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2AA3C2D4-316E-4CD6-A8E3-CF18D7065873}"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BE34" i="10"/>
  <c r="C34" i="10"/>
  <c r="U34" i="10" l="1"/>
  <c r="U35" i="10" s="1"/>
  <c r="U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CO34" i="10" l="1"/>
  <c r="CO35" i="10" s="1"/>
  <c r="BW34" i="10"/>
  <c r="BW35" i="10" s="1"/>
  <c r="BW36" i="10" s="1"/>
  <c r="BW37" i="10" s="1"/>
  <c r="BW38" i="10" s="1"/>
  <c r="BW39" i="10" s="1"/>
  <c r="BW40" i="10" s="1"/>
  <c r="BW41" i="10" s="1"/>
  <c r="BW42" i="10" s="1"/>
</calcChain>
</file>

<file path=xl/sharedStrings.xml><?xml version="1.0" encoding="utf-8"?>
<sst xmlns="http://schemas.openxmlformats.org/spreadsheetml/2006/main" count="1129" uniqueCount="570">
  <si>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</si>
  <si>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</si>
  <si>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</si>
  <si>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</si>
  <si>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</si>
  <si>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</si>
  <si>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</si>
  <si>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</si>
  <si>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</si>
  <si>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</si>
  <si>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</si>
  <si>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</si>
  <si>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</si>
  <si>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</si>
  <si>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</si>
  <si>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</si>
  <si>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</si>
  <si>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</si>
  <si>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</si>
  <si>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</si>
  <si>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</si>
  <si>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</si>
  <si>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</si>
  <si>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</si>
  <si>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</si>
  <si>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</si>
  <si>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</si>
  <si>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</si>
  <si>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</si>
  <si>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</si>
  <si>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</si>
  <si>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</si>
  <si>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</si>
  <si>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</si>
  <si>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</si>
  <si>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</si>
  <si>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</si>
  <si>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</si>
  <si>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</si>
  <si>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</si>
  <si>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</si>
  <si>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</si>
  <si>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</si>
  <si>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</si>
  <si>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</si>
  <si>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</si>
  <si>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</si>
  <si>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</si>
  <si>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</si>
  <si>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</si>
  <si>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</si>
  <si>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</si>
  <si>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</si>
  <si>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</si>
  <si>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</si>
  <si>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</si>
  <si>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</si>
  <si>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</si>
  <si>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</si>
  <si>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</si>
  <si>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</si>
  <si>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</si>
  <si>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</si>
  <si>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</si>
  <si>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</si>
  <si>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</si>
  <si>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</si>
  <si>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</si>
  <si>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</si>
  <si>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</si>
  <si>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</si>
  <si>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</si>
  <si>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</si>
  <si>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</si>
  <si>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</si>
  <si>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</si>
  <si>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</si>
  <si>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</si>
  <si>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</si>
  <si>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</si>
  <si>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</si>
  <si>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</si>
  <si>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</si>
  <si>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</si>
  <si>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</si>
  <si>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</si>
  <si>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</si>
  <si>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</si>
  <si>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</si>
  <si>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</si>
  <si>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</si>
  <si>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</si>
  <si>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</si>
  <si>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</si>
  <si>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日の出町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</si>
  <si>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</si>
  <si>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</si>
  <si>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</si>
  <si>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</si>
  <si>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</si>
  <si>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</si>
  <si>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</si>
  <si>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</si>
  <si>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</si>
  <si>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</si>
  <si>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</si>
  <si>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</si>
  <si>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</si>
  <si>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</si>
  <si>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</si>
  <si>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</si>
  <si>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</si>
  <si>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</si>
  <si>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</si>
  <si>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</si>
  <si>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</si>
  <si>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</si>
  <si>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</si>
  <si>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</si>
  <si>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</si>
  <si>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</si>
  <si>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</si>
  <si>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</si>
  <si>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</si>
  <si>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</si>
  <si>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</si>
  <si>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</si>
  <si>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</si>
  <si>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</si>
  <si>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</si>
  <si>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</si>
  <si>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</si>
  <si>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</si>
  <si>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</si>
  <si>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</si>
  <si>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</si>
  <si>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</si>
  <si>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</si>
  <si>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</si>
  <si>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</si>
  <si>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</si>
  <si>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</si>
  <si>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</si>
  <si>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</si>
  <si>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</si>
  <si>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</si>
  <si>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</si>
  <si>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</si>
  <si>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</si>
  <si>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</si>
  <si>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</si>
  <si>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</si>
  <si>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</si>
  <si>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</si>
  <si>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</si>
  <si>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</si>
  <si>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</si>
  <si>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</si>
  <si>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</si>
  <si>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</si>
  <si>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</si>
  <si>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</si>
  <si>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</si>
  <si>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</si>
  <si>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</si>
  <si>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</si>
  <si>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</si>
  <si>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</si>
  <si>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</si>
  <si>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</si>
  <si>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</si>
  <si>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</si>
  <si>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</si>
  <si>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</si>
  <si>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</si>
  <si>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</si>
  <si>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</si>
  <si>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</si>
  <si>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</si>
  <si>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</si>
  <si>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</si>
  <si>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</si>
  <si>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</si>
  <si>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</si>
  <si>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</si>
  <si>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</si>
  <si>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</si>
  <si>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</si>
  <si>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</si>
  <si>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</si>
  <si>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</si>
  <si>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</si>
  <si>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</si>
  <si>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</si>
  <si>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</si>
  <si>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</si>
  <si>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</si>
  <si>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</si>
  <si>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</si>
  <si>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</si>
  <si>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</si>
  <si>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</si>
  <si>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</si>
  <si>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東京都日の出町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</si>
  <si>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</si>
  <si>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</si>
  <si>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</si>
  <si>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</si>
  <si>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</si>
  <si>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</si>
  <si>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</si>
  <si>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</si>
  <si>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</si>
  <si>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</si>
  <si>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</si>
  <si>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</si>
  <si>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</si>
  <si>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</si>
  <si>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</si>
  <si>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</si>
  <si>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</si>
  <si>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</si>
  <si>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</si>
  <si>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</si>
  <si>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</si>
  <si>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</si>
  <si>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</si>
  <si>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</si>
  <si>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</si>
  <si>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</si>
  <si>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</si>
  <si>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</si>
  <si>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</si>
  <si>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</si>
  <si>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</si>
  <si>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</si>
  <si>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</si>
  <si>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</si>
  <si>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</si>
  <si>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</si>
  <si>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</si>
  <si>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</si>
  <si>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</si>
  <si>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</si>
  <si>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</si>
  <si>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</si>
  <si>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</si>
  <si>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</si>
  <si>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</si>
  <si>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</si>
  <si>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</si>
  <si>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</si>
  <si>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</si>
  <si>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</si>
  <si>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</si>
  <si>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</si>
  <si>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</si>
  <si>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</si>
  <si>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</si>
  <si>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</si>
  <si>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</si>
  <si>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</si>
  <si>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</si>
  <si>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</si>
  <si>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</si>
  <si>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</si>
  <si>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</si>
  <si>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</si>
  <si>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</si>
  <si>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</si>
  <si>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</si>
  <si>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</si>
  <si>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</si>
  <si>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</si>
  <si>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</si>
  <si>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</si>
  <si>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</si>
  <si>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</si>
  <si>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</si>
  <si>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</si>
  <si>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</si>
  <si>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</si>
  <si>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</si>
  <si>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</si>
  <si>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</si>
  <si>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</si>
  <si>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</si>
  <si>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</si>
  <si>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</si>
  <si>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</si>
  <si>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</si>
  <si>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</si>
  <si>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</si>
  <si>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</si>
  <si>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</si>
  <si>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</si>
  <si>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</si>
  <si>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</si>
  <si>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</si>
  <si>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</si>
  <si>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</si>
  <si>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</si>
  <si>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</si>
  <si>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</si>
  <si>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</si>
  <si>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</si>
  <si>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</si>
  <si>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</si>
  <si>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</si>
  <si>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</si>
  <si>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</si>
  <si>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</si>
  <si>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</si>
  <si>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</si>
  <si>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</si>
  <si>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</si>
  <si>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</si>
  <si>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</si>
  <si>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</si>
  <si>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</si>
  <si>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</si>
  <si>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</si>
  <si>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</si>
  <si>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</si>
  <si>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</si>
  <si>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</si>
  <si>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</si>
  <si>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</si>
  <si>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</si>
  <si>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</si>
  <si>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</si>
  <si>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</si>
  <si>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</si>
  <si>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</si>
  <si>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</si>
  <si>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</si>
  <si>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</si>
  <si>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</si>
  <si>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</si>
  <si>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</si>
  <si>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</si>
  <si>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</si>
  <si>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</si>
  <si>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</si>
  <si>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</si>
  <si>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</si>
  <si>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</si>
  <si>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</si>
  <si>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</si>
  <si>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</si>
  <si>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</si>
  <si>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</si>
  <si>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</si>
  <si>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</si>
  <si>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東京都日の出町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</si>
  <si>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</si>
  <si>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</si>
  <si>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</si>
  <si>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</si>
  <si>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</si>
  <si>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</si>
  <si>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</si>
  <si>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</si>
  <si>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</si>
  <si>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</si>
  <si>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</si>
  <si>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</si>
  <si>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</si>
  <si>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</si>
  <si>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</si>
  <si>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</si>
  <si>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</si>
  <si>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</si>
  <si>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</si>
  <si>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</si>
  <si>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</si>
  <si>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</si>
  <si>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</si>
  <si>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</si>
  <si>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</si>
  <si>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</si>
  <si>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</si>
  <si>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</si>
  <si>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</si>
  <si>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</si>
  <si>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</si>
  <si>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</si>
  <si>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</si>
  <si>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</si>
  <si>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</si>
  <si>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</si>
  <si>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</si>
  <si>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</si>
  <si>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</si>
  <si>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</si>
  <si>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</si>
  <si>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</si>
  <si>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</si>
  <si>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</si>
  <si>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</si>
  <si>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</si>
  <si>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</si>
  <si>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</si>
  <si>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</si>
  <si>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</si>
  <si>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</si>
  <si>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</si>
  <si>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</si>
  <si>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</si>
  <si>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</si>
  <si>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</si>
  <si>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</si>
  <si>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</si>
  <si>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</si>
  <si>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</si>
  <si>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</si>
  <si>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</si>
  <si>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</si>
  <si>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</si>
  <si>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</si>
  <si>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</si>
  <si>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</si>
  <si>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</si>
  <si>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</si>
  <si>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</si>
  <si>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</si>
  <si>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</si>
  <si>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</si>
  <si>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</si>
  <si>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</si>
  <si>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</si>
  <si>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</si>
  <si>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</si>
  <si>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</si>
  <si>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</si>
  <si>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</si>
  <si>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</si>
  <si>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</si>
  <si>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</si>
  <si>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</si>
  <si>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</si>
  <si>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</si>
  <si>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</si>
  <si>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</si>
  <si>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</si>
  <si>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</si>
  <si>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</si>
  <si>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</si>
  <si>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</si>
  <si>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</si>
  <si>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</si>
  <si>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</si>
  <si>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</si>
  <si>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</si>
  <si>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</si>
  <si>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</si>
  <si>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</si>
  <si>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</si>
  <si>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</si>
  <si>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</si>
  <si>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</si>
  <si>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</si>
  <si>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</si>
  <si>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</si>
  <si>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</si>
  <si>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</si>
  <si>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</si>
  <si>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</si>
  <si>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</si>
  <si>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</si>
  <si>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</si>
  <si>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</si>
  <si>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</si>
  <si>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</si>
  <si>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</si>
  <si>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</si>
  <si>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</si>
  <si>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</si>
  <si>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</si>
  <si>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</si>
  <si>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</si>
  <si>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</si>
  <si>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</si>
  <si>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</si>
  <si>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</si>
  <si>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</si>
  <si>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</si>
  <si>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</si>
  <si>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</si>
  <si>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</si>
  <si>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</si>
  <si>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</si>
  <si>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</si>
  <si>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</si>
  <si>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</si>
  <si>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</si>
  <si>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</si>
  <si>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</si>
  <si>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</si>
  <si>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</si>
  <si>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</si>
  <si>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</si>
  <si>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</si>
  <si>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</si>
  <si>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</si>
  <si>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</si>
  <si>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</si>
  <si>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</si>
  <si>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</si>
  <si>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</si>
  <si>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</si>
  <si>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</si>
  <si>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</si>
  <si>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</si>
  <si>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</si>
  <si>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</si>
  <si>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</si>
  <si>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</si>
  <si>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</si>
  <si>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</si>
  <si>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</si>
  <si>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</si>
  <si>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</si>
  <si>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</si>
  <si>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</si>
  <si>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</si>
  <si>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</si>
  <si>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</si>
  <si>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</si>
  <si>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国民健康保険特別会計</t>
  </si>
  <si>
    <t>介護保険特別会計</t>
  </si>
  <si>
    <t>下水道事業会計</t>
  </si>
  <si>
    <t>後期高齢者医療特別会計</t>
  </si>
  <si>
    <t>その他会計（赤字）</t>
  </si>
  <si>
    <t>その他会計（黒字）</t>
  </si>
  <si>
    <t>R01</t>
    <phoneticPr fontId="5"/>
  </si>
  <si>
    <t>R02</t>
    <phoneticPr fontId="5"/>
  </si>
  <si>
    <t>R03</t>
    <phoneticPr fontId="5"/>
  </si>
  <si>
    <t>R04</t>
    <phoneticPr fontId="5"/>
  </si>
  <si>
    <t>R05</t>
    <phoneticPr fontId="5"/>
  </si>
  <si>
    <t>秋川流域斎場組合</t>
    <phoneticPr fontId="2"/>
  </si>
  <si>
    <t>-</t>
    <phoneticPr fontId="2"/>
  </si>
  <si>
    <t>西秋川衛生組合</t>
    <phoneticPr fontId="2"/>
  </si>
  <si>
    <t>阿伎留病院企業団</t>
    <phoneticPr fontId="2"/>
  </si>
  <si>
    <t>東京市町村総合事務組合(一般会計)</t>
    <phoneticPr fontId="2"/>
  </si>
  <si>
    <t>東京市町村総合事務組合(交通災害共済特別会計)</t>
    <phoneticPr fontId="2"/>
  </si>
  <si>
    <t>東京都市町村職員退職手当組合</t>
    <phoneticPr fontId="2"/>
  </si>
  <si>
    <t>東京都市町村議会議員公務災害補償等組合</t>
    <phoneticPr fontId="2"/>
  </si>
  <si>
    <t>東京都後期高齢者医療広域連合（一般会計）</t>
    <phoneticPr fontId="2"/>
  </si>
  <si>
    <t>東京都後期高齢者医療広域連合（医療特別会計）</t>
    <phoneticPr fontId="2"/>
  </si>
  <si>
    <t>日の出町土地開発公社</t>
    <phoneticPr fontId="2"/>
  </si>
  <si>
    <t>日の出町サービス総合センター</t>
    <phoneticPr fontId="2"/>
  </si>
  <si>
    <t>-</t>
    <phoneticPr fontId="2"/>
  </si>
  <si>
    <t>社会資本等整備基金</t>
    <phoneticPr fontId="5"/>
  </si>
  <si>
    <t>三吉野桜木地区整備基金</t>
    <phoneticPr fontId="2"/>
  </si>
  <si>
    <t>災害復旧・復興基金</t>
    <phoneticPr fontId="2"/>
  </si>
  <si>
    <t>森林環境整備基金</t>
    <phoneticPr fontId="2"/>
  </si>
  <si>
    <t>福祉振興基金</t>
    <phoneticPr fontId="2"/>
  </si>
  <si>
    <t>〇</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</si>
  <si>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</si>
  <si>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</si>
  <si>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</si>
  <si>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</si>
  <si>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</si>
  <si>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</si>
  <si>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</si>
  <si>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</si>
  <si>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</si>
  <si>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地方債現在高の減、充当可能基金の増により、将来負担比率は減少傾向にある。
また、類似団体と比較しても昨年度に引き続き低い水準にある。
一方で、有形固定資産減価償却率については、類似団体平均を下回っているものの、微増傾向にある。
特に、小中学校や児童館等は償却率70％を超えており、要因の一つとなっている。</t>
    <rPh sb="67" eb="69">
      <t>イッポウ</t>
    </rPh>
    <rPh sb="114" eb="115">
      <t>トク</t>
    </rPh>
    <phoneticPr fontId="5"/>
  </si>
  <si>
    <t>当該年度は、一般会計の地方債償還額等は微増したものの、公営企業会計等における償還額等の減少により、実質公債費比率が減少する結果となった。
償還額・地方債残高についてはともに減少傾向にあるが、公共施設の老朽化対応に伴う借入もあり得ることから、再び上昇に転じることも考えられるため、動向を注視していく必要がある。</t>
    <rPh sb="19" eb="21">
      <t>ビゾウ</t>
    </rPh>
    <rPh sb="57" eb="59">
      <t>ゲンショウ</t>
    </rPh>
    <rPh sb="95" eb="97">
      <t>コウキョウ</t>
    </rPh>
    <rPh sb="97" eb="99">
      <t>シセツ</t>
    </rPh>
    <rPh sb="100" eb="103">
      <t>ロウキュウカ</t>
    </rPh>
    <rPh sb="103" eb="105">
      <t>タイオウ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</si>
</sst>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7" fillId="0" borderId="41" xfId="16"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4B5CC4F-D180-4520-96B3-CABA91CA9D5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87464</c:v>
                </c:pt>
                <c:pt idx="1">
                  <c:v>96248</c:v>
                </c:pt>
                <c:pt idx="2">
                  <c:v>76413</c:v>
                </c:pt>
                <c:pt idx="3">
                  <c:v>66481</c:v>
                </c:pt>
                <c:pt idx="4">
                  <c:v>67825</c:v>
                </c:pt>
              </c:numCache>
            </c:numRef>
          </c:val>
          <c:smooth val="0"/>
          <c:extLst>
            <c:ext xmlns:c16="http://schemas.microsoft.com/office/drawing/2014/chart" uri="{C3380CC4-5D6E-409C-BE32-E72D297353CC}">
              <c16:uniqueId val="{00000000-DF3A-4294-B27D-CADE2219E8F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35357</c:v>
                </c:pt>
                <c:pt idx="1">
                  <c:v>34008</c:v>
                </c:pt>
                <c:pt idx="2">
                  <c:v>39264</c:v>
                </c:pt>
                <c:pt idx="3">
                  <c:v>35773</c:v>
                </c:pt>
                <c:pt idx="4">
                  <c:v>42892</c:v>
                </c:pt>
              </c:numCache>
            </c:numRef>
          </c:val>
          <c:smooth val="0"/>
          <c:extLst>
            <c:ext xmlns:c16="http://schemas.microsoft.com/office/drawing/2014/chart" uri="{C3380CC4-5D6E-409C-BE32-E72D297353CC}">
              <c16:uniqueId val="{00000001-DF3A-4294-B27D-CADE2219E8F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7.14</c:v>
                </c:pt>
                <c:pt idx="1">
                  <c:v>10.7</c:v>
                </c:pt>
                <c:pt idx="2">
                  <c:v>11.46</c:v>
                </c:pt>
                <c:pt idx="3">
                  <c:v>7.54</c:v>
                </c:pt>
                <c:pt idx="4">
                  <c:v>6.5</c:v>
                </c:pt>
              </c:numCache>
            </c:numRef>
          </c:val>
          <c:extLst>
            <c:ext xmlns:c16="http://schemas.microsoft.com/office/drawing/2014/chart" uri="{C3380CC4-5D6E-409C-BE32-E72D297353CC}">
              <c16:uniqueId val="{00000000-E2CC-454A-B86B-A8543DB3D09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42.64</c:v>
                </c:pt>
                <c:pt idx="1">
                  <c:v>46.09</c:v>
                </c:pt>
                <c:pt idx="2">
                  <c:v>54.31</c:v>
                </c:pt>
                <c:pt idx="3">
                  <c:v>64.91</c:v>
                </c:pt>
                <c:pt idx="4">
                  <c:v>67.36</c:v>
                </c:pt>
              </c:numCache>
            </c:numRef>
          </c:val>
          <c:extLst>
            <c:ext xmlns:c16="http://schemas.microsoft.com/office/drawing/2014/chart" uri="{C3380CC4-5D6E-409C-BE32-E72D297353CC}">
              <c16:uniqueId val="{00000001-E2CC-454A-B86B-A8543DB3D09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8.99</c:v>
                </c:pt>
                <c:pt idx="1">
                  <c:v>9.56</c:v>
                </c:pt>
                <c:pt idx="2">
                  <c:v>11.92</c:v>
                </c:pt>
                <c:pt idx="3">
                  <c:v>4.9800000000000004</c:v>
                </c:pt>
                <c:pt idx="4">
                  <c:v>3.09</c:v>
                </c:pt>
              </c:numCache>
            </c:numRef>
          </c:val>
          <c:smooth val="0"/>
          <c:extLst>
            <c:ext xmlns:c16="http://schemas.microsoft.com/office/drawing/2014/chart" uri="{C3380CC4-5D6E-409C-BE32-E72D297353CC}">
              <c16:uniqueId val="{00000002-E2CC-454A-B86B-A8543DB3D09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0.86</c:v>
                </c:pt>
                <c:pt idx="2">
                  <c:v>#N/A</c:v>
                </c:pt>
                <c:pt idx="3">
                  <c:v>0.64</c:v>
                </c:pt>
                <c:pt idx="4">
                  <c:v>#N/A</c:v>
                </c:pt>
                <c:pt idx="5">
                  <c:v>0.76</c:v>
                </c:pt>
                <c:pt idx="6">
                  <c:v>#N/A</c:v>
                </c:pt>
                <c:pt idx="7">
                  <c:v>1.83</c:v>
                </c:pt>
                <c:pt idx="8">
                  <c:v>0</c:v>
                </c:pt>
                <c:pt idx="9">
                  <c:v>0</c:v>
                </c:pt>
              </c:numCache>
            </c:numRef>
          </c:val>
          <c:extLst>
            <c:ext xmlns:c16="http://schemas.microsoft.com/office/drawing/2014/chart" uri="{C3380CC4-5D6E-409C-BE32-E72D297353CC}">
              <c16:uniqueId val="{00000000-3990-47CA-9165-373A87EA2B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990-47CA-9165-373A87EA2B1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990-47CA-9165-373A87EA2B1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990-47CA-9165-373A87EA2B1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990-47CA-9165-373A87EA2B1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0.14000000000000001</c:v>
                </c:pt>
                <c:pt idx="2">
                  <c:v>#N/A</c:v>
                </c:pt>
                <c:pt idx="3">
                  <c:v>0.13</c:v>
                </c:pt>
                <c:pt idx="4">
                  <c:v>#N/A</c:v>
                </c:pt>
                <c:pt idx="5">
                  <c:v>0.12</c:v>
                </c:pt>
                <c:pt idx="6">
                  <c:v>#N/A</c:v>
                </c:pt>
                <c:pt idx="7">
                  <c:v>0.16</c:v>
                </c:pt>
                <c:pt idx="8">
                  <c:v>#N/A</c:v>
                </c:pt>
                <c:pt idx="9">
                  <c:v>0.18</c:v>
                </c:pt>
              </c:numCache>
            </c:numRef>
          </c:val>
          <c:extLst>
            <c:ext xmlns:c16="http://schemas.microsoft.com/office/drawing/2014/chart" uri="{C3380CC4-5D6E-409C-BE32-E72D297353CC}">
              <c16:uniqueId val="{00000005-3990-47CA-9165-373A87EA2B15}"/>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1.23</c:v>
                </c:pt>
              </c:numCache>
            </c:numRef>
          </c:val>
          <c:extLst>
            <c:ext xmlns:c16="http://schemas.microsoft.com/office/drawing/2014/chart" uri="{C3380CC4-5D6E-409C-BE32-E72D297353CC}">
              <c16:uniqueId val="{00000006-3990-47CA-9165-373A87EA2B1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1.3</c:v>
                </c:pt>
                <c:pt idx="2">
                  <c:v>#N/A</c:v>
                </c:pt>
                <c:pt idx="3">
                  <c:v>2.16</c:v>
                </c:pt>
                <c:pt idx="4">
                  <c:v>#N/A</c:v>
                </c:pt>
                <c:pt idx="5">
                  <c:v>1.62</c:v>
                </c:pt>
                <c:pt idx="6">
                  <c:v>#N/A</c:v>
                </c:pt>
                <c:pt idx="7">
                  <c:v>1.75</c:v>
                </c:pt>
                <c:pt idx="8">
                  <c:v>#N/A</c:v>
                </c:pt>
                <c:pt idx="9">
                  <c:v>1.54</c:v>
                </c:pt>
              </c:numCache>
            </c:numRef>
          </c:val>
          <c:extLst>
            <c:ext xmlns:c16="http://schemas.microsoft.com/office/drawing/2014/chart" uri="{C3380CC4-5D6E-409C-BE32-E72D297353CC}">
              <c16:uniqueId val="{00000007-3990-47CA-9165-373A87EA2B15}"/>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1.1200000000000001</c:v>
                </c:pt>
                <c:pt idx="2">
                  <c:v>#N/A</c:v>
                </c:pt>
                <c:pt idx="3">
                  <c:v>0.91</c:v>
                </c:pt>
                <c:pt idx="4">
                  <c:v>#N/A</c:v>
                </c:pt>
                <c:pt idx="5">
                  <c:v>2.13</c:v>
                </c:pt>
                <c:pt idx="6">
                  <c:v>#N/A</c:v>
                </c:pt>
                <c:pt idx="7">
                  <c:v>1.54</c:v>
                </c:pt>
                <c:pt idx="8">
                  <c:v>#N/A</c:v>
                </c:pt>
                <c:pt idx="9">
                  <c:v>1.87</c:v>
                </c:pt>
              </c:numCache>
            </c:numRef>
          </c:val>
          <c:extLst>
            <c:ext xmlns:c16="http://schemas.microsoft.com/office/drawing/2014/chart" uri="{C3380CC4-5D6E-409C-BE32-E72D297353CC}">
              <c16:uniqueId val="{00000008-3990-47CA-9165-373A87EA2B1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7.13</c:v>
                </c:pt>
                <c:pt idx="2">
                  <c:v>#N/A</c:v>
                </c:pt>
                <c:pt idx="3">
                  <c:v>10.7</c:v>
                </c:pt>
                <c:pt idx="4">
                  <c:v>#N/A</c:v>
                </c:pt>
                <c:pt idx="5">
                  <c:v>11.45</c:v>
                </c:pt>
                <c:pt idx="6">
                  <c:v>#N/A</c:v>
                </c:pt>
                <c:pt idx="7">
                  <c:v>7.54</c:v>
                </c:pt>
                <c:pt idx="8">
                  <c:v>#N/A</c:v>
                </c:pt>
                <c:pt idx="9">
                  <c:v>6.49</c:v>
                </c:pt>
              </c:numCache>
            </c:numRef>
          </c:val>
          <c:extLst>
            <c:ext xmlns:c16="http://schemas.microsoft.com/office/drawing/2014/chart" uri="{C3380CC4-5D6E-409C-BE32-E72D297353CC}">
              <c16:uniqueId val="{00000009-3990-47CA-9165-373A87EA2B1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848</c:v>
                </c:pt>
                <c:pt idx="5">
                  <c:v>844</c:v>
                </c:pt>
                <c:pt idx="8">
                  <c:v>819</c:v>
                </c:pt>
                <c:pt idx="11">
                  <c:v>827</c:v>
                </c:pt>
                <c:pt idx="14">
                  <c:v>753</c:v>
                </c:pt>
              </c:numCache>
            </c:numRef>
          </c:val>
          <c:extLst>
            <c:ext xmlns:c16="http://schemas.microsoft.com/office/drawing/2014/chart" uri="{C3380CC4-5D6E-409C-BE32-E72D297353CC}">
              <c16:uniqueId val="{00000000-52ED-42BC-BC9F-810619C2B3B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2ED-42BC-BC9F-810619C2B3B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2ED-42BC-BC9F-810619C2B3B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123</c:v>
                </c:pt>
                <c:pt idx="3">
                  <c:v>134</c:v>
                </c:pt>
                <c:pt idx="6">
                  <c:v>128</c:v>
                </c:pt>
                <c:pt idx="9">
                  <c:v>139</c:v>
                </c:pt>
                <c:pt idx="12">
                  <c:v>147</c:v>
                </c:pt>
              </c:numCache>
            </c:numRef>
          </c:val>
          <c:extLst>
            <c:ext xmlns:c16="http://schemas.microsoft.com/office/drawing/2014/chart" uri="{C3380CC4-5D6E-409C-BE32-E72D297353CC}">
              <c16:uniqueId val="{00000003-52ED-42BC-BC9F-810619C2B3B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322</c:v>
                </c:pt>
                <c:pt idx="3">
                  <c:v>318</c:v>
                </c:pt>
                <c:pt idx="6">
                  <c:v>284</c:v>
                </c:pt>
                <c:pt idx="9">
                  <c:v>245</c:v>
                </c:pt>
                <c:pt idx="12">
                  <c:v>141</c:v>
                </c:pt>
              </c:numCache>
            </c:numRef>
          </c:val>
          <c:extLst>
            <c:ext xmlns:c16="http://schemas.microsoft.com/office/drawing/2014/chart" uri="{C3380CC4-5D6E-409C-BE32-E72D297353CC}">
              <c16:uniqueId val="{00000004-52ED-42BC-BC9F-810619C2B3B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ED-42BC-BC9F-810619C2B3B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2ED-42BC-BC9F-810619C2B3B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549</c:v>
                </c:pt>
                <c:pt idx="3">
                  <c:v>561</c:v>
                </c:pt>
                <c:pt idx="6">
                  <c:v>570</c:v>
                </c:pt>
                <c:pt idx="9">
                  <c:v>584</c:v>
                </c:pt>
                <c:pt idx="12">
                  <c:v>590</c:v>
                </c:pt>
              </c:numCache>
            </c:numRef>
          </c:val>
          <c:extLst>
            <c:ext xmlns:c16="http://schemas.microsoft.com/office/drawing/2014/chart" uri="{C3380CC4-5D6E-409C-BE32-E72D297353CC}">
              <c16:uniqueId val="{00000007-52ED-42BC-BC9F-810619C2B3B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146</c:v>
                </c:pt>
                <c:pt idx="2">
                  <c:v>#N/A</c:v>
                </c:pt>
                <c:pt idx="3">
                  <c:v>#N/A</c:v>
                </c:pt>
                <c:pt idx="4">
                  <c:v>169</c:v>
                </c:pt>
                <c:pt idx="5">
                  <c:v>#N/A</c:v>
                </c:pt>
                <c:pt idx="6">
                  <c:v>#N/A</c:v>
                </c:pt>
                <c:pt idx="7">
                  <c:v>163</c:v>
                </c:pt>
                <c:pt idx="8">
                  <c:v>#N/A</c:v>
                </c:pt>
                <c:pt idx="9">
                  <c:v>#N/A</c:v>
                </c:pt>
                <c:pt idx="10">
                  <c:v>141</c:v>
                </c:pt>
                <c:pt idx="11">
                  <c:v>#N/A</c:v>
                </c:pt>
                <c:pt idx="12">
                  <c:v>#N/A</c:v>
                </c:pt>
                <c:pt idx="13">
                  <c:v>125</c:v>
                </c:pt>
                <c:pt idx="14">
                  <c:v>#N/A</c:v>
                </c:pt>
              </c:numCache>
            </c:numRef>
          </c:val>
          <c:smooth val="0"/>
          <c:extLst>
            <c:ext xmlns:c16="http://schemas.microsoft.com/office/drawing/2014/chart" uri="{C3380CC4-5D6E-409C-BE32-E72D297353CC}">
              <c16:uniqueId val="{00000008-52ED-42BC-BC9F-810619C2B3B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7291</c:v>
                </c:pt>
                <c:pt idx="5">
                  <c:v>7063</c:v>
                </c:pt>
                <c:pt idx="8">
                  <c:v>6816</c:v>
                </c:pt>
                <c:pt idx="11">
                  <c:v>6399</c:v>
                </c:pt>
                <c:pt idx="14">
                  <c:v>5950</c:v>
                </c:pt>
              </c:numCache>
            </c:numRef>
          </c:val>
          <c:extLst>
            <c:ext xmlns:c16="http://schemas.microsoft.com/office/drawing/2014/chart" uri="{C3380CC4-5D6E-409C-BE32-E72D297353CC}">
              <c16:uniqueId val="{00000000-5363-4CED-867D-34BB653A46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1704</c:v>
                </c:pt>
                <c:pt idx="5">
                  <c:v>1619</c:v>
                </c:pt>
                <c:pt idx="8">
                  <c:v>1549</c:v>
                </c:pt>
                <c:pt idx="11">
                  <c:v>1479</c:v>
                </c:pt>
                <c:pt idx="14">
                  <c:v>1325</c:v>
                </c:pt>
              </c:numCache>
            </c:numRef>
          </c:val>
          <c:extLst>
            <c:ext xmlns:c16="http://schemas.microsoft.com/office/drawing/2014/chart" uri="{C3380CC4-5D6E-409C-BE32-E72D297353CC}">
              <c16:uniqueId val="{00000001-5363-4CED-867D-34BB653A46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2682</c:v>
                </c:pt>
                <c:pt idx="5">
                  <c:v>3054</c:v>
                </c:pt>
                <c:pt idx="8">
                  <c:v>3855</c:v>
                </c:pt>
                <c:pt idx="11">
                  <c:v>4655</c:v>
                </c:pt>
                <c:pt idx="14">
                  <c:v>4923</c:v>
                </c:pt>
              </c:numCache>
            </c:numRef>
          </c:val>
          <c:extLst>
            <c:ext xmlns:c16="http://schemas.microsoft.com/office/drawing/2014/chart" uri="{C3380CC4-5D6E-409C-BE32-E72D297353CC}">
              <c16:uniqueId val="{00000002-5363-4CED-867D-34BB653A46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363-4CED-867D-34BB653A46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363-4CED-867D-34BB653A46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363-4CED-867D-34BB653A46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803</c:v>
                </c:pt>
                <c:pt idx="3">
                  <c:v>825</c:v>
                </c:pt>
                <c:pt idx="6">
                  <c:v>952</c:v>
                </c:pt>
                <c:pt idx="9">
                  <c:v>864</c:v>
                </c:pt>
                <c:pt idx="12">
                  <c:v>833</c:v>
                </c:pt>
              </c:numCache>
            </c:numRef>
          </c:val>
          <c:extLst>
            <c:ext xmlns:c16="http://schemas.microsoft.com/office/drawing/2014/chart" uri="{C3380CC4-5D6E-409C-BE32-E72D297353CC}">
              <c16:uniqueId val="{00000006-5363-4CED-867D-34BB653A46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1747</c:v>
                </c:pt>
                <c:pt idx="3">
                  <c:v>1663</c:v>
                </c:pt>
                <c:pt idx="6">
                  <c:v>1622</c:v>
                </c:pt>
                <c:pt idx="9">
                  <c:v>1498</c:v>
                </c:pt>
                <c:pt idx="12">
                  <c:v>1386</c:v>
                </c:pt>
              </c:numCache>
            </c:numRef>
          </c:val>
          <c:extLst>
            <c:ext xmlns:c16="http://schemas.microsoft.com/office/drawing/2014/chart" uri="{C3380CC4-5D6E-409C-BE32-E72D297353CC}">
              <c16:uniqueId val="{00000007-5363-4CED-867D-34BB653A46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2648</c:v>
                </c:pt>
                <c:pt idx="3">
                  <c:v>2420</c:v>
                </c:pt>
                <c:pt idx="6">
                  <c:v>2192</c:v>
                </c:pt>
                <c:pt idx="9">
                  <c:v>1957</c:v>
                </c:pt>
                <c:pt idx="12">
                  <c:v>1501</c:v>
                </c:pt>
              </c:numCache>
            </c:numRef>
          </c:val>
          <c:extLst>
            <c:ext xmlns:c16="http://schemas.microsoft.com/office/drawing/2014/chart" uri="{C3380CC4-5D6E-409C-BE32-E72D297353CC}">
              <c16:uniqueId val="{00000008-5363-4CED-867D-34BB653A46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363-4CED-867D-34BB653A46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5793</c:v>
                </c:pt>
                <c:pt idx="3">
                  <c:v>5641</c:v>
                </c:pt>
                <c:pt idx="6">
                  <c:v>5647</c:v>
                </c:pt>
                <c:pt idx="9">
                  <c:v>5356</c:v>
                </c:pt>
                <c:pt idx="12">
                  <c:v>4936</c:v>
                </c:pt>
              </c:numCache>
            </c:numRef>
          </c:val>
          <c:extLst>
            <c:ext xmlns:c16="http://schemas.microsoft.com/office/drawing/2014/chart" uri="{C3380CC4-5D6E-409C-BE32-E72D297353CC}">
              <c16:uniqueId val="{0000000A-5363-4CED-867D-34BB653A464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363-4CED-867D-34BB653A464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2542</c:v>
                </c:pt>
                <c:pt idx="1">
                  <c:v>2961</c:v>
                </c:pt>
                <c:pt idx="2">
                  <c:v>3147</c:v>
                </c:pt>
              </c:numCache>
            </c:numRef>
          </c:val>
          <c:extLst>
            <c:ext xmlns:c16="http://schemas.microsoft.com/office/drawing/2014/chart" uri="{C3380CC4-5D6E-409C-BE32-E72D297353CC}">
              <c16:uniqueId val="{00000000-CE32-4323-B053-81A6E1ADC71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257</c:v>
                </c:pt>
                <c:pt idx="1">
                  <c:v>257</c:v>
                </c:pt>
                <c:pt idx="2">
                  <c:v>282</c:v>
                </c:pt>
              </c:numCache>
            </c:numRef>
          </c:val>
          <c:extLst>
            <c:ext xmlns:c16="http://schemas.microsoft.com/office/drawing/2014/chart" uri="{C3380CC4-5D6E-409C-BE32-E72D297353CC}">
              <c16:uniqueId val="{00000001-CE32-4323-B053-81A6E1ADC71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762</c:v>
                </c:pt>
                <c:pt idx="1">
                  <c:v>1123</c:v>
                </c:pt>
                <c:pt idx="2">
                  <c:v>1166</c:v>
                </c:pt>
              </c:numCache>
            </c:numRef>
          </c:val>
          <c:extLst>
            <c:ext xmlns:c16="http://schemas.microsoft.com/office/drawing/2014/chart" uri="{C3380CC4-5D6E-409C-BE32-E72D297353CC}">
              <c16:uniqueId val="{00000002-CE32-4323-B053-81A6E1ADC71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{1F03902A-6709-4487-A877-41D276071D1E}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437-4D08-89C1-B2931312175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{4CB85B1D-E748-43DB-9AA5-FAC1AB27B9C0}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37-4D08-89C1-B2931312175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{BF907ECB-0B71-4207-A50C-57EB0A7345F9}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37-4D08-89C1-B2931312175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{F0B0836D-1973-48CE-A7D1-E6EBC9D4F4A1}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37-4D08-89C1-B2931312175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{7DF7AF16-BC7A-4D87-806B-ADEE2DA1D7B4}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37-4D08-89C1-B2931312175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{FCA6B308-6FF1-4CB2-867A-1C57DF6EA636}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437-4D08-89C1-B2931312175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{E0915186-F766-4DDE-9795-8F77B8A5710F}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437-4D08-89C1-B2931312175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{35D13BD0-82A5-42D4-9B3F-1C3A341857C4}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437-4D08-89C1-B2931312175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{36F44184-2BAF-47E9-80B1-60197514F728}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437-4D08-89C1-B2931312175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59</c:v>
                </c:pt>
                <c:pt idx="16">
                  <c:v>59.5</c:v>
                </c:pt>
                <c:pt idx="24">
                  <c:v>60.7</c:v>
                </c:pt>
                <c:pt idx="32">
                  <c:v>61.9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437-4D08-89C1-B2931312175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{A7279611-B6E4-423B-811E-0E93C9D59DC7}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437-4D08-89C1-B2931312175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{60A18A86-78E5-46F8-8D10-1385CE29BD10}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37-4D08-89C1-B2931312175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{24CC7755-0FEE-4083-9478-6D622D187076}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37-4D08-89C1-B2931312175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{C2CB2234-DB99-4386-B8E4-A6CD73965809}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37-4D08-89C1-B2931312175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{18D9D3B7-BEF7-4EF7-B81D-064AF008D102}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37-4D08-89C1-B2931312175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{14B49693-C4C0-4C38-A2F4-06DBC3C48B6E}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437-4D08-89C1-B2931312175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{FD492BCD-EDFC-4464-8892-675AFE6DD743}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437-4D08-89C1-B2931312175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{61EF6886-40A1-420A-97C2-9539333534CE}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437-4D08-89C1-B2931312175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{5381BCCC-CF59-425D-9030-EA3F48325EFF}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437-4D08-89C1-B2931312175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61.2</c:v>
                </c:pt>
                <c:pt idx="16">
                  <c:v>63.1</c:v>
                </c:pt>
                <c:pt idx="24">
                  <c:v>64.2</c:v>
                </c:pt>
                <c:pt idx="32">
                  <c:v>64.400000000000006</c:v>
                </c:pt>
              </c:numCache>
            </c:numRef>
          </c:xVal>
          <c:yVal>
            <c:numRef>
              <c:f>公会計指標分析・財政指標組合せ分析表!$BP$55:$DC$55</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E437-4D08-89C1-B29313121755}"/>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{E63326F2-504A-47E9-BF97-D0CD4400A52A}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A29-4928-B024-2EDB74EFF6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{AE75C7C0-4641-4896-A9F9-402784C67105}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A29-4928-B024-2EDB74EFF6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{BD13660F-3CD5-4373-B1EB-4395115CC450}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A29-4928-B024-2EDB74EFF6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{E1F63184-A5C3-4BF2-914B-478B4CE0EF92}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A29-4928-B024-2EDB74EFF6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{8E372198-DD0A-4477-8396-8AA188479C0D}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A29-4928-B024-2EDB74EFF6B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{47DD34AD-0E7F-4C15-97FE-0C5AA03CC887}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A29-4928-B024-2EDB74EFF6B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{D678CB97-B339-4B5D-8819-FD060255E420}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A29-4928-B024-2EDB74EFF6B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{7DC05EA6-18FA-456D-8878-6005B7BC4CBE}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A29-4928-B024-2EDB74EFF6B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{FD5094F4-8294-4A79-B5EB-CFDAA538A5EB}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A29-4928-B024-2EDB74EFF6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c:v>
                </c:pt>
                <c:pt idx="8">
                  <c:v>4.4000000000000004</c:v>
                </c:pt>
                <c:pt idx="16">
                  <c:v>4.0999999999999996</c:v>
                </c:pt>
                <c:pt idx="24">
                  <c:v>3.9</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A29-4928-B024-2EDB74EFF6B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{4A29F4D1-9594-4323-B468-D56F087D1234}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A29-4928-B024-2EDB74EFF6B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{D663C641-A5F2-4EC1-8BAF-E1BFDBD57F18}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A29-4928-B024-2EDB74EFF6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{F00741D1-F783-42E8-BC7F-C5593C6CDE41}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A29-4928-B024-2EDB74EFF6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{12F65793-ECD5-4DED-9B42-8A98AC8BC601}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A29-4928-B024-2EDB74EFF6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{F2316459-190A-4006-8CC0-B09310FA9E37}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A29-4928-B024-2EDB74EFF6B3}"/>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{DF4A9AF5-A9ED-4ABE-8FDF-86A8A872A9A2}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A29-4928-B024-2EDB74EFF6B3}"/>
                </c:ext>
              </c:extLst>
            </c:dLbl>
            <c:dLbl>
              <c:idx val="16"/>
              <c:layout>
                <c:manualLayout>
                  <c:x val="-4.4905057365901106E-2"/>
                  <c:y val="-4.3495921315535854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{50F2A259-5BFA-4277-90FA-B5C16C3803E3}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A29-4928-B024-2EDB74EFF6B3}"/>
                </c:ext>
              </c:extLst>
            </c:dLbl>
            <c:dLbl>
              <c:idx val="24"/>
              <c:layout>
                <c:manualLayout>
                  <c:x val="-1.8235628084249993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{6F3E1BDF-985C-4D17-ABDC-B20C99E48E27}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A29-4928-B024-2EDB74EFF6B3}"/>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{6C50B6F5-F811-4171-8684-4B3200760DE0}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A29-4928-B024-2EDB74EFF6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7.3</c:v>
                </c:pt>
                <c:pt idx="16">
                  <c:v>7.2</c:v>
                </c:pt>
                <c:pt idx="24">
                  <c:v>7.2</c:v>
                </c:pt>
                <c:pt idx="32">
                  <c:v>7</c:v>
                </c:pt>
              </c:numCache>
            </c:numRef>
          </c:xVal>
          <c:yVal>
            <c:numRef>
              <c:f>公会計指標分析・財政指標組合せ分析表!$BP$77:$DC$77</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EA29-4928-B024-2EDB74EFF6B3}"/>
            </c:ext>
          </c:extLst>
        </c:ser>
        <c:dLbls>
          <c:showLegendKey val="0"/>
          <c:showVal val="1"/>
          <c:showCatName val="0"/>
          <c:showSerName val="0"/>
          <c:showPercent val="0"/>
          <c:showBubbleSize val="0"/>
        </c:dLbls>
        <c:axId val="84219776"/>
        <c:axId val="84234240"/>
      </c:scatterChart>
      <c:valAx>
        <c:axId val="84219776"/>
        <c:scaling>
          <c:orientation val="maxMin"/>
          <c:max val="7.8"/>
          <c:min val="6.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元利償還金の推移を見ると、過去に借り入れた起債の償還が進んだことにより、普通会計及び下水道会計とも、平成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年度に償還のピークを過ぎ、その後は減少傾向にあったが、臨時財政対策債の償還額増加を主な理由として平成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年度以降、再び増加傾向に転じている。引き続き世代間の負担の公平と今後の財政負担に留意し、財政運営をしていく。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比率については、事業債の残高が、普通会計及び下水道会計ともに、ピークを越えており、臨時財政対策債以外の通常事業債については、投資的事業の計画、財源調整に十分配慮し、最小限の地方債活用に留めている。</a:t>
          </a:r>
        </a:p>
        <a:p>
          <a:r>
            <a:rPr kumimoji="1" lang="ja-JP" altLang="en-US" sz="1200">
              <a:latin typeface="ＭＳ ゴシック" pitchFamily="49" charset="-128"/>
              <a:ea typeface="ＭＳ ゴシック" pitchFamily="49" charset="-128"/>
            </a:rPr>
            <a:t>　債務負担行為は、土地開発公社土地代金であるが、償還計画に則り計画的に償還が進み、平成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年度で解消した。</a:t>
          </a:r>
        </a:p>
        <a:p>
          <a:r>
            <a:rPr kumimoji="1" lang="ja-JP" altLang="en-US" sz="1200">
              <a:latin typeface="ＭＳ ゴシック" pitchFamily="49" charset="-128"/>
              <a:ea typeface="ＭＳ ゴシック" pitchFamily="49" charset="-128"/>
            </a:rPr>
            <a:t>　公営企業債等繰入見込額は、下水道事業会計における償還経費等であるが、地方債残高の減少に伴い着実に減少しているが、今後ストックマネジメント計画に基づく下水道の整備が開始されると、地方債の借入も増えていくことが予想されるため、それに伴う増加が見込まれる。</a:t>
          </a:r>
        </a:p>
        <a:p>
          <a:r>
            <a:rPr kumimoji="1" lang="ja-JP" altLang="en-US" sz="1200">
              <a:latin typeface="ＭＳ ゴシック" pitchFamily="49" charset="-128"/>
              <a:ea typeface="ＭＳ ゴシック" pitchFamily="49" charset="-128"/>
            </a:rPr>
            <a:t>　また、近年町では、基金保有額の増加に重点を置き財政運営を行っており、計画的に増加しているため、将来負担額の減少及び充当可能基金の増に伴い、平成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年度より将来負担比率はマイナスとなっている。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東京都日の出町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・歳出削減の結果、財政調整基金に約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8,500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万円積み立てたほか、学校・社会教育施設、公共下水道整備、その他社会資本等の整備に要する資金として約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万円を社会資本等整備基金に、大型商業施設と土地所有者との賃貸借契約終了後の道路整備等のため三吉野桜木地区整備基金に約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万円を積み立てた。また、将来の森林の整備及びその整備の促進に関する施策に要する経費の財源に充てるため森林環境整備基金に約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万円を積み立てたことにより、基金全体として約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5,500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万円の積立を行った。取崩については、減債基金で約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万円、災害復旧・復興基金で約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万円行ったため、基金残高としては約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5,329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・予算規模を踏まえ、基金本来の目的に沿った運用を行っていく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・社会資本等整備基金：学校・社会教育施設、公共下水道整備、その他社会資本等の整備に要する資金に充てる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・三吉野桜木地区整備基金：三吉野桜木地区の大規模商業地区に出店する大型商業施設と土地所有者との賃貸借契約終了後の道路整備等を円滑に行う</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・福祉振興基金：町民が明るく健康で、高齢者や障害者にやさしい町づくり「ひので福祉村」実現のために社会福祉諸施策を安定的に推進・振興させる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・森林環境整備基金：森林の整備及びその整備の促進に関する施策に要する経費の財源に〇　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・災害復旧・復興基金：災害復旧及び復興等に関する施策に要する経費の財源に充てる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・社会資本等整備基金：将来の公共施設更新等に充てることを想定し、約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・三吉野桜木地区整備基金：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万円を積み立てることを想定し、約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・森林環境整備基金：森林環境譲与税譲与額のうち、将来事業に充てることを想定し、約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・福祉振興基金：増減なし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・災害復旧・復興基金：令和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年度実施の災害復旧・復興事業経費に充てるため、約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万円を取り崩したことによる減</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・社会資本等整備基金：将来の公共施設更新等に備え、歳入歳出予算の状況を勘案し、積み立てていく予定</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・三吉野桜木地区整備基金：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万円を積み立てることを想定し、毎年度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万円を積み立てていく予定</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・森林環境整備基金：森林環境譲与税譲与額のうち、将来事業に充てる分を積み立てていく予定</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・災害復旧・復興基金：復旧・復興計画に沿って取崩し、事業に充てていく予定</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・前年度からの決算剰余金及び歳出削減の結果、増額となった。</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・毎年度効率的な予算執行に努め、引き続き残高の確保に努める。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年度に普通交付税の追加交付に伴い積み立てたことから増となった。</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・地方債の償還計画を踏まえ、適切に運用していく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DDC9AD4-70C2-4B43-BF2E-9361C9B6B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AAAE22C-3ADF-42E0-8408-243DD0F88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713EDEF7-D027-4F4A-8D44-5C3BDAC24059}"/>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4579100E-3078-476A-989F-2D905507733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B510A37-0D90-4159-BF52-BF8AE69B45A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72844604-1CD9-4441-B673-654A168A46D5}"/>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2AAA392-7297-4CC9-8025-375280B4E31C}"/>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7205538C-471B-404D-AD43-84EE865F593C}"/>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2CA6936-F7B5-419C-BFFF-FC7B8CE37169}"/>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03B8579-2A8E-43F8-B74F-FFB26514CA9A}"/>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CCA1625-D61D-42C4-B940-62B5F7CF3BF9}"/>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93C3A350-4BF5-4181-9339-4406A597ADAB}"/>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EAE8B580-64A0-44C8-A75B-E18F58FC45D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BF47F9F-2826-40B1-B711-552CC0A047BD}"/>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6408443-71A0-4967-8BF1-1178CB3DE48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2C2D1A5A-FFD6-4649-8946-ACF90756CF9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81F8267F-0D59-44F3-9407-10A09DCFDB3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9501F47A-B7A0-4AC3-84D8-418306C812C3}"/>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98CB548-1596-4CBD-BC19-F77B2035E2E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69CA2C6-470E-4FA3-B9AF-990451C27E1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9F06AFC3-952C-4FF5-93B0-6F8CD9B660D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B6336AB4-2930-40FB-8D3C-FF06CC0094A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DF6CC8B7-10F0-45C0-9A52-23E1B7FC467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95BC5D3-294E-470C-A2A5-93C5C7026A0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35F768F-1953-4327-9EB9-8817AEA80C16}"/>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00D25E0-CEEA-4499-B0FF-792001041C98}"/>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6C11A95F-3CCF-4AA1-B6AF-9C023B11938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80F81363-08B5-4933-AE92-758BFDC567B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293720C-63D2-4F2E-BD8F-0A77DFE744D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F7471E3-53F7-4D39-B594-B8C2C906B68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3ADC99F-8702-4C8C-B670-A6320712A7C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40D78F2-3F86-43A7-9020-1030C4A00F3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58CF5833-E6DD-476F-96FD-52A1398501B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2BD696A-2EFA-42D0-83C3-7E9E61A52598}"/>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A24D1B1D-3E4A-44F0-BB15-252C6BCA8AD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9F6EC9C-D9DE-4F24-9FA1-1ADE3EFFA97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DE98C21-47F9-4B65-B091-8B879EE86D7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877845F-EE78-47B5-914F-A19950CA390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A7A5C415-886D-441D-AC65-381A947664BD}"/>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69831D4-FDA2-4770-9783-9EA2B921B23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B551890-FBFF-469E-A25D-8F72673A574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B09A7FB-10CE-4227-98F4-DE26E6B1E59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5AF51E63-5DA4-4CB7-8952-D1A813878233}"/>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58100DF-15B1-4C1A-BE04-23D5E9A2F32B}"/>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B809CD15-1D5D-4F1A-83B2-CFC8E2F3097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171F9360-16A5-4057-82D8-FFA832CD0BD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22F47FB3-53C8-40A9-A82A-4335A1C8E99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002F3C2-2D0B-4FEF-82E1-0A0CA372753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E2F312BB-0C51-4CFD-8A99-0C7D6E2D708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7360E8D9-B06F-4475-B98F-06C9EBA1E0F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EE5DAE5B-AD0D-4BFC-A7A2-33EC1AF0D47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83341C6-B9A4-48A4-A986-CCD1DB9925C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1431BB27-76A9-4266-9A29-F71B52649BA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8536B5DE-30EA-4FE8-98DF-B56ECA3B6ED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6C6154B-5A0E-476B-B702-8FEE6E7F148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67BB37C2-F06E-4E13-B7A4-25C7B84ADE21}"/>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8EBD16F-CEE4-4668-964B-24E9075905A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微増傾向となっているが、類似団体平均と比較するとやや低い値となっている。今後も公共施設長期保全計画等に基づいた適切な施設管理を行い、老朽化の進行が加速しないよう努めていく必要があると考え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00CC516-B475-4C83-86EC-042614CAE7EB}"/>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B0368F0-A7C2-486C-B222-D0A2656268A5}"/>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BBA61FB3-B4CB-4752-954D-0E3B166DDA65}"/>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755BD8F3-7192-4A9C-83AF-8195DE6FABF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8D1A4A4D-BC74-4F4A-8555-1348E635A4F6}"/>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E4012220-F5AB-404C-94D6-DD72366E2EBA}"/>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2E9839A6-F63F-4474-B8F4-80E61C131BDC}"/>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85EF4298-4A35-4897-9ECC-99BAEF9F23A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F2006A7-84F1-4EEA-8956-9930D1D588C5}"/>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A424F508-1BC9-42FD-B58D-1AD325EF1D93}"/>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33812365-08F7-486B-8278-227217E6A202}"/>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4D959692-578A-4B55-95C7-CBC4E596AFA4}"/>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40FF0440-7717-4519-A7C2-70279A3C29A6}"/>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6D63DCBF-366B-41F4-8D60-7F5AF61C57A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DF2890-C4B1-48EA-B2C2-137B0179F63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E50275CF-092B-4C5B-BA01-7820B884BB2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45297</xdr:rowOff>
    </xdr:from>
    <xdr:to>
      <xdr:col>23</xdr:col>
      <xdr:colOff>85090</xdr:colOff>
      <xdr:row>34</xdr:row>
      <xdr:rowOff>154940</xdr:rowOff>
    </xdr:to>
    <xdr:cxnSp macro="">
      <xdr:nvCxnSpPr>
        <xdr:cNvPr id="75" name="直線コネクタ 74">
          <a:extLst>
            <a:ext uri="{FF2B5EF4-FFF2-40B4-BE49-F238E27FC236}">
              <a16:creationId xmlns:a16="http://schemas.microsoft.com/office/drawing/2014/main" id="{F01EA42F-67D4-4786-B20E-8CAD7AFC8384}"/>
            </a:ext>
          </a:extLst>
        </xdr:cNvPr>
        <xdr:cNvCxnSpPr/>
      </xdr:nvCxnSpPr>
      <xdr:spPr>
        <a:xfrm flipV="1">
          <a:off x="4760595" y="5445972"/>
          <a:ext cx="1270" cy="1309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158767</xdr:rowOff>
    </xdr:from>
    <xdr:ext cx="405111" cy="259045"/>
    <xdr:sp macro="" textlink="">
      <xdr:nvSpPr>
        <xdr:cNvPr id="76" name="有形固定資産減価償却率最小値テキスト">
          <a:extLst>
            <a:ext uri="{FF2B5EF4-FFF2-40B4-BE49-F238E27FC236}">
              <a16:creationId xmlns:a16="http://schemas.microsoft.com/office/drawing/2014/main" id="{D331011B-6B80-4E8F-8E3D-F503AE3869B1}"/>
            </a:ext>
          </a:extLst>
        </xdr:cNvPr>
        <xdr:cNvSpPr txBox="1"/>
      </xdr:nvSpPr>
      <xdr:spPr>
        <a:xfrm>
          <a:off x="4813300" y="675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154940</xdr:rowOff>
    </xdr:from>
    <xdr:to>
      <xdr:col>23</xdr:col>
      <xdr:colOff>174625</xdr:colOff>
      <xdr:row>34</xdr:row>
      <xdr:rowOff>154940</xdr:rowOff>
    </xdr:to>
    <xdr:cxnSp macro="">
      <xdr:nvCxnSpPr>
        <xdr:cNvPr id="77" name="直線コネクタ 76">
          <a:extLst>
            <a:ext uri="{FF2B5EF4-FFF2-40B4-BE49-F238E27FC236}">
              <a16:creationId xmlns:a16="http://schemas.microsoft.com/office/drawing/2014/main" id="{0B6EBF95-5CEA-4A67-93D3-13E7468ED747}"/>
            </a:ext>
          </a:extLst>
        </xdr:cNvPr>
        <xdr:cNvCxnSpPr/>
      </xdr:nvCxnSpPr>
      <xdr:spPr>
        <a:xfrm>
          <a:off x="4673600" y="675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163424</xdr:rowOff>
    </xdr:from>
    <xdr:ext cx="405111" cy="259045"/>
    <xdr:sp macro="" textlink="">
      <xdr:nvSpPr>
        <xdr:cNvPr id="78" name="有形固定資産減価償却率最大値テキスト">
          <a:extLst>
            <a:ext uri="{FF2B5EF4-FFF2-40B4-BE49-F238E27FC236}">
              <a16:creationId xmlns:a16="http://schemas.microsoft.com/office/drawing/2014/main" id="{3440AB55-8F3D-4AC3-B91D-2991C59C55EC}"/>
            </a:ext>
          </a:extLst>
        </xdr:cNvPr>
        <xdr:cNvSpPr txBox="1"/>
      </xdr:nvSpPr>
      <xdr:spPr>
        <a:xfrm>
          <a:off x="4813300" y="522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45297</xdr:rowOff>
    </xdr:from>
    <xdr:to>
      <xdr:col>23</xdr:col>
      <xdr:colOff>174625</xdr:colOff>
      <xdr:row>27</xdr:row>
      <xdr:rowOff>45297</xdr:rowOff>
    </xdr:to>
    <xdr:cxnSp macro="">
      <xdr:nvCxnSpPr>
        <xdr:cNvPr id="79" name="直線コネクタ 78">
          <a:extLst>
            <a:ext uri="{FF2B5EF4-FFF2-40B4-BE49-F238E27FC236}">
              <a16:creationId xmlns:a16="http://schemas.microsoft.com/office/drawing/2014/main" id="{455A1831-E828-4AAA-8AEA-86C84F3B3A50}"/>
            </a:ext>
          </a:extLst>
        </xdr:cNvPr>
        <xdr:cNvCxnSpPr/>
      </xdr:nvCxnSpPr>
      <xdr:spPr>
        <a:xfrm>
          <a:off x="4673600" y="544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31979</xdr:rowOff>
    </xdr:from>
    <xdr:ext cx="405111" cy="259045"/>
    <xdr:sp macro="" textlink="">
      <xdr:nvSpPr>
        <xdr:cNvPr id="80" name="有形固定資産減価償却率平均値テキスト">
          <a:extLst>
            <a:ext uri="{FF2B5EF4-FFF2-40B4-BE49-F238E27FC236}">
              <a16:creationId xmlns:a16="http://schemas.microsoft.com/office/drawing/2014/main" id="{1FCB8BB8-6054-494D-AE86-C3CDA1FDA966}"/>
            </a:ext>
          </a:extLst>
        </xdr:cNvPr>
        <xdr:cNvSpPr txBox="1"/>
      </xdr:nvSpPr>
      <xdr:spPr>
        <a:xfrm>
          <a:off x="4813300" y="61184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81" name="フローチャート: 判断 80">
          <a:extLst>
            <a:ext uri="{FF2B5EF4-FFF2-40B4-BE49-F238E27FC236}">
              <a16:creationId xmlns:a16="http://schemas.microsoft.com/office/drawing/2014/main" id="{8ADB3B25-3821-41E0-BE52-B2E5B3C22EDE}"/>
            </a:ext>
          </a:extLst>
        </xdr:cNvPr>
        <xdr:cNvSpPr/>
      </xdr:nvSpPr>
      <xdr:spPr>
        <a:xfrm>
          <a:off x="4711700" y="614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82" name="フローチャート: 判断 81">
          <a:extLst>
            <a:ext uri="{FF2B5EF4-FFF2-40B4-BE49-F238E27FC236}">
              <a16:creationId xmlns:a16="http://schemas.microsoft.com/office/drawing/2014/main" id="{8369B8E2-4CB5-4E95-AA71-A36CB50EF820}"/>
            </a:ext>
          </a:extLst>
        </xdr:cNvPr>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83" name="フローチャート: 判断 82">
          <a:extLst>
            <a:ext uri="{FF2B5EF4-FFF2-40B4-BE49-F238E27FC236}">
              <a16:creationId xmlns:a16="http://schemas.microsoft.com/office/drawing/2014/main" id="{51D4DA02-5154-4AC5-A085-306D1B599623}"/>
            </a:ext>
          </a:extLst>
        </xdr:cNvPr>
        <xdr:cNvSpPr/>
      </xdr:nvSpPr>
      <xdr:spPr>
        <a:xfrm>
          <a:off x="3238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4" name="フローチャート: 判断 83">
          <a:extLst>
            <a:ext uri="{FF2B5EF4-FFF2-40B4-BE49-F238E27FC236}">
              <a16:creationId xmlns:a16="http://schemas.microsoft.com/office/drawing/2014/main" id="{3279DFAA-12EB-4A40-9A44-7740EDBF23CE}"/>
            </a:ext>
          </a:extLst>
        </xdr:cNvPr>
        <xdr:cNvSpPr/>
      </xdr:nvSpPr>
      <xdr:spPr>
        <a:xfrm>
          <a:off x="2476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95462</xdr:rowOff>
    </xdr:from>
    <xdr:to>
      <xdr:col>7</xdr:col>
      <xdr:colOff>187325</xdr:colOff>
      <xdr:row>31</xdr:row>
      <xdr:rowOff>25612</xdr:rowOff>
    </xdr:to>
    <xdr:sp macro="" textlink="">
      <xdr:nvSpPr>
        <xdr:cNvPr id="85" name="フローチャート: 判断 84">
          <a:extLst>
            <a:ext uri="{FF2B5EF4-FFF2-40B4-BE49-F238E27FC236}">
              <a16:creationId xmlns:a16="http://schemas.microsoft.com/office/drawing/2014/main" id="{5ACAAA90-C682-420B-8587-020F2DAC4BAE}"/>
            </a:ext>
          </a:extLst>
        </xdr:cNvPr>
        <xdr:cNvSpPr/>
      </xdr:nvSpPr>
      <xdr:spPr>
        <a:xfrm>
          <a:off x="1714500" y="601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317BA7C-B772-4CD1-B13D-9CEC4EF4F248}"/>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80C8BFA8-C439-4614-9D35-C2B7FBB811D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BE48B6D-AF60-4123-8499-580B385E23D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9664CBEB-78FB-45B2-8A8F-2A271F248EF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2C0ADCD-1578-49C3-A78E-14211E0CA0C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135043</xdr:rowOff>
    </xdr:from>
    <xdr:to>
      <xdr:col>23</xdr:col>
      <xdr:colOff>136525</xdr:colOff>
      <xdr:row>31</xdr:row>
      <xdr:rowOff>65193</xdr:rowOff>
    </xdr:to>
    <xdr:sp macro="" textlink="">
      <xdr:nvSpPr>
        <xdr:cNvPr id="91" name="楕円 90">
          <a:extLst>
            <a:ext uri="{FF2B5EF4-FFF2-40B4-BE49-F238E27FC236}">
              <a16:creationId xmlns:a16="http://schemas.microsoft.com/office/drawing/2014/main" id="{5A046662-72FD-49F1-BED4-746E250E03D5}"/>
            </a:ext>
          </a:extLst>
        </xdr:cNvPr>
        <xdr:cNvSpPr/>
      </xdr:nvSpPr>
      <xdr:spPr>
        <a:xfrm>
          <a:off x="4711700" y="605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157920</xdr:rowOff>
    </xdr:from>
    <xdr:ext cx="405111" cy="259045"/>
    <xdr:sp macro="" textlink="">
      <xdr:nvSpPr>
        <xdr:cNvPr id="92" name="有形固定資産減価償却率該当値テキスト">
          <a:extLst>
            <a:ext uri="{FF2B5EF4-FFF2-40B4-BE49-F238E27FC236}">
              <a16:creationId xmlns:a16="http://schemas.microsoft.com/office/drawing/2014/main" id="{6CD7EC44-0CC7-451D-B887-5765D47A6270}"/>
            </a:ext>
          </a:extLst>
        </xdr:cNvPr>
        <xdr:cNvSpPr txBox="1"/>
      </xdr:nvSpPr>
      <xdr:spPr>
        <a:xfrm>
          <a:off x="4813300" y="5901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91863</xdr:rowOff>
    </xdr:from>
    <xdr:to>
      <xdr:col>19</xdr:col>
      <xdr:colOff>187325</xdr:colOff>
      <xdr:row>31</xdr:row>
      <xdr:rowOff>22013</xdr:rowOff>
    </xdr:to>
    <xdr:sp macro="" textlink="">
      <xdr:nvSpPr>
        <xdr:cNvPr id="93" name="楕円 92">
          <a:extLst>
            <a:ext uri="{FF2B5EF4-FFF2-40B4-BE49-F238E27FC236}">
              <a16:creationId xmlns:a16="http://schemas.microsoft.com/office/drawing/2014/main" id="{AD3ABAEA-016F-4BBE-980D-670456F5E0A2}"/>
            </a:ext>
          </a:extLst>
        </xdr:cNvPr>
        <xdr:cNvSpPr/>
      </xdr:nvSpPr>
      <xdr:spPr>
        <a:xfrm>
          <a:off x="4000500" y="600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142663</xdr:rowOff>
    </xdr:from>
    <xdr:to>
      <xdr:col>23</xdr:col>
      <xdr:colOff>85725</xdr:colOff>
      <xdr:row>31</xdr:row>
      <xdr:rowOff>14393</xdr:rowOff>
    </xdr:to>
    <xdr:cxnSp macro="">
      <xdr:nvCxnSpPr>
        <xdr:cNvPr id="94" name="直線コネクタ 93">
          <a:extLst>
            <a:ext uri="{FF2B5EF4-FFF2-40B4-BE49-F238E27FC236}">
              <a16:creationId xmlns:a16="http://schemas.microsoft.com/office/drawing/2014/main" id="{D8741B39-3A1C-4A3C-855E-2A1A5AAA66FC}"/>
            </a:ext>
          </a:extLst>
        </xdr:cNvPr>
        <xdr:cNvCxnSpPr/>
      </xdr:nvCxnSpPr>
      <xdr:spPr>
        <a:xfrm>
          <a:off x="4051300" y="6057688"/>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48683</xdr:rowOff>
    </xdr:from>
    <xdr:to>
      <xdr:col>15</xdr:col>
      <xdr:colOff>187325</xdr:colOff>
      <xdr:row>30</xdr:row>
      <xdr:rowOff>150283</xdr:rowOff>
    </xdr:to>
    <xdr:sp macro="" textlink="">
      <xdr:nvSpPr>
        <xdr:cNvPr id="95" name="楕円 94">
          <a:extLst>
            <a:ext uri="{FF2B5EF4-FFF2-40B4-BE49-F238E27FC236}">
              <a16:creationId xmlns:a16="http://schemas.microsoft.com/office/drawing/2014/main" id="{3D04F967-354E-4996-97CA-E1DE4EA4A076}"/>
            </a:ext>
          </a:extLst>
        </xdr:cNvPr>
        <xdr:cNvSpPr/>
      </xdr:nvSpPr>
      <xdr:spPr>
        <a:xfrm>
          <a:off x="3238500" y="596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99483</xdr:rowOff>
    </xdr:from>
    <xdr:to>
      <xdr:col>19</xdr:col>
      <xdr:colOff>136525</xdr:colOff>
      <xdr:row>30</xdr:row>
      <xdr:rowOff>142663</xdr:rowOff>
    </xdr:to>
    <xdr:cxnSp macro="">
      <xdr:nvCxnSpPr>
        <xdr:cNvPr id="96" name="直線コネクタ 95">
          <a:extLst>
            <a:ext uri="{FF2B5EF4-FFF2-40B4-BE49-F238E27FC236}">
              <a16:creationId xmlns:a16="http://schemas.microsoft.com/office/drawing/2014/main" id="{35F9E74D-6A3B-4263-90D6-A9D5BD3DE251}"/>
            </a:ext>
          </a:extLst>
        </xdr:cNvPr>
        <xdr:cNvCxnSpPr/>
      </xdr:nvCxnSpPr>
      <xdr:spPr>
        <a:xfrm>
          <a:off x="3289300" y="6014508"/>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30692</xdr:rowOff>
    </xdr:from>
    <xdr:to>
      <xdr:col>11</xdr:col>
      <xdr:colOff>187325</xdr:colOff>
      <xdr:row>30</xdr:row>
      <xdr:rowOff>132292</xdr:rowOff>
    </xdr:to>
    <xdr:sp macro="" textlink="">
      <xdr:nvSpPr>
        <xdr:cNvPr id="97" name="楕円 96">
          <a:extLst>
            <a:ext uri="{FF2B5EF4-FFF2-40B4-BE49-F238E27FC236}">
              <a16:creationId xmlns:a16="http://schemas.microsoft.com/office/drawing/2014/main" id="{E2B15EA9-0F67-4E54-AEA9-205172350A52}"/>
            </a:ext>
          </a:extLst>
        </xdr:cNvPr>
        <xdr:cNvSpPr/>
      </xdr:nvSpPr>
      <xdr:spPr>
        <a:xfrm>
          <a:off x="24765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81492</xdr:rowOff>
    </xdr:from>
    <xdr:to>
      <xdr:col>15</xdr:col>
      <xdr:colOff>136525</xdr:colOff>
      <xdr:row>30</xdr:row>
      <xdr:rowOff>99483</xdr:rowOff>
    </xdr:to>
    <xdr:cxnSp macro="">
      <xdr:nvCxnSpPr>
        <xdr:cNvPr id="98" name="直線コネクタ 97">
          <a:extLst>
            <a:ext uri="{FF2B5EF4-FFF2-40B4-BE49-F238E27FC236}">
              <a16:creationId xmlns:a16="http://schemas.microsoft.com/office/drawing/2014/main" id="{3AD68DB6-89F0-47C9-94A9-B194FB6D09D1}"/>
            </a:ext>
          </a:extLst>
        </xdr:cNvPr>
        <xdr:cNvCxnSpPr/>
      </xdr:nvCxnSpPr>
      <xdr:spPr>
        <a:xfrm>
          <a:off x="2527300" y="5996517"/>
          <a:ext cx="762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155363</xdr:rowOff>
    </xdr:from>
    <xdr:to>
      <xdr:col>7</xdr:col>
      <xdr:colOff>187325</xdr:colOff>
      <xdr:row>30</xdr:row>
      <xdr:rowOff>85513</xdr:rowOff>
    </xdr:to>
    <xdr:sp macro="" textlink="">
      <xdr:nvSpPr>
        <xdr:cNvPr id="99" name="楕円 98">
          <a:extLst>
            <a:ext uri="{FF2B5EF4-FFF2-40B4-BE49-F238E27FC236}">
              <a16:creationId xmlns:a16="http://schemas.microsoft.com/office/drawing/2014/main" id="{54385196-68FE-49B5-9165-7E193126B3A0}"/>
            </a:ext>
          </a:extLst>
        </xdr:cNvPr>
        <xdr:cNvSpPr/>
      </xdr:nvSpPr>
      <xdr:spPr>
        <a:xfrm>
          <a:off x="17145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34713</xdr:rowOff>
    </xdr:from>
    <xdr:to>
      <xdr:col>11</xdr:col>
      <xdr:colOff>136525</xdr:colOff>
      <xdr:row>30</xdr:row>
      <xdr:rowOff>81492</xdr:rowOff>
    </xdr:to>
    <xdr:cxnSp macro="">
      <xdr:nvCxnSpPr>
        <xdr:cNvPr id="100" name="直線コネクタ 99">
          <a:extLst>
            <a:ext uri="{FF2B5EF4-FFF2-40B4-BE49-F238E27FC236}">
              <a16:creationId xmlns:a16="http://schemas.microsoft.com/office/drawing/2014/main" id="{E4ECB486-B73B-491A-883D-83B154DF00AC}"/>
            </a:ext>
          </a:extLst>
        </xdr:cNvPr>
        <xdr:cNvCxnSpPr/>
      </xdr:nvCxnSpPr>
      <xdr:spPr>
        <a:xfrm>
          <a:off x="1765300" y="5949738"/>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139082</xdr:rowOff>
    </xdr:from>
    <xdr:ext cx="405111" cy="259045"/>
    <xdr:sp macro="" textlink="">
      <xdr:nvSpPr>
        <xdr:cNvPr id="101" name="n_1aveValue有形固定資産減価償却率">
          <a:extLst>
            <a:ext uri="{FF2B5EF4-FFF2-40B4-BE49-F238E27FC236}">
              <a16:creationId xmlns:a16="http://schemas.microsoft.com/office/drawing/2014/main" id="{B85F51A8-AFF7-49B4-8D74-24ECF7D2AD1E}"/>
            </a:ext>
          </a:extLst>
        </xdr:cNvPr>
        <xdr:cNvSpPr txBox="1"/>
      </xdr:nvSpPr>
      <xdr:spPr>
        <a:xfrm>
          <a:off x="38360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99500</xdr:rowOff>
    </xdr:from>
    <xdr:ext cx="405111" cy="259045"/>
    <xdr:sp macro="" textlink="">
      <xdr:nvSpPr>
        <xdr:cNvPr id="102" name="n_2aveValue有形固定資産減価償却率">
          <a:extLst>
            <a:ext uri="{FF2B5EF4-FFF2-40B4-BE49-F238E27FC236}">
              <a16:creationId xmlns:a16="http://schemas.microsoft.com/office/drawing/2014/main" id="{C6A8D9B2-6CEE-445C-814F-62C2309C5375}"/>
            </a:ext>
          </a:extLst>
        </xdr:cNvPr>
        <xdr:cNvSpPr txBox="1"/>
      </xdr:nvSpPr>
      <xdr:spPr>
        <a:xfrm>
          <a:off x="3086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103" name="n_3aveValue有形固定資産減価償却率">
          <a:extLst>
            <a:ext uri="{FF2B5EF4-FFF2-40B4-BE49-F238E27FC236}">
              <a16:creationId xmlns:a16="http://schemas.microsoft.com/office/drawing/2014/main" id="{33491B78-1CAC-4A02-A350-EAFDD9348CDF}"/>
            </a:ext>
          </a:extLst>
        </xdr:cNvPr>
        <xdr:cNvSpPr txBox="1"/>
      </xdr:nvSpPr>
      <xdr:spPr>
        <a:xfrm>
          <a:off x="2324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16739</xdr:rowOff>
    </xdr:from>
    <xdr:ext cx="405111" cy="259045"/>
    <xdr:sp macro="" textlink="">
      <xdr:nvSpPr>
        <xdr:cNvPr id="104" name="n_4aveValue有形固定資産減価償却率">
          <a:extLst>
            <a:ext uri="{FF2B5EF4-FFF2-40B4-BE49-F238E27FC236}">
              <a16:creationId xmlns:a16="http://schemas.microsoft.com/office/drawing/2014/main" id="{29FD7D4E-FDBC-4B77-A70E-9E0B56027257}"/>
            </a:ext>
          </a:extLst>
        </xdr:cNvPr>
        <xdr:cNvSpPr txBox="1"/>
      </xdr:nvSpPr>
      <xdr:spPr>
        <a:xfrm>
          <a:off x="1562744" y="6103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38540</xdr:rowOff>
    </xdr:from>
    <xdr:ext cx="405111" cy="259045"/>
    <xdr:sp macro="" textlink="">
      <xdr:nvSpPr>
        <xdr:cNvPr id="105" name="n_1mainValue有形固定資産減価償却率">
          <a:extLst>
            <a:ext uri="{FF2B5EF4-FFF2-40B4-BE49-F238E27FC236}">
              <a16:creationId xmlns:a16="http://schemas.microsoft.com/office/drawing/2014/main" id="{6503147A-AE04-4047-A0E1-72ABD19879D4}"/>
            </a:ext>
          </a:extLst>
        </xdr:cNvPr>
        <xdr:cNvSpPr txBox="1"/>
      </xdr:nvSpPr>
      <xdr:spPr>
        <a:xfrm>
          <a:off x="38360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166810</xdr:rowOff>
    </xdr:from>
    <xdr:ext cx="405111" cy="259045"/>
    <xdr:sp macro="" textlink="">
      <xdr:nvSpPr>
        <xdr:cNvPr id="106" name="n_2mainValue有形固定資産減価償却率">
          <a:extLst>
            <a:ext uri="{FF2B5EF4-FFF2-40B4-BE49-F238E27FC236}">
              <a16:creationId xmlns:a16="http://schemas.microsoft.com/office/drawing/2014/main" id="{A717144B-6D15-47F0-B9F9-23139CB7440B}"/>
            </a:ext>
          </a:extLst>
        </xdr:cNvPr>
        <xdr:cNvSpPr txBox="1"/>
      </xdr:nvSpPr>
      <xdr:spPr>
        <a:xfrm>
          <a:off x="3086744" y="5738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148819</xdr:rowOff>
    </xdr:from>
    <xdr:ext cx="405111" cy="259045"/>
    <xdr:sp macro="" textlink="">
      <xdr:nvSpPr>
        <xdr:cNvPr id="107" name="n_3mainValue有形固定資産減価償却率">
          <a:extLst>
            <a:ext uri="{FF2B5EF4-FFF2-40B4-BE49-F238E27FC236}">
              <a16:creationId xmlns:a16="http://schemas.microsoft.com/office/drawing/2014/main" id="{CD9E8AB5-0E70-40E0-817D-DFC251D7AC3B}"/>
            </a:ext>
          </a:extLst>
        </xdr:cNvPr>
        <xdr:cNvSpPr txBox="1"/>
      </xdr:nvSpPr>
      <xdr:spPr>
        <a:xfrm>
          <a:off x="2324744" y="5720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102040</xdr:rowOff>
    </xdr:from>
    <xdr:ext cx="405111" cy="259045"/>
    <xdr:sp macro="" textlink="">
      <xdr:nvSpPr>
        <xdr:cNvPr id="108" name="n_4mainValue有形固定資産減価償却率">
          <a:extLst>
            <a:ext uri="{FF2B5EF4-FFF2-40B4-BE49-F238E27FC236}">
              <a16:creationId xmlns:a16="http://schemas.microsoft.com/office/drawing/2014/main" id="{1663536C-B60C-449A-AF6B-0366515017C4}"/>
            </a:ext>
          </a:extLst>
        </xdr:cNvPr>
        <xdr:cNvSpPr txBox="1"/>
      </xdr:nvSpPr>
      <xdr:spPr>
        <a:xfrm>
          <a:off x="1562744" y="567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F5493243-AE41-4F23-9A21-28295B9D18A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D8C0FD4C-B1DA-483E-969E-3ACB908ACDFD}"/>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33EE7990-5E61-43A3-A59B-B7DE954546E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[ 305.4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B7344F6D-91A9-4565-A9E3-E6A715B8FF0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931054A8-73AE-442C-92D5-1BAFB30BDF2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743EBB5F-ED08-4DCF-B38A-094E448C6FA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9A910FDA-BB1B-46D4-B040-1CE9A51496B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393DEAF8-9BC7-4C69-9F63-FC550E3BDB37}"/>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1399989-ACCA-4AA5-BEEC-25C431CFE37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677B89BE-DFE3-494A-B1C7-E5E629D85208}"/>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21BB60A3-F832-4CA5-9BF9-840829BA4A7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087FDB8-983F-41C3-8459-D2255E7C9F6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F5CA82B-5333-4546-A5B1-15E17E6C587E}"/>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類似団体と比較し低い水準へと推移した。</a:t>
          </a:r>
          <a:br>
            <a:rPr kumimoji="1" lang="ja-JP" altLang="en-US" sz="1100">
              <a:latin typeface="ＭＳ Ｐゴシック" panose="020B0600070205080204" pitchFamily="50" charset="-128"/>
              <a:ea typeface="ＭＳ Ｐゴシック" panose="020B0600070205080204" pitchFamily="50" charset="-128"/>
            </a:rPr>
          </a:b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地方債残高の減、充当可能基金の増により改善となったものの、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R7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年度以降の積み増しは困難であることが見込まれていることから、</a:t>
          </a:r>
          <a:r>
            <a:rPr kumimoji="1" lang="ja-JP" altLang="en-US" sz="1100">
              <a:latin typeface="ＭＳ Ｐゴシック" panose="020B0600070205080204" pitchFamily="50" charset="-128"/>
              <a:ea typeface="ＭＳ Ｐゴシック" panose="020B0600070205080204" pitchFamily="50" charset="-128"/>
            </a:rPr>
            <a:t>将来的には上昇に転じる可能性がある。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FDC74F4-4511-4D5A-B832-2EAA5D4C34C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B3ED1911-F9B0-4AFF-9DE1-AE9EC8D3F7B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C2E223BD-A7E4-454E-A333-BE2DAE55927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4211708A-7047-4A0E-8EFB-2671F5351F3E}"/>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CAEABBD6-C3C8-41AE-9389-27B0097BD6B6}"/>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DC5A9529-7EDA-4E6A-AD52-412B80FF74CF}"/>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4BDB01B4-61DA-457F-B85B-23415E005C3D}"/>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3EC758FF-4514-4415-82C1-FAB52B49358D}"/>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1EE3346E-0C17-468D-BBA1-6213428DE78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88280A5B-E8AA-4992-A547-DBC49BCE8A6E}"/>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E53AD8E0-EB0B-4260-AA6C-68166C6CAF81}"/>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E635562-0642-4449-9892-1D92120B39FC}"/>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BBC586C8-9412-4F8F-8C6F-EDE6541A4A96}"/>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C9964E8E-AC8A-47F2-90F2-AE5E3932C25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2A3688B0-EB81-4C94-A17A-F7935577AED3}"/>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17348D6A-250E-4CEB-95F3-BC6CF149D5C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84955510-C9ED-489B-9014-51B20205BDD8}"/>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69197</xdr:rowOff>
    </xdr:to>
    <xdr:cxnSp macro="">
      <xdr:nvCxnSpPr>
        <xdr:cNvPr id="139" name="直線コネクタ 138">
          <a:extLst>
            <a:ext uri="{FF2B5EF4-FFF2-40B4-BE49-F238E27FC236}">
              <a16:creationId xmlns:a16="http://schemas.microsoft.com/office/drawing/2014/main" id="{A8272B05-0A0B-4D09-8AD5-7B03F1C95526}"/>
            </a:ext>
          </a:extLst>
        </xdr:cNvPr>
        <xdr:cNvCxnSpPr/>
      </xdr:nvCxnSpPr>
      <xdr:spPr>
        <a:xfrm flipV="1">
          <a:off x="14793595" y="5261428"/>
          <a:ext cx="1269" cy="140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73024</xdr:rowOff>
    </xdr:from>
    <xdr:ext cx="469744" cy="259045"/>
    <xdr:sp macro="" textlink="">
      <xdr:nvSpPr>
        <xdr:cNvPr id="140" name="債務償還比率最小値テキスト">
          <a:extLst>
            <a:ext uri="{FF2B5EF4-FFF2-40B4-BE49-F238E27FC236}">
              <a16:creationId xmlns:a16="http://schemas.microsoft.com/office/drawing/2014/main" id="{51C75CF7-97A8-4292-A6BB-309057AB8155}"/>
            </a:ext>
          </a:extLst>
        </xdr:cNvPr>
        <xdr:cNvSpPr txBox="1"/>
      </xdr:nvSpPr>
      <xdr:spPr>
        <a:xfrm>
          <a:off x="14846300" y="667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69197</xdr:rowOff>
    </xdr:from>
    <xdr:to>
      <xdr:col>76</xdr:col>
      <xdr:colOff>111125</xdr:colOff>
      <xdr:row>34</xdr:row>
      <xdr:rowOff>69197</xdr:rowOff>
    </xdr:to>
    <xdr:cxnSp macro="">
      <xdr:nvCxnSpPr>
        <xdr:cNvPr id="141" name="直線コネクタ 140">
          <a:extLst>
            <a:ext uri="{FF2B5EF4-FFF2-40B4-BE49-F238E27FC236}">
              <a16:creationId xmlns:a16="http://schemas.microsoft.com/office/drawing/2014/main" id="{A40FD9AC-706C-40C1-992B-F1967B344EE7}"/>
            </a:ext>
          </a:extLst>
        </xdr:cNvPr>
        <xdr:cNvCxnSpPr/>
      </xdr:nvCxnSpPr>
      <xdr:spPr>
        <a:xfrm>
          <a:off x="14706600" y="6670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55425842-AFAF-4562-9B04-372F80C6E9C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D28EBD02-2326-4203-9907-26E32D0839D5}"/>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58791</xdr:rowOff>
    </xdr:from>
    <xdr:ext cx="469744" cy="259045"/>
    <xdr:sp macro="" textlink="">
      <xdr:nvSpPr>
        <xdr:cNvPr id="144" name="債務償還比率平均値テキスト">
          <a:extLst>
            <a:ext uri="{FF2B5EF4-FFF2-40B4-BE49-F238E27FC236}">
              <a16:creationId xmlns:a16="http://schemas.microsoft.com/office/drawing/2014/main" id="{67741508-2B24-47F7-8A48-3AFD02510172}"/>
            </a:ext>
          </a:extLst>
        </xdr:cNvPr>
        <xdr:cNvSpPr txBox="1"/>
      </xdr:nvSpPr>
      <xdr:spPr>
        <a:xfrm>
          <a:off x="14846300" y="5802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80364</xdr:rowOff>
    </xdr:from>
    <xdr:to>
      <xdr:col>76</xdr:col>
      <xdr:colOff>73025</xdr:colOff>
      <xdr:row>30</xdr:row>
      <xdr:rowOff>10514</xdr:rowOff>
    </xdr:to>
    <xdr:sp macro="" textlink="">
      <xdr:nvSpPr>
        <xdr:cNvPr id="145" name="フローチャート: 判断 144">
          <a:extLst>
            <a:ext uri="{FF2B5EF4-FFF2-40B4-BE49-F238E27FC236}">
              <a16:creationId xmlns:a16="http://schemas.microsoft.com/office/drawing/2014/main" id="{99841CD9-ADDD-41E0-8181-5756BB7405F2}"/>
            </a:ext>
          </a:extLst>
        </xdr:cNvPr>
        <xdr:cNvSpPr/>
      </xdr:nvSpPr>
      <xdr:spPr>
        <a:xfrm>
          <a:off x="14744700" y="5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131563</xdr:rowOff>
    </xdr:from>
    <xdr:to>
      <xdr:col>72</xdr:col>
      <xdr:colOff>123825</xdr:colOff>
      <xdr:row>30</xdr:row>
      <xdr:rowOff>61713</xdr:rowOff>
    </xdr:to>
    <xdr:sp macro="" textlink="">
      <xdr:nvSpPr>
        <xdr:cNvPr id="146" name="フローチャート: 判断 145">
          <a:extLst>
            <a:ext uri="{FF2B5EF4-FFF2-40B4-BE49-F238E27FC236}">
              <a16:creationId xmlns:a16="http://schemas.microsoft.com/office/drawing/2014/main" id="{6D964C40-3AEB-40B9-B0A7-BDD36C27C37E}"/>
            </a:ext>
          </a:extLst>
        </xdr:cNvPr>
        <xdr:cNvSpPr/>
      </xdr:nvSpPr>
      <xdr:spPr>
        <a:xfrm>
          <a:off x="14033500" y="587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100103</xdr:rowOff>
    </xdr:from>
    <xdr:to>
      <xdr:col>68</xdr:col>
      <xdr:colOff>123825</xdr:colOff>
      <xdr:row>30</xdr:row>
      <xdr:rowOff>30253</xdr:rowOff>
    </xdr:to>
    <xdr:sp macro="" textlink="">
      <xdr:nvSpPr>
        <xdr:cNvPr id="147" name="フローチャート: 判断 146">
          <a:extLst>
            <a:ext uri="{FF2B5EF4-FFF2-40B4-BE49-F238E27FC236}">
              <a16:creationId xmlns:a16="http://schemas.microsoft.com/office/drawing/2014/main" id="{84C80E77-0D99-4BAC-8C5A-C00B66F32092}"/>
            </a:ext>
          </a:extLst>
        </xdr:cNvPr>
        <xdr:cNvSpPr/>
      </xdr:nvSpPr>
      <xdr:spPr>
        <a:xfrm>
          <a:off x="13271500" y="584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155657</xdr:rowOff>
    </xdr:from>
    <xdr:to>
      <xdr:col>64</xdr:col>
      <xdr:colOff>123825</xdr:colOff>
      <xdr:row>31</xdr:row>
      <xdr:rowOff>85807</xdr:rowOff>
    </xdr:to>
    <xdr:sp macro="" textlink="">
      <xdr:nvSpPr>
        <xdr:cNvPr id="148" name="フローチャート: 判断 147">
          <a:extLst>
            <a:ext uri="{FF2B5EF4-FFF2-40B4-BE49-F238E27FC236}">
              <a16:creationId xmlns:a16="http://schemas.microsoft.com/office/drawing/2014/main" id="{54C6758A-F812-4FFE-8E49-CAC4968D41DE}"/>
            </a:ext>
          </a:extLst>
        </xdr:cNvPr>
        <xdr:cNvSpPr/>
      </xdr:nvSpPr>
      <xdr:spPr>
        <a:xfrm>
          <a:off x="12509500" y="607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32938</xdr:rowOff>
    </xdr:from>
    <xdr:to>
      <xdr:col>60</xdr:col>
      <xdr:colOff>123825</xdr:colOff>
      <xdr:row>31</xdr:row>
      <xdr:rowOff>134538</xdr:rowOff>
    </xdr:to>
    <xdr:sp macro="" textlink="">
      <xdr:nvSpPr>
        <xdr:cNvPr id="149" name="フローチャート: 判断 148">
          <a:extLst>
            <a:ext uri="{FF2B5EF4-FFF2-40B4-BE49-F238E27FC236}">
              <a16:creationId xmlns:a16="http://schemas.microsoft.com/office/drawing/2014/main" id="{A1230A0B-87E7-440B-A5BB-EC5D2D58E1BF}"/>
            </a:ext>
          </a:extLst>
        </xdr:cNvPr>
        <xdr:cNvSpPr/>
      </xdr:nvSpPr>
      <xdr:spPr>
        <a:xfrm>
          <a:off x="11747500" y="611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A939F26-2F75-4853-9BCB-84FDC3D52A1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334D665D-5B96-43F8-A72A-157E2C86A05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866F5FF2-706A-43CE-8B4F-A34C31E097E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B0F1DB1E-3211-4C0E-88FF-2DC8D3C8E8E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1F967028-7387-4227-A6B3-25C70F3D3F9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109474</xdr:rowOff>
    </xdr:from>
    <xdr:to>
      <xdr:col>76</xdr:col>
      <xdr:colOff>73025</xdr:colOff>
      <xdr:row>29</xdr:row>
      <xdr:rowOff>39624</xdr:rowOff>
    </xdr:to>
    <xdr:sp macro="" textlink="">
      <xdr:nvSpPr>
        <xdr:cNvPr id="155" name="楕円 154">
          <a:extLst>
            <a:ext uri="{FF2B5EF4-FFF2-40B4-BE49-F238E27FC236}">
              <a16:creationId xmlns:a16="http://schemas.microsoft.com/office/drawing/2014/main" id="{F7B9490B-3122-40E8-92F0-1EE99D81034D}"/>
            </a:ext>
          </a:extLst>
        </xdr:cNvPr>
        <xdr:cNvSpPr/>
      </xdr:nvSpPr>
      <xdr:spPr>
        <a:xfrm>
          <a:off x="14744700" y="568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132351</xdr:rowOff>
    </xdr:from>
    <xdr:ext cx="469744" cy="259045"/>
    <xdr:sp macro="" textlink="">
      <xdr:nvSpPr>
        <xdr:cNvPr id="156" name="債務償還比率該当値テキスト">
          <a:extLst>
            <a:ext uri="{FF2B5EF4-FFF2-40B4-BE49-F238E27FC236}">
              <a16:creationId xmlns:a16="http://schemas.microsoft.com/office/drawing/2014/main" id="{76176F60-FEB1-4F83-A8D7-764B159C6605}"/>
            </a:ext>
          </a:extLst>
        </xdr:cNvPr>
        <xdr:cNvSpPr txBox="1"/>
      </xdr:nvSpPr>
      <xdr:spPr>
        <a:xfrm>
          <a:off x="14846300" y="553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3411</xdr:rowOff>
    </xdr:from>
    <xdr:to>
      <xdr:col>72</xdr:col>
      <xdr:colOff>123825</xdr:colOff>
      <xdr:row>29</xdr:row>
      <xdr:rowOff>105011</xdr:rowOff>
    </xdr:to>
    <xdr:sp macro="" textlink="">
      <xdr:nvSpPr>
        <xdr:cNvPr id="157" name="楕円 156">
          <a:extLst>
            <a:ext uri="{FF2B5EF4-FFF2-40B4-BE49-F238E27FC236}">
              <a16:creationId xmlns:a16="http://schemas.microsoft.com/office/drawing/2014/main" id="{99A7271F-3469-444D-82AE-B9769D40F5F4}"/>
            </a:ext>
          </a:extLst>
        </xdr:cNvPr>
        <xdr:cNvSpPr/>
      </xdr:nvSpPr>
      <xdr:spPr>
        <a:xfrm>
          <a:off x="14033500" y="574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160274</xdr:rowOff>
    </xdr:from>
    <xdr:to>
      <xdr:col>76</xdr:col>
      <xdr:colOff>22225</xdr:colOff>
      <xdr:row>29</xdr:row>
      <xdr:rowOff>54211</xdr:rowOff>
    </xdr:to>
    <xdr:cxnSp macro="">
      <xdr:nvCxnSpPr>
        <xdr:cNvPr id="158" name="直線コネクタ 157">
          <a:extLst>
            <a:ext uri="{FF2B5EF4-FFF2-40B4-BE49-F238E27FC236}">
              <a16:creationId xmlns:a16="http://schemas.microsoft.com/office/drawing/2014/main" id="{6AF348CF-7F42-4243-AC13-9E1A0B1EF441}"/>
            </a:ext>
          </a:extLst>
        </xdr:cNvPr>
        <xdr:cNvCxnSpPr/>
      </xdr:nvCxnSpPr>
      <xdr:spPr>
        <a:xfrm flipV="1">
          <a:off x="14084300" y="5732399"/>
          <a:ext cx="711200" cy="6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25654</xdr:rowOff>
    </xdr:from>
    <xdr:to>
      <xdr:col>68</xdr:col>
      <xdr:colOff>123825</xdr:colOff>
      <xdr:row>30</xdr:row>
      <xdr:rowOff>127254</xdr:rowOff>
    </xdr:to>
    <xdr:sp macro="" textlink="">
      <xdr:nvSpPr>
        <xdr:cNvPr id="159" name="楕円 158">
          <a:extLst>
            <a:ext uri="{FF2B5EF4-FFF2-40B4-BE49-F238E27FC236}">
              <a16:creationId xmlns:a16="http://schemas.microsoft.com/office/drawing/2014/main" id="{176A6132-18EB-416A-BFCF-B39E8A772E7F}"/>
            </a:ext>
          </a:extLst>
        </xdr:cNvPr>
        <xdr:cNvSpPr/>
      </xdr:nvSpPr>
      <xdr:spPr>
        <a:xfrm>
          <a:off x="13271500" y="594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54211</xdr:rowOff>
    </xdr:from>
    <xdr:to>
      <xdr:col>72</xdr:col>
      <xdr:colOff>73025</xdr:colOff>
      <xdr:row>30</xdr:row>
      <xdr:rowOff>76454</xdr:rowOff>
    </xdr:to>
    <xdr:cxnSp macro="">
      <xdr:nvCxnSpPr>
        <xdr:cNvPr id="160" name="直線コネクタ 159">
          <a:extLst>
            <a:ext uri="{FF2B5EF4-FFF2-40B4-BE49-F238E27FC236}">
              <a16:creationId xmlns:a16="http://schemas.microsoft.com/office/drawing/2014/main" id="{D9CE1E6E-974C-42B3-A873-8B962120CA7A}"/>
            </a:ext>
          </a:extLst>
        </xdr:cNvPr>
        <xdr:cNvCxnSpPr/>
      </xdr:nvCxnSpPr>
      <xdr:spPr>
        <a:xfrm flipV="1">
          <a:off x="13322300" y="5797786"/>
          <a:ext cx="762000" cy="19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65705</xdr:rowOff>
    </xdr:from>
    <xdr:to>
      <xdr:col>64</xdr:col>
      <xdr:colOff>123825</xdr:colOff>
      <xdr:row>33</xdr:row>
      <xdr:rowOff>167305</xdr:rowOff>
    </xdr:to>
    <xdr:sp macro="" textlink="">
      <xdr:nvSpPr>
        <xdr:cNvPr id="161" name="楕円 160">
          <a:extLst>
            <a:ext uri="{FF2B5EF4-FFF2-40B4-BE49-F238E27FC236}">
              <a16:creationId xmlns:a16="http://schemas.microsoft.com/office/drawing/2014/main" id="{BFFE3F03-0812-484A-8CEC-B6417516C28C}"/>
            </a:ext>
          </a:extLst>
        </xdr:cNvPr>
        <xdr:cNvSpPr/>
      </xdr:nvSpPr>
      <xdr:spPr>
        <a:xfrm>
          <a:off x="12509500" y="649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76454</xdr:rowOff>
    </xdr:from>
    <xdr:to>
      <xdr:col>68</xdr:col>
      <xdr:colOff>73025</xdr:colOff>
      <xdr:row>33</xdr:row>
      <xdr:rowOff>116505</xdr:rowOff>
    </xdr:to>
    <xdr:cxnSp macro="">
      <xdr:nvCxnSpPr>
        <xdr:cNvPr id="162" name="直線コネクタ 161">
          <a:extLst>
            <a:ext uri="{FF2B5EF4-FFF2-40B4-BE49-F238E27FC236}">
              <a16:creationId xmlns:a16="http://schemas.microsoft.com/office/drawing/2014/main" id="{5E742CC1-22EF-488F-B632-43F3AD11774C}"/>
            </a:ext>
          </a:extLst>
        </xdr:cNvPr>
        <xdr:cNvCxnSpPr/>
      </xdr:nvCxnSpPr>
      <xdr:spPr>
        <a:xfrm flipV="1">
          <a:off x="12560300" y="5991479"/>
          <a:ext cx="762000" cy="55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149134</xdr:rowOff>
    </xdr:from>
    <xdr:to>
      <xdr:col>60</xdr:col>
      <xdr:colOff>123825</xdr:colOff>
      <xdr:row>34</xdr:row>
      <xdr:rowOff>79284</xdr:rowOff>
    </xdr:to>
    <xdr:sp macro="" textlink="">
      <xdr:nvSpPr>
        <xdr:cNvPr id="163" name="楕円 162">
          <a:extLst>
            <a:ext uri="{FF2B5EF4-FFF2-40B4-BE49-F238E27FC236}">
              <a16:creationId xmlns:a16="http://schemas.microsoft.com/office/drawing/2014/main" id="{FD43CF97-5D79-44C0-84AF-0F15827A03C3}"/>
            </a:ext>
          </a:extLst>
        </xdr:cNvPr>
        <xdr:cNvSpPr/>
      </xdr:nvSpPr>
      <xdr:spPr>
        <a:xfrm>
          <a:off x="11747500" y="657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116505</xdr:rowOff>
    </xdr:from>
    <xdr:to>
      <xdr:col>64</xdr:col>
      <xdr:colOff>73025</xdr:colOff>
      <xdr:row>34</xdr:row>
      <xdr:rowOff>28484</xdr:rowOff>
    </xdr:to>
    <xdr:cxnSp macro="">
      <xdr:nvCxnSpPr>
        <xdr:cNvPr id="164" name="直線コネクタ 163">
          <a:extLst>
            <a:ext uri="{FF2B5EF4-FFF2-40B4-BE49-F238E27FC236}">
              <a16:creationId xmlns:a16="http://schemas.microsoft.com/office/drawing/2014/main" id="{ABB09703-BD15-44BF-A40B-246A985B19B5}"/>
            </a:ext>
          </a:extLst>
        </xdr:cNvPr>
        <xdr:cNvCxnSpPr/>
      </xdr:nvCxnSpPr>
      <xdr:spPr>
        <a:xfrm flipV="1">
          <a:off x="11798300" y="6545880"/>
          <a:ext cx="762000" cy="8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52840</xdr:rowOff>
    </xdr:from>
    <xdr:ext cx="469744" cy="259045"/>
    <xdr:sp macro="" textlink="">
      <xdr:nvSpPr>
        <xdr:cNvPr id="165" name="n_1aveValue債務償還比率">
          <a:extLst>
            <a:ext uri="{FF2B5EF4-FFF2-40B4-BE49-F238E27FC236}">
              <a16:creationId xmlns:a16="http://schemas.microsoft.com/office/drawing/2014/main" id="{14B0E546-E86C-4C12-9E86-56BB77ADFA9E}"/>
            </a:ext>
          </a:extLst>
        </xdr:cNvPr>
        <xdr:cNvSpPr txBox="1"/>
      </xdr:nvSpPr>
      <xdr:spPr>
        <a:xfrm>
          <a:off x="13836727" y="596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46780</xdr:rowOff>
    </xdr:from>
    <xdr:ext cx="469744" cy="259045"/>
    <xdr:sp macro="" textlink="">
      <xdr:nvSpPr>
        <xdr:cNvPr id="166" name="n_2aveValue債務償還比率">
          <a:extLst>
            <a:ext uri="{FF2B5EF4-FFF2-40B4-BE49-F238E27FC236}">
              <a16:creationId xmlns:a16="http://schemas.microsoft.com/office/drawing/2014/main" id="{A45F46DE-2E3C-4CA0-9CAF-EB5AA37F1A30}"/>
            </a:ext>
          </a:extLst>
        </xdr:cNvPr>
        <xdr:cNvSpPr txBox="1"/>
      </xdr:nvSpPr>
      <xdr:spPr>
        <a:xfrm>
          <a:off x="13087427" y="561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102334</xdr:rowOff>
    </xdr:from>
    <xdr:ext cx="469744" cy="259045"/>
    <xdr:sp macro="" textlink="">
      <xdr:nvSpPr>
        <xdr:cNvPr id="167" name="n_3aveValue債務償還比率">
          <a:extLst>
            <a:ext uri="{FF2B5EF4-FFF2-40B4-BE49-F238E27FC236}">
              <a16:creationId xmlns:a16="http://schemas.microsoft.com/office/drawing/2014/main" id="{935B6929-AAC7-454F-9127-420ABD7982F9}"/>
            </a:ext>
          </a:extLst>
        </xdr:cNvPr>
        <xdr:cNvSpPr txBox="1"/>
      </xdr:nvSpPr>
      <xdr:spPr>
        <a:xfrm>
          <a:off x="12325427" y="584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151065</xdr:rowOff>
    </xdr:from>
    <xdr:ext cx="469744" cy="259045"/>
    <xdr:sp macro="" textlink="">
      <xdr:nvSpPr>
        <xdr:cNvPr id="168" name="n_4aveValue債務償還比率">
          <a:extLst>
            <a:ext uri="{FF2B5EF4-FFF2-40B4-BE49-F238E27FC236}">
              <a16:creationId xmlns:a16="http://schemas.microsoft.com/office/drawing/2014/main" id="{3C904BB2-880A-41AE-9820-922AE100DF93}"/>
            </a:ext>
          </a:extLst>
        </xdr:cNvPr>
        <xdr:cNvSpPr txBox="1"/>
      </xdr:nvSpPr>
      <xdr:spPr>
        <a:xfrm>
          <a:off x="11563427" y="5894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121538</xdr:rowOff>
    </xdr:from>
    <xdr:ext cx="469744" cy="259045"/>
    <xdr:sp macro="" textlink="">
      <xdr:nvSpPr>
        <xdr:cNvPr id="169" name="n_1mainValue債務償還比率">
          <a:extLst>
            <a:ext uri="{FF2B5EF4-FFF2-40B4-BE49-F238E27FC236}">
              <a16:creationId xmlns:a16="http://schemas.microsoft.com/office/drawing/2014/main" id="{11E5AC34-C4A2-433D-82C4-47C6F41416CC}"/>
            </a:ext>
          </a:extLst>
        </xdr:cNvPr>
        <xdr:cNvSpPr txBox="1"/>
      </xdr:nvSpPr>
      <xdr:spPr>
        <a:xfrm>
          <a:off x="13836727" y="552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118381</xdr:rowOff>
    </xdr:from>
    <xdr:ext cx="469744" cy="259045"/>
    <xdr:sp macro="" textlink="">
      <xdr:nvSpPr>
        <xdr:cNvPr id="170" name="n_2mainValue債務償還比率">
          <a:extLst>
            <a:ext uri="{FF2B5EF4-FFF2-40B4-BE49-F238E27FC236}">
              <a16:creationId xmlns:a16="http://schemas.microsoft.com/office/drawing/2014/main" id="{9ECD5CDF-8FC6-498F-B92F-34C5FE7A46C8}"/>
            </a:ext>
          </a:extLst>
        </xdr:cNvPr>
        <xdr:cNvSpPr txBox="1"/>
      </xdr:nvSpPr>
      <xdr:spPr>
        <a:xfrm>
          <a:off x="13087427" y="6033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158432</xdr:rowOff>
    </xdr:from>
    <xdr:ext cx="469744" cy="259045"/>
    <xdr:sp macro="" textlink="">
      <xdr:nvSpPr>
        <xdr:cNvPr id="171" name="n_3mainValue債務償還比率">
          <a:extLst>
            <a:ext uri="{FF2B5EF4-FFF2-40B4-BE49-F238E27FC236}">
              <a16:creationId xmlns:a16="http://schemas.microsoft.com/office/drawing/2014/main" id="{39AF8193-097E-4229-B2B0-D8445813452E}"/>
            </a:ext>
          </a:extLst>
        </xdr:cNvPr>
        <xdr:cNvSpPr txBox="1"/>
      </xdr:nvSpPr>
      <xdr:spPr>
        <a:xfrm>
          <a:off x="12325427" y="658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70411</xdr:rowOff>
    </xdr:from>
    <xdr:ext cx="469744" cy="259045"/>
    <xdr:sp macro="" textlink="">
      <xdr:nvSpPr>
        <xdr:cNvPr id="172" name="n_4mainValue債務償還比率">
          <a:extLst>
            <a:ext uri="{FF2B5EF4-FFF2-40B4-BE49-F238E27FC236}">
              <a16:creationId xmlns:a16="http://schemas.microsoft.com/office/drawing/2014/main" id="{E9793335-DE43-4EC1-8315-873E78BF4F6D}"/>
            </a:ext>
          </a:extLst>
        </xdr:cNvPr>
        <xdr:cNvSpPr txBox="1"/>
      </xdr:nvSpPr>
      <xdr:spPr>
        <a:xfrm>
          <a:off x="11563427" y="667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7C48E8D6-2620-4618-918D-1C0B5D4AD27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5F70720D-3BCB-49DC-9E01-7378029D716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CAD8D76-DB45-4552-99B4-7D4C9741DAE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7845DB7C-E125-4389-BBB0-0D61F87A4A3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9D3B94F8-8075-462F-B365-3DBE46D73FA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5E3B8B78-F0C4-4EA3-9224-EBCD5632F11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17D1A4A-BFF1-45E2-8B10-F3611B1F14A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C777F42-64BE-411E-A2C9-28E1AC65829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1656A51-C68E-4905-84A4-B1E97442EE4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A0A4597-DE70-4B0C-BCE1-BE11596D7CC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4A37FC9-11D0-486A-8BA3-9D0748DD5C7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F46339F-5F5C-4493-BE73-DEC6C3B02E9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4834620-347F-4842-9288-A9DCDB97532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2095119-0B82-4083-A77E-223183749A7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5E2C78-8AB9-4B3E-B751-76F9A5AFE22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C07112A-C15A-4830-8F6D-2B559000E66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3A8982E-CD47-445B-B8FD-88EC4359B21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B8158CC-DB36-44BA-BC1A-D65676FDBEC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F8E95C8-37E5-4482-BAA5-4FD2D8729C0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A43BC3F-96A7-4FEE-ADDB-A8FCA8B3F5A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34CD881-CEB0-4C16-8D27-ADCF273A653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89E5F9B-B45C-409B-86D3-4849FFA7FBE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B01C065-88F4-4382-9326-070BE252D9A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E976578-3225-4324-B9AC-D437C6A098B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BE333EC-46D9-40D4-AC22-F0898B85EEF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4D98AEE-DCB2-4B56-B670-7EBA946C556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BEC292F-6729-4910-B29F-961CB9649FF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661896F-25EA-46B9-93A2-1244C3BE30E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666C8D1-76EC-4F56-9469-D1BE4AC01DB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12E4B1A-E9F2-4AA6-BABC-D7F8E54785D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07E3DAD-D75D-439D-992D-7E291AF0863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2215B12-730C-4668-8040-98FA3819DC2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D4B225F-1BB1-4225-B961-51EA4418E0A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0B58A6D-971F-4EA2-A00D-06C2E942FF8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8392241-68E1-4A04-83ED-FAA3977CA64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26B6FA8-E6CB-4A12-81D4-CF669124004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816020F-3549-4C45-B6F3-670F3628BF1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7F52201-6F65-4A58-A261-D01778500A6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0C79432-D106-4718-B02A-1AF70882057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2408777-CDED-4244-9953-A2F45DA2A5E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331120C-6ED2-4E8D-A959-560BECE2832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E880DD0-FFE5-4794-87C9-B11854E3E2C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92B2F50-4864-416C-AEED-FD85F9E1653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4DFBCB0-F702-48CF-9B08-F34C6F83347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7CF5E1E-892B-449C-837F-160458BCC04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8163761-7585-4E7A-BB65-37DC00618CE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9ECFCEA-5CCA-4E72-94CD-042DAA68937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087648A-5D01-4382-A6DF-972F6B14855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E3097D9-D7D2-47D0-BA1F-0F5D5E2BADC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B162FFE-DEFE-48DF-8F70-83A8EED55F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3E89E53-A969-4C19-9644-078D92FB76A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594869D-5B81-4D5B-AE05-678486E7B1D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64E863F-8AED-480F-BF63-7F0A3EEA0D7D}"/>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DDDA759-CA6B-4B2D-A3C8-BEC14BADB0A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6189F01-70AE-47B4-98CE-AD24F9BB916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8445740-7F9B-4C34-8CCE-EACEFA8EEC75}"/>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D679CF5-282D-488D-A006-9F279B3CEBFC}"/>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28DCB8A-6508-4055-8001-BF9B6E23DFFF}"/>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D4FC244-6FD8-47D3-85C9-46F5D52B9CD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599BE586-4242-44AA-BA9B-6C4F9B66B03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53652DB-0D48-409F-A52D-575C545A7BD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112395</xdr:rowOff>
    </xdr:from>
    <xdr:to>
      <xdr:col>24</xdr:col>
      <xdr:colOff>62865</xdr:colOff>
      <xdr:row>41</xdr:row>
      <xdr:rowOff>102870</xdr:rowOff>
    </xdr:to>
    <xdr:cxnSp macro="">
      <xdr:nvCxnSpPr>
        <xdr:cNvPr id="57" name="直線コネクタ 56">
          <a:extLst>
            <a:ext uri="{FF2B5EF4-FFF2-40B4-BE49-F238E27FC236}">
              <a16:creationId xmlns:a16="http://schemas.microsoft.com/office/drawing/2014/main" id="{F1364C64-4CBC-4D74-8213-7E08D8C1BA17}"/>
            </a:ext>
          </a:extLst>
        </xdr:cNvPr>
        <xdr:cNvCxnSpPr/>
      </xdr:nvCxnSpPr>
      <xdr:spPr>
        <a:xfrm flipV="1">
          <a:off x="4634865" y="577024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106697</xdr:rowOff>
    </xdr:from>
    <xdr:ext cx="405111" cy="259045"/>
    <xdr:sp macro="" textlink="">
      <xdr:nvSpPr>
        <xdr:cNvPr id="58" name="【道路】&#10;有形固定資産減価償却率最小値テキスト">
          <a:extLst>
            <a:ext uri="{FF2B5EF4-FFF2-40B4-BE49-F238E27FC236}">
              <a16:creationId xmlns:a16="http://schemas.microsoft.com/office/drawing/2014/main" id="{40BA084F-F997-45B7-87EA-9BFE38B5FE40}"/>
            </a:ext>
          </a:extLst>
        </xdr:cNvPr>
        <xdr:cNvSpPr txBox="1"/>
      </xdr:nvSpPr>
      <xdr:spPr>
        <a:xfrm>
          <a:off x="4673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102870</xdr:rowOff>
    </xdr:from>
    <xdr:to>
      <xdr:col>24</xdr:col>
      <xdr:colOff>152400</xdr:colOff>
      <xdr:row>41</xdr:row>
      <xdr:rowOff>102870</xdr:rowOff>
    </xdr:to>
    <xdr:cxnSp macro="">
      <xdr:nvCxnSpPr>
        <xdr:cNvPr id="59" name="直線コネクタ 58">
          <a:extLst>
            <a:ext uri="{FF2B5EF4-FFF2-40B4-BE49-F238E27FC236}">
              <a16:creationId xmlns:a16="http://schemas.microsoft.com/office/drawing/2014/main" id="{967164F6-59F3-4264-BA5F-FAEF99233474}"/>
            </a:ext>
          </a:extLst>
        </xdr:cNvPr>
        <xdr:cNvCxnSpPr/>
      </xdr:nvCxnSpPr>
      <xdr:spPr>
        <a:xfrm>
          <a:off x="4546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59072</xdr:rowOff>
    </xdr:from>
    <xdr:ext cx="405111" cy="259045"/>
    <xdr:sp macro="" textlink="">
      <xdr:nvSpPr>
        <xdr:cNvPr id="60" name="【道路】&#10;有形固定資産減価償却率最大値テキスト">
          <a:extLst>
            <a:ext uri="{FF2B5EF4-FFF2-40B4-BE49-F238E27FC236}">
              <a16:creationId xmlns:a16="http://schemas.microsoft.com/office/drawing/2014/main" id="{E3A043BF-75AC-4BE4-BEFD-A5F284FD5AB0}"/>
            </a:ext>
          </a:extLst>
        </xdr:cNvPr>
        <xdr:cNvSpPr txBox="1"/>
      </xdr:nvSpPr>
      <xdr:spPr>
        <a:xfrm>
          <a:off x="4673600" y="554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112395</xdr:rowOff>
    </xdr:from>
    <xdr:to>
      <xdr:col>24</xdr:col>
      <xdr:colOff>152400</xdr:colOff>
      <xdr:row>33</xdr:row>
      <xdr:rowOff>112395</xdr:rowOff>
    </xdr:to>
    <xdr:cxnSp macro="">
      <xdr:nvCxnSpPr>
        <xdr:cNvPr id="61" name="直線コネクタ 60">
          <a:extLst>
            <a:ext uri="{FF2B5EF4-FFF2-40B4-BE49-F238E27FC236}">
              <a16:creationId xmlns:a16="http://schemas.microsoft.com/office/drawing/2014/main" id="{056DD8F8-8295-4699-B6D9-4EC676DA8C47}"/>
            </a:ext>
          </a:extLst>
        </xdr:cNvPr>
        <xdr:cNvCxnSpPr/>
      </xdr:nvCxnSpPr>
      <xdr:spPr>
        <a:xfrm>
          <a:off x="4546600" y="577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32402</xdr:rowOff>
    </xdr:from>
    <xdr:ext cx="405111" cy="259045"/>
    <xdr:sp macro="" textlink="">
      <xdr:nvSpPr>
        <xdr:cNvPr id="62" name="【道路】&#10;有形固定資産減価償却率平均値テキスト">
          <a:extLst>
            <a:ext uri="{FF2B5EF4-FFF2-40B4-BE49-F238E27FC236}">
              <a16:creationId xmlns:a16="http://schemas.microsoft.com/office/drawing/2014/main" id="{3AB5D350-CA22-4EC6-A3DF-E29F59313C5D}"/>
            </a:ext>
          </a:extLst>
        </xdr:cNvPr>
        <xdr:cNvSpPr txBox="1"/>
      </xdr:nvSpPr>
      <xdr:spPr>
        <a:xfrm>
          <a:off x="4673600" y="654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53975</xdr:rowOff>
    </xdr:from>
    <xdr:to>
      <xdr:col>24</xdr:col>
      <xdr:colOff>114300</xdr:colOff>
      <xdr:row>38</xdr:row>
      <xdr:rowOff>155575</xdr:rowOff>
    </xdr:to>
    <xdr:sp macro="" textlink="">
      <xdr:nvSpPr>
        <xdr:cNvPr id="63" name="フローチャート: 判断 62">
          <a:extLst>
            <a:ext uri="{FF2B5EF4-FFF2-40B4-BE49-F238E27FC236}">
              <a16:creationId xmlns:a16="http://schemas.microsoft.com/office/drawing/2014/main" id="{7AA67D95-C6E6-4C49-8164-98B0614F209F}"/>
            </a:ext>
          </a:extLst>
        </xdr:cNvPr>
        <xdr:cNvSpPr/>
      </xdr:nvSpPr>
      <xdr:spPr>
        <a:xfrm>
          <a:off x="45847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57785</xdr:rowOff>
    </xdr:from>
    <xdr:to>
      <xdr:col>20</xdr:col>
      <xdr:colOff>38100</xdr:colOff>
      <xdr:row>38</xdr:row>
      <xdr:rowOff>159385</xdr:rowOff>
    </xdr:to>
    <xdr:sp macro="" textlink="">
      <xdr:nvSpPr>
        <xdr:cNvPr id="64" name="フローチャート: 判断 63">
          <a:extLst>
            <a:ext uri="{FF2B5EF4-FFF2-40B4-BE49-F238E27FC236}">
              <a16:creationId xmlns:a16="http://schemas.microsoft.com/office/drawing/2014/main" id="{38DBEE4C-0FE3-4B84-9107-239A6953E365}"/>
            </a:ext>
          </a:extLst>
        </xdr:cNvPr>
        <xdr:cNvSpPr/>
      </xdr:nvSpPr>
      <xdr:spPr>
        <a:xfrm>
          <a:off x="3746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31115</xdr:rowOff>
    </xdr:from>
    <xdr:to>
      <xdr:col>15</xdr:col>
      <xdr:colOff>101600</xdr:colOff>
      <xdr:row>38</xdr:row>
      <xdr:rowOff>132715</xdr:rowOff>
    </xdr:to>
    <xdr:sp macro="" textlink="">
      <xdr:nvSpPr>
        <xdr:cNvPr id="65" name="フローチャート: 判断 64">
          <a:extLst>
            <a:ext uri="{FF2B5EF4-FFF2-40B4-BE49-F238E27FC236}">
              <a16:creationId xmlns:a16="http://schemas.microsoft.com/office/drawing/2014/main" id="{2F97B0C9-80AC-4997-983F-B76E3F646CDC}"/>
            </a:ext>
          </a:extLst>
        </xdr:cNvPr>
        <xdr:cNvSpPr/>
      </xdr:nvSpPr>
      <xdr:spPr>
        <a:xfrm>
          <a:off x="2857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143510</xdr:rowOff>
    </xdr:from>
    <xdr:to>
      <xdr:col>10</xdr:col>
      <xdr:colOff>165100</xdr:colOff>
      <xdr:row>38</xdr:row>
      <xdr:rowOff>73660</xdr:rowOff>
    </xdr:to>
    <xdr:sp macro="" textlink="">
      <xdr:nvSpPr>
        <xdr:cNvPr id="66" name="フローチャート: 判断 65">
          <a:extLst>
            <a:ext uri="{FF2B5EF4-FFF2-40B4-BE49-F238E27FC236}">
              <a16:creationId xmlns:a16="http://schemas.microsoft.com/office/drawing/2014/main" id="{FDB5F98E-7F6E-46D6-B1EB-066978D93F63}"/>
            </a:ext>
          </a:extLst>
        </xdr:cNvPr>
        <xdr:cNvSpPr/>
      </xdr:nvSpPr>
      <xdr:spPr>
        <a:xfrm>
          <a:off x="1968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124460</xdr:rowOff>
    </xdr:from>
    <xdr:to>
      <xdr:col>6</xdr:col>
      <xdr:colOff>38100</xdr:colOff>
      <xdr:row>38</xdr:row>
      <xdr:rowOff>54610</xdr:rowOff>
    </xdr:to>
    <xdr:sp macro="" textlink="">
      <xdr:nvSpPr>
        <xdr:cNvPr id="67" name="フローチャート: 判断 66">
          <a:extLst>
            <a:ext uri="{FF2B5EF4-FFF2-40B4-BE49-F238E27FC236}">
              <a16:creationId xmlns:a16="http://schemas.microsoft.com/office/drawing/2014/main" id="{2BC44DAB-47BD-40A6-AA12-DD4297B3FB53}"/>
            </a:ext>
          </a:extLst>
        </xdr:cNvPr>
        <xdr:cNvSpPr/>
      </xdr:nvSpPr>
      <xdr:spPr>
        <a:xfrm>
          <a:off x="1079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EE660E3-AB9A-41F5-9A76-0FF56699FB5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5DF90C1-E174-422A-835E-4179E3BA930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1DE7550-BD13-49FB-A18A-96C599B114E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830A739-EC59-443A-AB0C-3C4B9BEED67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77C1D4E-5A7B-41CB-A917-E4649A63158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76835</xdr:rowOff>
    </xdr:from>
    <xdr:to>
      <xdr:col>24</xdr:col>
      <xdr:colOff>114300</xdr:colOff>
      <xdr:row>37</xdr:row>
      <xdr:rowOff>6985</xdr:rowOff>
    </xdr:to>
    <xdr:sp macro="" textlink="">
      <xdr:nvSpPr>
        <xdr:cNvPr id="73" name="楕円 72">
          <a:extLst>
            <a:ext uri="{FF2B5EF4-FFF2-40B4-BE49-F238E27FC236}">
              <a16:creationId xmlns:a16="http://schemas.microsoft.com/office/drawing/2014/main" id="{3DADAD57-6BFC-4AF6-B62C-8A37C765CD8C}"/>
            </a:ext>
          </a:extLst>
        </xdr:cNvPr>
        <xdr:cNvSpPr/>
      </xdr:nvSpPr>
      <xdr:spPr>
        <a:xfrm>
          <a:off x="45847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99712</xdr:rowOff>
    </xdr:from>
    <xdr:ext cx="405111" cy="259045"/>
    <xdr:sp macro="" textlink="">
      <xdr:nvSpPr>
        <xdr:cNvPr id="74" name="【道路】&#10;有形固定資産減価償却率該当値テキスト">
          <a:extLst>
            <a:ext uri="{FF2B5EF4-FFF2-40B4-BE49-F238E27FC236}">
              <a16:creationId xmlns:a16="http://schemas.microsoft.com/office/drawing/2014/main" id="{AA7D720E-6A0E-4388-8D87-333603BA7F2E}"/>
            </a:ext>
          </a:extLst>
        </xdr:cNvPr>
        <xdr:cNvSpPr txBox="1"/>
      </xdr:nvSpPr>
      <xdr:spPr>
        <a:xfrm>
          <a:off x="4673600"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23495</xdr:rowOff>
    </xdr:from>
    <xdr:to>
      <xdr:col>20</xdr:col>
      <xdr:colOff>38100</xdr:colOff>
      <xdr:row>36</xdr:row>
      <xdr:rowOff>125095</xdr:rowOff>
    </xdr:to>
    <xdr:sp macro="" textlink="">
      <xdr:nvSpPr>
        <xdr:cNvPr id="75" name="楕円 74">
          <a:extLst>
            <a:ext uri="{FF2B5EF4-FFF2-40B4-BE49-F238E27FC236}">
              <a16:creationId xmlns:a16="http://schemas.microsoft.com/office/drawing/2014/main" id="{72D73D88-87E1-4131-85EB-47D57B8286B8}"/>
            </a:ext>
          </a:extLst>
        </xdr:cNvPr>
        <xdr:cNvSpPr/>
      </xdr:nvSpPr>
      <xdr:spPr>
        <a:xfrm>
          <a:off x="3746500" y="61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74295</xdr:rowOff>
    </xdr:from>
    <xdr:to>
      <xdr:col>24</xdr:col>
      <xdr:colOff>63500</xdr:colOff>
      <xdr:row>36</xdr:row>
      <xdr:rowOff>127635</xdr:rowOff>
    </xdr:to>
    <xdr:cxnSp macro="">
      <xdr:nvCxnSpPr>
        <xdr:cNvPr id="76" name="直線コネクタ 75">
          <a:extLst>
            <a:ext uri="{FF2B5EF4-FFF2-40B4-BE49-F238E27FC236}">
              <a16:creationId xmlns:a16="http://schemas.microsoft.com/office/drawing/2014/main" id="{D7FDAA0A-05DC-44BA-9325-612FA0A1B802}"/>
            </a:ext>
          </a:extLst>
        </xdr:cNvPr>
        <xdr:cNvCxnSpPr/>
      </xdr:nvCxnSpPr>
      <xdr:spPr>
        <a:xfrm>
          <a:off x="3797300" y="624649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162560</xdr:rowOff>
    </xdr:from>
    <xdr:to>
      <xdr:col>15</xdr:col>
      <xdr:colOff>101600</xdr:colOff>
      <xdr:row>36</xdr:row>
      <xdr:rowOff>92710</xdr:rowOff>
    </xdr:to>
    <xdr:sp macro="" textlink="">
      <xdr:nvSpPr>
        <xdr:cNvPr id="77" name="楕円 76">
          <a:extLst>
            <a:ext uri="{FF2B5EF4-FFF2-40B4-BE49-F238E27FC236}">
              <a16:creationId xmlns:a16="http://schemas.microsoft.com/office/drawing/2014/main" id="{B52FA2C4-0740-4B21-B382-4E9B93385FC9}"/>
            </a:ext>
          </a:extLst>
        </xdr:cNvPr>
        <xdr:cNvSpPr/>
      </xdr:nvSpPr>
      <xdr:spPr>
        <a:xfrm>
          <a:off x="2857500" y="61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41910</xdr:rowOff>
    </xdr:from>
    <xdr:to>
      <xdr:col>19</xdr:col>
      <xdr:colOff>177800</xdr:colOff>
      <xdr:row>36</xdr:row>
      <xdr:rowOff>74295</xdr:rowOff>
    </xdr:to>
    <xdr:cxnSp macro="">
      <xdr:nvCxnSpPr>
        <xdr:cNvPr id="78" name="直線コネクタ 77">
          <a:extLst>
            <a:ext uri="{FF2B5EF4-FFF2-40B4-BE49-F238E27FC236}">
              <a16:creationId xmlns:a16="http://schemas.microsoft.com/office/drawing/2014/main" id="{12F1271D-7619-4700-A4CC-0C755E362564}"/>
            </a:ext>
          </a:extLst>
        </xdr:cNvPr>
        <xdr:cNvCxnSpPr/>
      </xdr:nvCxnSpPr>
      <xdr:spPr>
        <a:xfrm>
          <a:off x="2908300" y="621411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132080</xdr:rowOff>
    </xdr:from>
    <xdr:to>
      <xdr:col>10</xdr:col>
      <xdr:colOff>165100</xdr:colOff>
      <xdr:row>36</xdr:row>
      <xdr:rowOff>62230</xdr:rowOff>
    </xdr:to>
    <xdr:sp macro="" textlink="">
      <xdr:nvSpPr>
        <xdr:cNvPr id="79" name="楕円 78">
          <a:extLst>
            <a:ext uri="{FF2B5EF4-FFF2-40B4-BE49-F238E27FC236}">
              <a16:creationId xmlns:a16="http://schemas.microsoft.com/office/drawing/2014/main" id="{A312BCC0-133D-4C09-9D94-971A850E1D1E}"/>
            </a:ext>
          </a:extLst>
        </xdr:cNvPr>
        <xdr:cNvSpPr/>
      </xdr:nvSpPr>
      <xdr:spPr>
        <a:xfrm>
          <a:off x="1968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11430</xdr:rowOff>
    </xdr:from>
    <xdr:to>
      <xdr:col>15</xdr:col>
      <xdr:colOff>50800</xdr:colOff>
      <xdr:row>36</xdr:row>
      <xdr:rowOff>41910</xdr:rowOff>
    </xdr:to>
    <xdr:cxnSp macro="">
      <xdr:nvCxnSpPr>
        <xdr:cNvPr id="80" name="直線コネクタ 79">
          <a:extLst>
            <a:ext uri="{FF2B5EF4-FFF2-40B4-BE49-F238E27FC236}">
              <a16:creationId xmlns:a16="http://schemas.microsoft.com/office/drawing/2014/main" id="{A6DB996D-9C80-4251-A886-6BA2B797CDDD}"/>
            </a:ext>
          </a:extLst>
        </xdr:cNvPr>
        <xdr:cNvCxnSpPr/>
      </xdr:nvCxnSpPr>
      <xdr:spPr>
        <a:xfrm>
          <a:off x="2019300" y="618363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107315</xdr:rowOff>
    </xdr:from>
    <xdr:to>
      <xdr:col>6</xdr:col>
      <xdr:colOff>38100</xdr:colOff>
      <xdr:row>36</xdr:row>
      <xdr:rowOff>37465</xdr:rowOff>
    </xdr:to>
    <xdr:sp macro="" textlink="">
      <xdr:nvSpPr>
        <xdr:cNvPr id="81" name="楕円 80">
          <a:extLst>
            <a:ext uri="{FF2B5EF4-FFF2-40B4-BE49-F238E27FC236}">
              <a16:creationId xmlns:a16="http://schemas.microsoft.com/office/drawing/2014/main" id="{2748A692-8A75-4325-9467-745DD8703023}"/>
            </a:ext>
          </a:extLst>
        </xdr:cNvPr>
        <xdr:cNvSpPr/>
      </xdr:nvSpPr>
      <xdr:spPr>
        <a:xfrm>
          <a:off x="1079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158115</xdr:rowOff>
    </xdr:from>
    <xdr:to>
      <xdr:col>10</xdr:col>
      <xdr:colOff>114300</xdr:colOff>
      <xdr:row>36</xdr:row>
      <xdr:rowOff>11430</xdr:rowOff>
    </xdr:to>
    <xdr:cxnSp macro="">
      <xdr:nvCxnSpPr>
        <xdr:cNvPr id="82" name="直線コネクタ 81">
          <a:extLst>
            <a:ext uri="{FF2B5EF4-FFF2-40B4-BE49-F238E27FC236}">
              <a16:creationId xmlns:a16="http://schemas.microsoft.com/office/drawing/2014/main" id="{45784757-CF1B-4C5B-A066-D8283F0A0AA6}"/>
            </a:ext>
          </a:extLst>
        </xdr:cNvPr>
        <xdr:cNvCxnSpPr/>
      </xdr:nvCxnSpPr>
      <xdr:spPr>
        <a:xfrm>
          <a:off x="1130300" y="61588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150512</xdr:rowOff>
    </xdr:from>
    <xdr:ext cx="405111" cy="259045"/>
    <xdr:sp macro="" textlink="">
      <xdr:nvSpPr>
        <xdr:cNvPr id="83" name="n_1aveValue【道路】&#10;有形固定資産減価償却率">
          <a:extLst>
            <a:ext uri="{FF2B5EF4-FFF2-40B4-BE49-F238E27FC236}">
              <a16:creationId xmlns:a16="http://schemas.microsoft.com/office/drawing/2014/main" id="{509E54E5-E7DA-4B63-829E-465C9ACDD6DD}"/>
            </a:ext>
          </a:extLst>
        </xdr:cNvPr>
        <xdr:cNvSpPr txBox="1"/>
      </xdr:nvSpPr>
      <xdr:spPr>
        <a:xfrm>
          <a:off x="35820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123842</xdr:rowOff>
    </xdr:from>
    <xdr:ext cx="405111" cy="259045"/>
    <xdr:sp macro="" textlink="">
      <xdr:nvSpPr>
        <xdr:cNvPr id="84" name="n_2aveValue【道路】&#10;有形固定資産減価償却率">
          <a:extLst>
            <a:ext uri="{FF2B5EF4-FFF2-40B4-BE49-F238E27FC236}">
              <a16:creationId xmlns:a16="http://schemas.microsoft.com/office/drawing/2014/main" id="{1ADADC84-55A8-47BB-B4C5-B8C0123BEE17}"/>
            </a:ext>
          </a:extLst>
        </xdr:cNvPr>
        <xdr:cNvSpPr txBox="1"/>
      </xdr:nvSpPr>
      <xdr:spPr>
        <a:xfrm>
          <a:off x="270574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64787</xdr:rowOff>
    </xdr:from>
    <xdr:ext cx="405111" cy="259045"/>
    <xdr:sp macro="" textlink="">
      <xdr:nvSpPr>
        <xdr:cNvPr id="85" name="n_3aveValue【道路】&#10;有形固定資産減価償却率">
          <a:extLst>
            <a:ext uri="{FF2B5EF4-FFF2-40B4-BE49-F238E27FC236}">
              <a16:creationId xmlns:a16="http://schemas.microsoft.com/office/drawing/2014/main" id="{D9717C41-A503-4189-8ECA-C469E1EB3FCE}"/>
            </a:ext>
          </a:extLst>
        </xdr:cNvPr>
        <xdr:cNvSpPr txBox="1"/>
      </xdr:nvSpPr>
      <xdr:spPr>
        <a:xfrm>
          <a:off x="1816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45737</xdr:rowOff>
    </xdr:from>
    <xdr:ext cx="405111" cy="259045"/>
    <xdr:sp macro="" textlink="">
      <xdr:nvSpPr>
        <xdr:cNvPr id="86" name="n_4aveValue【道路】&#10;有形固定資産減価償却率">
          <a:extLst>
            <a:ext uri="{FF2B5EF4-FFF2-40B4-BE49-F238E27FC236}">
              <a16:creationId xmlns:a16="http://schemas.microsoft.com/office/drawing/2014/main" id="{5E9F88DE-5186-4375-ADD0-DABFC61ED44D}"/>
            </a:ext>
          </a:extLst>
        </xdr:cNvPr>
        <xdr:cNvSpPr txBox="1"/>
      </xdr:nvSpPr>
      <xdr:spPr>
        <a:xfrm>
          <a:off x="927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141622</xdr:rowOff>
    </xdr:from>
    <xdr:ext cx="405111" cy="259045"/>
    <xdr:sp macro="" textlink="">
      <xdr:nvSpPr>
        <xdr:cNvPr id="87" name="n_1mainValue【道路】&#10;有形固定資産減価償却率">
          <a:extLst>
            <a:ext uri="{FF2B5EF4-FFF2-40B4-BE49-F238E27FC236}">
              <a16:creationId xmlns:a16="http://schemas.microsoft.com/office/drawing/2014/main" id="{E2DADED6-E18A-4ED6-8BBD-186785E5559F}"/>
            </a:ext>
          </a:extLst>
        </xdr:cNvPr>
        <xdr:cNvSpPr txBox="1"/>
      </xdr:nvSpPr>
      <xdr:spPr>
        <a:xfrm>
          <a:off x="3582044" y="597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109237</xdr:rowOff>
    </xdr:from>
    <xdr:ext cx="405111" cy="259045"/>
    <xdr:sp macro="" textlink="">
      <xdr:nvSpPr>
        <xdr:cNvPr id="88" name="n_2mainValue【道路】&#10;有形固定資産減価償却率">
          <a:extLst>
            <a:ext uri="{FF2B5EF4-FFF2-40B4-BE49-F238E27FC236}">
              <a16:creationId xmlns:a16="http://schemas.microsoft.com/office/drawing/2014/main" id="{069435DA-8AA0-4D9B-894E-67169278EFDB}"/>
            </a:ext>
          </a:extLst>
        </xdr:cNvPr>
        <xdr:cNvSpPr txBox="1"/>
      </xdr:nvSpPr>
      <xdr:spPr>
        <a:xfrm>
          <a:off x="2705744"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78757</xdr:rowOff>
    </xdr:from>
    <xdr:ext cx="405111" cy="259045"/>
    <xdr:sp macro="" textlink="">
      <xdr:nvSpPr>
        <xdr:cNvPr id="89" name="n_3mainValue【道路】&#10;有形固定資産減価償却率">
          <a:extLst>
            <a:ext uri="{FF2B5EF4-FFF2-40B4-BE49-F238E27FC236}">
              <a16:creationId xmlns:a16="http://schemas.microsoft.com/office/drawing/2014/main" id="{68B74F0A-2D61-4B70-BE56-9AF199CD6815}"/>
            </a:ext>
          </a:extLst>
        </xdr:cNvPr>
        <xdr:cNvSpPr txBox="1"/>
      </xdr:nvSpPr>
      <xdr:spPr>
        <a:xfrm>
          <a:off x="18167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53992</xdr:rowOff>
    </xdr:from>
    <xdr:ext cx="405111" cy="259045"/>
    <xdr:sp macro="" textlink="">
      <xdr:nvSpPr>
        <xdr:cNvPr id="90" name="n_4mainValue【道路】&#10;有形固定資産減価償却率">
          <a:extLst>
            <a:ext uri="{FF2B5EF4-FFF2-40B4-BE49-F238E27FC236}">
              <a16:creationId xmlns:a16="http://schemas.microsoft.com/office/drawing/2014/main" id="{4EC69531-7909-42F8-8C8E-BEDEBED1FA4D}"/>
            </a:ext>
          </a:extLst>
        </xdr:cNvPr>
        <xdr:cNvSpPr txBox="1"/>
      </xdr:nvSpPr>
      <xdr:spPr>
        <a:xfrm>
          <a:off x="9277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26FB527-37E0-41DA-AF95-7715CE70FE3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906AF82-CB3A-4DC9-9557-D1B4BE132C3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9BDB656-BC76-4B76-BEB1-4697D8A7B6A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CA54A115-EC40-42F3-BA18-2B86A99A00B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263EAF4-12FC-4255-9E17-BF8C9EBF4AF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C10449B-2CCF-4B4B-825B-0F7CA207D02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50FD9E6-C71A-4533-BBF6-582DBB5F144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C49FB0C-D0BA-4F39-8912-384EE5EA179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3BC37BB-ED5D-48B3-9398-E65AC17D406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BE3315A-A64D-40D9-B60D-195E0E5E1F8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E2BDD0D3-D1B2-443E-B1B9-8AADC620FE5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6167CF9C-BFD8-4277-BC0F-94DA7546B24B}"/>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59884E59-3E3A-43F9-805A-20CA6250FDB2}"/>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138084</xdr:rowOff>
    </xdr:from>
    <xdr:ext cx="595419" cy="259045"/>
    <xdr:sp macro="" textlink="">
      <xdr:nvSpPr>
        <xdr:cNvPr id="104" name="テキスト ボックス 103">
          <a:extLst>
            <a:ext uri="{FF2B5EF4-FFF2-40B4-BE49-F238E27FC236}">
              <a16:creationId xmlns:a16="http://schemas.microsoft.com/office/drawing/2014/main" id="{BDA8724A-3054-4BCE-BE41-133B0229A4D9}"/>
            </a:ext>
          </a:extLst>
        </xdr:cNvPr>
        <xdr:cNvSpPr txBox="1"/>
      </xdr:nvSpPr>
      <xdr:spPr>
        <a:xfrm>
          <a:off x="6008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A30856FE-7327-44F6-AE15-3414ADE71E1F}"/>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154412</xdr:rowOff>
    </xdr:from>
    <xdr:ext cx="595419" cy="259045"/>
    <xdr:sp macro="" textlink="">
      <xdr:nvSpPr>
        <xdr:cNvPr id="106" name="テキスト ボックス 105">
          <a:extLst>
            <a:ext uri="{FF2B5EF4-FFF2-40B4-BE49-F238E27FC236}">
              <a16:creationId xmlns:a16="http://schemas.microsoft.com/office/drawing/2014/main" id="{39745DAB-6EE8-427F-8032-761D0AB5F4CE}"/>
            </a:ext>
          </a:extLst>
        </xdr:cNvPr>
        <xdr:cNvSpPr txBox="1"/>
      </xdr:nvSpPr>
      <xdr:spPr>
        <a:xfrm>
          <a:off x="6008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4B9A569C-EE08-4059-AD18-6EB73931E866}"/>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170741</xdr:rowOff>
    </xdr:from>
    <xdr:ext cx="595419" cy="259045"/>
    <xdr:sp macro="" textlink="">
      <xdr:nvSpPr>
        <xdr:cNvPr id="108" name="テキスト ボックス 107">
          <a:extLst>
            <a:ext uri="{FF2B5EF4-FFF2-40B4-BE49-F238E27FC236}">
              <a16:creationId xmlns:a16="http://schemas.microsoft.com/office/drawing/2014/main" id="{B4235103-2382-4D2E-B7E7-97B45900752D}"/>
            </a:ext>
          </a:extLst>
        </xdr:cNvPr>
        <xdr:cNvSpPr txBox="1"/>
      </xdr:nvSpPr>
      <xdr:spPr>
        <a:xfrm>
          <a:off x="6008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9545D362-5C2F-49F2-80EC-E57C11654E1E}"/>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0CBABAC3-0BC0-4D38-B914-7FA14A330343}"/>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EDD4B327-873B-48BA-BBC8-C6FF9B76BC2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31949</xdr:rowOff>
    </xdr:from>
    <xdr:ext cx="685572" cy="259045"/>
    <xdr:sp macro="" textlink="">
      <xdr:nvSpPr>
        <xdr:cNvPr id="112" name="テキスト ボックス 111">
          <a:extLst>
            <a:ext uri="{FF2B5EF4-FFF2-40B4-BE49-F238E27FC236}">
              <a16:creationId xmlns:a16="http://schemas.microsoft.com/office/drawing/2014/main" id="{23C801B3-5043-4E38-BC83-2427EF898D66}"/>
            </a:ext>
          </a:extLst>
        </xdr:cNvPr>
        <xdr:cNvSpPr txBox="1"/>
      </xdr:nvSpPr>
      <xdr:spPr>
        <a:xfrm>
          <a:off x="5918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199229DD-BDF8-4391-ADD1-7EF7E5D4F2B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4" name="テキスト ボックス 113">
          <a:extLst>
            <a:ext uri="{FF2B5EF4-FFF2-40B4-BE49-F238E27FC236}">
              <a16:creationId xmlns:a16="http://schemas.microsoft.com/office/drawing/2014/main" id="{27073973-5EC3-4E9F-BAC6-9BE3E61DFE18}"/>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A9FD8E73-16A1-4F8F-AE67-42D45195E5C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35671</xdr:rowOff>
    </xdr:from>
    <xdr:to>
      <xdr:col>54</xdr:col>
      <xdr:colOff>189865</xdr:colOff>
      <xdr:row>42</xdr:row>
      <xdr:rowOff>87813</xdr:rowOff>
    </xdr:to>
    <xdr:cxnSp macro="">
      <xdr:nvCxnSpPr>
        <xdr:cNvPr id="116" name="直線コネクタ 115">
          <a:extLst>
            <a:ext uri="{FF2B5EF4-FFF2-40B4-BE49-F238E27FC236}">
              <a16:creationId xmlns:a16="http://schemas.microsoft.com/office/drawing/2014/main" id="{83774AEC-FA20-45CF-8A76-5F4AF5FB88B5}"/>
            </a:ext>
          </a:extLst>
        </xdr:cNvPr>
        <xdr:cNvCxnSpPr/>
      </xdr:nvCxnSpPr>
      <xdr:spPr>
        <a:xfrm flipV="1">
          <a:off x="10476865" y="5693521"/>
          <a:ext cx="0" cy="1595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91640</xdr:rowOff>
    </xdr:from>
    <xdr:ext cx="469744" cy="259045"/>
    <xdr:sp macro="" textlink="">
      <xdr:nvSpPr>
        <xdr:cNvPr id="117" name="【道路】&#10;一人当たり延長最小値テキスト">
          <a:extLst>
            <a:ext uri="{FF2B5EF4-FFF2-40B4-BE49-F238E27FC236}">
              <a16:creationId xmlns:a16="http://schemas.microsoft.com/office/drawing/2014/main" id="{96529337-83F0-4D7A-ACAA-260A5C250045}"/>
            </a:ext>
          </a:extLst>
        </xdr:cNvPr>
        <xdr:cNvSpPr txBox="1"/>
      </xdr:nvSpPr>
      <xdr:spPr>
        <a:xfrm>
          <a:off x="10515600" y="729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87813</xdr:rowOff>
    </xdr:from>
    <xdr:to>
      <xdr:col>55</xdr:col>
      <xdr:colOff>88900</xdr:colOff>
      <xdr:row>42</xdr:row>
      <xdr:rowOff>87813</xdr:rowOff>
    </xdr:to>
    <xdr:cxnSp macro="">
      <xdr:nvCxnSpPr>
        <xdr:cNvPr id="118" name="直線コネクタ 117">
          <a:extLst>
            <a:ext uri="{FF2B5EF4-FFF2-40B4-BE49-F238E27FC236}">
              <a16:creationId xmlns:a16="http://schemas.microsoft.com/office/drawing/2014/main" id="{8F419E47-A421-4DF1-9D75-F1C68015B19F}"/>
            </a:ext>
          </a:extLst>
        </xdr:cNvPr>
        <xdr:cNvCxnSpPr/>
      </xdr:nvCxnSpPr>
      <xdr:spPr>
        <a:xfrm>
          <a:off x="10388600" y="728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153798</xdr:rowOff>
    </xdr:from>
    <xdr:ext cx="599010" cy="259045"/>
    <xdr:sp macro="" textlink="">
      <xdr:nvSpPr>
        <xdr:cNvPr id="119" name="【道路】&#10;一人当たり延長最大値テキスト">
          <a:extLst>
            <a:ext uri="{FF2B5EF4-FFF2-40B4-BE49-F238E27FC236}">
              <a16:creationId xmlns:a16="http://schemas.microsoft.com/office/drawing/2014/main" id="{1A9D11C1-564A-4543-ADF3-75154DAFCE29}"/>
            </a:ext>
          </a:extLst>
        </xdr:cNvPr>
        <xdr:cNvSpPr txBox="1"/>
      </xdr:nvSpPr>
      <xdr:spPr>
        <a:xfrm>
          <a:off x="10515600" y="546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35671</xdr:rowOff>
    </xdr:from>
    <xdr:to>
      <xdr:col>55</xdr:col>
      <xdr:colOff>88900</xdr:colOff>
      <xdr:row>33</xdr:row>
      <xdr:rowOff>35671</xdr:rowOff>
    </xdr:to>
    <xdr:cxnSp macro="">
      <xdr:nvCxnSpPr>
        <xdr:cNvPr id="120" name="直線コネクタ 119">
          <a:extLst>
            <a:ext uri="{FF2B5EF4-FFF2-40B4-BE49-F238E27FC236}">
              <a16:creationId xmlns:a16="http://schemas.microsoft.com/office/drawing/2014/main" id="{6A6ED7CE-5684-4003-BE7A-9A9757D7E8F9}"/>
            </a:ext>
          </a:extLst>
        </xdr:cNvPr>
        <xdr:cNvCxnSpPr/>
      </xdr:nvCxnSpPr>
      <xdr:spPr>
        <a:xfrm>
          <a:off x="10388600" y="5693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4681</xdr:rowOff>
    </xdr:from>
    <xdr:ext cx="534377" cy="259045"/>
    <xdr:sp macro="" textlink="">
      <xdr:nvSpPr>
        <xdr:cNvPr id="121" name="【道路】&#10;一人当たり延長平均値テキスト">
          <a:extLst>
            <a:ext uri="{FF2B5EF4-FFF2-40B4-BE49-F238E27FC236}">
              <a16:creationId xmlns:a16="http://schemas.microsoft.com/office/drawing/2014/main" id="{782A6049-162D-49BA-AA11-1D2DF7EB37B2}"/>
            </a:ext>
          </a:extLst>
        </xdr:cNvPr>
        <xdr:cNvSpPr txBox="1"/>
      </xdr:nvSpPr>
      <xdr:spPr>
        <a:xfrm>
          <a:off x="10515600" y="7034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153254</xdr:rowOff>
    </xdr:from>
    <xdr:to>
      <xdr:col>55</xdr:col>
      <xdr:colOff>50800</xdr:colOff>
      <xdr:row>42</xdr:row>
      <xdr:rowOff>83404</xdr:rowOff>
    </xdr:to>
    <xdr:sp macro="" textlink="">
      <xdr:nvSpPr>
        <xdr:cNvPr id="122" name="フローチャート: 判断 121">
          <a:extLst>
            <a:ext uri="{FF2B5EF4-FFF2-40B4-BE49-F238E27FC236}">
              <a16:creationId xmlns:a16="http://schemas.microsoft.com/office/drawing/2014/main" id="{84641A18-9FE1-4FD2-AF3A-5C95517193F8}"/>
            </a:ext>
          </a:extLst>
        </xdr:cNvPr>
        <xdr:cNvSpPr/>
      </xdr:nvSpPr>
      <xdr:spPr>
        <a:xfrm>
          <a:off x="10426700" y="718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137187</xdr:rowOff>
    </xdr:from>
    <xdr:to>
      <xdr:col>50</xdr:col>
      <xdr:colOff>165100</xdr:colOff>
      <xdr:row>42</xdr:row>
      <xdr:rowOff>67337</xdr:rowOff>
    </xdr:to>
    <xdr:sp macro="" textlink="">
      <xdr:nvSpPr>
        <xdr:cNvPr id="123" name="フローチャート: 判断 122">
          <a:extLst>
            <a:ext uri="{FF2B5EF4-FFF2-40B4-BE49-F238E27FC236}">
              <a16:creationId xmlns:a16="http://schemas.microsoft.com/office/drawing/2014/main" id="{040D4344-5592-44B7-BD48-ABC8E02C695F}"/>
            </a:ext>
          </a:extLst>
        </xdr:cNvPr>
        <xdr:cNvSpPr/>
      </xdr:nvSpPr>
      <xdr:spPr>
        <a:xfrm>
          <a:off x="9588500" y="716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137603</xdr:rowOff>
    </xdr:from>
    <xdr:to>
      <xdr:col>46</xdr:col>
      <xdr:colOff>38100</xdr:colOff>
      <xdr:row>42</xdr:row>
      <xdr:rowOff>67753</xdr:rowOff>
    </xdr:to>
    <xdr:sp macro="" textlink="">
      <xdr:nvSpPr>
        <xdr:cNvPr id="124" name="フローチャート: 判断 123">
          <a:extLst>
            <a:ext uri="{FF2B5EF4-FFF2-40B4-BE49-F238E27FC236}">
              <a16:creationId xmlns:a16="http://schemas.microsoft.com/office/drawing/2014/main" id="{A3207CC4-FA62-4A13-8B0A-1129BBEBB7A8}"/>
            </a:ext>
          </a:extLst>
        </xdr:cNvPr>
        <xdr:cNvSpPr/>
      </xdr:nvSpPr>
      <xdr:spPr>
        <a:xfrm>
          <a:off x="8699500" y="716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132476</xdr:rowOff>
    </xdr:from>
    <xdr:to>
      <xdr:col>41</xdr:col>
      <xdr:colOff>101600</xdr:colOff>
      <xdr:row>42</xdr:row>
      <xdr:rowOff>62626</xdr:rowOff>
    </xdr:to>
    <xdr:sp macro="" textlink="">
      <xdr:nvSpPr>
        <xdr:cNvPr id="125" name="フローチャート: 判断 124">
          <a:extLst>
            <a:ext uri="{FF2B5EF4-FFF2-40B4-BE49-F238E27FC236}">
              <a16:creationId xmlns:a16="http://schemas.microsoft.com/office/drawing/2014/main" id="{1D520E49-FB16-4A6D-96E3-5CD7DA375F24}"/>
            </a:ext>
          </a:extLst>
        </xdr:cNvPr>
        <xdr:cNvSpPr/>
      </xdr:nvSpPr>
      <xdr:spPr>
        <a:xfrm>
          <a:off x="7810500" y="716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139527</xdr:rowOff>
    </xdr:from>
    <xdr:to>
      <xdr:col>36</xdr:col>
      <xdr:colOff>165100</xdr:colOff>
      <xdr:row>42</xdr:row>
      <xdr:rowOff>69677</xdr:rowOff>
    </xdr:to>
    <xdr:sp macro="" textlink="">
      <xdr:nvSpPr>
        <xdr:cNvPr id="126" name="フローチャート: 判断 125">
          <a:extLst>
            <a:ext uri="{FF2B5EF4-FFF2-40B4-BE49-F238E27FC236}">
              <a16:creationId xmlns:a16="http://schemas.microsoft.com/office/drawing/2014/main" id="{FA976916-5BD1-4C30-A123-975781610F78}"/>
            </a:ext>
          </a:extLst>
        </xdr:cNvPr>
        <xdr:cNvSpPr/>
      </xdr:nvSpPr>
      <xdr:spPr>
        <a:xfrm>
          <a:off x="6921500" y="7168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488CBDE-F22D-4C33-BC54-116CF94D133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4E13C5D-9586-463F-82FC-0FD8472CC61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039A19E-17C4-4676-9DC7-7CBB68578E1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1D265E2-7C3A-49C5-A283-FF8A943421C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D505F09-8DA8-4576-99E9-FEC3963269F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42</xdr:row>
      <xdr:rowOff>27229</xdr:rowOff>
    </xdr:from>
    <xdr:to>
      <xdr:col>55</xdr:col>
      <xdr:colOff>50800</xdr:colOff>
      <xdr:row>42</xdr:row>
      <xdr:rowOff>128829</xdr:rowOff>
    </xdr:to>
    <xdr:sp macro="" textlink="">
      <xdr:nvSpPr>
        <xdr:cNvPr id="132" name="楕円 131">
          <a:extLst>
            <a:ext uri="{FF2B5EF4-FFF2-40B4-BE49-F238E27FC236}">
              <a16:creationId xmlns:a16="http://schemas.microsoft.com/office/drawing/2014/main" id="{0779DAA0-AEE5-40E2-9BE8-1EC539E4DBA3}"/>
            </a:ext>
          </a:extLst>
        </xdr:cNvPr>
        <xdr:cNvSpPr/>
      </xdr:nvSpPr>
      <xdr:spPr>
        <a:xfrm>
          <a:off x="10426700" y="722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131682</xdr:rowOff>
    </xdr:from>
    <xdr:ext cx="469744" cy="259045"/>
    <xdr:sp macro="" textlink="">
      <xdr:nvSpPr>
        <xdr:cNvPr id="133" name="【道路】&#10;一人当たり延長該当値テキスト">
          <a:extLst>
            <a:ext uri="{FF2B5EF4-FFF2-40B4-BE49-F238E27FC236}">
              <a16:creationId xmlns:a16="http://schemas.microsoft.com/office/drawing/2014/main" id="{B71CAE84-938A-4C71-8C9F-D49BAE10DD86}"/>
            </a:ext>
          </a:extLst>
        </xdr:cNvPr>
        <xdr:cNvSpPr txBox="1"/>
      </xdr:nvSpPr>
      <xdr:spPr>
        <a:xfrm>
          <a:off x="10515600" y="716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42</xdr:row>
      <xdr:rowOff>27329</xdr:rowOff>
    </xdr:from>
    <xdr:to>
      <xdr:col>50</xdr:col>
      <xdr:colOff>165100</xdr:colOff>
      <xdr:row>42</xdr:row>
      <xdr:rowOff>128929</xdr:rowOff>
    </xdr:to>
    <xdr:sp macro="" textlink="">
      <xdr:nvSpPr>
        <xdr:cNvPr id="134" name="楕円 133">
          <a:extLst>
            <a:ext uri="{FF2B5EF4-FFF2-40B4-BE49-F238E27FC236}">
              <a16:creationId xmlns:a16="http://schemas.microsoft.com/office/drawing/2014/main" id="{7482CDA5-D4D5-44D3-97C4-B169141734B2}"/>
            </a:ext>
          </a:extLst>
        </xdr:cNvPr>
        <xdr:cNvSpPr/>
      </xdr:nvSpPr>
      <xdr:spPr>
        <a:xfrm>
          <a:off x="9588500" y="722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78029</xdr:rowOff>
    </xdr:from>
    <xdr:to>
      <xdr:col>55</xdr:col>
      <xdr:colOff>0</xdr:colOff>
      <xdr:row>42</xdr:row>
      <xdr:rowOff>78129</xdr:rowOff>
    </xdr:to>
    <xdr:cxnSp macro="">
      <xdr:nvCxnSpPr>
        <xdr:cNvPr id="135" name="直線コネクタ 134">
          <a:extLst>
            <a:ext uri="{FF2B5EF4-FFF2-40B4-BE49-F238E27FC236}">
              <a16:creationId xmlns:a16="http://schemas.microsoft.com/office/drawing/2014/main" id="{5F73C525-505F-4DEC-92EB-EC8DCCB81B35}"/>
            </a:ext>
          </a:extLst>
        </xdr:cNvPr>
        <xdr:cNvCxnSpPr/>
      </xdr:nvCxnSpPr>
      <xdr:spPr>
        <a:xfrm flipV="1">
          <a:off x="9639300" y="7278929"/>
          <a:ext cx="8382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42</xdr:row>
      <xdr:rowOff>27453</xdr:rowOff>
    </xdr:from>
    <xdr:to>
      <xdr:col>46</xdr:col>
      <xdr:colOff>38100</xdr:colOff>
      <xdr:row>42</xdr:row>
      <xdr:rowOff>129053</xdr:rowOff>
    </xdr:to>
    <xdr:sp macro="" textlink="">
      <xdr:nvSpPr>
        <xdr:cNvPr id="136" name="楕円 135">
          <a:extLst>
            <a:ext uri="{FF2B5EF4-FFF2-40B4-BE49-F238E27FC236}">
              <a16:creationId xmlns:a16="http://schemas.microsoft.com/office/drawing/2014/main" id="{DC83D8A5-A41F-4AB6-8D6C-890EA21E80F0}"/>
            </a:ext>
          </a:extLst>
        </xdr:cNvPr>
        <xdr:cNvSpPr/>
      </xdr:nvSpPr>
      <xdr:spPr>
        <a:xfrm>
          <a:off x="8699500" y="7228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78129</xdr:rowOff>
    </xdr:from>
    <xdr:to>
      <xdr:col>50</xdr:col>
      <xdr:colOff>114300</xdr:colOff>
      <xdr:row>42</xdr:row>
      <xdr:rowOff>78253</xdr:rowOff>
    </xdr:to>
    <xdr:cxnSp macro="">
      <xdr:nvCxnSpPr>
        <xdr:cNvPr id="137" name="直線コネクタ 136">
          <a:extLst>
            <a:ext uri="{FF2B5EF4-FFF2-40B4-BE49-F238E27FC236}">
              <a16:creationId xmlns:a16="http://schemas.microsoft.com/office/drawing/2014/main" id="{31542A68-800D-4494-B639-C7978D50541E}"/>
            </a:ext>
          </a:extLst>
        </xdr:cNvPr>
        <xdr:cNvCxnSpPr/>
      </xdr:nvCxnSpPr>
      <xdr:spPr>
        <a:xfrm flipV="1">
          <a:off x="8750300" y="7279029"/>
          <a:ext cx="88900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42</xdr:row>
      <xdr:rowOff>27491</xdr:rowOff>
    </xdr:from>
    <xdr:to>
      <xdr:col>41</xdr:col>
      <xdr:colOff>101600</xdr:colOff>
      <xdr:row>42</xdr:row>
      <xdr:rowOff>129091</xdr:rowOff>
    </xdr:to>
    <xdr:sp macro="" textlink="">
      <xdr:nvSpPr>
        <xdr:cNvPr id="138" name="楕円 137">
          <a:extLst>
            <a:ext uri="{FF2B5EF4-FFF2-40B4-BE49-F238E27FC236}">
              <a16:creationId xmlns:a16="http://schemas.microsoft.com/office/drawing/2014/main" id="{89C81D32-CEFA-40AD-B3D7-08B53BA8AF60}"/>
            </a:ext>
          </a:extLst>
        </xdr:cNvPr>
        <xdr:cNvSpPr/>
      </xdr:nvSpPr>
      <xdr:spPr>
        <a:xfrm>
          <a:off x="7810500" y="722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78253</xdr:rowOff>
    </xdr:from>
    <xdr:to>
      <xdr:col>45</xdr:col>
      <xdr:colOff>177800</xdr:colOff>
      <xdr:row>42</xdr:row>
      <xdr:rowOff>78291</xdr:rowOff>
    </xdr:to>
    <xdr:cxnSp macro="">
      <xdr:nvCxnSpPr>
        <xdr:cNvPr id="139" name="直線コネクタ 138">
          <a:extLst>
            <a:ext uri="{FF2B5EF4-FFF2-40B4-BE49-F238E27FC236}">
              <a16:creationId xmlns:a16="http://schemas.microsoft.com/office/drawing/2014/main" id="{4E7AD8E9-F3A9-46EB-91EA-40E940D8B6FE}"/>
            </a:ext>
          </a:extLst>
        </xdr:cNvPr>
        <xdr:cNvCxnSpPr/>
      </xdr:nvCxnSpPr>
      <xdr:spPr>
        <a:xfrm flipV="1">
          <a:off x="7861300" y="7279153"/>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42</xdr:row>
      <xdr:rowOff>28021</xdr:rowOff>
    </xdr:from>
    <xdr:to>
      <xdr:col>36</xdr:col>
      <xdr:colOff>165100</xdr:colOff>
      <xdr:row>42</xdr:row>
      <xdr:rowOff>129621</xdr:rowOff>
    </xdr:to>
    <xdr:sp macro="" textlink="">
      <xdr:nvSpPr>
        <xdr:cNvPr id="140" name="楕円 139">
          <a:extLst>
            <a:ext uri="{FF2B5EF4-FFF2-40B4-BE49-F238E27FC236}">
              <a16:creationId xmlns:a16="http://schemas.microsoft.com/office/drawing/2014/main" id="{1F86756C-8C8D-4AF6-BEA8-62E1C7BC433D}"/>
            </a:ext>
          </a:extLst>
        </xdr:cNvPr>
        <xdr:cNvSpPr/>
      </xdr:nvSpPr>
      <xdr:spPr>
        <a:xfrm>
          <a:off x="6921500" y="722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78291</xdr:rowOff>
    </xdr:from>
    <xdr:to>
      <xdr:col>41</xdr:col>
      <xdr:colOff>50800</xdr:colOff>
      <xdr:row>42</xdr:row>
      <xdr:rowOff>78821</xdr:rowOff>
    </xdr:to>
    <xdr:cxnSp macro="">
      <xdr:nvCxnSpPr>
        <xdr:cNvPr id="141" name="直線コネクタ 140">
          <a:extLst>
            <a:ext uri="{FF2B5EF4-FFF2-40B4-BE49-F238E27FC236}">
              <a16:creationId xmlns:a16="http://schemas.microsoft.com/office/drawing/2014/main" id="{504737F2-6970-4BA4-8BF4-95C89ABDE018}"/>
            </a:ext>
          </a:extLst>
        </xdr:cNvPr>
        <xdr:cNvCxnSpPr/>
      </xdr:nvCxnSpPr>
      <xdr:spPr>
        <a:xfrm flipV="1">
          <a:off x="6972300" y="7279191"/>
          <a:ext cx="889000" cy="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83864</xdr:rowOff>
    </xdr:from>
    <xdr:ext cx="534377" cy="259045"/>
    <xdr:sp macro="" textlink="">
      <xdr:nvSpPr>
        <xdr:cNvPr id="142" name="n_1aveValue【道路】&#10;一人当たり延長">
          <a:extLst>
            <a:ext uri="{FF2B5EF4-FFF2-40B4-BE49-F238E27FC236}">
              <a16:creationId xmlns:a16="http://schemas.microsoft.com/office/drawing/2014/main" id="{A9F9F72D-3B09-4892-AC89-D326F47182C0}"/>
            </a:ext>
          </a:extLst>
        </xdr:cNvPr>
        <xdr:cNvSpPr txBox="1"/>
      </xdr:nvSpPr>
      <xdr:spPr>
        <a:xfrm>
          <a:off x="9359411" y="694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84280</xdr:rowOff>
    </xdr:from>
    <xdr:ext cx="534377" cy="259045"/>
    <xdr:sp macro="" textlink="">
      <xdr:nvSpPr>
        <xdr:cNvPr id="143" name="n_2aveValue【道路】&#10;一人当たり延長">
          <a:extLst>
            <a:ext uri="{FF2B5EF4-FFF2-40B4-BE49-F238E27FC236}">
              <a16:creationId xmlns:a16="http://schemas.microsoft.com/office/drawing/2014/main" id="{BAC3D30D-5CC1-4CD5-905A-DD6EB8AD63B1}"/>
            </a:ext>
          </a:extLst>
        </xdr:cNvPr>
        <xdr:cNvSpPr txBox="1"/>
      </xdr:nvSpPr>
      <xdr:spPr>
        <a:xfrm>
          <a:off x="8483111" y="694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79153</xdr:rowOff>
    </xdr:from>
    <xdr:ext cx="534377" cy="259045"/>
    <xdr:sp macro="" textlink="">
      <xdr:nvSpPr>
        <xdr:cNvPr id="144" name="n_3aveValue【道路】&#10;一人当たり延長">
          <a:extLst>
            <a:ext uri="{FF2B5EF4-FFF2-40B4-BE49-F238E27FC236}">
              <a16:creationId xmlns:a16="http://schemas.microsoft.com/office/drawing/2014/main" id="{82849C72-48D9-4352-AF36-BF11FECFD086}"/>
            </a:ext>
          </a:extLst>
        </xdr:cNvPr>
        <xdr:cNvSpPr txBox="1"/>
      </xdr:nvSpPr>
      <xdr:spPr>
        <a:xfrm>
          <a:off x="7594111" y="693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86204</xdr:rowOff>
    </xdr:from>
    <xdr:ext cx="534377" cy="259045"/>
    <xdr:sp macro="" textlink="">
      <xdr:nvSpPr>
        <xdr:cNvPr id="145" name="n_4aveValue【道路】&#10;一人当たり延長">
          <a:extLst>
            <a:ext uri="{FF2B5EF4-FFF2-40B4-BE49-F238E27FC236}">
              <a16:creationId xmlns:a16="http://schemas.microsoft.com/office/drawing/2014/main" id="{D1F03F5D-D314-4702-AC26-231229DC9551}"/>
            </a:ext>
          </a:extLst>
        </xdr:cNvPr>
        <xdr:cNvSpPr txBox="1"/>
      </xdr:nvSpPr>
      <xdr:spPr>
        <a:xfrm>
          <a:off x="6705111" y="6944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120056</xdr:rowOff>
    </xdr:from>
    <xdr:ext cx="469744" cy="259045"/>
    <xdr:sp macro="" textlink="">
      <xdr:nvSpPr>
        <xdr:cNvPr id="146" name="n_1mainValue【道路】&#10;一人当たり延長">
          <a:extLst>
            <a:ext uri="{FF2B5EF4-FFF2-40B4-BE49-F238E27FC236}">
              <a16:creationId xmlns:a16="http://schemas.microsoft.com/office/drawing/2014/main" id="{01AE90A9-8AF7-4590-ABAE-9C3DA08117AB}"/>
            </a:ext>
          </a:extLst>
        </xdr:cNvPr>
        <xdr:cNvSpPr txBox="1"/>
      </xdr:nvSpPr>
      <xdr:spPr>
        <a:xfrm>
          <a:off x="9391727" y="732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120180</xdr:rowOff>
    </xdr:from>
    <xdr:ext cx="469744" cy="259045"/>
    <xdr:sp macro="" textlink="">
      <xdr:nvSpPr>
        <xdr:cNvPr id="147" name="n_2mainValue【道路】&#10;一人当たり延長">
          <a:extLst>
            <a:ext uri="{FF2B5EF4-FFF2-40B4-BE49-F238E27FC236}">
              <a16:creationId xmlns:a16="http://schemas.microsoft.com/office/drawing/2014/main" id="{0922CD76-E0E9-45D5-877E-F90DDF2AE3AE}"/>
            </a:ext>
          </a:extLst>
        </xdr:cNvPr>
        <xdr:cNvSpPr txBox="1"/>
      </xdr:nvSpPr>
      <xdr:spPr>
        <a:xfrm>
          <a:off x="8515427" y="732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120218</xdr:rowOff>
    </xdr:from>
    <xdr:ext cx="469744" cy="259045"/>
    <xdr:sp macro="" textlink="">
      <xdr:nvSpPr>
        <xdr:cNvPr id="148" name="n_3mainValue【道路】&#10;一人当たり延長">
          <a:extLst>
            <a:ext uri="{FF2B5EF4-FFF2-40B4-BE49-F238E27FC236}">
              <a16:creationId xmlns:a16="http://schemas.microsoft.com/office/drawing/2014/main" id="{2C868768-B9D5-4C33-BE63-3D0DF8A82665}"/>
            </a:ext>
          </a:extLst>
        </xdr:cNvPr>
        <xdr:cNvSpPr txBox="1"/>
      </xdr:nvSpPr>
      <xdr:spPr>
        <a:xfrm>
          <a:off x="7626427" y="7321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120748</xdr:rowOff>
    </xdr:from>
    <xdr:ext cx="469744" cy="259045"/>
    <xdr:sp macro="" textlink="">
      <xdr:nvSpPr>
        <xdr:cNvPr id="149" name="n_4mainValue【道路】&#10;一人当たり延長">
          <a:extLst>
            <a:ext uri="{FF2B5EF4-FFF2-40B4-BE49-F238E27FC236}">
              <a16:creationId xmlns:a16="http://schemas.microsoft.com/office/drawing/2014/main" id="{5AEF92A9-0924-40DB-9F34-A90E67D416A7}"/>
            </a:ext>
          </a:extLst>
        </xdr:cNvPr>
        <xdr:cNvSpPr txBox="1"/>
      </xdr:nvSpPr>
      <xdr:spPr>
        <a:xfrm>
          <a:off x="6737427" y="732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ACD615AC-1ADF-45E0-8CD7-6501615F880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AE0FF79F-6E8F-48CB-88C9-152B7A12D25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703A19F3-B39C-4E3D-BC26-94F0A858A28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373C1040-3A14-4A95-973B-526DB7A511C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484052F6-9E1D-439A-B94E-7075103879B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E2552382-7CCC-4D1E-BFFD-FBDE959D1CE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20CE2D8F-3DF9-42BE-A349-9E21F965142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7E2D663D-EA87-4CCF-8F4E-D151EA4C2E8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3DC284D7-F10B-462C-8444-B7E88526669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C91F2009-13D4-4307-AFB9-6999EF698FC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4B1A9328-85B2-41C9-BC23-D777A5E0059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F7C485ED-4983-477C-99BD-E6689EFDB23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F358B2D1-4A66-4E8E-BBED-F732AEF5FB3C}"/>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4812ECB3-4853-4DF1-92CB-5396D769F791}"/>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D8A51FE5-7B75-49AD-8872-364942116E7A}"/>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2AFC9A69-517E-463B-A5E3-5D1DF9F8C9C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9672113F-25C8-4683-92B1-7A967267A4FF}"/>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637EB45E-28F6-4E7D-979C-2392BB5A7F8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2665289F-9ED1-4047-85A1-AC1A464E1AD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76C4DCC9-11A3-4BDA-BFD5-4B1FC6547DE2}"/>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9C27BBF5-C556-4E97-9775-1426CCC9B32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B68CE8EB-82EA-41D5-92FE-97A6A1651FC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DCFDE02D-EBD1-4FDC-A3C7-DA85B105F316}"/>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836DF27-D256-4173-8800-53C3054D845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30480</xdr:rowOff>
    </xdr:to>
    <xdr:cxnSp macro="">
      <xdr:nvCxnSpPr>
        <xdr:cNvPr id="174" name="直線コネクタ 173">
          <a:extLst>
            <a:ext uri="{FF2B5EF4-FFF2-40B4-BE49-F238E27FC236}">
              <a16:creationId xmlns:a16="http://schemas.microsoft.com/office/drawing/2014/main" id="{B05DBEF5-34E2-4D47-BC26-D255390B78F0}"/>
            </a:ext>
          </a:extLst>
        </xdr:cNvPr>
        <xdr:cNvCxnSpPr/>
      </xdr:nvCxnSpPr>
      <xdr:spPr>
        <a:xfrm flipV="1">
          <a:off x="4634865" y="96012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34307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4C21A53F-1530-4B3B-8A46-561E7186C601}"/>
            </a:ext>
          </a:extLst>
        </xdr:cNvPr>
        <xdr:cNvSpPr txBox="1"/>
      </xdr:nvSpPr>
      <xdr:spPr>
        <a:xfrm>
          <a:off x="4673600" y="1100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30480</xdr:rowOff>
    </xdr:from>
    <xdr:to>
      <xdr:col>24</xdr:col>
      <xdr:colOff>152400</xdr:colOff>
      <xdr:row>64</xdr:row>
      <xdr:rowOff>30480</xdr:rowOff>
    </xdr:to>
    <xdr:cxnSp macro="">
      <xdr:nvCxnSpPr>
        <xdr:cNvPr id="176" name="直線コネクタ 175">
          <a:extLst>
            <a:ext uri="{FF2B5EF4-FFF2-40B4-BE49-F238E27FC236}">
              <a16:creationId xmlns:a16="http://schemas.microsoft.com/office/drawing/2014/main" id="{542A676E-BDFA-4926-A324-E3514E62C441}"/>
            </a:ext>
          </a:extLst>
        </xdr:cNvPr>
        <xdr:cNvCxnSpPr/>
      </xdr:nvCxnSpPr>
      <xdr:spPr>
        <a:xfrm>
          <a:off x="4546600" y="1100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3EB66874-764F-4874-9D26-13E32DF3BE1C}"/>
            </a:ext>
          </a:extLst>
        </xdr:cNvPr>
        <xdr:cNvSpPr txBox="1"/>
      </xdr:nvSpPr>
      <xdr:spPr>
        <a:xfrm>
          <a:off x="4673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8" name="直線コネクタ 177">
          <a:extLst>
            <a:ext uri="{FF2B5EF4-FFF2-40B4-BE49-F238E27FC236}">
              <a16:creationId xmlns:a16="http://schemas.microsoft.com/office/drawing/2014/main" id="{57FCD42A-3B65-4437-826E-02A0A161FBE2}"/>
            </a:ext>
          </a:extLst>
        </xdr:cNvPr>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8272</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3E8C836-CFAE-4C1A-9318-6E9D518776F1}"/>
            </a:ext>
          </a:extLst>
        </xdr:cNvPr>
        <xdr:cNvSpPr txBox="1"/>
      </xdr:nvSpPr>
      <xdr:spPr>
        <a:xfrm>
          <a:off x="4673600" y="1012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156845</xdr:rowOff>
    </xdr:from>
    <xdr:to>
      <xdr:col>24</xdr:col>
      <xdr:colOff>114300</xdr:colOff>
      <xdr:row>60</xdr:row>
      <xdr:rowOff>86995</xdr:rowOff>
    </xdr:to>
    <xdr:sp macro="" textlink="">
      <xdr:nvSpPr>
        <xdr:cNvPr id="180" name="フローチャート: 判断 179">
          <a:extLst>
            <a:ext uri="{FF2B5EF4-FFF2-40B4-BE49-F238E27FC236}">
              <a16:creationId xmlns:a16="http://schemas.microsoft.com/office/drawing/2014/main" id="{6BFD1301-A298-4291-9CEE-1C1CB9C9719B}"/>
            </a:ext>
          </a:extLst>
        </xdr:cNvPr>
        <xdr:cNvSpPr/>
      </xdr:nvSpPr>
      <xdr:spPr>
        <a:xfrm>
          <a:off x="4584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81" name="フローチャート: 判断 180">
          <a:extLst>
            <a:ext uri="{FF2B5EF4-FFF2-40B4-BE49-F238E27FC236}">
              <a16:creationId xmlns:a16="http://schemas.microsoft.com/office/drawing/2014/main" id="{E8D56BE5-6FE2-40D8-AA17-1E63F92B5C5A}"/>
            </a:ext>
          </a:extLst>
        </xdr:cNvPr>
        <xdr:cNvSpPr/>
      </xdr:nvSpPr>
      <xdr:spPr>
        <a:xfrm>
          <a:off x="3746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113030</xdr:rowOff>
    </xdr:from>
    <xdr:to>
      <xdr:col>15</xdr:col>
      <xdr:colOff>101600</xdr:colOff>
      <xdr:row>60</xdr:row>
      <xdr:rowOff>43180</xdr:rowOff>
    </xdr:to>
    <xdr:sp macro="" textlink="">
      <xdr:nvSpPr>
        <xdr:cNvPr id="182" name="フローチャート: 判断 181">
          <a:extLst>
            <a:ext uri="{FF2B5EF4-FFF2-40B4-BE49-F238E27FC236}">
              <a16:creationId xmlns:a16="http://schemas.microsoft.com/office/drawing/2014/main" id="{8E92BA7D-20B8-44CA-848D-55528EAE828C}"/>
            </a:ext>
          </a:extLst>
        </xdr:cNvPr>
        <xdr:cNvSpPr/>
      </xdr:nvSpPr>
      <xdr:spPr>
        <a:xfrm>
          <a:off x="2857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95885</xdr:rowOff>
    </xdr:from>
    <xdr:to>
      <xdr:col>10</xdr:col>
      <xdr:colOff>165100</xdr:colOff>
      <xdr:row>60</xdr:row>
      <xdr:rowOff>26035</xdr:rowOff>
    </xdr:to>
    <xdr:sp macro="" textlink="">
      <xdr:nvSpPr>
        <xdr:cNvPr id="183" name="フローチャート: 判断 182">
          <a:extLst>
            <a:ext uri="{FF2B5EF4-FFF2-40B4-BE49-F238E27FC236}">
              <a16:creationId xmlns:a16="http://schemas.microsoft.com/office/drawing/2014/main" id="{DEFDF01F-397A-4269-8D8B-42E106369814}"/>
            </a:ext>
          </a:extLst>
        </xdr:cNvPr>
        <xdr:cNvSpPr/>
      </xdr:nvSpPr>
      <xdr:spPr>
        <a:xfrm>
          <a:off x="1968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84" name="フローチャート: 判断 183">
          <a:extLst>
            <a:ext uri="{FF2B5EF4-FFF2-40B4-BE49-F238E27FC236}">
              <a16:creationId xmlns:a16="http://schemas.microsoft.com/office/drawing/2014/main" id="{0F877D77-9307-4DD8-8394-5BCB730ED22A}"/>
            </a:ext>
          </a:extLst>
        </xdr:cNvPr>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1623F09-4A1E-49DF-9F86-24F6CD9A65B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ED8815C-9BB5-4F2A-9DF8-B9F4AF38333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5C825DE-132A-40A1-9ADD-7227334CD85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908DB4C-B2CE-4021-8DBC-C40C08E1F1B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AFFEFAF-D11A-4B46-8FB8-B9DDB95AA0A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164465</xdr:rowOff>
    </xdr:from>
    <xdr:to>
      <xdr:col>24</xdr:col>
      <xdr:colOff>114300</xdr:colOff>
      <xdr:row>60</xdr:row>
      <xdr:rowOff>94615</xdr:rowOff>
    </xdr:to>
    <xdr:sp macro="" textlink="">
      <xdr:nvSpPr>
        <xdr:cNvPr id="190" name="楕円 189">
          <a:extLst>
            <a:ext uri="{FF2B5EF4-FFF2-40B4-BE49-F238E27FC236}">
              <a16:creationId xmlns:a16="http://schemas.microsoft.com/office/drawing/2014/main" id="{39E6E833-C964-4089-BFC7-744278EA2C54}"/>
            </a:ext>
          </a:extLst>
        </xdr:cNvPr>
        <xdr:cNvSpPr/>
      </xdr:nvSpPr>
      <xdr:spPr>
        <a:xfrm>
          <a:off x="4584700" y="1028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142892</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E0570A18-A59A-404C-A7DC-91BB52CD9C97}"/>
            </a:ext>
          </a:extLst>
        </xdr:cNvPr>
        <xdr:cNvSpPr txBox="1"/>
      </xdr:nvSpPr>
      <xdr:spPr>
        <a:xfrm>
          <a:off x="4673600" y="1025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151130</xdr:rowOff>
    </xdr:from>
    <xdr:to>
      <xdr:col>20</xdr:col>
      <xdr:colOff>38100</xdr:colOff>
      <xdr:row>60</xdr:row>
      <xdr:rowOff>81280</xdr:rowOff>
    </xdr:to>
    <xdr:sp macro="" textlink="">
      <xdr:nvSpPr>
        <xdr:cNvPr id="192" name="楕円 191">
          <a:extLst>
            <a:ext uri="{FF2B5EF4-FFF2-40B4-BE49-F238E27FC236}">
              <a16:creationId xmlns:a16="http://schemas.microsoft.com/office/drawing/2014/main" id="{1C8C1DFC-839E-417F-B1FB-3E4CE5717AB9}"/>
            </a:ext>
          </a:extLst>
        </xdr:cNvPr>
        <xdr:cNvSpPr/>
      </xdr:nvSpPr>
      <xdr:spPr>
        <a:xfrm>
          <a:off x="37465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30480</xdr:rowOff>
    </xdr:from>
    <xdr:to>
      <xdr:col>24</xdr:col>
      <xdr:colOff>63500</xdr:colOff>
      <xdr:row>60</xdr:row>
      <xdr:rowOff>43815</xdr:rowOff>
    </xdr:to>
    <xdr:cxnSp macro="">
      <xdr:nvCxnSpPr>
        <xdr:cNvPr id="193" name="直線コネクタ 192">
          <a:extLst>
            <a:ext uri="{FF2B5EF4-FFF2-40B4-BE49-F238E27FC236}">
              <a16:creationId xmlns:a16="http://schemas.microsoft.com/office/drawing/2014/main" id="{9D23EE5D-20EF-4851-9D73-4176BD143AE9}"/>
            </a:ext>
          </a:extLst>
        </xdr:cNvPr>
        <xdr:cNvCxnSpPr/>
      </xdr:nvCxnSpPr>
      <xdr:spPr>
        <a:xfrm>
          <a:off x="3797300" y="1031748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132080</xdr:rowOff>
    </xdr:from>
    <xdr:to>
      <xdr:col>15</xdr:col>
      <xdr:colOff>101600</xdr:colOff>
      <xdr:row>60</xdr:row>
      <xdr:rowOff>62230</xdr:rowOff>
    </xdr:to>
    <xdr:sp macro="" textlink="">
      <xdr:nvSpPr>
        <xdr:cNvPr id="194" name="楕円 193">
          <a:extLst>
            <a:ext uri="{FF2B5EF4-FFF2-40B4-BE49-F238E27FC236}">
              <a16:creationId xmlns:a16="http://schemas.microsoft.com/office/drawing/2014/main" id="{6394563D-4BE7-4A9F-8ECB-93078804CF23}"/>
            </a:ext>
          </a:extLst>
        </xdr:cNvPr>
        <xdr:cNvSpPr/>
      </xdr:nvSpPr>
      <xdr:spPr>
        <a:xfrm>
          <a:off x="2857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11430</xdr:rowOff>
    </xdr:from>
    <xdr:to>
      <xdr:col>19</xdr:col>
      <xdr:colOff>177800</xdr:colOff>
      <xdr:row>60</xdr:row>
      <xdr:rowOff>30480</xdr:rowOff>
    </xdr:to>
    <xdr:cxnSp macro="">
      <xdr:nvCxnSpPr>
        <xdr:cNvPr id="195" name="直線コネクタ 194">
          <a:extLst>
            <a:ext uri="{FF2B5EF4-FFF2-40B4-BE49-F238E27FC236}">
              <a16:creationId xmlns:a16="http://schemas.microsoft.com/office/drawing/2014/main" id="{9DFA78BA-826E-4E61-8872-FD37CD53E8D3}"/>
            </a:ext>
          </a:extLst>
        </xdr:cNvPr>
        <xdr:cNvCxnSpPr/>
      </xdr:nvCxnSpPr>
      <xdr:spPr>
        <a:xfrm>
          <a:off x="2908300" y="102984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103505</xdr:rowOff>
    </xdr:from>
    <xdr:to>
      <xdr:col>10</xdr:col>
      <xdr:colOff>165100</xdr:colOff>
      <xdr:row>60</xdr:row>
      <xdr:rowOff>33655</xdr:rowOff>
    </xdr:to>
    <xdr:sp macro="" textlink="">
      <xdr:nvSpPr>
        <xdr:cNvPr id="196" name="楕円 195">
          <a:extLst>
            <a:ext uri="{FF2B5EF4-FFF2-40B4-BE49-F238E27FC236}">
              <a16:creationId xmlns:a16="http://schemas.microsoft.com/office/drawing/2014/main" id="{FFFD7223-634F-42A6-BCAD-A20314492ACA}"/>
            </a:ext>
          </a:extLst>
        </xdr:cNvPr>
        <xdr:cNvSpPr/>
      </xdr:nvSpPr>
      <xdr:spPr>
        <a:xfrm>
          <a:off x="1968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154305</xdr:rowOff>
    </xdr:from>
    <xdr:to>
      <xdr:col>15</xdr:col>
      <xdr:colOff>50800</xdr:colOff>
      <xdr:row>60</xdr:row>
      <xdr:rowOff>11430</xdr:rowOff>
    </xdr:to>
    <xdr:cxnSp macro="">
      <xdr:nvCxnSpPr>
        <xdr:cNvPr id="197" name="直線コネクタ 196">
          <a:extLst>
            <a:ext uri="{FF2B5EF4-FFF2-40B4-BE49-F238E27FC236}">
              <a16:creationId xmlns:a16="http://schemas.microsoft.com/office/drawing/2014/main" id="{0BED7BDF-B2FC-4200-97C1-DE0DC44AB77D}"/>
            </a:ext>
          </a:extLst>
        </xdr:cNvPr>
        <xdr:cNvCxnSpPr/>
      </xdr:nvCxnSpPr>
      <xdr:spPr>
        <a:xfrm>
          <a:off x="2019300" y="102698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78740</xdr:rowOff>
    </xdr:from>
    <xdr:to>
      <xdr:col>6</xdr:col>
      <xdr:colOff>38100</xdr:colOff>
      <xdr:row>60</xdr:row>
      <xdr:rowOff>8890</xdr:rowOff>
    </xdr:to>
    <xdr:sp macro="" textlink="">
      <xdr:nvSpPr>
        <xdr:cNvPr id="198" name="楕円 197">
          <a:extLst>
            <a:ext uri="{FF2B5EF4-FFF2-40B4-BE49-F238E27FC236}">
              <a16:creationId xmlns:a16="http://schemas.microsoft.com/office/drawing/2014/main" id="{BC4A58AA-B6F9-4AFD-927B-C83AF18D28A1}"/>
            </a:ext>
          </a:extLst>
        </xdr:cNvPr>
        <xdr:cNvSpPr/>
      </xdr:nvSpPr>
      <xdr:spPr>
        <a:xfrm>
          <a:off x="10795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129540</xdr:rowOff>
    </xdr:from>
    <xdr:to>
      <xdr:col>10</xdr:col>
      <xdr:colOff>114300</xdr:colOff>
      <xdr:row>59</xdr:row>
      <xdr:rowOff>154305</xdr:rowOff>
    </xdr:to>
    <xdr:cxnSp macro="">
      <xdr:nvCxnSpPr>
        <xdr:cNvPr id="199" name="直線コネクタ 198">
          <a:extLst>
            <a:ext uri="{FF2B5EF4-FFF2-40B4-BE49-F238E27FC236}">
              <a16:creationId xmlns:a16="http://schemas.microsoft.com/office/drawing/2014/main" id="{BFE4C985-84D6-4D2E-AA44-E8558D617413}"/>
            </a:ext>
          </a:extLst>
        </xdr:cNvPr>
        <xdr:cNvCxnSpPr/>
      </xdr:nvCxnSpPr>
      <xdr:spPr>
        <a:xfrm>
          <a:off x="1130300" y="1024509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76852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E46D6D2D-E211-4823-B227-13D69D5EC344}"/>
            </a:ext>
          </a:extLst>
        </xdr:cNvPr>
        <xdr:cNvSpPr txBox="1"/>
      </xdr:nvSpPr>
      <xdr:spPr>
        <a:xfrm>
          <a:off x="35820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59707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6E83F114-D019-4296-BECE-F5EC6B877B70}"/>
            </a:ext>
          </a:extLst>
        </xdr:cNvPr>
        <xdr:cNvSpPr txBox="1"/>
      </xdr:nvSpPr>
      <xdr:spPr>
        <a:xfrm>
          <a:off x="2705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42562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E5592D41-F42A-4269-8322-3467E48AC28A}"/>
            </a:ext>
          </a:extLst>
        </xdr:cNvPr>
        <xdr:cNvSpPr txBox="1"/>
      </xdr:nvSpPr>
      <xdr:spPr>
        <a:xfrm>
          <a:off x="1816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3D8C8F77-8903-4EE5-9856-0A8C42C68BB3}"/>
            </a:ext>
          </a:extLst>
        </xdr:cNvPr>
        <xdr:cNvSpPr txBox="1"/>
      </xdr:nvSpPr>
      <xdr:spPr>
        <a:xfrm>
          <a:off x="927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72407</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5B7D5DF7-5DC4-40BE-B9E0-BA875B8CF768}"/>
            </a:ext>
          </a:extLst>
        </xdr:cNvPr>
        <xdr:cNvSpPr txBox="1"/>
      </xdr:nvSpPr>
      <xdr:spPr>
        <a:xfrm>
          <a:off x="35820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53357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94CCED10-302E-4A0E-BA76-2F733FB27D81}"/>
            </a:ext>
          </a:extLst>
        </xdr:cNvPr>
        <xdr:cNvSpPr txBox="1"/>
      </xdr:nvSpPr>
      <xdr:spPr>
        <a:xfrm>
          <a:off x="2705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24782</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A07DCAA5-1B87-454E-9BC1-F9EC353A5055}"/>
            </a:ext>
          </a:extLst>
        </xdr:cNvPr>
        <xdr:cNvSpPr txBox="1"/>
      </xdr:nvSpPr>
      <xdr:spPr>
        <a:xfrm>
          <a:off x="18167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6B97602B-934F-4620-ACAD-E22B9B924EFA}"/>
            </a:ext>
          </a:extLst>
        </xdr:cNvPr>
        <xdr:cNvSpPr txBox="1"/>
      </xdr:nvSpPr>
      <xdr:spPr>
        <a:xfrm>
          <a:off x="927744"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1EBD29D2-0EFE-4D8F-B0EE-660DF4DB5FC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B36E3023-3CE2-4FC6-B435-43D2757AD36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48EF8E8D-EF32-4339-A5E4-02A8309F7CA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60B91024-D6C5-46FD-96B3-1BAA7E19B40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F0C11AAA-3C43-4E30-93D4-E9F1ACCB859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EFA078-619D-42B3-B754-521ED70A5B1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F3F09FA1-1416-46E0-BB90-2D4E11ACF83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BF6E43CB-7635-4A42-BC18-EC0FB850FF3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83A1608D-AA2E-4926-B623-9FECB7C4090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F87DE02B-1BDE-4511-B124-29A3C284F07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288AF2F4-9D4C-46F4-A0CD-96A89B977416}"/>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6BE1620B-C185-480D-81DE-969D07CC05CD}"/>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5B433DD7-F373-4827-8840-BE7B154CFD0E}"/>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8696CABE-C2CA-416A-BC34-C6F29F5C8F69}"/>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80B3BB6D-3629-42B6-A657-61765F9EF348}"/>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67002EB5-9CC5-4A76-9584-C7DE84FFA9A7}"/>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511F5243-E5E2-41EE-BEEA-8DADCAC9A91D}"/>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596BF20B-CC75-4830-88C6-6D718E7B0A81}"/>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9049F4F-37D3-4ADE-9BA3-F1ABAAD7587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F8922EFD-51A6-499B-BD44-56F25A43221B}"/>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4C79B11C-DB40-403D-9C09-D3703A2F03D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1264</xdr:rowOff>
    </xdr:from>
    <xdr:to>
      <xdr:col>54</xdr:col>
      <xdr:colOff>189865</xdr:colOff>
      <xdr:row>63</xdr:row>
      <xdr:rowOff>170697</xdr:rowOff>
    </xdr:to>
    <xdr:cxnSp macro="">
      <xdr:nvCxnSpPr>
        <xdr:cNvPr id="229" name="直線コネクタ 228">
          <a:extLst>
            <a:ext uri="{FF2B5EF4-FFF2-40B4-BE49-F238E27FC236}">
              <a16:creationId xmlns:a16="http://schemas.microsoft.com/office/drawing/2014/main" id="{5173A02D-4976-4302-8FEA-8F86B0CF2AC6}"/>
            </a:ext>
          </a:extLst>
        </xdr:cNvPr>
        <xdr:cNvCxnSpPr/>
      </xdr:nvCxnSpPr>
      <xdr:spPr>
        <a:xfrm flipV="1">
          <a:off x="10476865" y="9773914"/>
          <a:ext cx="0" cy="1198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3074</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953880E-1B8C-43F5-88DD-67F039A3551E}"/>
            </a:ext>
          </a:extLst>
        </xdr:cNvPr>
        <xdr:cNvSpPr txBox="1"/>
      </xdr:nvSpPr>
      <xdr:spPr>
        <a:xfrm>
          <a:off x="10515600" y="1097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170697</xdr:rowOff>
    </xdr:from>
    <xdr:to>
      <xdr:col>55</xdr:col>
      <xdr:colOff>88900</xdr:colOff>
      <xdr:row>63</xdr:row>
      <xdr:rowOff>170697</xdr:rowOff>
    </xdr:to>
    <xdr:cxnSp macro="">
      <xdr:nvCxnSpPr>
        <xdr:cNvPr id="231" name="直線コネクタ 230">
          <a:extLst>
            <a:ext uri="{FF2B5EF4-FFF2-40B4-BE49-F238E27FC236}">
              <a16:creationId xmlns:a16="http://schemas.microsoft.com/office/drawing/2014/main" id="{124FF071-0FDA-413B-8EE1-C19AC07D546F}"/>
            </a:ext>
          </a:extLst>
        </xdr:cNvPr>
        <xdr:cNvCxnSpPr/>
      </xdr:nvCxnSpPr>
      <xdr:spPr>
        <a:xfrm>
          <a:off x="10388600" y="10972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119391</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323075A3-162B-4809-B3EA-D2E2E4F6B26E}"/>
            </a:ext>
          </a:extLst>
        </xdr:cNvPr>
        <xdr:cNvSpPr txBox="1"/>
      </xdr:nvSpPr>
      <xdr:spPr>
        <a:xfrm>
          <a:off x="10515600" y="95491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5,244,471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1264</xdr:rowOff>
    </xdr:from>
    <xdr:to>
      <xdr:col>55</xdr:col>
      <xdr:colOff>88900</xdr:colOff>
      <xdr:row>57</xdr:row>
      <xdr:rowOff>1264</xdr:rowOff>
    </xdr:to>
    <xdr:cxnSp macro="">
      <xdr:nvCxnSpPr>
        <xdr:cNvPr id="233" name="直線コネクタ 232">
          <a:extLst>
            <a:ext uri="{FF2B5EF4-FFF2-40B4-BE49-F238E27FC236}">
              <a16:creationId xmlns:a16="http://schemas.microsoft.com/office/drawing/2014/main" id="{3D565104-C58B-4523-9823-C7A1B05D4EC8}"/>
            </a:ext>
          </a:extLst>
        </xdr:cNvPr>
        <xdr:cNvCxnSpPr/>
      </xdr:nvCxnSpPr>
      <xdr:spPr>
        <a:xfrm>
          <a:off x="10388600" y="9773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23607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D1FD03F9-2EF9-42AF-8AF0-1C7B4CC0A16E}"/>
            </a:ext>
          </a:extLst>
        </xdr:cNvPr>
        <xdr:cNvSpPr txBox="1"/>
      </xdr:nvSpPr>
      <xdr:spPr>
        <a:xfrm>
          <a:off x="10515600" y="106535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730</xdr:rowOff>
    </xdr:from>
    <xdr:to>
      <xdr:col>55</xdr:col>
      <xdr:colOff>50800</xdr:colOff>
      <xdr:row>63</xdr:row>
      <xdr:rowOff>102330</xdr:rowOff>
    </xdr:to>
    <xdr:sp macro="" textlink="">
      <xdr:nvSpPr>
        <xdr:cNvPr id="235" name="フローチャート: 判断 234">
          <a:extLst>
            <a:ext uri="{FF2B5EF4-FFF2-40B4-BE49-F238E27FC236}">
              <a16:creationId xmlns:a16="http://schemas.microsoft.com/office/drawing/2014/main" id="{4E16A556-0B9C-419A-BE03-3E189D9C402C}"/>
            </a:ext>
          </a:extLst>
        </xdr:cNvPr>
        <xdr:cNvSpPr/>
      </xdr:nvSpPr>
      <xdr:spPr>
        <a:xfrm>
          <a:off x="10426700" y="1080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3009</xdr:rowOff>
    </xdr:from>
    <xdr:to>
      <xdr:col>50</xdr:col>
      <xdr:colOff>165100</xdr:colOff>
      <xdr:row>63</xdr:row>
      <xdr:rowOff>104609</xdr:rowOff>
    </xdr:to>
    <xdr:sp macro="" textlink="">
      <xdr:nvSpPr>
        <xdr:cNvPr id="236" name="フローチャート: 判断 235">
          <a:extLst>
            <a:ext uri="{FF2B5EF4-FFF2-40B4-BE49-F238E27FC236}">
              <a16:creationId xmlns:a16="http://schemas.microsoft.com/office/drawing/2014/main" id="{E41778B1-AAD0-46F1-A974-0472A8BAC1BF}"/>
            </a:ext>
          </a:extLst>
        </xdr:cNvPr>
        <xdr:cNvSpPr/>
      </xdr:nvSpPr>
      <xdr:spPr>
        <a:xfrm>
          <a:off x="9588500" y="1080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7659</xdr:rowOff>
    </xdr:from>
    <xdr:to>
      <xdr:col>46</xdr:col>
      <xdr:colOff>38100</xdr:colOff>
      <xdr:row>63</xdr:row>
      <xdr:rowOff>109259</xdr:rowOff>
    </xdr:to>
    <xdr:sp macro="" textlink="">
      <xdr:nvSpPr>
        <xdr:cNvPr id="237" name="フローチャート: 判断 236">
          <a:extLst>
            <a:ext uri="{FF2B5EF4-FFF2-40B4-BE49-F238E27FC236}">
              <a16:creationId xmlns:a16="http://schemas.microsoft.com/office/drawing/2014/main" id="{0A87F482-A3F2-4FD2-8138-4CB2A545E170}"/>
            </a:ext>
          </a:extLst>
        </xdr:cNvPr>
        <xdr:cNvSpPr/>
      </xdr:nvSpPr>
      <xdr:spPr>
        <a:xfrm>
          <a:off x="8699500" y="1080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2306</xdr:rowOff>
    </xdr:from>
    <xdr:to>
      <xdr:col>41</xdr:col>
      <xdr:colOff>101600</xdr:colOff>
      <xdr:row>63</xdr:row>
      <xdr:rowOff>103906</xdr:rowOff>
    </xdr:to>
    <xdr:sp macro="" textlink="">
      <xdr:nvSpPr>
        <xdr:cNvPr id="238" name="フローチャート: 判断 237">
          <a:extLst>
            <a:ext uri="{FF2B5EF4-FFF2-40B4-BE49-F238E27FC236}">
              <a16:creationId xmlns:a16="http://schemas.microsoft.com/office/drawing/2014/main" id="{D6144A9C-2040-47FC-ABC9-3C7436A60F5B}"/>
            </a:ext>
          </a:extLst>
        </xdr:cNvPr>
        <xdr:cNvSpPr/>
      </xdr:nvSpPr>
      <xdr:spPr>
        <a:xfrm>
          <a:off x="7810500" y="10803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25220</xdr:rowOff>
    </xdr:from>
    <xdr:to>
      <xdr:col>36</xdr:col>
      <xdr:colOff>165100</xdr:colOff>
      <xdr:row>63</xdr:row>
      <xdr:rowOff>126820</xdr:rowOff>
    </xdr:to>
    <xdr:sp macro="" textlink="">
      <xdr:nvSpPr>
        <xdr:cNvPr id="239" name="フローチャート: 判断 238">
          <a:extLst>
            <a:ext uri="{FF2B5EF4-FFF2-40B4-BE49-F238E27FC236}">
              <a16:creationId xmlns:a16="http://schemas.microsoft.com/office/drawing/2014/main" id="{A87B3F8B-0003-459B-A26C-5963F51AA348}"/>
            </a:ext>
          </a:extLst>
        </xdr:cNvPr>
        <xdr:cNvSpPr/>
      </xdr:nvSpPr>
      <xdr:spPr>
        <a:xfrm>
          <a:off x="6921500" y="1082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B4F09DB-7F92-4ADA-A462-F58882A77A8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01A0850-BA00-4A13-99FA-E41A0384F08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4C06D96-A2AB-4A3A-BD43-8E515C4380D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7527515-543A-43C8-9456-602B8148903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50F18EA-D7BC-4975-9A85-02A86BF65CC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87857</xdr:rowOff>
    </xdr:from>
    <xdr:to>
      <xdr:col>55</xdr:col>
      <xdr:colOff>50800</xdr:colOff>
      <xdr:row>64</xdr:row>
      <xdr:rowOff>18007</xdr:rowOff>
    </xdr:to>
    <xdr:sp macro="" textlink="">
      <xdr:nvSpPr>
        <xdr:cNvPr id="245" name="楕円 244">
          <a:extLst>
            <a:ext uri="{FF2B5EF4-FFF2-40B4-BE49-F238E27FC236}">
              <a16:creationId xmlns:a16="http://schemas.microsoft.com/office/drawing/2014/main" id="{6103275F-736B-4D6E-986D-8120AE8EB57D}"/>
            </a:ext>
          </a:extLst>
        </xdr:cNvPr>
        <xdr:cNvSpPr/>
      </xdr:nvSpPr>
      <xdr:spPr>
        <a:xfrm>
          <a:off x="10426700" y="1088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2784</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5FA8886-830E-4F57-872B-92DA0D9F7602}"/>
            </a:ext>
          </a:extLst>
        </xdr:cNvPr>
        <xdr:cNvSpPr txBox="1"/>
      </xdr:nvSpPr>
      <xdr:spPr>
        <a:xfrm>
          <a:off x="10515600" y="10804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88546</xdr:rowOff>
    </xdr:from>
    <xdr:to>
      <xdr:col>50</xdr:col>
      <xdr:colOff>165100</xdr:colOff>
      <xdr:row>64</xdr:row>
      <xdr:rowOff>18696</xdr:rowOff>
    </xdr:to>
    <xdr:sp macro="" textlink="">
      <xdr:nvSpPr>
        <xdr:cNvPr id="247" name="楕円 246">
          <a:extLst>
            <a:ext uri="{FF2B5EF4-FFF2-40B4-BE49-F238E27FC236}">
              <a16:creationId xmlns:a16="http://schemas.microsoft.com/office/drawing/2014/main" id="{5A0E5E0A-4ABA-4073-966F-35A605BBE02A}"/>
            </a:ext>
          </a:extLst>
        </xdr:cNvPr>
        <xdr:cNvSpPr/>
      </xdr:nvSpPr>
      <xdr:spPr>
        <a:xfrm>
          <a:off x="9588500" y="1088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138657</xdr:rowOff>
    </xdr:from>
    <xdr:to>
      <xdr:col>55</xdr:col>
      <xdr:colOff>0</xdr:colOff>
      <xdr:row>63</xdr:row>
      <xdr:rowOff>139346</xdr:rowOff>
    </xdr:to>
    <xdr:cxnSp macro="">
      <xdr:nvCxnSpPr>
        <xdr:cNvPr id="248" name="直線コネクタ 247">
          <a:extLst>
            <a:ext uri="{FF2B5EF4-FFF2-40B4-BE49-F238E27FC236}">
              <a16:creationId xmlns:a16="http://schemas.microsoft.com/office/drawing/2014/main" id="{E8E7390A-C640-4932-B9C8-10BC971886D8}"/>
            </a:ext>
          </a:extLst>
        </xdr:cNvPr>
        <xdr:cNvCxnSpPr/>
      </xdr:nvCxnSpPr>
      <xdr:spPr>
        <a:xfrm flipV="1">
          <a:off x="9639300" y="10940007"/>
          <a:ext cx="838200" cy="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89104</xdr:rowOff>
    </xdr:from>
    <xdr:to>
      <xdr:col>46</xdr:col>
      <xdr:colOff>38100</xdr:colOff>
      <xdr:row>64</xdr:row>
      <xdr:rowOff>19254</xdr:rowOff>
    </xdr:to>
    <xdr:sp macro="" textlink="">
      <xdr:nvSpPr>
        <xdr:cNvPr id="249" name="楕円 248">
          <a:extLst>
            <a:ext uri="{FF2B5EF4-FFF2-40B4-BE49-F238E27FC236}">
              <a16:creationId xmlns:a16="http://schemas.microsoft.com/office/drawing/2014/main" id="{7FAA1784-B578-4EE2-AE2E-F5908AB9E1CC}"/>
            </a:ext>
          </a:extLst>
        </xdr:cNvPr>
        <xdr:cNvSpPr/>
      </xdr:nvSpPr>
      <xdr:spPr>
        <a:xfrm>
          <a:off x="8699500" y="1089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139346</xdr:rowOff>
    </xdr:from>
    <xdr:to>
      <xdr:col>50</xdr:col>
      <xdr:colOff>114300</xdr:colOff>
      <xdr:row>63</xdr:row>
      <xdr:rowOff>139904</xdr:rowOff>
    </xdr:to>
    <xdr:cxnSp macro="">
      <xdr:nvCxnSpPr>
        <xdr:cNvPr id="250" name="直線コネクタ 249">
          <a:extLst>
            <a:ext uri="{FF2B5EF4-FFF2-40B4-BE49-F238E27FC236}">
              <a16:creationId xmlns:a16="http://schemas.microsoft.com/office/drawing/2014/main" id="{4F1A7FB4-D36A-4EB3-8429-0D28AACE3B82}"/>
            </a:ext>
          </a:extLst>
        </xdr:cNvPr>
        <xdr:cNvCxnSpPr/>
      </xdr:nvCxnSpPr>
      <xdr:spPr>
        <a:xfrm flipV="1">
          <a:off x="8750300" y="10940696"/>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89178</xdr:rowOff>
    </xdr:from>
    <xdr:to>
      <xdr:col>41</xdr:col>
      <xdr:colOff>101600</xdr:colOff>
      <xdr:row>64</xdr:row>
      <xdr:rowOff>19328</xdr:rowOff>
    </xdr:to>
    <xdr:sp macro="" textlink="">
      <xdr:nvSpPr>
        <xdr:cNvPr id="251" name="楕円 250">
          <a:extLst>
            <a:ext uri="{FF2B5EF4-FFF2-40B4-BE49-F238E27FC236}">
              <a16:creationId xmlns:a16="http://schemas.microsoft.com/office/drawing/2014/main" id="{8F0F941E-F0B4-48FE-B165-3B814B660D13}"/>
            </a:ext>
          </a:extLst>
        </xdr:cNvPr>
        <xdr:cNvSpPr/>
      </xdr:nvSpPr>
      <xdr:spPr>
        <a:xfrm>
          <a:off x="7810500" y="1089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139904</xdr:rowOff>
    </xdr:from>
    <xdr:to>
      <xdr:col>45</xdr:col>
      <xdr:colOff>177800</xdr:colOff>
      <xdr:row>63</xdr:row>
      <xdr:rowOff>139978</xdr:rowOff>
    </xdr:to>
    <xdr:cxnSp macro="">
      <xdr:nvCxnSpPr>
        <xdr:cNvPr id="252" name="直線コネクタ 251">
          <a:extLst>
            <a:ext uri="{FF2B5EF4-FFF2-40B4-BE49-F238E27FC236}">
              <a16:creationId xmlns:a16="http://schemas.microsoft.com/office/drawing/2014/main" id="{D395E737-B6F7-4AE8-9797-04325AEEF533}"/>
            </a:ext>
          </a:extLst>
        </xdr:cNvPr>
        <xdr:cNvCxnSpPr/>
      </xdr:nvCxnSpPr>
      <xdr:spPr>
        <a:xfrm flipV="1">
          <a:off x="7861300" y="10941254"/>
          <a:ext cx="889000" cy="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89496</xdr:rowOff>
    </xdr:from>
    <xdr:to>
      <xdr:col>36</xdr:col>
      <xdr:colOff>165100</xdr:colOff>
      <xdr:row>64</xdr:row>
      <xdr:rowOff>19646</xdr:rowOff>
    </xdr:to>
    <xdr:sp macro="" textlink="">
      <xdr:nvSpPr>
        <xdr:cNvPr id="253" name="楕円 252">
          <a:extLst>
            <a:ext uri="{FF2B5EF4-FFF2-40B4-BE49-F238E27FC236}">
              <a16:creationId xmlns:a16="http://schemas.microsoft.com/office/drawing/2014/main" id="{0D7B0BEF-4A8A-4B99-AEC7-1E25A37092A2}"/>
            </a:ext>
          </a:extLst>
        </xdr:cNvPr>
        <xdr:cNvSpPr/>
      </xdr:nvSpPr>
      <xdr:spPr>
        <a:xfrm>
          <a:off x="6921500" y="1089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139978</xdr:rowOff>
    </xdr:from>
    <xdr:to>
      <xdr:col>41</xdr:col>
      <xdr:colOff>50800</xdr:colOff>
      <xdr:row>63</xdr:row>
      <xdr:rowOff>140296</xdr:rowOff>
    </xdr:to>
    <xdr:cxnSp macro="">
      <xdr:nvCxnSpPr>
        <xdr:cNvPr id="254" name="直線コネクタ 253">
          <a:extLst>
            <a:ext uri="{FF2B5EF4-FFF2-40B4-BE49-F238E27FC236}">
              <a16:creationId xmlns:a16="http://schemas.microsoft.com/office/drawing/2014/main" id="{5A48911E-96F5-42D8-BFFD-49E7F14B8276}"/>
            </a:ext>
          </a:extLst>
        </xdr:cNvPr>
        <xdr:cNvCxnSpPr/>
      </xdr:nvCxnSpPr>
      <xdr:spPr>
        <a:xfrm flipV="1">
          <a:off x="6972300" y="10941328"/>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121136</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49819DA0-CAE8-4C17-B1FD-A013BBFE871A}"/>
            </a:ext>
          </a:extLst>
        </xdr:cNvPr>
        <xdr:cNvSpPr txBox="1"/>
      </xdr:nvSpPr>
      <xdr:spPr>
        <a:xfrm>
          <a:off x="9327095" y="1057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125786</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105F106C-9C54-4E3F-AE1F-3F4E8DFAF4DB}"/>
            </a:ext>
          </a:extLst>
        </xdr:cNvPr>
        <xdr:cNvSpPr txBox="1"/>
      </xdr:nvSpPr>
      <xdr:spPr>
        <a:xfrm>
          <a:off x="8450795" y="105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120433</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78D97CB1-0AE2-4674-9A08-ADA3EFB582A2}"/>
            </a:ext>
          </a:extLst>
        </xdr:cNvPr>
        <xdr:cNvSpPr txBox="1"/>
      </xdr:nvSpPr>
      <xdr:spPr>
        <a:xfrm>
          <a:off x="7561795" y="10578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143347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32ED0FB8-49EF-4A59-B041-D7750DEFE977}"/>
            </a:ext>
          </a:extLst>
        </xdr:cNvPr>
        <xdr:cNvSpPr txBox="1"/>
      </xdr:nvSpPr>
      <xdr:spPr>
        <a:xfrm>
          <a:off x="6672795" y="10601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9823</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1C7A991-7E3A-475A-BFD0-26A4C96D290E}"/>
            </a:ext>
          </a:extLst>
        </xdr:cNvPr>
        <xdr:cNvSpPr txBox="1"/>
      </xdr:nvSpPr>
      <xdr:spPr>
        <a:xfrm>
          <a:off x="9327095" y="10982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10381</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C05E79D5-60A7-4D3C-BB61-FD4852355575}"/>
            </a:ext>
          </a:extLst>
        </xdr:cNvPr>
        <xdr:cNvSpPr txBox="1"/>
      </xdr:nvSpPr>
      <xdr:spPr>
        <a:xfrm>
          <a:off x="8450795" y="1098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10455</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8E7169AE-6749-47CF-9011-271094FCF30C}"/>
            </a:ext>
          </a:extLst>
        </xdr:cNvPr>
        <xdr:cNvSpPr txBox="1"/>
      </xdr:nvSpPr>
      <xdr:spPr>
        <a:xfrm>
          <a:off x="7561795" y="1098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10773</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3C816B55-2F81-4FFA-985B-55AAB9D60F1C}"/>
            </a:ext>
          </a:extLst>
        </xdr:cNvPr>
        <xdr:cNvSpPr txBox="1"/>
      </xdr:nvSpPr>
      <xdr:spPr>
        <a:xfrm>
          <a:off x="6672795" y="10983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797BE2D3-D7CE-4A20-8B9B-D320D196625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7EEC026-FE02-45D3-BE96-98023BAD691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5918EA5A-CD05-4366-8B8F-1D915D7EEDB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7A830725-7AC5-4916-AE1E-8D79A52DCED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543F1F4-7140-4C8D-855F-9F0C2410373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3DB39406-5E43-48D6-9297-47B7ACCEBE8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F65CEA1-C239-48BE-A6B6-221308A0501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800A516-3862-4F63-A33F-69E595B3FA0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D870F56E-A217-4973-A084-389D254D7A3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217B8941-36C8-439A-9F0E-CF9D6C4134B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E64EF61A-8FF3-417F-8879-56D18745333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488188B9-61F0-476B-A8CC-AC19F034677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A4877E6D-6D14-4D53-8EC5-7DB338F90C0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936DE565-5341-4211-9BD8-A49C6B1A6763}"/>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5A862DB5-E503-481F-850A-ECF1B6CD1CA3}"/>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8CB82350-ADD8-4B65-9093-5CD4469D7DF6}"/>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1F744634-25DF-4118-8464-918A08C2BC8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517D188-7363-4B1A-B0E5-8C2BC5B0A8A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ABC94619-2765-490B-8F3E-31AD79A4BD62}"/>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719C276D-ED7E-409F-92E5-52C4DCD11A7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6BDAE018-EEDE-459B-8F8E-D1ED09D3A078}"/>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E3BCC3FE-CC99-4823-90EC-F0B223F9A39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F4D2FA7B-6A1F-460C-ACBF-D8E63E55E88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CB782B5F-CE0B-4113-9AD7-6D99396F011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148589</xdr:rowOff>
    </xdr:from>
    <xdr:to>
      <xdr:col>24</xdr:col>
      <xdr:colOff>62865</xdr:colOff>
      <xdr:row>86</xdr:row>
      <xdr:rowOff>114300</xdr:rowOff>
    </xdr:to>
    <xdr:cxnSp macro="">
      <xdr:nvCxnSpPr>
        <xdr:cNvPr id="287" name="直線コネクタ 286">
          <a:extLst>
            <a:ext uri="{FF2B5EF4-FFF2-40B4-BE49-F238E27FC236}">
              <a16:creationId xmlns:a16="http://schemas.microsoft.com/office/drawing/2014/main" id="{62520991-774A-4AEA-93ED-49DE3B97C331}"/>
            </a:ext>
          </a:extLst>
        </xdr:cNvPr>
        <xdr:cNvCxnSpPr/>
      </xdr:nvCxnSpPr>
      <xdr:spPr>
        <a:xfrm flipV="1">
          <a:off x="4634865" y="13350239"/>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F0207603-1EC0-42E9-B12A-BC8E84802CD7}"/>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a:extLst>
            <a:ext uri="{FF2B5EF4-FFF2-40B4-BE49-F238E27FC236}">
              <a16:creationId xmlns:a16="http://schemas.microsoft.com/office/drawing/2014/main" id="{01ECCC48-DDD7-4256-A22C-4E5C1A869607}"/>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95266</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92DCC5B4-1306-450C-8ABA-48A45A371D3D}"/>
            </a:ext>
          </a:extLst>
        </xdr:cNvPr>
        <xdr:cNvSpPr txBox="1"/>
      </xdr:nvSpPr>
      <xdr:spPr>
        <a:xfrm>
          <a:off x="4673600" y="13125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148589</xdr:rowOff>
    </xdr:from>
    <xdr:to>
      <xdr:col>24</xdr:col>
      <xdr:colOff>152400</xdr:colOff>
      <xdr:row>77</xdr:row>
      <xdr:rowOff>148589</xdr:rowOff>
    </xdr:to>
    <xdr:cxnSp macro="">
      <xdr:nvCxnSpPr>
        <xdr:cNvPr id="291" name="直線コネクタ 290">
          <a:extLst>
            <a:ext uri="{FF2B5EF4-FFF2-40B4-BE49-F238E27FC236}">
              <a16:creationId xmlns:a16="http://schemas.microsoft.com/office/drawing/2014/main" id="{BE8E94BD-1943-48FF-9597-F8FBBF015E9F}"/>
            </a:ext>
          </a:extLst>
        </xdr:cNvPr>
        <xdr:cNvCxnSpPr/>
      </xdr:nvCxnSpPr>
      <xdr:spPr>
        <a:xfrm>
          <a:off x="4546600" y="1335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83838</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89CDD42F-69CB-4711-BA55-7CB5EF92CE0D}"/>
            </a:ext>
          </a:extLst>
        </xdr:cNvPr>
        <xdr:cNvSpPr txBox="1"/>
      </xdr:nvSpPr>
      <xdr:spPr>
        <a:xfrm>
          <a:off x="4673600" y="143141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105411</xdr:rowOff>
    </xdr:from>
    <xdr:to>
      <xdr:col>24</xdr:col>
      <xdr:colOff>114300</xdr:colOff>
      <xdr:row>84</xdr:row>
      <xdr:rowOff>35561</xdr:rowOff>
    </xdr:to>
    <xdr:sp macro="" textlink="">
      <xdr:nvSpPr>
        <xdr:cNvPr id="293" name="フローチャート: 判断 292">
          <a:extLst>
            <a:ext uri="{FF2B5EF4-FFF2-40B4-BE49-F238E27FC236}">
              <a16:creationId xmlns:a16="http://schemas.microsoft.com/office/drawing/2014/main" id="{51FFBCA8-58C9-4C67-9C47-4C19AA8E143F}"/>
            </a:ext>
          </a:extLst>
        </xdr:cNvPr>
        <xdr:cNvSpPr/>
      </xdr:nvSpPr>
      <xdr:spPr>
        <a:xfrm>
          <a:off x="4584700" y="14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88264</xdr:rowOff>
    </xdr:from>
    <xdr:to>
      <xdr:col>20</xdr:col>
      <xdr:colOff>38100</xdr:colOff>
      <xdr:row>84</xdr:row>
      <xdr:rowOff>18414</xdr:rowOff>
    </xdr:to>
    <xdr:sp macro="" textlink="">
      <xdr:nvSpPr>
        <xdr:cNvPr id="294" name="フローチャート: 判断 293">
          <a:extLst>
            <a:ext uri="{FF2B5EF4-FFF2-40B4-BE49-F238E27FC236}">
              <a16:creationId xmlns:a16="http://schemas.microsoft.com/office/drawing/2014/main" id="{617D5BAE-E4C9-49E2-9916-D6C182081795}"/>
            </a:ext>
          </a:extLst>
        </xdr:cNvPr>
        <xdr:cNvSpPr/>
      </xdr:nvSpPr>
      <xdr:spPr>
        <a:xfrm>
          <a:off x="3746500" y="1431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61595</xdr:rowOff>
    </xdr:from>
    <xdr:to>
      <xdr:col>15</xdr:col>
      <xdr:colOff>101600</xdr:colOff>
      <xdr:row>83</xdr:row>
      <xdr:rowOff>163195</xdr:rowOff>
    </xdr:to>
    <xdr:sp macro="" textlink="">
      <xdr:nvSpPr>
        <xdr:cNvPr id="295" name="フローチャート: 判断 294">
          <a:extLst>
            <a:ext uri="{FF2B5EF4-FFF2-40B4-BE49-F238E27FC236}">
              <a16:creationId xmlns:a16="http://schemas.microsoft.com/office/drawing/2014/main" id="{F906F2CE-14D0-4BB1-ADEF-9D07A2BE5600}"/>
            </a:ext>
          </a:extLst>
        </xdr:cNvPr>
        <xdr:cNvSpPr/>
      </xdr:nvSpPr>
      <xdr:spPr>
        <a:xfrm>
          <a:off x="2857500" y="1429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137795</xdr:rowOff>
    </xdr:from>
    <xdr:to>
      <xdr:col>10</xdr:col>
      <xdr:colOff>165100</xdr:colOff>
      <xdr:row>83</xdr:row>
      <xdr:rowOff>67945</xdr:rowOff>
    </xdr:to>
    <xdr:sp macro="" textlink="">
      <xdr:nvSpPr>
        <xdr:cNvPr id="296" name="フローチャート: 判断 295">
          <a:extLst>
            <a:ext uri="{FF2B5EF4-FFF2-40B4-BE49-F238E27FC236}">
              <a16:creationId xmlns:a16="http://schemas.microsoft.com/office/drawing/2014/main" id="{A3421DDC-90C5-4BBF-9A97-4F55E0162C83}"/>
            </a:ext>
          </a:extLst>
        </xdr:cNvPr>
        <xdr:cNvSpPr/>
      </xdr:nvSpPr>
      <xdr:spPr>
        <a:xfrm>
          <a:off x="19685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99695</xdr:rowOff>
    </xdr:from>
    <xdr:to>
      <xdr:col>6</xdr:col>
      <xdr:colOff>38100</xdr:colOff>
      <xdr:row>83</xdr:row>
      <xdr:rowOff>29845</xdr:rowOff>
    </xdr:to>
    <xdr:sp macro="" textlink="">
      <xdr:nvSpPr>
        <xdr:cNvPr id="297" name="フローチャート: 判断 296">
          <a:extLst>
            <a:ext uri="{FF2B5EF4-FFF2-40B4-BE49-F238E27FC236}">
              <a16:creationId xmlns:a16="http://schemas.microsoft.com/office/drawing/2014/main" id="{356AEB5D-34BE-4AAE-B366-37C5FDB3D79C}"/>
            </a:ext>
          </a:extLst>
        </xdr:cNvPr>
        <xdr:cNvSpPr/>
      </xdr:nvSpPr>
      <xdr:spPr>
        <a:xfrm>
          <a:off x="1079500"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D53E329-1058-4600-8FD6-39861D34B7A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0C44E0F-5364-4A0B-8AE4-8E71FE1CA37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6638A81-13AB-44B1-9FD5-95A164225B4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C1FBB15-27CB-4E2C-8A3D-D423C2E2028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929C9BC-ED8B-4395-B105-7BE4A62FD47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80645</xdr:rowOff>
    </xdr:from>
    <xdr:to>
      <xdr:col>24</xdr:col>
      <xdr:colOff>114300</xdr:colOff>
      <xdr:row>81</xdr:row>
      <xdr:rowOff>10795</xdr:rowOff>
    </xdr:to>
    <xdr:sp macro="" textlink="">
      <xdr:nvSpPr>
        <xdr:cNvPr id="303" name="楕円 302">
          <a:extLst>
            <a:ext uri="{FF2B5EF4-FFF2-40B4-BE49-F238E27FC236}">
              <a16:creationId xmlns:a16="http://schemas.microsoft.com/office/drawing/2014/main" id="{54EC14C2-5239-4362-961B-9938E3E97CD8}"/>
            </a:ext>
          </a:extLst>
        </xdr:cNvPr>
        <xdr:cNvSpPr/>
      </xdr:nvSpPr>
      <xdr:spPr>
        <a:xfrm>
          <a:off x="4584700" y="1379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103522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D525463D-F4E4-4391-AB42-5D8C4CD66377}"/>
            </a:ext>
          </a:extLst>
        </xdr:cNvPr>
        <xdr:cNvSpPr txBox="1"/>
      </xdr:nvSpPr>
      <xdr:spPr>
        <a:xfrm>
          <a:off x="4673600" y="1364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164464</xdr:rowOff>
    </xdr:from>
    <xdr:to>
      <xdr:col>20</xdr:col>
      <xdr:colOff>38100</xdr:colOff>
      <xdr:row>80</xdr:row>
      <xdr:rowOff>94614</xdr:rowOff>
    </xdr:to>
    <xdr:sp macro="" textlink="">
      <xdr:nvSpPr>
        <xdr:cNvPr id="305" name="楕円 304">
          <a:extLst>
            <a:ext uri="{FF2B5EF4-FFF2-40B4-BE49-F238E27FC236}">
              <a16:creationId xmlns:a16="http://schemas.microsoft.com/office/drawing/2014/main" id="{AFF799B1-EDFB-4AE6-A267-0556D638D2D8}"/>
            </a:ext>
          </a:extLst>
        </xdr:cNvPr>
        <xdr:cNvSpPr/>
      </xdr:nvSpPr>
      <xdr:spPr>
        <a:xfrm>
          <a:off x="3746500" y="1370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43814</xdr:rowOff>
    </xdr:from>
    <xdr:to>
      <xdr:col>24</xdr:col>
      <xdr:colOff>63500</xdr:colOff>
      <xdr:row>80</xdr:row>
      <xdr:rowOff>131445</xdr:rowOff>
    </xdr:to>
    <xdr:cxnSp macro="">
      <xdr:nvCxnSpPr>
        <xdr:cNvPr id="306" name="直線コネクタ 305">
          <a:extLst>
            <a:ext uri="{FF2B5EF4-FFF2-40B4-BE49-F238E27FC236}">
              <a16:creationId xmlns:a16="http://schemas.microsoft.com/office/drawing/2014/main" id="{2266DB7D-0472-4F1C-B517-B5E3DC406A8D}"/>
            </a:ext>
          </a:extLst>
        </xdr:cNvPr>
        <xdr:cNvCxnSpPr/>
      </xdr:nvCxnSpPr>
      <xdr:spPr>
        <a:xfrm>
          <a:off x="3797300" y="13759814"/>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74930</xdr:rowOff>
    </xdr:from>
    <xdr:to>
      <xdr:col>15</xdr:col>
      <xdr:colOff>101600</xdr:colOff>
      <xdr:row>80</xdr:row>
      <xdr:rowOff>5080</xdr:rowOff>
    </xdr:to>
    <xdr:sp macro="" textlink="">
      <xdr:nvSpPr>
        <xdr:cNvPr id="307" name="楕円 306">
          <a:extLst>
            <a:ext uri="{FF2B5EF4-FFF2-40B4-BE49-F238E27FC236}">
              <a16:creationId xmlns:a16="http://schemas.microsoft.com/office/drawing/2014/main" id="{E64D5248-D02F-4C53-91AC-21F7F781CF21}"/>
            </a:ext>
          </a:extLst>
        </xdr:cNvPr>
        <xdr:cNvSpPr/>
      </xdr:nvSpPr>
      <xdr:spPr>
        <a:xfrm>
          <a:off x="28575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125730</xdr:rowOff>
    </xdr:from>
    <xdr:to>
      <xdr:col>19</xdr:col>
      <xdr:colOff>177800</xdr:colOff>
      <xdr:row>80</xdr:row>
      <xdr:rowOff>43814</xdr:rowOff>
    </xdr:to>
    <xdr:cxnSp macro="">
      <xdr:nvCxnSpPr>
        <xdr:cNvPr id="308" name="直線コネクタ 307">
          <a:extLst>
            <a:ext uri="{FF2B5EF4-FFF2-40B4-BE49-F238E27FC236}">
              <a16:creationId xmlns:a16="http://schemas.microsoft.com/office/drawing/2014/main" id="{FBEB293B-727A-420B-9E94-F8465B129340}"/>
            </a:ext>
          </a:extLst>
        </xdr:cNvPr>
        <xdr:cNvCxnSpPr/>
      </xdr:nvCxnSpPr>
      <xdr:spPr>
        <a:xfrm>
          <a:off x="2908300" y="13670280"/>
          <a:ext cx="889000" cy="8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156845</xdr:rowOff>
    </xdr:from>
    <xdr:to>
      <xdr:col>10</xdr:col>
      <xdr:colOff>165100</xdr:colOff>
      <xdr:row>79</xdr:row>
      <xdr:rowOff>86995</xdr:rowOff>
    </xdr:to>
    <xdr:sp macro="" textlink="">
      <xdr:nvSpPr>
        <xdr:cNvPr id="309" name="楕円 308">
          <a:extLst>
            <a:ext uri="{FF2B5EF4-FFF2-40B4-BE49-F238E27FC236}">
              <a16:creationId xmlns:a16="http://schemas.microsoft.com/office/drawing/2014/main" id="{97B4E747-D3DA-446E-9828-16E52B3650E8}"/>
            </a:ext>
          </a:extLst>
        </xdr:cNvPr>
        <xdr:cNvSpPr/>
      </xdr:nvSpPr>
      <xdr:spPr>
        <a:xfrm>
          <a:off x="1968500" y="1352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36195</xdr:rowOff>
    </xdr:from>
    <xdr:to>
      <xdr:col>15</xdr:col>
      <xdr:colOff>50800</xdr:colOff>
      <xdr:row>79</xdr:row>
      <xdr:rowOff>125730</xdr:rowOff>
    </xdr:to>
    <xdr:cxnSp macro="">
      <xdr:nvCxnSpPr>
        <xdr:cNvPr id="310" name="直線コネクタ 309">
          <a:extLst>
            <a:ext uri="{FF2B5EF4-FFF2-40B4-BE49-F238E27FC236}">
              <a16:creationId xmlns:a16="http://schemas.microsoft.com/office/drawing/2014/main" id="{AF3FEA6A-1AAB-432B-8993-588B4B88E623}"/>
            </a:ext>
          </a:extLst>
        </xdr:cNvPr>
        <xdr:cNvCxnSpPr/>
      </xdr:nvCxnSpPr>
      <xdr:spPr>
        <a:xfrm>
          <a:off x="2019300" y="13580745"/>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69214</xdr:rowOff>
    </xdr:from>
    <xdr:to>
      <xdr:col>6</xdr:col>
      <xdr:colOff>38100</xdr:colOff>
      <xdr:row>78</xdr:row>
      <xdr:rowOff>170814</xdr:rowOff>
    </xdr:to>
    <xdr:sp macro="" textlink="">
      <xdr:nvSpPr>
        <xdr:cNvPr id="311" name="楕円 310">
          <a:extLst>
            <a:ext uri="{FF2B5EF4-FFF2-40B4-BE49-F238E27FC236}">
              <a16:creationId xmlns:a16="http://schemas.microsoft.com/office/drawing/2014/main" id="{1277A266-F713-4595-A788-881959467C10}"/>
            </a:ext>
          </a:extLst>
        </xdr:cNvPr>
        <xdr:cNvSpPr/>
      </xdr:nvSpPr>
      <xdr:spPr>
        <a:xfrm>
          <a:off x="1079500" y="1344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120014</xdr:rowOff>
    </xdr:from>
    <xdr:to>
      <xdr:col>10</xdr:col>
      <xdr:colOff>114300</xdr:colOff>
      <xdr:row>79</xdr:row>
      <xdr:rowOff>36195</xdr:rowOff>
    </xdr:to>
    <xdr:cxnSp macro="">
      <xdr:nvCxnSpPr>
        <xdr:cNvPr id="312" name="直線コネクタ 311">
          <a:extLst>
            <a:ext uri="{FF2B5EF4-FFF2-40B4-BE49-F238E27FC236}">
              <a16:creationId xmlns:a16="http://schemas.microsoft.com/office/drawing/2014/main" id="{B2C22B07-CAC6-41CC-8669-226250083471}"/>
            </a:ext>
          </a:extLst>
        </xdr:cNvPr>
        <xdr:cNvCxnSpPr/>
      </xdr:nvCxnSpPr>
      <xdr:spPr>
        <a:xfrm>
          <a:off x="1130300" y="13493114"/>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9541</xdr:rowOff>
    </xdr:from>
    <xdr:ext cx="405111" cy="259045"/>
    <xdr:sp macro="" textlink="">
      <xdr:nvSpPr>
        <xdr:cNvPr id="313" name="n_1aveValue【公営住宅】&#10;有形固定資産減価償却率">
          <a:extLst>
            <a:ext uri="{FF2B5EF4-FFF2-40B4-BE49-F238E27FC236}">
              <a16:creationId xmlns:a16="http://schemas.microsoft.com/office/drawing/2014/main" id="{C3AED5CD-8CBA-443F-9952-678255339BEF}"/>
            </a:ext>
          </a:extLst>
        </xdr:cNvPr>
        <xdr:cNvSpPr txBox="1"/>
      </xdr:nvSpPr>
      <xdr:spPr>
        <a:xfrm>
          <a:off x="3582044" y="1441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154322</xdr:rowOff>
    </xdr:from>
    <xdr:ext cx="405111" cy="259045"/>
    <xdr:sp macro="" textlink="">
      <xdr:nvSpPr>
        <xdr:cNvPr id="314" name="n_2aveValue【公営住宅】&#10;有形固定資産減価償却率">
          <a:extLst>
            <a:ext uri="{FF2B5EF4-FFF2-40B4-BE49-F238E27FC236}">
              <a16:creationId xmlns:a16="http://schemas.microsoft.com/office/drawing/2014/main" id="{161A907E-98DE-4EF0-825C-93668F0AF862}"/>
            </a:ext>
          </a:extLst>
        </xdr:cNvPr>
        <xdr:cNvSpPr txBox="1"/>
      </xdr:nvSpPr>
      <xdr:spPr>
        <a:xfrm>
          <a:off x="2705744" y="1438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59072</xdr:rowOff>
    </xdr:from>
    <xdr:ext cx="405111" cy="259045"/>
    <xdr:sp macro="" textlink="">
      <xdr:nvSpPr>
        <xdr:cNvPr id="315" name="n_3aveValue【公営住宅】&#10;有形固定資産減価償却率">
          <a:extLst>
            <a:ext uri="{FF2B5EF4-FFF2-40B4-BE49-F238E27FC236}">
              <a16:creationId xmlns:a16="http://schemas.microsoft.com/office/drawing/2014/main" id="{5B9986E5-800C-4AD0-9090-E2FF42F84322}"/>
            </a:ext>
          </a:extLst>
        </xdr:cNvPr>
        <xdr:cNvSpPr txBox="1"/>
      </xdr:nvSpPr>
      <xdr:spPr>
        <a:xfrm>
          <a:off x="18167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20972</xdr:rowOff>
    </xdr:from>
    <xdr:ext cx="405111" cy="259045"/>
    <xdr:sp macro="" textlink="">
      <xdr:nvSpPr>
        <xdr:cNvPr id="316" name="n_4aveValue【公営住宅】&#10;有形固定資産減価償却率">
          <a:extLst>
            <a:ext uri="{FF2B5EF4-FFF2-40B4-BE49-F238E27FC236}">
              <a16:creationId xmlns:a16="http://schemas.microsoft.com/office/drawing/2014/main" id="{40C50D02-C33B-495F-9864-067035D0A81A}"/>
            </a:ext>
          </a:extLst>
        </xdr:cNvPr>
        <xdr:cNvSpPr txBox="1"/>
      </xdr:nvSpPr>
      <xdr:spPr>
        <a:xfrm>
          <a:off x="92774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111141</xdr:rowOff>
    </xdr:from>
    <xdr:ext cx="405111" cy="259045"/>
    <xdr:sp macro="" textlink="">
      <xdr:nvSpPr>
        <xdr:cNvPr id="317" name="n_1mainValue【公営住宅】&#10;有形固定資産減価償却率">
          <a:extLst>
            <a:ext uri="{FF2B5EF4-FFF2-40B4-BE49-F238E27FC236}">
              <a16:creationId xmlns:a16="http://schemas.microsoft.com/office/drawing/2014/main" id="{9EDB6AAD-8DCC-4E13-99D1-F2CA6B2E7E90}"/>
            </a:ext>
          </a:extLst>
        </xdr:cNvPr>
        <xdr:cNvSpPr txBox="1"/>
      </xdr:nvSpPr>
      <xdr:spPr>
        <a:xfrm>
          <a:off x="35820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21607</xdr:rowOff>
    </xdr:from>
    <xdr:ext cx="405111" cy="259045"/>
    <xdr:sp macro="" textlink="">
      <xdr:nvSpPr>
        <xdr:cNvPr id="318" name="n_2mainValue【公営住宅】&#10;有形固定資産減価償却率">
          <a:extLst>
            <a:ext uri="{FF2B5EF4-FFF2-40B4-BE49-F238E27FC236}">
              <a16:creationId xmlns:a16="http://schemas.microsoft.com/office/drawing/2014/main" id="{D7CC8886-6078-49FB-A476-048A280A87AE}"/>
            </a:ext>
          </a:extLst>
        </xdr:cNvPr>
        <xdr:cNvSpPr txBox="1"/>
      </xdr:nvSpPr>
      <xdr:spPr>
        <a:xfrm>
          <a:off x="27057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103522</xdr:rowOff>
    </xdr:from>
    <xdr:ext cx="405111" cy="259045"/>
    <xdr:sp macro="" textlink="">
      <xdr:nvSpPr>
        <xdr:cNvPr id="319" name="n_3mainValue【公営住宅】&#10;有形固定資産減価償却率">
          <a:extLst>
            <a:ext uri="{FF2B5EF4-FFF2-40B4-BE49-F238E27FC236}">
              <a16:creationId xmlns:a16="http://schemas.microsoft.com/office/drawing/2014/main" id="{C91D1D89-F5A2-4DEB-A0EE-34B36DA4A9F5}"/>
            </a:ext>
          </a:extLst>
        </xdr:cNvPr>
        <xdr:cNvSpPr txBox="1"/>
      </xdr:nvSpPr>
      <xdr:spPr>
        <a:xfrm>
          <a:off x="1816744" y="1330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15891</xdr:rowOff>
    </xdr:from>
    <xdr:ext cx="405111" cy="259045"/>
    <xdr:sp macro="" textlink="">
      <xdr:nvSpPr>
        <xdr:cNvPr id="320" name="n_4mainValue【公営住宅】&#10;有形固定資産減価償却率">
          <a:extLst>
            <a:ext uri="{FF2B5EF4-FFF2-40B4-BE49-F238E27FC236}">
              <a16:creationId xmlns:a16="http://schemas.microsoft.com/office/drawing/2014/main" id="{67F68D02-F8CC-40BE-A33B-9C2368B0FC03}"/>
            </a:ext>
          </a:extLst>
        </xdr:cNvPr>
        <xdr:cNvSpPr txBox="1"/>
      </xdr:nvSpPr>
      <xdr:spPr>
        <a:xfrm>
          <a:off x="927744" y="1321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D10A6CA0-A419-469F-9348-9EDE8E482EB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A13999AA-FA48-4CA7-BB7A-1DCDF893426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7C463A97-CA90-42DB-9A90-70A25EEC674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3503710D-0E93-42E1-927F-DF72892216C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5242821C-0F46-45E2-BCD9-3430739FB22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BEFAEAB2-5CC1-4ABB-BFD1-9DBD24CB731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D61B6B8A-2B02-4472-8A5B-F91A6DCD833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19FDF150-E1F8-4DD5-8D52-CD1A9F759A6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1FF3A42A-79B5-41FF-9B06-F9470F28C39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F9F29FED-2084-458C-B31E-5915DC61755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DD270787-8FDB-4DED-9193-B23A7C87697A}"/>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AB96BDF4-3EC6-459D-8EAA-1BEC6D38E203}"/>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D82F2611-4CAE-4009-8F59-2A6413C3674A}"/>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A715342-8B9A-431B-8F69-919334C41F9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D226591-9A52-457F-899F-82681156342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4D19188C-92F4-487E-992E-31AD3513B16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42108363-2037-40D5-A877-2492B451B8A7}"/>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F769D349-5289-4B68-AF08-B4A10A28EE1E}"/>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556BED28-F53B-490A-83EE-A1A3B84C3FD5}"/>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B1A55B5F-08FF-4E26-A9B6-3633010FAD5D}"/>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B633626-08C2-4CF7-AA2B-F45A0AAA6ACC}"/>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2" name="テキスト ボックス 341">
          <a:extLst>
            <a:ext uri="{FF2B5EF4-FFF2-40B4-BE49-F238E27FC236}">
              <a16:creationId xmlns:a16="http://schemas.microsoft.com/office/drawing/2014/main" id="{F43F3317-E966-4B87-A79B-7DA639E72395}"/>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B7799DCB-C974-41FD-9D5E-2D432BC3FEC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6F4B1F13-8642-4D97-9020-C11528CE58DB}"/>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ACB8E472-1C1A-4586-910B-81F1F63E21E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23078</xdr:rowOff>
    </xdr:from>
    <xdr:to>
      <xdr:col>54</xdr:col>
      <xdr:colOff>189865</xdr:colOff>
      <xdr:row>86</xdr:row>
      <xdr:rowOff>166443</xdr:rowOff>
    </xdr:to>
    <xdr:cxnSp macro="">
      <xdr:nvCxnSpPr>
        <xdr:cNvPr id="346" name="直線コネクタ 345">
          <a:extLst>
            <a:ext uri="{FF2B5EF4-FFF2-40B4-BE49-F238E27FC236}">
              <a16:creationId xmlns:a16="http://schemas.microsoft.com/office/drawing/2014/main" id="{ADE68DF6-608B-4951-8683-504B34633B0D}"/>
            </a:ext>
          </a:extLst>
        </xdr:cNvPr>
        <xdr:cNvCxnSpPr/>
      </xdr:nvCxnSpPr>
      <xdr:spPr>
        <a:xfrm flipV="1">
          <a:off x="10476865" y="13396178"/>
          <a:ext cx="0" cy="151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170270</xdr:rowOff>
    </xdr:from>
    <xdr:ext cx="469744" cy="259045"/>
    <xdr:sp macro="" textlink="">
      <xdr:nvSpPr>
        <xdr:cNvPr id="347" name="【公営住宅】&#10;一人当たり面積最小値テキスト">
          <a:extLst>
            <a:ext uri="{FF2B5EF4-FFF2-40B4-BE49-F238E27FC236}">
              <a16:creationId xmlns:a16="http://schemas.microsoft.com/office/drawing/2014/main" id="{8DDEEABD-2748-4906-90E7-8060F40BF4C4}"/>
            </a:ext>
          </a:extLst>
        </xdr:cNvPr>
        <xdr:cNvSpPr txBox="1"/>
      </xdr:nvSpPr>
      <xdr:spPr>
        <a:xfrm>
          <a:off x="10515600" y="1491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166443</xdr:rowOff>
    </xdr:from>
    <xdr:to>
      <xdr:col>55</xdr:col>
      <xdr:colOff>88900</xdr:colOff>
      <xdr:row>86</xdr:row>
      <xdr:rowOff>166443</xdr:rowOff>
    </xdr:to>
    <xdr:cxnSp macro="">
      <xdr:nvCxnSpPr>
        <xdr:cNvPr id="348" name="直線コネクタ 347">
          <a:extLst>
            <a:ext uri="{FF2B5EF4-FFF2-40B4-BE49-F238E27FC236}">
              <a16:creationId xmlns:a16="http://schemas.microsoft.com/office/drawing/2014/main" id="{181D3F56-5524-480F-B5B8-837900381AC3}"/>
            </a:ext>
          </a:extLst>
        </xdr:cNvPr>
        <xdr:cNvCxnSpPr/>
      </xdr:nvCxnSpPr>
      <xdr:spPr>
        <a:xfrm>
          <a:off x="10388600" y="1491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141205</xdr:rowOff>
    </xdr:from>
    <xdr:ext cx="469744" cy="259045"/>
    <xdr:sp macro="" textlink="">
      <xdr:nvSpPr>
        <xdr:cNvPr id="349" name="【公営住宅】&#10;一人当たり面積最大値テキスト">
          <a:extLst>
            <a:ext uri="{FF2B5EF4-FFF2-40B4-BE49-F238E27FC236}">
              <a16:creationId xmlns:a16="http://schemas.microsoft.com/office/drawing/2014/main" id="{ED501E87-B832-41E8-8405-3C10A947B7C9}"/>
            </a:ext>
          </a:extLst>
        </xdr:cNvPr>
        <xdr:cNvSpPr txBox="1"/>
      </xdr:nvSpPr>
      <xdr:spPr>
        <a:xfrm>
          <a:off x="10515600" y="1317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23078</xdr:rowOff>
    </xdr:from>
    <xdr:to>
      <xdr:col>55</xdr:col>
      <xdr:colOff>88900</xdr:colOff>
      <xdr:row>78</xdr:row>
      <xdr:rowOff>23078</xdr:rowOff>
    </xdr:to>
    <xdr:cxnSp macro="">
      <xdr:nvCxnSpPr>
        <xdr:cNvPr id="350" name="直線コネクタ 349">
          <a:extLst>
            <a:ext uri="{FF2B5EF4-FFF2-40B4-BE49-F238E27FC236}">
              <a16:creationId xmlns:a16="http://schemas.microsoft.com/office/drawing/2014/main" id="{A3DAC8B5-3750-48A6-98D9-08EC6AE2BD27}"/>
            </a:ext>
          </a:extLst>
        </xdr:cNvPr>
        <xdr:cNvCxnSpPr/>
      </xdr:nvCxnSpPr>
      <xdr:spPr>
        <a:xfrm>
          <a:off x="10388600" y="1339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91820</xdr:rowOff>
    </xdr:from>
    <xdr:ext cx="469744" cy="259045"/>
    <xdr:sp macro="" textlink="">
      <xdr:nvSpPr>
        <xdr:cNvPr id="351" name="【公営住宅】&#10;一人当たり面積平均値テキスト">
          <a:extLst>
            <a:ext uri="{FF2B5EF4-FFF2-40B4-BE49-F238E27FC236}">
              <a16:creationId xmlns:a16="http://schemas.microsoft.com/office/drawing/2014/main" id="{4A30468D-E4BC-480A-A3C8-1E40CF5C0761}"/>
            </a:ext>
          </a:extLst>
        </xdr:cNvPr>
        <xdr:cNvSpPr txBox="1"/>
      </xdr:nvSpPr>
      <xdr:spPr>
        <a:xfrm>
          <a:off x="10515600" y="14493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68943</xdr:rowOff>
    </xdr:from>
    <xdr:to>
      <xdr:col>55</xdr:col>
      <xdr:colOff>50800</xdr:colOff>
      <xdr:row>85</xdr:row>
      <xdr:rowOff>170543</xdr:rowOff>
    </xdr:to>
    <xdr:sp macro="" textlink="">
      <xdr:nvSpPr>
        <xdr:cNvPr id="352" name="フローチャート: 判断 351">
          <a:extLst>
            <a:ext uri="{FF2B5EF4-FFF2-40B4-BE49-F238E27FC236}">
              <a16:creationId xmlns:a16="http://schemas.microsoft.com/office/drawing/2014/main" id="{A2A709A0-00BB-482F-AE24-C329E75EDEE9}"/>
            </a:ext>
          </a:extLst>
        </xdr:cNvPr>
        <xdr:cNvSpPr/>
      </xdr:nvSpPr>
      <xdr:spPr>
        <a:xfrm>
          <a:off x="10426700" y="1464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66167</xdr:rowOff>
    </xdr:from>
    <xdr:to>
      <xdr:col>50</xdr:col>
      <xdr:colOff>165100</xdr:colOff>
      <xdr:row>85</xdr:row>
      <xdr:rowOff>167767</xdr:rowOff>
    </xdr:to>
    <xdr:sp macro="" textlink="">
      <xdr:nvSpPr>
        <xdr:cNvPr id="353" name="フローチャート: 判断 352">
          <a:extLst>
            <a:ext uri="{FF2B5EF4-FFF2-40B4-BE49-F238E27FC236}">
              <a16:creationId xmlns:a16="http://schemas.microsoft.com/office/drawing/2014/main" id="{9819F822-6AB1-4269-877F-0FBE5FB92956}"/>
            </a:ext>
          </a:extLst>
        </xdr:cNvPr>
        <xdr:cNvSpPr/>
      </xdr:nvSpPr>
      <xdr:spPr>
        <a:xfrm>
          <a:off x="9588500" y="14639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74332</xdr:rowOff>
    </xdr:from>
    <xdr:to>
      <xdr:col>46</xdr:col>
      <xdr:colOff>38100</xdr:colOff>
      <xdr:row>86</xdr:row>
      <xdr:rowOff>4482</xdr:rowOff>
    </xdr:to>
    <xdr:sp macro="" textlink="">
      <xdr:nvSpPr>
        <xdr:cNvPr id="354" name="フローチャート: 判断 353">
          <a:extLst>
            <a:ext uri="{FF2B5EF4-FFF2-40B4-BE49-F238E27FC236}">
              <a16:creationId xmlns:a16="http://schemas.microsoft.com/office/drawing/2014/main" id="{60E638B4-D9E6-4F04-9537-668E54CDBD76}"/>
            </a:ext>
          </a:extLst>
        </xdr:cNvPr>
        <xdr:cNvSpPr/>
      </xdr:nvSpPr>
      <xdr:spPr>
        <a:xfrm>
          <a:off x="8699500" y="1464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95231</xdr:rowOff>
    </xdr:from>
    <xdr:to>
      <xdr:col>41</xdr:col>
      <xdr:colOff>101600</xdr:colOff>
      <xdr:row>86</xdr:row>
      <xdr:rowOff>25381</xdr:rowOff>
    </xdr:to>
    <xdr:sp macro="" textlink="">
      <xdr:nvSpPr>
        <xdr:cNvPr id="355" name="フローチャート: 判断 354">
          <a:extLst>
            <a:ext uri="{FF2B5EF4-FFF2-40B4-BE49-F238E27FC236}">
              <a16:creationId xmlns:a16="http://schemas.microsoft.com/office/drawing/2014/main" id="{2585A7D4-8637-4F9E-9D6D-74AE39BF41D9}"/>
            </a:ext>
          </a:extLst>
        </xdr:cNvPr>
        <xdr:cNvSpPr/>
      </xdr:nvSpPr>
      <xdr:spPr>
        <a:xfrm>
          <a:off x="7810500" y="146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101600</xdr:rowOff>
    </xdr:from>
    <xdr:to>
      <xdr:col>36</xdr:col>
      <xdr:colOff>165100</xdr:colOff>
      <xdr:row>86</xdr:row>
      <xdr:rowOff>31750</xdr:rowOff>
    </xdr:to>
    <xdr:sp macro="" textlink="">
      <xdr:nvSpPr>
        <xdr:cNvPr id="356" name="フローチャート: 判断 355">
          <a:extLst>
            <a:ext uri="{FF2B5EF4-FFF2-40B4-BE49-F238E27FC236}">
              <a16:creationId xmlns:a16="http://schemas.microsoft.com/office/drawing/2014/main" id="{AEE415C3-D826-40A3-9984-BE8BAFBDC264}"/>
            </a:ext>
          </a:extLst>
        </xdr:cNvPr>
        <xdr:cNvSpPr/>
      </xdr:nvSpPr>
      <xdr:spPr>
        <a:xfrm>
          <a:off x="6921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CEFEA3F-A4A9-4409-8573-E57E20A9B39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F1DA3C5-36C0-4B33-85F2-E3FBBFF14DC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91BD34F-431F-4478-8564-B3F8EF67DFB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4F8B80A-8C6F-4DD3-B01B-11537A177D4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F78E2DA6-B8B8-481E-928D-A0BCB8ED750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75147</xdr:rowOff>
    </xdr:from>
    <xdr:to>
      <xdr:col>55</xdr:col>
      <xdr:colOff>50800</xdr:colOff>
      <xdr:row>87</xdr:row>
      <xdr:rowOff>5297</xdr:rowOff>
    </xdr:to>
    <xdr:sp macro="" textlink="">
      <xdr:nvSpPr>
        <xdr:cNvPr id="362" name="楕円 361">
          <a:extLst>
            <a:ext uri="{FF2B5EF4-FFF2-40B4-BE49-F238E27FC236}">
              <a16:creationId xmlns:a16="http://schemas.microsoft.com/office/drawing/2014/main" id="{A6C2A5C0-199F-45D2-A36E-2B80DCC9403A}"/>
            </a:ext>
          </a:extLst>
        </xdr:cNvPr>
        <xdr:cNvSpPr/>
      </xdr:nvSpPr>
      <xdr:spPr>
        <a:xfrm>
          <a:off x="10426700" y="1481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161524</xdr:rowOff>
    </xdr:from>
    <xdr:ext cx="469744" cy="259045"/>
    <xdr:sp macro="" textlink="">
      <xdr:nvSpPr>
        <xdr:cNvPr id="363" name="【公営住宅】&#10;一人当たり面積該当値テキスト">
          <a:extLst>
            <a:ext uri="{FF2B5EF4-FFF2-40B4-BE49-F238E27FC236}">
              <a16:creationId xmlns:a16="http://schemas.microsoft.com/office/drawing/2014/main" id="{5D9C76EC-A93D-49A9-8A11-DC7877660978}"/>
            </a:ext>
          </a:extLst>
        </xdr:cNvPr>
        <xdr:cNvSpPr txBox="1"/>
      </xdr:nvSpPr>
      <xdr:spPr>
        <a:xfrm>
          <a:off x="10515600" y="1473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75474</xdr:rowOff>
    </xdr:from>
    <xdr:to>
      <xdr:col>50</xdr:col>
      <xdr:colOff>165100</xdr:colOff>
      <xdr:row>87</xdr:row>
      <xdr:rowOff>5624</xdr:rowOff>
    </xdr:to>
    <xdr:sp macro="" textlink="">
      <xdr:nvSpPr>
        <xdr:cNvPr id="364" name="楕円 363">
          <a:extLst>
            <a:ext uri="{FF2B5EF4-FFF2-40B4-BE49-F238E27FC236}">
              <a16:creationId xmlns:a16="http://schemas.microsoft.com/office/drawing/2014/main" id="{8F81BCB3-3C3C-4F4F-BF58-1E7744CA76D4}"/>
            </a:ext>
          </a:extLst>
        </xdr:cNvPr>
        <xdr:cNvSpPr/>
      </xdr:nvSpPr>
      <xdr:spPr>
        <a:xfrm>
          <a:off x="9588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125947</xdr:rowOff>
    </xdr:from>
    <xdr:to>
      <xdr:col>55</xdr:col>
      <xdr:colOff>0</xdr:colOff>
      <xdr:row>86</xdr:row>
      <xdr:rowOff>126274</xdr:rowOff>
    </xdr:to>
    <xdr:cxnSp macro="">
      <xdr:nvCxnSpPr>
        <xdr:cNvPr id="365" name="直線コネクタ 364">
          <a:extLst>
            <a:ext uri="{FF2B5EF4-FFF2-40B4-BE49-F238E27FC236}">
              <a16:creationId xmlns:a16="http://schemas.microsoft.com/office/drawing/2014/main" id="{F0B2860D-875D-4121-B1DD-F14FD3AB791A}"/>
            </a:ext>
          </a:extLst>
        </xdr:cNvPr>
        <xdr:cNvCxnSpPr/>
      </xdr:nvCxnSpPr>
      <xdr:spPr>
        <a:xfrm flipV="1">
          <a:off x="9639300" y="14870647"/>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75802</xdr:rowOff>
    </xdr:from>
    <xdr:to>
      <xdr:col>46</xdr:col>
      <xdr:colOff>38100</xdr:colOff>
      <xdr:row>87</xdr:row>
      <xdr:rowOff>5952</xdr:rowOff>
    </xdr:to>
    <xdr:sp macro="" textlink="">
      <xdr:nvSpPr>
        <xdr:cNvPr id="366" name="楕円 365">
          <a:extLst>
            <a:ext uri="{FF2B5EF4-FFF2-40B4-BE49-F238E27FC236}">
              <a16:creationId xmlns:a16="http://schemas.microsoft.com/office/drawing/2014/main" id="{DBFA761A-E701-4B3B-9130-1DB89442D729}"/>
            </a:ext>
          </a:extLst>
        </xdr:cNvPr>
        <xdr:cNvSpPr/>
      </xdr:nvSpPr>
      <xdr:spPr>
        <a:xfrm>
          <a:off x="8699500" y="1482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126274</xdr:rowOff>
    </xdr:from>
    <xdr:to>
      <xdr:col>50</xdr:col>
      <xdr:colOff>114300</xdr:colOff>
      <xdr:row>86</xdr:row>
      <xdr:rowOff>126602</xdr:rowOff>
    </xdr:to>
    <xdr:cxnSp macro="">
      <xdr:nvCxnSpPr>
        <xdr:cNvPr id="367" name="直線コネクタ 366">
          <a:extLst>
            <a:ext uri="{FF2B5EF4-FFF2-40B4-BE49-F238E27FC236}">
              <a16:creationId xmlns:a16="http://schemas.microsoft.com/office/drawing/2014/main" id="{9BF3A19D-F5B4-40A4-916A-D96406DD455F}"/>
            </a:ext>
          </a:extLst>
        </xdr:cNvPr>
        <xdr:cNvCxnSpPr/>
      </xdr:nvCxnSpPr>
      <xdr:spPr>
        <a:xfrm flipV="1">
          <a:off x="8750300" y="14870974"/>
          <a:ext cx="889000" cy="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75964</xdr:rowOff>
    </xdr:from>
    <xdr:to>
      <xdr:col>41</xdr:col>
      <xdr:colOff>101600</xdr:colOff>
      <xdr:row>87</xdr:row>
      <xdr:rowOff>6114</xdr:rowOff>
    </xdr:to>
    <xdr:sp macro="" textlink="">
      <xdr:nvSpPr>
        <xdr:cNvPr id="368" name="楕円 367">
          <a:extLst>
            <a:ext uri="{FF2B5EF4-FFF2-40B4-BE49-F238E27FC236}">
              <a16:creationId xmlns:a16="http://schemas.microsoft.com/office/drawing/2014/main" id="{EC8B0FE8-1FB5-4DC5-B36C-89B765C25840}"/>
            </a:ext>
          </a:extLst>
        </xdr:cNvPr>
        <xdr:cNvSpPr/>
      </xdr:nvSpPr>
      <xdr:spPr>
        <a:xfrm>
          <a:off x="7810500" y="1482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126602</xdr:rowOff>
    </xdr:from>
    <xdr:to>
      <xdr:col>45</xdr:col>
      <xdr:colOff>177800</xdr:colOff>
      <xdr:row>86</xdr:row>
      <xdr:rowOff>126764</xdr:rowOff>
    </xdr:to>
    <xdr:cxnSp macro="">
      <xdr:nvCxnSpPr>
        <xdr:cNvPr id="369" name="直線コネクタ 368">
          <a:extLst>
            <a:ext uri="{FF2B5EF4-FFF2-40B4-BE49-F238E27FC236}">
              <a16:creationId xmlns:a16="http://schemas.microsoft.com/office/drawing/2014/main" id="{9651292C-24FF-46D7-A035-6E4C97697FD4}"/>
            </a:ext>
          </a:extLst>
        </xdr:cNvPr>
        <xdr:cNvCxnSpPr/>
      </xdr:nvCxnSpPr>
      <xdr:spPr>
        <a:xfrm flipV="1">
          <a:off x="7861300" y="14871302"/>
          <a:ext cx="8890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76127</xdr:rowOff>
    </xdr:from>
    <xdr:to>
      <xdr:col>36</xdr:col>
      <xdr:colOff>165100</xdr:colOff>
      <xdr:row>87</xdr:row>
      <xdr:rowOff>6277</xdr:rowOff>
    </xdr:to>
    <xdr:sp macro="" textlink="">
      <xdr:nvSpPr>
        <xdr:cNvPr id="370" name="楕円 369">
          <a:extLst>
            <a:ext uri="{FF2B5EF4-FFF2-40B4-BE49-F238E27FC236}">
              <a16:creationId xmlns:a16="http://schemas.microsoft.com/office/drawing/2014/main" id="{7C2ED39D-80FF-4060-BB84-2E7D9408D7B3}"/>
            </a:ext>
          </a:extLst>
        </xdr:cNvPr>
        <xdr:cNvSpPr/>
      </xdr:nvSpPr>
      <xdr:spPr>
        <a:xfrm>
          <a:off x="6921500" y="1482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126764</xdr:rowOff>
    </xdr:from>
    <xdr:to>
      <xdr:col>41</xdr:col>
      <xdr:colOff>50800</xdr:colOff>
      <xdr:row>86</xdr:row>
      <xdr:rowOff>126927</xdr:rowOff>
    </xdr:to>
    <xdr:cxnSp macro="">
      <xdr:nvCxnSpPr>
        <xdr:cNvPr id="371" name="直線コネクタ 370">
          <a:extLst>
            <a:ext uri="{FF2B5EF4-FFF2-40B4-BE49-F238E27FC236}">
              <a16:creationId xmlns:a16="http://schemas.microsoft.com/office/drawing/2014/main" id="{F919D647-1EA7-41E0-96A6-C6025E9C29D5}"/>
            </a:ext>
          </a:extLst>
        </xdr:cNvPr>
        <xdr:cNvCxnSpPr/>
      </xdr:nvCxnSpPr>
      <xdr:spPr>
        <a:xfrm flipV="1">
          <a:off x="6972300" y="14871464"/>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12844</xdr:rowOff>
    </xdr:from>
    <xdr:ext cx="469744" cy="259045"/>
    <xdr:sp macro="" textlink="">
      <xdr:nvSpPr>
        <xdr:cNvPr id="372" name="n_1aveValue【公営住宅】&#10;一人当たり面積">
          <a:extLst>
            <a:ext uri="{FF2B5EF4-FFF2-40B4-BE49-F238E27FC236}">
              <a16:creationId xmlns:a16="http://schemas.microsoft.com/office/drawing/2014/main" id="{1E4B2649-B9D1-4AE2-AC8F-5AAB6D7EB663}"/>
            </a:ext>
          </a:extLst>
        </xdr:cNvPr>
        <xdr:cNvSpPr txBox="1"/>
      </xdr:nvSpPr>
      <xdr:spPr>
        <a:xfrm>
          <a:off x="9391727" y="1441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21009</xdr:rowOff>
    </xdr:from>
    <xdr:ext cx="469744" cy="259045"/>
    <xdr:sp macro="" textlink="">
      <xdr:nvSpPr>
        <xdr:cNvPr id="373" name="n_2aveValue【公営住宅】&#10;一人当たり面積">
          <a:extLst>
            <a:ext uri="{FF2B5EF4-FFF2-40B4-BE49-F238E27FC236}">
              <a16:creationId xmlns:a16="http://schemas.microsoft.com/office/drawing/2014/main" id="{DE991995-74BF-4180-9B50-9C7F5D6178FA}"/>
            </a:ext>
          </a:extLst>
        </xdr:cNvPr>
        <xdr:cNvSpPr txBox="1"/>
      </xdr:nvSpPr>
      <xdr:spPr>
        <a:xfrm>
          <a:off x="8515427" y="14422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41908</xdr:rowOff>
    </xdr:from>
    <xdr:ext cx="469744" cy="259045"/>
    <xdr:sp macro="" textlink="">
      <xdr:nvSpPr>
        <xdr:cNvPr id="374" name="n_3aveValue【公営住宅】&#10;一人当たり面積">
          <a:extLst>
            <a:ext uri="{FF2B5EF4-FFF2-40B4-BE49-F238E27FC236}">
              <a16:creationId xmlns:a16="http://schemas.microsoft.com/office/drawing/2014/main" id="{6678836B-DCEE-41AD-8D33-4E817CCABFC1}"/>
            </a:ext>
          </a:extLst>
        </xdr:cNvPr>
        <xdr:cNvSpPr txBox="1"/>
      </xdr:nvSpPr>
      <xdr:spPr>
        <a:xfrm>
          <a:off x="7626427" y="1444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48277</xdr:rowOff>
    </xdr:from>
    <xdr:ext cx="469744" cy="259045"/>
    <xdr:sp macro="" textlink="">
      <xdr:nvSpPr>
        <xdr:cNvPr id="375" name="n_4aveValue【公営住宅】&#10;一人当たり面積">
          <a:extLst>
            <a:ext uri="{FF2B5EF4-FFF2-40B4-BE49-F238E27FC236}">
              <a16:creationId xmlns:a16="http://schemas.microsoft.com/office/drawing/2014/main" id="{27AB0D84-5FD5-41F1-9568-F052D27586BA}"/>
            </a:ext>
          </a:extLst>
        </xdr:cNvPr>
        <xdr:cNvSpPr txBox="1"/>
      </xdr:nvSpPr>
      <xdr:spPr>
        <a:xfrm>
          <a:off x="6737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168201</xdr:rowOff>
    </xdr:from>
    <xdr:ext cx="469744" cy="259045"/>
    <xdr:sp macro="" textlink="">
      <xdr:nvSpPr>
        <xdr:cNvPr id="376" name="n_1mainValue【公営住宅】&#10;一人当たり面積">
          <a:extLst>
            <a:ext uri="{FF2B5EF4-FFF2-40B4-BE49-F238E27FC236}">
              <a16:creationId xmlns:a16="http://schemas.microsoft.com/office/drawing/2014/main" id="{8AE90053-8413-4420-99C1-C7243AE61B21}"/>
            </a:ext>
          </a:extLst>
        </xdr:cNvPr>
        <xdr:cNvSpPr txBox="1"/>
      </xdr:nvSpPr>
      <xdr:spPr>
        <a:xfrm>
          <a:off x="93917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168529</xdr:rowOff>
    </xdr:from>
    <xdr:ext cx="469744" cy="259045"/>
    <xdr:sp macro="" textlink="">
      <xdr:nvSpPr>
        <xdr:cNvPr id="377" name="n_2mainValue【公営住宅】&#10;一人当たり面積">
          <a:extLst>
            <a:ext uri="{FF2B5EF4-FFF2-40B4-BE49-F238E27FC236}">
              <a16:creationId xmlns:a16="http://schemas.microsoft.com/office/drawing/2014/main" id="{AC842C77-0230-4B67-9EF7-9CBE94CB637C}"/>
            </a:ext>
          </a:extLst>
        </xdr:cNvPr>
        <xdr:cNvSpPr txBox="1"/>
      </xdr:nvSpPr>
      <xdr:spPr>
        <a:xfrm>
          <a:off x="8515427" y="1491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168691</xdr:rowOff>
    </xdr:from>
    <xdr:ext cx="469744" cy="259045"/>
    <xdr:sp macro="" textlink="">
      <xdr:nvSpPr>
        <xdr:cNvPr id="378" name="n_3mainValue【公営住宅】&#10;一人当たり面積">
          <a:extLst>
            <a:ext uri="{FF2B5EF4-FFF2-40B4-BE49-F238E27FC236}">
              <a16:creationId xmlns:a16="http://schemas.microsoft.com/office/drawing/2014/main" id="{B0DD26DF-A7C9-4E1C-832A-9ADFFBC7966D}"/>
            </a:ext>
          </a:extLst>
        </xdr:cNvPr>
        <xdr:cNvSpPr txBox="1"/>
      </xdr:nvSpPr>
      <xdr:spPr>
        <a:xfrm>
          <a:off x="7626427" y="1491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168854</xdr:rowOff>
    </xdr:from>
    <xdr:ext cx="469744" cy="259045"/>
    <xdr:sp macro="" textlink="">
      <xdr:nvSpPr>
        <xdr:cNvPr id="379" name="n_4mainValue【公営住宅】&#10;一人当たり面積">
          <a:extLst>
            <a:ext uri="{FF2B5EF4-FFF2-40B4-BE49-F238E27FC236}">
              <a16:creationId xmlns:a16="http://schemas.microsoft.com/office/drawing/2014/main" id="{76040D61-811B-4F0F-AD42-E4044B485535}"/>
            </a:ext>
          </a:extLst>
        </xdr:cNvPr>
        <xdr:cNvSpPr txBox="1"/>
      </xdr:nvSpPr>
      <xdr:spPr>
        <a:xfrm>
          <a:off x="6737427" y="1491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4C19CA3E-61F5-451B-8D6E-C644508616B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A189D96E-060C-475E-AB6E-F0579DCBDC6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1290A312-CEF4-4689-BC04-5214C027F22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A766E75B-E220-4496-BA72-68AFC8D8680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5E01F842-8422-467A-B6AE-5B7C0F8F4BE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A80AC24C-8682-46B4-90FE-400C063D537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C8F3B15D-2464-4828-8E14-52FF8AFE2D3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8C226001-E71A-425F-8B44-3DBF095C847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3663F5A2-A673-4B56-8306-0F0F0D9217E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58599AA2-E5A5-45B6-AFAA-33AE20F64A8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3DFA7FDA-1202-428B-A0B3-1406AFBF015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7EC259FE-97FC-4CE1-B229-0D9A1C9920C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E3A7818D-794B-43DD-A6EC-49B127EA14E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2B25CBAE-859B-4125-B7BD-B47551C124A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CF7E89F1-9961-43A3-AE2E-B75A9CF5E3B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2502B56D-3F2E-46AE-93D4-37088C2978A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F4216AEA-80F6-43BD-9BFF-3EBE43D2540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3891E8FE-9C61-4A4C-AC6A-00F477D3BD5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EA1B6F2A-5143-4D29-A689-12355EBC754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EE3F4B9B-048C-4C49-A8E6-46610E9116B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2B60341D-C6A9-4142-BB6E-4A514572216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1DDE70F9-A20A-4B1F-82AA-C2B49B1950C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76789BE4-2D91-446D-8D81-1F098B04DF2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B0351B76-BC78-4936-AE44-1206D79C43CD}"/>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4" name="正方形/長方形 403">
          <a:extLst>
            <a:ext uri="{FF2B5EF4-FFF2-40B4-BE49-F238E27FC236}">
              <a16:creationId xmlns:a16="http://schemas.microsoft.com/office/drawing/2014/main" id="{CDC64D13-EEA7-4138-A77A-C3FD4A2FEB6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5" name="正方形/長方形 404">
          <a:extLst>
            <a:ext uri="{FF2B5EF4-FFF2-40B4-BE49-F238E27FC236}">
              <a16:creationId xmlns:a16="http://schemas.microsoft.com/office/drawing/2014/main" id="{ABB6083C-EBC5-4119-A02D-82CFB1D17AF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6" name="正方形/長方形 405">
          <a:extLst>
            <a:ext uri="{FF2B5EF4-FFF2-40B4-BE49-F238E27FC236}">
              <a16:creationId xmlns:a16="http://schemas.microsoft.com/office/drawing/2014/main" id="{4A5D0548-2766-4710-91C9-F6F6A45CCF5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7" name="正方形/長方形 406">
          <a:extLst>
            <a:ext uri="{FF2B5EF4-FFF2-40B4-BE49-F238E27FC236}">
              <a16:creationId xmlns:a16="http://schemas.microsoft.com/office/drawing/2014/main" id="{ABB7E5F3-00AF-4348-A7A0-6C55D713884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8" name="正方形/長方形 407">
          <a:extLst>
            <a:ext uri="{FF2B5EF4-FFF2-40B4-BE49-F238E27FC236}">
              <a16:creationId xmlns:a16="http://schemas.microsoft.com/office/drawing/2014/main" id="{8E17742A-67D1-4BF2-82E3-B098FEDA6BB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9" name="正方形/長方形 408">
          <a:extLst>
            <a:ext uri="{FF2B5EF4-FFF2-40B4-BE49-F238E27FC236}">
              <a16:creationId xmlns:a16="http://schemas.microsoft.com/office/drawing/2014/main" id="{D8E97CD3-8017-4607-9D97-7C9FB9F609B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0" name="正方形/長方形 409">
          <a:extLst>
            <a:ext uri="{FF2B5EF4-FFF2-40B4-BE49-F238E27FC236}">
              <a16:creationId xmlns:a16="http://schemas.microsoft.com/office/drawing/2014/main" id="{6179DB81-5D59-4292-AA85-42090CD375C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1" name="正方形/長方形 410">
          <a:extLst>
            <a:ext uri="{FF2B5EF4-FFF2-40B4-BE49-F238E27FC236}">
              <a16:creationId xmlns:a16="http://schemas.microsoft.com/office/drawing/2014/main" id="{D0ADE62C-724A-4EBF-B603-BC0CBBD1395F}"/>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a:extLst>
            <a:ext uri="{FF2B5EF4-FFF2-40B4-BE49-F238E27FC236}">
              <a16:creationId xmlns:a16="http://schemas.microsoft.com/office/drawing/2014/main" id="{9ECE2A9D-7E2F-4172-ACF9-BE1D8D19388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a:extLst>
            <a:ext uri="{FF2B5EF4-FFF2-40B4-BE49-F238E27FC236}">
              <a16:creationId xmlns:a16="http://schemas.microsoft.com/office/drawing/2014/main" id="{288FC811-0454-439A-8EE2-A11FA6CA681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a:extLst>
            <a:ext uri="{FF2B5EF4-FFF2-40B4-BE49-F238E27FC236}">
              <a16:creationId xmlns:a16="http://schemas.microsoft.com/office/drawing/2014/main" id="{CEDC4AD5-15DC-4A7F-A0E0-8F6FBFCCA13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a:extLst>
            <a:ext uri="{FF2B5EF4-FFF2-40B4-BE49-F238E27FC236}">
              <a16:creationId xmlns:a16="http://schemas.microsoft.com/office/drawing/2014/main" id="{07255F74-9BBE-42AC-923C-00A46BD63A2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a:extLst>
            <a:ext uri="{FF2B5EF4-FFF2-40B4-BE49-F238E27FC236}">
              <a16:creationId xmlns:a16="http://schemas.microsoft.com/office/drawing/2014/main" id="{F31AB46C-64CA-4807-B65D-6E04C61AFEF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a:extLst>
            <a:ext uri="{FF2B5EF4-FFF2-40B4-BE49-F238E27FC236}">
              <a16:creationId xmlns:a16="http://schemas.microsoft.com/office/drawing/2014/main" id="{FDF8FEA6-88A3-4099-99F0-735E49BB206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a:extLst>
            <a:ext uri="{FF2B5EF4-FFF2-40B4-BE49-F238E27FC236}">
              <a16:creationId xmlns:a16="http://schemas.microsoft.com/office/drawing/2014/main" id="{1E515337-2D8A-4FD6-8EF4-33E1DE90784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a:extLst>
            <a:ext uri="{FF2B5EF4-FFF2-40B4-BE49-F238E27FC236}">
              <a16:creationId xmlns:a16="http://schemas.microsoft.com/office/drawing/2014/main" id="{A6EAE3F2-3C9C-46FE-89A6-F82612DCD4A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a:extLst>
            <a:ext uri="{FF2B5EF4-FFF2-40B4-BE49-F238E27FC236}">
              <a16:creationId xmlns:a16="http://schemas.microsoft.com/office/drawing/2014/main" id="{29D09655-5E97-4EBB-A528-CC6EDEDB230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a:extLst>
            <a:ext uri="{FF2B5EF4-FFF2-40B4-BE49-F238E27FC236}">
              <a16:creationId xmlns:a16="http://schemas.microsoft.com/office/drawing/2014/main" id="{D71912D9-64AC-4F18-9901-E209187236D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a:extLst>
            <a:ext uri="{FF2B5EF4-FFF2-40B4-BE49-F238E27FC236}">
              <a16:creationId xmlns:a16="http://schemas.microsoft.com/office/drawing/2014/main" id="{EBA2E91A-61F3-41E7-9BFB-E7F1B18BBBC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a:extLst>
            <a:ext uri="{FF2B5EF4-FFF2-40B4-BE49-F238E27FC236}">
              <a16:creationId xmlns:a16="http://schemas.microsoft.com/office/drawing/2014/main" id="{5FA11CFB-88F9-4E1A-BD06-CCA5768E3D8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24" name="テキスト ボックス 423">
          <a:extLst>
            <a:ext uri="{FF2B5EF4-FFF2-40B4-BE49-F238E27FC236}">
              <a16:creationId xmlns:a16="http://schemas.microsoft.com/office/drawing/2014/main" id="{22E54BF7-2ACE-476F-8823-AD3BE5E6A847}"/>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a:extLst>
            <a:ext uri="{FF2B5EF4-FFF2-40B4-BE49-F238E27FC236}">
              <a16:creationId xmlns:a16="http://schemas.microsoft.com/office/drawing/2014/main" id="{34C52DEE-607A-46F0-AF61-852C019B49F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a:extLst>
            <a:ext uri="{FF2B5EF4-FFF2-40B4-BE49-F238E27FC236}">
              <a16:creationId xmlns:a16="http://schemas.microsoft.com/office/drawing/2014/main" id="{A59B869E-65FF-4C84-B69B-DD5A8E9BCAC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a:extLst>
            <a:ext uri="{FF2B5EF4-FFF2-40B4-BE49-F238E27FC236}">
              <a16:creationId xmlns:a16="http://schemas.microsoft.com/office/drawing/2014/main" id="{AE4C5889-5496-44CD-A934-E2A9A1DE6A8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a:extLst>
            <a:ext uri="{FF2B5EF4-FFF2-40B4-BE49-F238E27FC236}">
              <a16:creationId xmlns:a16="http://schemas.microsoft.com/office/drawing/2014/main" id="{0B547534-835E-447C-BEB0-88CA380D649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a:extLst>
            <a:ext uri="{FF2B5EF4-FFF2-40B4-BE49-F238E27FC236}">
              <a16:creationId xmlns:a16="http://schemas.microsoft.com/office/drawing/2014/main" id="{38B9F84F-1E04-4E93-8004-AD092179F1C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a:extLst>
            <a:ext uri="{FF2B5EF4-FFF2-40B4-BE49-F238E27FC236}">
              <a16:creationId xmlns:a16="http://schemas.microsoft.com/office/drawing/2014/main" id="{6A0144C9-B64D-4D01-B47D-D0A657FA02AD}"/>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a:extLst>
            <a:ext uri="{FF2B5EF4-FFF2-40B4-BE49-F238E27FC236}">
              <a16:creationId xmlns:a16="http://schemas.microsoft.com/office/drawing/2014/main" id="{DB53C700-C5D2-43A7-8814-BC40D32A274A}"/>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a:extLst>
            <a:ext uri="{FF2B5EF4-FFF2-40B4-BE49-F238E27FC236}">
              <a16:creationId xmlns:a16="http://schemas.microsoft.com/office/drawing/2014/main" id="{1FAF8C27-11E8-4497-8393-DC1E9292890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a:extLst>
            <a:ext uri="{FF2B5EF4-FFF2-40B4-BE49-F238E27FC236}">
              <a16:creationId xmlns:a16="http://schemas.microsoft.com/office/drawing/2014/main" id="{BDC4679B-03D4-4845-81DB-9245E11C68A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34" name="テキスト ボックス 433">
          <a:extLst>
            <a:ext uri="{FF2B5EF4-FFF2-40B4-BE49-F238E27FC236}">
              <a16:creationId xmlns:a16="http://schemas.microsoft.com/office/drawing/2014/main" id="{E9DF296A-3E8B-4BA1-882F-31F4C815E5CD}"/>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4FBF6EA3-B88C-453D-B987-31174DD184B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6" name="テキスト ボックス 435">
          <a:extLst>
            <a:ext uri="{FF2B5EF4-FFF2-40B4-BE49-F238E27FC236}">
              <a16:creationId xmlns:a16="http://schemas.microsoft.com/office/drawing/2014/main" id="{54C18E5B-F9FD-4CA8-A2B7-57D16C1CADE4}"/>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2B1370E0-7BA6-4EE6-8ACF-4481E15DEFF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133894</xdr:rowOff>
    </xdr:from>
    <xdr:to>
      <xdr:col>85</xdr:col>
      <xdr:colOff>126364</xdr:colOff>
      <xdr:row>63</xdr:row>
      <xdr:rowOff>138793</xdr:rowOff>
    </xdr:to>
    <xdr:cxnSp macro="">
      <xdr:nvCxnSpPr>
        <xdr:cNvPr id="438" name="直線コネクタ 437">
          <a:extLst>
            <a:ext uri="{FF2B5EF4-FFF2-40B4-BE49-F238E27FC236}">
              <a16:creationId xmlns:a16="http://schemas.microsoft.com/office/drawing/2014/main" id="{AD94AB83-8803-4704-B10C-9C16DB139CFA}"/>
            </a:ext>
          </a:extLst>
        </xdr:cNvPr>
        <xdr:cNvCxnSpPr/>
      </xdr:nvCxnSpPr>
      <xdr:spPr>
        <a:xfrm flipV="1">
          <a:off x="16318864" y="939219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142620</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288ED9F3-FB52-4AB6-8B09-40ECAAEEEA76}"/>
            </a:ext>
          </a:extLst>
        </xdr:cNvPr>
        <xdr:cNvSpPr txBox="1"/>
      </xdr:nvSpPr>
      <xdr:spPr>
        <a:xfrm>
          <a:off x="16357600" y="1094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138793</xdr:rowOff>
    </xdr:from>
    <xdr:to>
      <xdr:col>86</xdr:col>
      <xdr:colOff>25400</xdr:colOff>
      <xdr:row>63</xdr:row>
      <xdr:rowOff>138793</xdr:rowOff>
    </xdr:to>
    <xdr:cxnSp macro="">
      <xdr:nvCxnSpPr>
        <xdr:cNvPr id="440" name="直線コネクタ 439">
          <a:extLst>
            <a:ext uri="{FF2B5EF4-FFF2-40B4-BE49-F238E27FC236}">
              <a16:creationId xmlns:a16="http://schemas.microsoft.com/office/drawing/2014/main" id="{C2933994-080E-4859-8808-D1F2798DEF0A}"/>
            </a:ext>
          </a:extLst>
        </xdr:cNvPr>
        <xdr:cNvCxnSpPr/>
      </xdr:nvCxnSpPr>
      <xdr:spPr>
        <a:xfrm>
          <a:off x="16230600" y="1094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80571</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939349DD-F9F7-49DE-80AE-330566A8B4F3}"/>
            </a:ext>
          </a:extLst>
        </xdr:cNvPr>
        <xdr:cNvSpPr txBox="1"/>
      </xdr:nvSpPr>
      <xdr:spPr>
        <a:xfrm>
          <a:off x="16357600" y="9167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133894</xdr:rowOff>
    </xdr:from>
    <xdr:to>
      <xdr:col>86</xdr:col>
      <xdr:colOff>25400</xdr:colOff>
      <xdr:row>54</xdr:row>
      <xdr:rowOff>133894</xdr:rowOff>
    </xdr:to>
    <xdr:cxnSp macro="">
      <xdr:nvCxnSpPr>
        <xdr:cNvPr id="442" name="直線コネクタ 441">
          <a:extLst>
            <a:ext uri="{FF2B5EF4-FFF2-40B4-BE49-F238E27FC236}">
              <a16:creationId xmlns:a16="http://schemas.microsoft.com/office/drawing/2014/main" id="{FCE515F1-D5CE-4DE1-B9BA-3EC75D2577A8}"/>
            </a:ext>
          </a:extLst>
        </xdr:cNvPr>
        <xdr:cNvCxnSpPr/>
      </xdr:nvCxnSpPr>
      <xdr:spPr>
        <a:xfrm>
          <a:off x="16230600" y="93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127199</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78BE9853-A5CA-49E4-A03C-979E397786C7}"/>
            </a:ext>
          </a:extLst>
        </xdr:cNvPr>
        <xdr:cNvSpPr txBox="1"/>
      </xdr:nvSpPr>
      <xdr:spPr>
        <a:xfrm>
          <a:off x="16357600" y="100712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104322</xdr:rowOff>
    </xdr:from>
    <xdr:to>
      <xdr:col>85</xdr:col>
      <xdr:colOff>177800</xdr:colOff>
      <xdr:row>60</xdr:row>
      <xdr:rowOff>34472</xdr:rowOff>
    </xdr:to>
    <xdr:sp macro="" textlink="">
      <xdr:nvSpPr>
        <xdr:cNvPr id="444" name="フローチャート: 判断 443">
          <a:extLst>
            <a:ext uri="{FF2B5EF4-FFF2-40B4-BE49-F238E27FC236}">
              <a16:creationId xmlns:a16="http://schemas.microsoft.com/office/drawing/2014/main" id="{CC62038F-11AB-402C-A29F-2677981D5C84}"/>
            </a:ext>
          </a:extLst>
        </xdr:cNvPr>
        <xdr:cNvSpPr/>
      </xdr:nvSpPr>
      <xdr:spPr>
        <a:xfrm>
          <a:off x="162687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68399</xdr:rowOff>
    </xdr:from>
    <xdr:to>
      <xdr:col>81</xdr:col>
      <xdr:colOff>101600</xdr:colOff>
      <xdr:row>59</xdr:row>
      <xdr:rowOff>169999</xdr:rowOff>
    </xdr:to>
    <xdr:sp macro="" textlink="">
      <xdr:nvSpPr>
        <xdr:cNvPr id="445" name="フローチャート: 判断 444">
          <a:extLst>
            <a:ext uri="{FF2B5EF4-FFF2-40B4-BE49-F238E27FC236}">
              <a16:creationId xmlns:a16="http://schemas.microsoft.com/office/drawing/2014/main" id="{766081B6-67EE-474C-B0FF-554A9FB8254D}"/>
            </a:ext>
          </a:extLst>
        </xdr:cNvPr>
        <xdr:cNvSpPr/>
      </xdr:nvSpPr>
      <xdr:spPr>
        <a:xfrm>
          <a:off x="15430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29210</xdr:rowOff>
    </xdr:from>
    <xdr:to>
      <xdr:col>76</xdr:col>
      <xdr:colOff>165100</xdr:colOff>
      <xdr:row>59</xdr:row>
      <xdr:rowOff>130810</xdr:rowOff>
    </xdr:to>
    <xdr:sp macro="" textlink="">
      <xdr:nvSpPr>
        <xdr:cNvPr id="446" name="フローチャート: 判断 445">
          <a:extLst>
            <a:ext uri="{FF2B5EF4-FFF2-40B4-BE49-F238E27FC236}">
              <a16:creationId xmlns:a16="http://schemas.microsoft.com/office/drawing/2014/main" id="{274CF885-CFAA-400A-974F-B9DCA2364C5B}"/>
            </a:ext>
          </a:extLst>
        </xdr:cNvPr>
        <xdr:cNvSpPr/>
      </xdr:nvSpPr>
      <xdr:spPr>
        <a:xfrm>
          <a:off x="14541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19413</xdr:rowOff>
    </xdr:from>
    <xdr:to>
      <xdr:col>72</xdr:col>
      <xdr:colOff>38100</xdr:colOff>
      <xdr:row>59</xdr:row>
      <xdr:rowOff>121013</xdr:rowOff>
    </xdr:to>
    <xdr:sp macro="" textlink="">
      <xdr:nvSpPr>
        <xdr:cNvPr id="447" name="フローチャート: 判断 446">
          <a:extLst>
            <a:ext uri="{FF2B5EF4-FFF2-40B4-BE49-F238E27FC236}">
              <a16:creationId xmlns:a16="http://schemas.microsoft.com/office/drawing/2014/main" id="{4FC03AED-420A-489A-AA5C-A57F287CA3C0}"/>
            </a:ext>
          </a:extLst>
        </xdr:cNvPr>
        <xdr:cNvSpPr/>
      </xdr:nvSpPr>
      <xdr:spPr>
        <a:xfrm>
          <a:off x="13652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65133</xdr:rowOff>
    </xdr:from>
    <xdr:to>
      <xdr:col>67</xdr:col>
      <xdr:colOff>101600</xdr:colOff>
      <xdr:row>59</xdr:row>
      <xdr:rowOff>166733</xdr:rowOff>
    </xdr:to>
    <xdr:sp macro="" textlink="">
      <xdr:nvSpPr>
        <xdr:cNvPr id="448" name="フローチャート: 判断 447">
          <a:extLst>
            <a:ext uri="{FF2B5EF4-FFF2-40B4-BE49-F238E27FC236}">
              <a16:creationId xmlns:a16="http://schemas.microsoft.com/office/drawing/2014/main" id="{FD829640-32AB-42A5-AB67-1502EA7CEF4C}"/>
            </a:ext>
          </a:extLst>
        </xdr:cNvPr>
        <xdr:cNvSpPr/>
      </xdr:nvSpPr>
      <xdr:spPr>
        <a:xfrm>
          <a:off x="12763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38F0A2EA-7F7A-47A9-B6C5-7CB378F579B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D129D3DA-A17A-49C2-BE20-E984FC23A80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F80616AE-C895-4825-A1CE-63B1FBFF658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2B532550-4FCB-4D31-BFA1-392311EFCC1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0694A13B-1FD0-498E-93C5-CC8B08B85B0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112485</xdr:rowOff>
    </xdr:from>
    <xdr:to>
      <xdr:col>85</xdr:col>
      <xdr:colOff>177800</xdr:colOff>
      <xdr:row>61</xdr:row>
      <xdr:rowOff>42635</xdr:rowOff>
    </xdr:to>
    <xdr:sp macro="" textlink="">
      <xdr:nvSpPr>
        <xdr:cNvPr id="454" name="楕円 453">
          <a:extLst>
            <a:ext uri="{FF2B5EF4-FFF2-40B4-BE49-F238E27FC236}">
              <a16:creationId xmlns:a16="http://schemas.microsoft.com/office/drawing/2014/main" id="{EB9525C2-9F57-4976-97E1-AFB163DE3835}"/>
            </a:ext>
          </a:extLst>
        </xdr:cNvPr>
        <xdr:cNvSpPr/>
      </xdr:nvSpPr>
      <xdr:spPr>
        <a:xfrm>
          <a:off x="16268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90912</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FB3363C5-CAB6-4144-B5F7-D489DACA09AD}"/>
            </a:ext>
          </a:extLst>
        </xdr:cNvPr>
        <xdr:cNvSpPr txBox="1"/>
      </xdr:nvSpPr>
      <xdr:spPr>
        <a:xfrm>
          <a:off x="16357600"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83094</xdr:rowOff>
    </xdr:from>
    <xdr:to>
      <xdr:col>81</xdr:col>
      <xdr:colOff>101600</xdr:colOff>
      <xdr:row>61</xdr:row>
      <xdr:rowOff>13244</xdr:rowOff>
    </xdr:to>
    <xdr:sp macro="" textlink="">
      <xdr:nvSpPr>
        <xdr:cNvPr id="456" name="楕円 455">
          <a:extLst>
            <a:ext uri="{FF2B5EF4-FFF2-40B4-BE49-F238E27FC236}">
              <a16:creationId xmlns:a16="http://schemas.microsoft.com/office/drawing/2014/main" id="{BEA5A1A5-003A-4BCB-A923-BD0F7DEA7181}"/>
            </a:ext>
          </a:extLst>
        </xdr:cNvPr>
        <xdr:cNvSpPr/>
      </xdr:nvSpPr>
      <xdr:spPr>
        <a:xfrm>
          <a:off x="15430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133894</xdr:rowOff>
    </xdr:from>
    <xdr:to>
      <xdr:col>85</xdr:col>
      <xdr:colOff>127000</xdr:colOff>
      <xdr:row>60</xdr:row>
      <xdr:rowOff>163285</xdr:rowOff>
    </xdr:to>
    <xdr:cxnSp macro="">
      <xdr:nvCxnSpPr>
        <xdr:cNvPr id="457" name="直線コネクタ 456">
          <a:extLst>
            <a:ext uri="{FF2B5EF4-FFF2-40B4-BE49-F238E27FC236}">
              <a16:creationId xmlns:a16="http://schemas.microsoft.com/office/drawing/2014/main" id="{20AD37B7-07C2-473F-A1B5-EEEDCC798493}"/>
            </a:ext>
          </a:extLst>
        </xdr:cNvPr>
        <xdr:cNvCxnSpPr/>
      </xdr:nvCxnSpPr>
      <xdr:spPr>
        <a:xfrm>
          <a:off x="15481300" y="10420894"/>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66766</xdr:rowOff>
    </xdr:from>
    <xdr:to>
      <xdr:col>76</xdr:col>
      <xdr:colOff>165100</xdr:colOff>
      <xdr:row>60</xdr:row>
      <xdr:rowOff>168366</xdr:rowOff>
    </xdr:to>
    <xdr:sp macro="" textlink="">
      <xdr:nvSpPr>
        <xdr:cNvPr id="458" name="楕円 457">
          <a:extLst>
            <a:ext uri="{FF2B5EF4-FFF2-40B4-BE49-F238E27FC236}">
              <a16:creationId xmlns:a16="http://schemas.microsoft.com/office/drawing/2014/main" id="{9BD4D801-EBCD-4CE2-82FC-1FE48CC35CD3}"/>
            </a:ext>
          </a:extLst>
        </xdr:cNvPr>
        <xdr:cNvSpPr/>
      </xdr:nvSpPr>
      <xdr:spPr>
        <a:xfrm>
          <a:off x="14541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117566</xdr:rowOff>
    </xdr:from>
    <xdr:to>
      <xdr:col>81</xdr:col>
      <xdr:colOff>50800</xdr:colOff>
      <xdr:row>60</xdr:row>
      <xdr:rowOff>133894</xdr:rowOff>
    </xdr:to>
    <xdr:cxnSp macro="">
      <xdr:nvCxnSpPr>
        <xdr:cNvPr id="459" name="直線コネクタ 458">
          <a:extLst>
            <a:ext uri="{FF2B5EF4-FFF2-40B4-BE49-F238E27FC236}">
              <a16:creationId xmlns:a16="http://schemas.microsoft.com/office/drawing/2014/main" id="{1D52A4EF-9B64-47F9-9412-465652558499}"/>
            </a:ext>
          </a:extLst>
        </xdr:cNvPr>
        <xdr:cNvCxnSpPr/>
      </xdr:nvCxnSpPr>
      <xdr:spPr>
        <a:xfrm>
          <a:off x="14592300" y="1040456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70031</xdr:rowOff>
    </xdr:from>
    <xdr:to>
      <xdr:col>72</xdr:col>
      <xdr:colOff>38100</xdr:colOff>
      <xdr:row>61</xdr:row>
      <xdr:rowOff>181</xdr:rowOff>
    </xdr:to>
    <xdr:sp macro="" textlink="">
      <xdr:nvSpPr>
        <xdr:cNvPr id="460" name="楕円 459">
          <a:extLst>
            <a:ext uri="{FF2B5EF4-FFF2-40B4-BE49-F238E27FC236}">
              <a16:creationId xmlns:a16="http://schemas.microsoft.com/office/drawing/2014/main" id="{DEAB7A34-3979-4A87-881C-365BD1F4CEB6}"/>
            </a:ext>
          </a:extLst>
        </xdr:cNvPr>
        <xdr:cNvSpPr/>
      </xdr:nvSpPr>
      <xdr:spPr>
        <a:xfrm>
          <a:off x="136525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117566</xdr:rowOff>
    </xdr:from>
    <xdr:to>
      <xdr:col>76</xdr:col>
      <xdr:colOff>114300</xdr:colOff>
      <xdr:row>60</xdr:row>
      <xdr:rowOff>120831</xdr:rowOff>
    </xdr:to>
    <xdr:cxnSp macro="">
      <xdr:nvCxnSpPr>
        <xdr:cNvPr id="461" name="直線コネクタ 460">
          <a:extLst>
            <a:ext uri="{FF2B5EF4-FFF2-40B4-BE49-F238E27FC236}">
              <a16:creationId xmlns:a16="http://schemas.microsoft.com/office/drawing/2014/main" id="{F9390DBD-D8B7-49FF-A7FC-83C6B59A09A3}"/>
            </a:ext>
          </a:extLst>
        </xdr:cNvPr>
        <xdr:cNvCxnSpPr/>
      </xdr:nvCxnSpPr>
      <xdr:spPr>
        <a:xfrm flipV="1">
          <a:off x="13703300" y="104045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63500</xdr:rowOff>
    </xdr:from>
    <xdr:to>
      <xdr:col>67</xdr:col>
      <xdr:colOff>101600</xdr:colOff>
      <xdr:row>60</xdr:row>
      <xdr:rowOff>165100</xdr:rowOff>
    </xdr:to>
    <xdr:sp macro="" textlink="">
      <xdr:nvSpPr>
        <xdr:cNvPr id="462" name="楕円 461">
          <a:extLst>
            <a:ext uri="{FF2B5EF4-FFF2-40B4-BE49-F238E27FC236}">
              <a16:creationId xmlns:a16="http://schemas.microsoft.com/office/drawing/2014/main" id="{DA621417-F1BA-4F03-BFF1-D67E25686518}"/>
            </a:ext>
          </a:extLst>
        </xdr:cNvPr>
        <xdr:cNvSpPr/>
      </xdr:nvSpPr>
      <xdr:spPr>
        <a:xfrm>
          <a:off x="12763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114300</xdr:rowOff>
    </xdr:from>
    <xdr:to>
      <xdr:col>71</xdr:col>
      <xdr:colOff>177800</xdr:colOff>
      <xdr:row>60</xdr:row>
      <xdr:rowOff>120831</xdr:rowOff>
    </xdr:to>
    <xdr:cxnSp macro="">
      <xdr:nvCxnSpPr>
        <xdr:cNvPr id="463" name="直線コネクタ 462">
          <a:extLst>
            <a:ext uri="{FF2B5EF4-FFF2-40B4-BE49-F238E27FC236}">
              <a16:creationId xmlns:a16="http://schemas.microsoft.com/office/drawing/2014/main" id="{7D397058-AF2C-488D-9003-54D85E45AFA3}"/>
            </a:ext>
          </a:extLst>
        </xdr:cNvPr>
        <xdr:cNvCxnSpPr/>
      </xdr:nvCxnSpPr>
      <xdr:spPr>
        <a:xfrm>
          <a:off x="12814300" y="104013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15076</xdr:rowOff>
    </xdr:from>
    <xdr:ext cx="405111" cy="259045"/>
    <xdr:sp macro="" textlink="">
      <xdr:nvSpPr>
        <xdr:cNvPr id="464" name="n_1aveValue【学校施設】&#10;有形固定資産減価償却率">
          <a:extLst>
            <a:ext uri="{FF2B5EF4-FFF2-40B4-BE49-F238E27FC236}">
              <a16:creationId xmlns:a16="http://schemas.microsoft.com/office/drawing/2014/main" id="{5D29949F-02F2-4B9D-926A-E7E20433707B}"/>
            </a:ext>
          </a:extLst>
        </xdr:cNvPr>
        <xdr:cNvSpPr txBox="1"/>
      </xdr:nvSpPr>
      <xdr:spPr>
        <a:xfrm>
          <a:off x="152660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147337</xdr:rowOff>
    </xdr:from>
    <xdr:ext cx="405111" cy="259045"/>
    <xdr:sp macro="" textlink="">
      <xdr:nvSpPr>
        <xdr:cNvPr id="465" name="n_2aveValue【学校施設】&#10;有形固定資産減価償却率">
          <a:extLst>
            <a:ext uri="{FF2B5EF4-FFF2-40B4-BE49-F238E27FC236}">
              <a16:creationId xmlns:a16="http://schemas.microsoft.com/office/drawing/2014/main" id="{841B3F3C-FF7F-4112-A820-9C1D24FBD7D3}"/>
            </a:ext>
          </a:extLst>
        </xdr:cNvPr>
        <xdr:cNvSpPr txBox="1"/>
      </xdr:nvSpPr>
      <xdr:spPr>
        <a:xfrm>
          <a:off x="14389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137540</xdr:rowOff>
    </xdr:from>
    <xdr:ext cx="405111" cy="259045"/>
    <xdr:sp macro="" textlink="">
      <xdr:nvSpPr>
        <xdr:cNvPr id="466" name="n_3aveValue【学校施設】&#10;有形固定資産減価償却率">
          <a:extLst>
            <a:ext uri="{FF2B5EF4-FFF2-40B4-BE49-F238E27FC236}">
              <a16:creationId xmlns:a16="http://schemas.microsoft.com/office/drawing/2014/main" id="{9852D211-AF1F-4700-80D3-6A101959069A}"/>
            </a:ext>
          </a:extLst>
        </xdr:cNvPr>
        <xdr:cNvSpPr txBox="1"/>
      </xdr:nvSpPr>
      <xdr:spPr>
        <a:xfrm>
          <a:off x="13500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11810</xdr:rowOff>
    </xdr:from>
    <xdr:ext cx="405111" cy="259045"/>
    <xdr:sp macro="" textlink="">
      <xdr:nvSpPr>
        <xdr:cNvPr id="467" name="n_4aveValue【学校施設】&#10;有形固定資産減価償却率">
          <a:extLst>
            <a:ext uri="{FF2B5EF4-FFF2-40B4-BE49-F238E27FC236}">
              <a16:creationId xmlns:a16="http://schemas.microsoft.com/office/drawing/2014/main" id="{A0BAB818-099F-4B4A-B940-9F9EF341A2AC}"/>
            </a:ext>
          </a:extLst>
        </xdr:cNvPr>
        <xdr:cNvSpPr txBox="1"/>
      </xdr:nvSpPr>
      <xdr:spPr>
        <a:xfrm>
          <a:off x="12611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4371</xdr:rowOff>
    </xdr:from>
    <xdr:ext cx="405111" cy="259045"/>
    <xdr:sp macro="" textlink="">
      <xdr:nvSpPr>
        <xdr:cNvPr id="468" name="n_1mainValue【学校施設】&#10;有形固定資産減価償却率">
          <a:extLst>
            <a:ext uri="{FF2B5EF4-FFF2-40B4-BE49-F238E27FC236}">
              <a16:creationId xmlns:a16="http://schemas.microsoft.com/office/drawing/2014/main" id="{824C1784-492B-4746-AE3B-973A05399829}"/>
            </a:ext>
          </a:extLst>
        </xdr:cNvPr>
        <xdr:cNvSpPr txBox="1"/>
      </xdr:nvSpPr>
      <xdr:spPr>
        <a:xfrm>
          <a:off x="152660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159493</xdr:rowOff>
    </xdr:from>
    <xdr:ext cx="405111" cy="259045"/>
    <xdr:sp macro="" textlink="">
      <xdr:nvSpPr>
        <xdr:cNvPr id="469" name="n_2mainValue【学校施設】&#10;有形固定資産減価償却率">
          <a:extLst>
            <a:ext uri="{FF2B5EF4-FFF2-40B4-BE49-F238E27FC236}">
              <a16:creationId xmlns:a16="http://schemas.microsoft.com/office/drawing/2014/main" id="{353500A9-ED8F-49AB-945E-8729AFD447CE}"/>
            </a:ext>
          </a:extLst>
        </xdr:cNvPr>
        <xdr:cNvSpPr txBox="1"/>
      </xdr:nvSpPr>
      <xdr:spPr>
        <a:xfrm>
          <a:off x="14389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162758</xdr:rowOff>
    </xdr:from>
    <xdr:ext cx="405111" cy="259045"/>
    <xdr:sp macro="" textlink="">
      <xdr:nvSpPr>
        <xdr:cNvPr id="470" name="n_3mainValue【学校施設】&#10;有形固定資産減価償却率">
          <a:extLst>
            <a:ext uri="{FF2B5EF4-FFF2-40B4-BE49-F238E27FC236}">
              <a16:creationId xmlns:a16="http://schemas.microsoft.com/office/drawing/2014/main" id="{4832BB3A-C966-47B9-BEFE-39D5BB7FAA24}"/>
            </a:ext>
          </a:extLst>
        </xdr:cNvPr>
        <xdr:cNvSpPr txBox="1"/>
      </xdr:nvSpPr>
      <xdr:spPr>
        <a:xfrm>
          <a:off x="13500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156227</xdr:rowOff>
    </xdr:from>
    <xdr:ext cx="405111" cy="259045"/>
    <xdr:sp macro="" textlink="">
      <xdr:nvSpPr>
        <xdr:cNvPr id="471" name="n_4mainValue【学校施設】&#10;有形固定資産減価償却率">
          <a:extLst>
            <a:ext uri="{FF2B5EF4-FFF2-40B4-BE49-F238E27FC236}">
              <a16:creationId xmlns:a16="http://schemas.microsoft.com/office/drawing/2014/main" id="{A694DE60-6FE8-46AD-9520-96EC35BB3158}"/>
            </a:ext>
          </a:extLst>
        </xdr:cNvPr>
        <xdr:cNvSpPr txBox="1"/>
      </xdr:nvSpPr>
      <xdr:spPr>
        <a:xfrm>
          <a:off x="12611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D90006F5-4B0E-43CF-8270-4982912E2F9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F4D2B5C7-A964-4ACF-991E-F4E9FB733D6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9D3A1D53-A9EB-4899-B554-77C2BB95CD3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B1BEB94E-79FE-44FE-8FF8-03039799D0F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B62317B9-4423-4F7C-B4C8-B17E24AA6F4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50C78418-3F33-4AEB-A7DA-BBAAE8F9BBD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AA16C46A-CE03-4793-9EA7-A82D2F9904D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9964B4E5-C6C6-480E-9E04-200E8ADACE5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769C8DAC-20F5-4E7F-9A6D-76E81B36DCB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5C09ED39-597B-4F2B-B2C8-8FF51AA3C1B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a:extLst>
            <a:ext uri="{FF2B5EF4-FFF2-40B4-BE49-F238E27FC236}">
              <a16:creationId xmlns:a16="http://schemas.microsoft.com/office/drawing/2014/main" id="{9817AA4A-3578-4A01-98ED-1046E6C45DC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3" name="直線コネクタ 482">
          <a:extLst>
            <a:ext uri="{FF2B5EF4-FFF2-40B4-BE49-F238E27FC236}">
              <a16:creationId xmlns:a16="http://schemas.microsoft.com/office/drawing/2014/main" id="{55B77365-C62A-48DD-B6C4-7A70529CFD8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4" name="テキスト ボックス 483">
          <a:extLst>
            <a:ext uri="{FF2B5EF4-FFF2-40B4-BE49-F238E27FC236}">
              <a16:creationId xmlns:a16="http://schemas.microsoft.com/office/drawing/2014/main" id="{1BD66292-26D1-491E-8A79-2A0C8C12F3C5}"/>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5" name="直線コネクタ 484">
          <a:extLst>
            <a:ext uri="{FF2B5EF4-FFF2-40B4-BE49-F238E27FC236}">
              <a16:creationId xmlns:a16="http://schemas.microsoft.com/office/drawing/2014/main" id="{E9DB2C7F-325D-4E2D-86CE-90DFF72C8E49}"/>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6" name="テキスト ボックス 485">
          <a:extLst>
            <a:ext uri="{FF2B5EF4-FFF2-40B4-BE49-F238E27FC236}">
              <a16:creationId xmlns:a16="http://schemas.microsoft.com/office/drawing/2014/main" id="{58B15EA0-E304-4E9E-AF45-665DC5F2CA09}"/>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7" name="直線コネクタ 486">
          <a:extLst>
            <a:ext uri="{FF2B5EF4-FFF2-40B4-BE49-F238E27FC236}">
              <a16:creationId xmlns:a16="http://schemas.microsoft.com/office/drawing/2014/main" id="{CD80A9BC-51AA-4431-8275-9FCB483CC8D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8" name="テキスト ボックス 487">
          <a:extLst>
            <a:ext uri="{FF2B5EF4-FFF2-40B4-BE49-F238E27FC236}">
              <a16:creationId xmlns:a16="http://schemas.microsoft.com/office/drawing/2014/main" id="{A9998A78-2514-47A4-87B7-E263E2100536}"/>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9" name="直線コネクタ 488">
          <a:extLst>
            <a:ext uri="{FF2B5EF4-FFF2-40B4-BE49-F238E27FC236}">
              <a16:creationId xmlns:a16="http://schemas.microsoft.com/office/drawing/2014/main" id="{8DBAAF06-995C-48E6-B2E7-C1A1ACFC5778}"/>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0" name="テキスト ボックス 489">
          <a:extLst>
            <a:ext uri="{FF2B5EF4-FFF2-40B4-BE49-F238E27FC236}">
              <a16:creationId xmlns:a16="http://schemas.microsoft.com/office/drawing/2014/main" id="{9DDB00E2-D66D-4458-8721-5F83EB84913B}"/>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1" name="直線コネクタ 490">
          <a:extLst>
            <a:ext uri="{FF2B5EF4-FFF2-40B4-BE49-F238E27FC236}">
              <a16:creationId xmlns:a16="http://schemas.microsoft.com/office/drawing/2014/main" id="{43922E03-19BC-41BD-96DC-5BC494B8AFF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2" name="テキスト ボックス 491">
          <a:extLst>
            <a:ext uri="{FF2B5EF4-FFF2-40B4-BE49-F238E27FC236}">
              <a16:creationId xmlns:a16="http://schemas.microsoft.com/office/drawing/2014/main" id="{85FC5754-A058-4B25-9CA0-83335528154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a:extLst>
            <a:ext uri="{FF2B5EF4-FFF2-40B4-BE49-F238E27FC236}">
              <a16:creationId xmlns:a16="http://schemas.microsoft.com/office/drawing/2014/main" id="{78C59584-3136-4BC8-B693-2DC205A4BEE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a:extLst>
            <a:ext uri="{FF2B5EF4-FFF2-40B4-BE49-F238E27FC236}">
              <a16:creationId xmlns:a16="http://schemas.microsoft.com/office/drawing/2014/main" id="{24371133-27EE-4ED0-9CB6-CD3E1845516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a:extLst>
            <a:ext uri="{FF2B5EF4-FFF2-40B4-BE49-F238E27FC236}">
              <a16:creationId xmlns:a16="http://schemas.microsoft.com/office/drawing/2014/main" id="{78AD8BD5-AB21-4829-9A70-7973B17B1F6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9525</xdr:rowOff>
    </xdr:from>
    <xdr:to>
      <xdr:col>116</xdr:col>
      <xdr:colOff>62864</xdr:colOff>
      <xdr:row>64</xdr:row>
      <xdr:rowOff>25908</xdr:rowOff>
    </xdr:to>
    <xdr:cxnSp macro="">
      <xdr:nvCxnSpPr>
        <xdr:cNvPr id="496" name="直線コネクタ 495">
          <a:extLst>
            <a:ext uri="{FF2B5EF4-FFF2-40B4-BE49-F238E27FC236}">
              <a16:creationId xmlns:a16="http://schemas.microsoft.com/office/drawing/2014/main" id="{D4BA2443-4661-45E9-B309-E4F357C30CED}"/>
            </a:ext>
          </a:extLst>
        </xdr:cNvPr>
        <xdr:cNvCxnSpPr/>
      </xdr:nvCxnSpPr>
      <xdr:spPr>
        <a:xfrm flipV="1">
          <a:off x="22160864" y="9782175"/>
          <a:ext cx="0" cy="1216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29735</xdr:rowOff>
    </xdr:from>
    <xdr:ext cx="469744" cy="259045"/>
    <xdr:sp macro="" textlink="">
      <xdr:nvSpPr>
        <xdr:cNvPr id="497" name="【学校施設】&#10;一人当たり面積最小値テキスト">
          <a:extLst>
            <a:ext uri="{FF2B5EF4-FFF2-40B4-BE49-F238E27FC236}">
              <a16:creationId xmlns:a16="http://schemas.microsoft.com/office/drawing/2014/main" id="{BD468BE7-B85C-4201-8B31-9E4C90AB4113}"/>
            </a:ext>
          </a:extLst>
        </xdr:cNvPr>
        <xdr:cNvSpPr txBox="1"/>
      </xdr:nvSpPr>
      <xdr:spPr>
        <a:xfrm>
          <a:off x="22199600" y="1100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25908</xdr:rowOff>
    </xdr:from>
    <xdr:to>
      <xdr:col>116</xdr:col>
      <xdr:colOff>152400</xdr:colOff>
      <xdr:row>64</xdr:row>
      <xdr:rowOff>25908</xdr:rowOff>
    </xdr:to>
    <xdr:cxnSp macro="">
      <xdr:nvCxnSpPr>
        <xdr:cNvPr id="498" name="直線コネクタ 497">
          <a:extLst>
            <a:ext uri="{FF2B5EF4-FFF2-40B4-BE49-F238E27FC236}">
              <a16:creationId xmlns:a16="http://schemas.microsoft.com/office/drawing/2014/main" id="{A5309414-7A64-4FD3-AE9C-3212BC33E8A0}"/>
            </a:ext>
          </a:extLst>
        </xdr:cNvPr>
        <xdr:cNvCxnSpPr/>
      </xdr:nvCxnSpPr>
      <xdr:spPr>
        <a:xfrm>
          <a:off x="22072600" y="10998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127652</xdr:rowOff>
    </xdr:from>
    <xdr:ext cx="469744" cy="259045"/>
    <xdr:sp macro="" textlink="">
      <xdr:nvSpPr>
        <xdr:cNvPr id="499" name="【学校施設】&#10;一人当たり面積最大値テキスト">
          <a:extLst>
            <a:ext uri="{FF2B5EF4-FFF2-40B4-BE49-F238E27FC236}">
              <a16:creationId xmlns:a16="http://schemas.microsoft.com/office/drawing/2014/main" id="{161E34EC-BA10-4799-8491-B472C3EB351E}"/>
            </a:ext>
          </a:extLst>
        </xdr:cNvPr>
        <xdr:cNvSpPr txBox="1"/>
      </xdr:nvSpPr>
      <xdr:spPr>
        <a:xfrm>
          <a:off x="22199600" y="955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9525</xdr:rowOff>
    </xdr:from>
    <xdr:to>
      <xdr:col>116</xdr:col>
      <xdr:colOff>152400</xdr:colOff>
      <xdr:row>57</xdr:row>
      <xdr:rowOff>9525</xdr:rowOff>
    </xdr:to>
    <xdr:cxnSp macro="">
      <xdr:nvCxnSpPr>
        <xdr:cNvPr id="500" name="直線コネクタ 499">
          <a:extLst>
            <a:ext uri="{FF2B5EF4-FFF2-40B4-BE49-F238E27FC236}">
              <a16:creationId xmlns:a16="http://schemas.microsoft.com/office/drawing/2014/main" id="{55F6CD27-86E6-4FE4-959E-247B380BCF67}"/>
            </a:ext>
          </a:extLst>
        </xdr:cNvPr>
        <xdr:cNvCxnSpPr/>
      </xdr:nvCxnSpPr>
      <xdr:spPr>
        <a:xfrm>
          <a:off x="22072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169181</xdr:rowOff>
    </xdr:from>
    <xdr:ext cx="469744" cy="259045"/>
    <xdr:sp macro="" textlink="">
      <xdr:nvSpPr>
        <xdr:cNvPr id="501" name="【学校施設】&#10;一人当たり面積平均値テキスト">
          <a:extLst>
            <a:ext uri="{FF2B5EF4-FFF2-40B4-BE49-F238E27FC236}">
              <a16:creationId xmlns:a16="http://schemas.microsoft.com/office/drawing/2014/main" id="{D40C1D63-B9B0-4AFD-BBF7-7E0B0A54AC5B}"/>
            </a:ext>
          </a:extLst>
        </xdr:cNvPr>
        <xdr:cNvSpPr txBox="1"/>
      </xdr:nvSpPr>
      <xdr:spPr>
        <a:xfrm>
          <a:off x="22199600" y="106276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19304</xdr:rowOff>
    </xdr:from>
    <xdr:to>
      <xdr:col>116</xdr:col>
      <xdr:colOff>114300</xdr:colOff>
      <xdr:row>62</xdr:row>
      <xdr:rowOff>120904</xdr:rowOff>
    </xdr:to>
    <xdr:sp macro="" textlink="">
      <xdr:nvSpPr>
        <xdr:cNvPr id="502" name="フローチャート: 判断 501">
          <a:extLst>
            <a:ext uri="{FF2B5EF4-FFF2-40B4-BE49-F238E27FC236}">
              <a16:creationId xmlns:a16="http://schemas.microsoft.com/office/drawing/2014/main" id="{7E881FAF-12FF-43A0-9C52-7964D978AEF5}"/>
            </a:ext>
          </a:extLst>
        </xdr:cNvPr>
        <xdr:cNvSpPr/>
      </xdr:nvSpPr>
      <xdr:spPr>
        <a:xfrm>
          <a:off x="22110700" y="1064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14732</xdr:rowOff>
    </xdr:from>
    <xdr:to>
      <xdr:col>112</xdr:col>
      <xdr:colOff>38100</xdr:colOff>
      <xdr:row>62</xdr:row>
      <xdr:rowOff>116332</xdr:rowOff>
    </xdr:to>
    <xdr:sp macro="" textlink="">
      <xdr:nvSpPr>
        <xdr:cNvPr id="503" name="フローチャート: 判断 502">
          <a:extLst>
            <a:ext uri="{FF2B5EF4-FFF2-40B4-BE49-F238E27FC236}">
              <a16:creationId xmlns:a16="http://schemas.microsoft.com/office/drawing/2014/main" id="{7EAD367A-57A8-4471-8F69-F1B9C189E23D}"/>
            </a:ext>
          </a:extLst>
        </xdr:cNvPr>
        <xdr:cNvSpPr/>
      </xdr:nvSpPr>
      <xdr:spPr>
        <a:xfrm>
          <a:off x="21272500" y="1064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xdr:rowOff>
    </xdr:from>
    <xdr:to>
      <xdr:col>107</xdr:col>
      <xdr:colOff>101600</xdr:colOff>
      <xdr:row>62</xdr:row>
      <xdr:rowOff>114808</xdr:rowOff>
    </xdr:to>
    <xdr:sp macro="" textlink="">
      <xdr:nvSpPr>
        <xdr:cNvPr id="504" name="フローチャート: 判断 503">
          <a:extLst>
            <a:ext uri="{FF2B5EF4-FFF2-40B4-BE49-F238E27FC236}">
              <a16:creationId xmlns:a16="http://schemas.microsoft.com/office/drawing/2014/main" id="{A4E8F396-4728-4159-B5F9-2054480193D7}"/>
            </a:ext>
          </a:extLst>
        </xdr:cNvPr>
        <xdr:cNvSpPr/>
      </xdr:nvSpPr>
      <xdr:spPr>
        <a:xfrm>
          <a:off x="20383500" y="1064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xdr:rowOff>
    </xdr:from>
    <xdr:to>
      <xdr:col>102</xdr:col>
      <xdr:colOff>165100</xdr:colOff>
      <xdr:row>62</xdr:row>
      <xdr:rowOff>110998</xdr:rowOff>
    </xdr:to>
    <xdr:sp macro="" textlink="">
      <xdr:nvSpPr>
        <xdr:cNvPr id="505" name="フローチャート: 判断 504">
          <a:extLst>
            <a:ext uri="{FF2B5EF4-FFF2-40B4-BE49-F238E27FC236}">
              <a16:creationId xmlns:a16="http://schemas.microsoft.com/office/drawing/2014/main" id="{5AF1F599-B001-414F-AFA5-390BD8ED2FFB}"/>
            </a:ext>
          </a:extLst>
        </xdr:cNvPr>
        <xdr:cNvSpPr/>
      </xdr:nvSpPr>
      <xdr:spPr>
        <a:xfrm>
          <a:off x="19494500" y="10639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xdr:rowOff>
    </xdr:from>
    <xdr:to>
      <xdr:col>98</xdr:col>
      <xdr:colOff>38100</xdr:colOff>
      <xdr:row>62</xdr:row>
      <xdr:rowOff>110236</xdr:rowOff>
    </xdr:to>
    <xdr:sp macro="" textlink="">
      <xdr:nvSpPr>
        <xdr:cNvPr id="506" name="フローチャート: 判断 505">
          <a:extLst>
            <a:ext uri="{FF2B5EF4-FFF2-40B4-BE49-F238E27FC236}">
              <a16:creationId xmlns:a16="http://schemas.microsoft.com/office/drawing/2014/main" id="{C69648AB-9BB3-474D-87AE-CCDF2D5E74D4}"/>
            </a:ext>
          </a:extLst>
        </xdr:cNvPr>
        <xdr:cNvSpPr/>
      </xdr:nvSpPr>
      <xdr:spPr>
        <a:xfrm>
          <a:off x="18605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CB1C1C7F-F257-4498-84A9-1F5D61D1766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9B977D36-CDB6-44C5-AF53-24017C13B1E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6C89DB49-3CBE-4961-822C-EBAF5A5A271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931C55B7-2132-40AD-AEE5-4E831A9E69D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97A35902-00EA-4592-B6FA-95ACBDC3F7E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8255</xdr:rowOff>
    </xdr:from>
    <xdr:to>
      <xdr:col>116</xdr:col>
      <xdr:colOff>114300</xdr:colOff>
      <xdr:row>62</xdr:row>
      <xdr:rowOff>109855</xdr:rowOff>
    </xdr:to>
    <xdr:sp macro="" textlink="">
      <xdr:nvSpPr>
        <xdr:cNvPr id="512" name="楕円 511">
          <a:extLst>
            <a:ext uri="{FF2B5EF4-FFF2-40B4-BE49-F238E27FC236}">
              <a16:creationId xmlns:a16="http://schemas.microsoft.com/office/drawing/2014/main" id="{8B25B5B9-F390-4DB1-93B3-ADFCCE7CDD97}"/>
            </a:ext>
          </a:extLst>
        </xdr:cNvPr>
        <xdr:cNvSpPr/>
      </xdr:nvSpPr>
      <xdr:spPr>
        <a:xfrm>
          <a:off x="22110700" y="1063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31132</xdr:rowOff>
    </xdr:from>
    <xdr:ext cx="469744" cy="259045"/>
    <xdr:sp macro="" textlink="">
      <xdr:nvSpPr>
        <xdr:cNvPr id="513" name="【学校施設】&#10;一人当たり面積該当値テキスト">
          <a:extLst>
            <a:ext uri="{FF2B5EF4-FFF2-40B4-BE49-F238E27FC236}">
              <a16:creationId xmlns:a16="http://schemas.microsoft.com/office/drawing/2014/main" id="{05B9F4BF-68F0-4557-9D6C-E0C99E5B8EF0}"/>
            </a:ext>
          </a:extLst>
        </xdr:cNvPr>
        <xdr:cNvSpPr txBox="1"/>
      </xdr:nvSpPr>
      <xdr:spPr>
        <a:xfrm>
          <a:off x="22199600" y="1048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12827</xdr:rowOff>
    </xdr:from>
    <xdr:to>
      <xdr:col>112</xdr:col>
      <xdr:colOff>38100</xdr:colOff>
      <xdr:row>62</xdr:row>
      <xdr:rowOff>114427</xdr:rowOff>
    </xdr:to>
    <xdr:sp macro="" textlink="">
      <xdr:nvSpPr>
        <xdr:cNvPr id="514" name="楕円 513">
          <a:extLst>
            <a:ext uri="{FF2B5EF4-FFF2-40B4-BE49-F238E27FC236}">
              <a16:creationId xmlns:a16="http://schemas.microsoft.com/office/drawing/2014/main" id="{E089F597-6C69-4956-825A-DE78C7229536}"/>
            </a:ext>
          </a:extLst>
        </xdr:cNvPr>
        <xdr:cNvSpPr/>
      </xdr:nvSpPr>
      <xdr:spPr>
        <a:xfrm>
          <a:off x="21272500" y="1064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59055</xdr:rowOff>
    </xdr:from>
    <xdr:to>
      <xdr:col>116</xdr:col>
      <xdr:colOff>63500</xdr:colOff>
      <xdr:row>62</xdr:row>
      <xdr:rowOff>63627</xdr:rowOff>
    </xdr:to>
    <xdr:cxnSp macro="">
      <xdr:nvCxnSpPr>
        <xdr:cNvPr id="515" name="直線コネクタ 514">
          <a:extLst>
            <a:ext uri="{FF2B5EF4-FFF2-40B4-BE49-F238E27FC236}">
              <a16:creationId xmlns:a16="http://schemas.microsoft.com/office/drawing/2014/main" id="{768B5820-EEB5-4B73-AA37-8B3DCF974618}"/>
            </a:ext>
          </a:extLst>
        </xdr:cNvPr>
        <xdr:cNvCxnSpPr/>
      </xdr:nvCxnSpPr>
      <xdr:spPr>
        <a:xfrm flipV="1">
          <a:off x="21323300" y="1068895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19304</xdr:rowOff>
    </xdr:from>
    <xdr:to>
      <xdr:col>107</xdr:col>
      <xdr:colOff>101600</xdr:colOff>
      <xdr:row>62</xdr:row>
      <xdr:rowOff>120904</xdr:rowOff>
    </xdr:to>
    <xdr:sp macro="" textlink="">
      <xdr:nvSpPr>
        <xdr:cNvPr id="516" name="楕円 515">
          <a:extLst>
            <a:ext uri="{FF2B5EF4-FFF2-40B4-BE49-F238E27FC236}">
              <a16:creationId xmlns:a16="http://schemas.microsoft.com/office/drawing/2014/main" id="{C19F018C-2C76-412B-98CD-2FF2E6C13022}"/>
            </a:ext>
          </a:extLst>
        </xdr:cNvPr>
        <xdr:cNvSpPr/>
      </xdr:nvSpPr>
      <xdr:spPr>
        <a:xfrm>
          <a:off x="20383500" y="106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63627</xdr:rowOff>
    </xdr:from>
    <xdr:to>
      <xdr:col>111</xdr:col>
      <xdr:colOff>177800</xdr:colOff>
      <xdr:row>62</xdr:row>
      <xdr:rowOff>70104</xdr:rowOff>
    </xdr:to>
    <xdr:cxnSp macro="">
      <xdr:nvCxnSpPr>
        <xdr:cNvPr id="517" name="直線コネクタ 516">
          <a:extLst>
            <a:ext uri="{FF2B5EF4-FFF2-40B4-BE49-F238E27FC236}">
              <a16:creationId xmlns:a16="http://schemas.microsoft.com/office/drawing/2014/main" id="{A85127BA-5CCB-48C5-9218-991BAF8A73DA}"/>
            </a:ext>
          </a:extLst>
        </xdr:cNvPr>
        <xdr:cNvCxnSpPr/>
      </xdr:nvCxnSpPr>
      <xdr:spPr>
        <a:xfrm flipV="1">
          <a:off x="20434300" y="10693527"/>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20828</xdr:rowOff>
    </xdr:from>
    <xdr:to>
      <xdr:col>102</xdr:col>
      <xdr:colOff>165100</xdr:colOff>
      <xdr:row>62</xdr:row>
      <xdr:rowOff>122428</xdr:rowOff>
    </xdr:to>
    <xdr:sp macro="" textlink="">
      <xdr:nvSpPr>
        <xdr:cNvPr id="518" name="楕円 517">
          <a:extLst>
            <a:ext uri="{FF2B5EF4-FFF2-40B4-BE49-F238E27FC236}">
              <a16:creationId xmlns:a16="http://schemas.microsoft.com/office/drawing/2014/main" id="{AEB85CA9-D336-4502-81BB-EAF7BA6CC830}"/>
            </a:ext>
          </a:extLst>
        </xdr:cNvPr>
        <xdr:cNvSpPr/>
      </xdr:nvSpPr>
      <xdr:spPr>
        <a:xfrm>
          <a:off x="19494500" y="1065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70104</xdr:rowOff>
    </xdr:from>
    <xdr:to>
      <xdr:col>107</xdr:col>
      <xdr:colOff>50800</xdr:colOff>
      <xdr:row>62</xdr:row>
      <xdr:rowOff>71628</xdr:rowOff>
    </xdr:to>
    <xdr:cxnSp macro="">
      <xdr:nvCxnSpPr>
        <xdr:cNvPr id="519" name="直線コネクタ 518">
          <a:extLst>
            <a:ext uri="{FF2B5EF4-FFF2-40B4-BE49-F238E27FC236}">
              <a16:creationId xmlns:a16="http://schemas.microsoft.com/office/drawing/2014/main" id="{25C2FB07-8F92-4F1B-8936-35343EA28AAE}"/>
            </a:ext>
          </a:extLst>
        </xdr:cNvPr>
        <xdr:cNvCxnSpPr/>
      </xdr:nvCxnSpPr>
      <xdr:spPr>
        <a:xfrm flipV="1">
          <a:off x="19545300" y="1070000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25781</xdr:rowOff>
    </xdr:from>
    <xdr:to>
      <xdr:col>98</xdr:col>
      <xdr:colOff>38100</xdr:colOff>
      <xdr:row>62</xdr:row>
      <xdr:rowOff>127381</xdr:rowOff>
    </xdr:to>
    <xdr:sp macro="" textlink="">
      <xdr:nvSpPr>
        <xdr:cNvPr id="520" name="楕円 519">
          <a:extLst>
            <a:ext uri="{FF2B5EF4-FFF2-40B4-BE49-F238E27FC236}">
              <a16:creationId xmlns:a16="http://schemas.microsoft.com/office/drawing/2014/main" id="{BFA725A7-9F48-4BA7-8F02-9B1AAAE518D6}"/>
            </a:ext>
          </a:extLst>
        </xdr:cNvPr>
        <xdr:cNvSpPr/>
      </xdr:nvSpPr>
      <xdr:spPr>
        <a:xfrm>
          <a:off x="18605500" y="1065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71628</xdr:rowOff>
    </xdr:from>
    <xdr:to>
      <xdr:col>102</xdr:col>
      <xdr:colOff>114300</xdr:colOff>
      <xdr:row>62</xdr:row>
      <xdr:rowOff>76581</xdr:rowOff>
    </xdr:to>
    <xdr:cxnSp macro="">
      <xdr:nvCxnSpPr>
        <xdr:cNvPr id="521" name="直線コネクタ 520">
          <a:extLst>
            <a:ext uri="{FF2B5EF4-FFF2-40B4-BE49-F238E27FC236}">
              <a16:creationId xmlns:a16="http://schemas.microsoft.com/office/drawing/2014/main" id="{D92BBEF1-CA9C-4A0D-A164-D1EADFDEE492}"/>
            </a:ext>
          </a:extLst>
        </xdr:cNvPr>
        <xdr:cNvCxnSpPr/>
      </xdr:nvCxnSpPr>
      <xdr:spPr>
        <a:xfrm flipV="1">
          <a:off x="18656300" y="1070152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107459</xdr:rowOff>
    </xdr:from>
    <xdr:ext cx="469744" cy="259045"/>
    <xdr:sp macro="" textlink="">
      <xdr:nvSpPr>
        <xdr:cNvPr id="522" name="n_1aveValue【学校施設】&#10;一人当たり面積">
          <a:extLst>
            <a:ext uri="{FF2B5EF4-FFF2-40B4-BE49-F238E27FC236}">
              <a16:creationId xmlns:a16="http://schemas.microsoft.com/office/drawing/2014/main" id="{BC197C9F-08AD-4F36-BBE4-C4CBD49192D5}"/>
            </a:ext>
          </a:extLst>
        </xdr:cNvPr>
        <xdr:cNvSpPr txBox="1"/>
      </xdr:nvSpPr>
      <xdr:spPr>
        <a:xfrm>
          <a:off x="21075727" y="1073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131335</xdr:rowOff>
    </xdr:from>
    <xdr:ext cx="469744" cy="259045"/>
    <xdr:sp macro="" textlink="">
      <xdr:nvSpPr>
        <xdr:cNvPr id="523" name="n_2aveValue【学校施設】&#10;一人当たり面積">
          <a:extLst>
            <a:ext uri="{FF2B5EF4-FFF2-40B4-BE49-F238E27FC236}">
              <a16:creationId xmlns:a16="http://schemas.microsoft.com/office/drawing/2014/main" id="{716A5536-4B61-44B5-AFB2-35DDC2C6A1C5}"/>
            </a:ext>
          </a:extLst>
        </xdr:cNvPr>
        <xdr:cNvSpPr txBox="1"/>
      </xdr:nvSpPr>
      <xdr:spPr>
        <a:xfrm>
          <a:off x="20199427" y="1041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127525</xdr:rowOff>
    </xdr:from>
    <xdr:ext cx="469744" cy="259045"/>
    <xdr:sp macro="" textlink="">
      <xdr:nvSpPr>
        <xdr:cNvPr id="524" name="n_3aveValue【学校施設】&#10;一人当たり面積">
          <a:extLst>
            <a:ext uri="{FF2B5EF4-FFF2-40B4-BE49-F238E27FC236}">
              <a16:creationId xmlns:a16="http://schemas.microsoft.com/office/drawing/2014/main" id="{19BD6945-4237-4F95-8087-08668B76C4C2}"/>
            </a:ext>
          </a:extLst>
        </xdr:cNvPr>
        <xdr:cNvSpPr txBox="1"/>
      </xdr:nvSpPr>
      <xdr:spPr>
        <a:xfrm>
          <a:off x="19310427" y="1041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126763</xdr:rowOff>
    </xdr:from>
    <xdr:ext cx="469744" cy="259045"/>
    <xdr:sp macro="" textlink="">
      <xdr:nvSpPr>
        <xdr:cNvPr id="525" name="n_4aveValue【学校施設】&#10;一人当たり面積">
          <a:extLst>
            <a:ext uri="{FF2B5EF4-FFF2-40B4-BE49-F238E27FC236}">
              <a16:creationId xmlns:a16="http://schemas.microsoft.com/office/drawing/2014/main" id="{90558808-8B4E-4549-BAF6-3B3E97C87693}"/>
            </a:ext>
          </a:extLst>
        </xdr:cNvPr>
        <xdr:cNvSpPr txBox="1"/>
      </xdr:nvSpPr>
      <xdr:spPr>
        <a:xfrm>
          <a:off x="184214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130954</xdr:rowOff>
    </xdr:from>
    <xdr:ext cx="469744" cy="259045"/>
    <xdr:sp macro="" textlink="">
      <xdr:nvSpPr>
        <xdr:cNvPr id="526" name="n_1mainValue【学校施設】&#10;一人当たり面積">
          <a:extLst>
            <a:ext uri="{FF2B5EF4-FFF2-40B4-BE49-F238E27FC236}">
              <a16:creationId xmlns:a16="http://schemas.microsoft.com/office/drawing/2014/main" id="{39CEFE30-7B31-4BFE-96E9-8CD124AC0DFB}"/>
            </a:ext>
          </a:extLst>
        </xdr:cNvPr>
        <xdr:cNvSpPr txBox="1"/>
      </xdr:nvSpPr>
      <xdr:spPr>
        <a:xfrm>
          <a:off x="21075727" y="1041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112031</xdr:rowOff>
    </xdr:from>
    <xdr:ext cx="469744" cy="259045"/>
    <xdr:sp macro="" textlink="">
      <xdr:nvSpPr>
        <xdr:cNvPr id="527" name="n_2mainValue【学校施設】&#10;一人当たり面積">
          <a:extLst>
            <a:ext uri="{FF2B5EF4-FFF2-40B4-BE49-F238E27FC236}">
              <a16:creationId xmlns:a16="http://schemas.microsoft.com/office/drawing/2014/main" id="{C70ACE95-8201-487C-BD6C-FF117BAAEFD4}"/>
            </a:ext>
          </a:extLst>
        </xdr:cNvPr>
        <xdr:cNvSpPr txBox="1"/>
      </xdr:nvSpPr>
      <xdr:spPr>
        <a:xfrm>
          <a:off x="20199427" y="1074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113555</xdr:rowOff>
    </xdr:from>
    <xdr:ext cx="469744" cy="259045"/>
    <xdr:sp macro="" textlink="">
      <xdr:nvSpPr>
        <xdr:cNvPr id="528" name="n_3mainValue【学校施設】&#10;一人当たり面積">
          <a:extLst>
            <a:ext uri="{FF2B5EF4-FFF2-40B4-BE49-F238E27FC236}">
              <a16:creationId xmlns:a16="http://schemas.microsoft.com/office/drawing/2014/main" id="{28D62746-376C-416C-B6E1-BB4F5123EE07}"/>
            </a:ext>
          </a:extLst>
        </xdr:cNvPr>
        <xdr:cNvSpPr txBox="1"/>
      </xdr:nvSpPr>
      <xdr:spPr>
        <a:xfrm>
          <a:off x="19310427" y="1074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118508</xdr:rowOff>
    </xdr:from>
    <xdr:ext cx="469744" cy="259045"/>
    <xdr:sp macro="" textlink="">
      <xdr:nvSpPr>
        <xdr:cNvPr id="529" name="n_4mainValue【学校施設】&#10;一人当たり面積">
          <a:extLst>
            <a:ext uri="{FF2B5EF4-FFF2-40B4-BE49-F238E27FC236}">
              <a16:creationId xmlns:a16="http://schemas.microsoft.com/office/drawing/2014/main" id="{CA4927F3-8231-4C48-A271-81FDBAED410E}"/>
            </a:ext>
          </a:extLst>
        </xdr:cNvPr>
        <xdr:cNvSpPr txBox="1"/>
      </xdr:nvSpPr>
      <xdr:spPr>
        <a:xfrm>
          <a:off x="18421427" y="1074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a:extLst>
            <a:ext uri="{FF2B5EF4-FFF2-40B4-BE49-F238E27FC236}">
              <a16:creationId xmlns:a16="http://schemas.microsoft.com/office/drawing/2014/main" id="{EA9F9784-395E-43FA-8D4D-F40C9ADFE9B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a:extLst>
            <a:ext uri="{FF2B5EF4-FFF2-40B4-BE49-F238E27FC236}">
              <a16:creationId xmlns:a16="http://schemas.microsoft.com/office/drawing/2014/main" id="{197686B4-93AB-49F1-A648-8E8816E329B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a:extLst>
            <a:ext uri="{FF2B5EF4-FFF2-40B4-BE49-F238E27FC236}">
              <a16:creationId xmlns:a16="http://schemas.microsoft.com/office/drawing/2014/main" id="{C24486D8-6635-4C99-93B0-358BBECA752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a:extLst>
            <a:ext uri="{FF2B5EF4-FFF2-40B4-BE49-F238E27FC236}">
              <a16:creationId xmlns:a16="http://schemas.microsoft.com/office/drawing/2014/main" id="{7082A6CC-8FC4-42D5-B18B-753FAB376AB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a:extLst>
            <a:ext uri="{FF2B5EF4-FFF2-40B4-BE49-F238E27FC236}">
              <a16:creationId xmlns:a16="http://schemas.microsoft.com/office/drawing/2014/main" id="{64013529-9FE5-4809-AAED-367573A89AE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a:extLst>
            <a:ext uri="{FF2B5EF4-FFF2-40B4-BE49-F238E27FC236}">
              <a16:creationId xmlns:a16="http://schemas.microsoft.com/office/drawing/2014/main" id="{424506F2-64C1-499A-8DB7-13CF12EF901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a:extLst>
            <a:ext uri="{FF2B5EF4-FFF2-40B4-BE49-F238E27FC236}">
              <a16:creationId xmlns:a16="http://schemas.microsoft.com/office/drawing/2014/main" id="{DA63A73A-D4C2-4645-9DEE-C570B143567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a:extLst>
            <a:ext uri="{FF2B5EF4-FFF2-40B4-BE49-F238E27FC236}">
              <a16:creationId xmlns:a16="http://schemas.microsoft.com/office/drawing/2014/main" id="{4454D3F9-388D-4D7A-8F27-4EC2D9C856F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8" name="テキスト ボックス 537">
          <a:extLst>
            <a:ext uri="{FF2B5EF4-FFF2-40B4-BE49-F238E27FC236}">
              <a16:creationId xmlns:a16="http://schemas.microsoft.com/office/drawing/2014/main" id="{4A109D64-24B9-465D-8D0F-EB9BC30C7CE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9" name="直線コネクタ 538">
          <a:extLst>
            <a:ext uri="{FF2B5EF4-FFF2-40B4-BE49-F238E27FC236}">
              <a16:creationId xmlns:a16="http://schemas.microsoft.com/office/drawing/2014/main" id="{891CD451-2A4E-41A2-BBA2-9C62E165BB5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0" name="テキスト ボックス 539">
          <a:extLst>
            <a:ext uri="{FF2B5EF4-FFF2-40B4-BE49-F238E27FC236}">
              <a16:creationId xmlns:a16="http://schemas.microsoft.com/office/drawing/2014/main" id="{01BE4286-755E-41C9-8632-E71E067DE06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1" name="直線コネクタ 540">
          <a:extLst>
            <a:ext uri="{FF2B5EF4-FFF2-40B4-BE49-F238E27FC236}">
              <a16:creationId xmlns:a16="http://schemas.microsoft.com/office/drawing/2014/main" id="{EEEC8FFC-C7AC-438A-97A7-98FFA8D0594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2" name="テキスト ボックス 541">
          <a:extLst>
            <a:ext uri="{FF2B5EF4-FFF2-40B4-BE49-F238E27FC236}">
              <a16:creationId xmlns:a16="http://schemas.microsoft.com/office/drawing/2014/main" id="{61FF817B-EDC1-4944-923C-4CEB030ABF3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3" name="直線コネクタ 542">
          <a:extLst>
            <a:ext uri="{FF2B5EF4-FFF2-40B4-BE49-F238E27FC236}">
              <a16:creationId xmlns:a16="http://schemas.microsoft.com/office/drawing/2014/main" id="{C606FDA1-5EC0-4ADB-BA5B-0BC96C55057F}"/>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4" name="テキスト ボックス 543">
          <a:extLst>
            <a:ext uri="{FF2B5EF4-FFF2-40B4-BE49-F238E27FC236}">
              <a16:creationId xmlns:a16="http://schemas.microsoft.com/office/drawing/2014/main" id="{517D1A01-53A0-445B-9C7F-A31A102EF6D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5" name="直線コネクタ 544">
          <a:extLst>
            <a:ext uri="{FF2B5EF4-FFF2-40B4-BE49-F238E27FC236}">
              <a16:creationId xmlns:a16="http://schemas.microsoft.com/office/drawing/2014/main" id="{EE95FF4B-B65E-4AF9-B338-236EB3ED6EDF}"/>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6" name="テキスト ボックス 545">
          <a:extLst>
            <a:ext uri="{FF2B5EF4-FFF2-40B4-BE49-F238E27FC236}">
              <a16:creationId xmlns:a16="http://schemas.microsoft.com/office/drawing/2014/main" id="{9AD37DFD-9C0C-4482-9566-54EB06E74505}"/>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7" name="直線コネクタ 546">
          <a:extLst>
            <a:ext uri="{FF2B5EF4-FFF2-40B4-BE49-F238E27FC236}">
              <a16:creationId xmlns:a16="http://schemas.microsoft.com/office/drawing/2014/main" id="{D31ECDF3-4A2C-495F-857A-1A9A63066641}"/>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8" name="テキスト ボックス 547">
          <a:extLst>
            <a:ext uri="{FF2B5EF4-FFF2-40B4-BE49-F238E27FC236}">
              <a16:creationId xmlns:a16="http://schemas.microsoft.com/office/drawing/2014/main" id="{88BFBC86-C361-40B7-8ECB-BCF00CF34D44}"/>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9" name="直線コネクタ 548">
          <a:extLst>
            <a:ext uri="{FF2B5EF4-FFF2-40B4-BE49-F238E27FC236}">
              <a16:creationId xmlns:a16="http://schemas.microsoft.com/office/drawing/2014/main" id="{EB635C36-A806-4CD8-9656-ED8FFA8A221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50" name="テキスト ボックス 549">
          <a:extLst>
            <a:ext uri="{FF2B5EF4-FFF2-40B4-BE49-F238E27FC236}">
              <a16:creationId xmlns:a16="http://schemas.microsoft.com/office/drawing/2014/main" id="{12F5574C-88FB-446D-B693-958CEDAF69E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1" name="直線コネクタ 550">
          <a:extLst>
            <a:ext uri="{FF2B5EF4-FFF2-40B4-BE49-F238E27FC236}">
              <a16:creationId xmlns:a16="http://schemas.microsoft.com/office/drawing/2014/main" id="{8E694AF6-4144-4BB4-B864-6C2D76E67C5C}"/>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2" name="テキスト ボックス 551">
          <a:extLst>
            <a:ext uri="{FF2B5EF4-FFF2-40B4-BE49-F238E27FC236}">
              <a16:creationId xmlns:a16="http://schemas.microsoft.com/office/drawing/2014/main" id="{5842D8BB-7FF3-469B-9B57-F537F2B22F59}"/>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a:extLst>
            <a:ext uri="{FF2B5EF4-FFF2-40B4-BE49-F238E27FC236}">
              <a16:creationId xmlns:a16="http://schemas.microsoft.com/office/drawing/2014/main" id="{1BA366BB-EEB4-4778-833C-AF9E597B650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4" name="【児童館】&#10;有形固定資産減価償却率グラフ枠">
          <a:extLst>
            <a:ext uri="{FF2B5EF4-FFF2-40B4-BE49-F238E27FC236}">
              <a16:creationId xmlns:a16="http://schemas.microsoft.com/office/drawing/2014/main" id="{FBDD9F4A-8069-4117-B380-415F43DB6BE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90351</xdr:rowOff>
    </xdr:from>
    <xdr:to>
      <xdr:col>85</xdr:col>
      <xdr:colOff>126364</xdr:colOff>
      <xdr:row>86</xdr:row>
      <xdr:rowOff>168729</xdr:rowOff>
    </xdr:to>
    <xdr:cxnSp macro="">
      <xdr:nvCxnSpPr>
        <xdr:cNvPr id="555" name="直線コネクタ 554">
          <a:extLst>
            <a:ext uri="{FF2B5EF4-FFF2-40B4-BE49-F238E27FC236}">
              <a16:creationId xmlns:a16="http://schemas.microsoft.com/office/drawing/2014/main" id="{0D5333B0-44A0-4B5A-B608-71A27853B99D}"/>
            </a:ext>
          </a:extLst>
        </xdr:cNvPr>
        <xdr:cNvCxnSpPr/>
      </xdr:nvCxnSpPr>
      <xdr:spPr>
        <a:xfrm flipV="1">
          <a:off x="16318864" y="1346345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6" name="【児童館】&#10;有形固定資産減価償却率最小値テキスト">
          <a:extLst>
            <a:ext uri="{FF2B5EF4-FFF2-40B4-BE49-F238E27FC236}">
              <a16:creationId xmlns:a16="http://schemas.microsoft.com/office/drawing/2014/main" id="{156D6D7F-6108-4C98-8629-3EC59E8B2B1E}"/>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7" name="直線コネクタ 556">
          <a:extLst>
            <a:ext uri="{FF2B5EF4-FFF2-40B4-BE49-F238E27FC236}">
              <a16:creationId xmlns:a16="http://schemas.microsoft.com/office/drawing/2014/main" id="{2EDF3F61-3510-4892-A36D-C7E57D04DB11}"/>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37028</xdr:rowOff>
    </xdr:from>
    <xdr:ext cx="405111" cy="259045"/>
    <xdr:sp macro="" textlink="">
      <xdr:nvSpPr>
        <xdr:cNvPr id="558" name="【児童館】&#10;有形固定資産減価償却率最大値テキスト">
          <a:extLst>
            <a:ext uri="{FF2B5EF4-FFF2-40B4-BE49-F238E27FC236}">
              <a16:creationId xmlns:a16="http://schemas.microsoft.com/office/drawing/2014/main" id="{333E5280-DF7E-4E87-82AA-E1FF52359B59}"/>
            </a:ext>
          </a:extLst>
        </xdr:cNvPr>
        <xdr:cNvSpPr txBox="1"/>
      </xdr:nvSpPr>
      <xdr:spPr>
        <a:xfrm>
          <a:off x="16357600" y="1323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90351</xdr:rowOff>
    </xdr:from>
    <xdr:to>
      <xdr:col>86</xdr:col>
      <xdr:colOff>25400</xdr:colOff>
      <xdr:row>78</xdr:row>
      <xdr:rowOff>90351</xdr:rowOff>
    </xdr:to>
    <xdr:cxnSp macro="">
      <xdr:nvCxnSpPr>
        <xdr:cNvPr id="559" name="直線コネクタ 558">
          <a:extLst>
            <a:ext uri="{FF2B5EF4-FFF2-40B4-BE49-F238E27FC236}">
              <a16:creationId xmlns:a16="http://schemas.microsoft.com/office/drawing/2014/main" id="{BB10A6E5-233C-40F2-9C79-AE3EFD5F4B73}"/>
            </a:ext>
          </a:extLst>
        </xdr:cNvPr>
        <xdr:cNvCxnSpPr/>
      </xdr:nvCxnSpPr>
      <xdr:spPr>
        <a:xfrm>
          <a:off x="16230600" y="1346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126109</xdr:rowOff>
    </xdr:from>
    <xdr:ext cx="405111" cy="259045"/>
    <xdr:sp macro="" textlink="">
      <xdr:nvSpPr>
        <xdr:cNvPr id="560" name="【児童館】&#10;有形固定資産減価償却率平均値テキスト">
          <a:extLst>
            <a:ext uri="{FF2B5EF4-FFF2-40B4-BE49-F238E27FC236}">
              <a16:creationId xmlns:a16="http://schemas.microsoft.com/office/drawing/2014/main" id="{2E2786AA-FEE6-4DD4-B8D6-3509BDE94354}"/>
            </a:ext>
          </a:extLst>
        </xdr:cNvPr>
        <xdr:cNvSpPr txBox="1"/>
      </xdr:nvSpPr>
      <xdr:spPr>
        <a:xfrm>
          <a:off x="16357600" y="14013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103232</xdr:rowOff>
    </xdr:from>
    <xdr:to>
      <xdr:col>85</xdr:col>
      <xdr:colOff>177800</xdr:colOff>
      <xdr:row>83</xdr:row>
      <xdr:rowOff>33382</xdr:rowOff>
    </xdr:to>
    <xdr:sp macro="" textlink="">
      <xdr:nvSpPr>
        <xdr:cNvPr id="561" name="フローチャート: 判断 560">
          <a:extLst>
            <a:ext uri="{FF2B5EF4-FFF2-40B4-BE49-F238E27FC236}">
              <a16:creationId xmlns:a16="http://schemas.microsoft.com/office/drawing/2014/main" id="{3EC19CD5-ABB1-438F-A823-3776F11C6EA4}"/>
            </a:ext>
          </a:extLst>
        </xdr:cNvPr>
        <xdr:cNvSpPr/>
      </xdr:nvSpPr>
      <xdr:spPr>
        <a:xfrm>
          <a:off x="16268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562" name="フローチャート: 判断 561">
          <a:extLst>
            <a:ext uri="{FF2B5EF4-FFF2-40B4-BE49-F238E27FC236}">
              <a16:creationId xmlns:a16="http://schemas.microsoft.com/office/drawing/2014/main" id="{EC2146EC-8051-45DB-A02A-9884BEA581C7}"/>
            </a:ext>
          </a:extLst>
        </xdr:cNvPr>
        <xdr:cNvSpPr/>
      </xdr:nvSpPr>
      <xdr:spPr>
        <a:xfrm>
          <a:off x="15430500" y="1420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108131</xdr:rowOff>
    </xdr:from>
    <xdr:to>
      <xdr:col>76</xdr:col>
      <xdr:colOff>165100</xdr:colOff>
      <xdr:row>83</xdr:row>
      <xdr:rowOff>38281</xdr:rowOff>
    </xdr:to>
    <xdr:sp macro="" textlink="">
      <xdr:nvSpPr>
        <xdr:cNvPr id="563" name="フローチャート: 判断 562">
          <a:extLst>
            <a:ext uri="{FF2B5EF4-FFF2-40B4-BE49-F238E27FC236}">
              <a16:creationId xmlns:a16="http://schemas.microsoft.com/office/drawing/2014/main" id="{DAC82233-9D8A-443C-B274-CC8A7AB21969}"/>
            </a:ext>
          </a:extLst>
        </xdr:cNvPr>
        <xdr:cNvSpPr/>
      </xdr:nvSpPr>
      <xdr:spPr>
        <a:xfrm>
          <a:off x="14541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90170</xdr:rowOff>
    </xdr:from>
    <xdr:to>
      <xdr:col>72</xdr:col>
      <xdr:colOff>38100</xdr:colOff>
      <xdr:row>83</xdr:row>
      <xdr:rowOff>20320</xdr:rowOff>
    </xdr:to>
    <xdr:sp macro="" textlink="">
      <xdr:nvSpPr>
        <xdr:cNvPr id="564" name="フローチャート: 判断 563">
          <a:extLst>
            <a:ext uri="{FF2B5EF4-FFF2-40B4-BE49-F238E27FC236}">
              <a16:creationId xmlns:a16="http://schemas.microsoft.com/office/drawing/2014/main" id="{42C0DCB4-24A5-4E41-970D-B3C001E182EF}"/>
            </a:ext>
          </a:extLst>
        </xdr:cNvPr>
        <xdr:cNvSpPr/>
      </xdr:nvSpPr>
      <xdr:spPr>
        <a:xfrm>
          <a:off x="13652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565" name="フローチャート: 判断 564">
          <a:extLst>
            <a:ext uri="{FF2B5EF4-FFF2-40B4-BE49-F238E27FC236}">
              <a16:creationId xmlns:a16="http://schemas.microsoft.com/office/drawing/2014/main" id="{A7B7AB17-DE86-48EA-8B21-DC4454194B1F}"/>
            </a:ext>
          </a:extLst>
        </xdr:cNvPr>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7787EDF4-5720-43E2-BD9D-80F532513EC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EFFDB278-9191-4833-A0DD-9788373C01A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B6ED3D56-541F-41FB-8BBF-BE38BFEF6DB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F5463D06-38C0-40E2-A1DE-3619C6EDD9A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F6BF9353-0733-4220-A308-D210136772C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88537</xdr:rowOff>
    </xdr:from>
    <xdr:to>
      <xdr:col>85</xdr:col>
      <xdr:colOff>177800</xdr:colOff>
      <xdr:row>86</xdr:row>
      <xdr:rowOff>18687</xdr:rowOff>
    </xdr:to>
    <xdr:sp macro="" textlink="">
      <xdr:nvSpPr>
        <xdr:cNvPr id="571" name="楕円 570">
          <a:extLst>
            <a:ext uri="{FF2B5EF4-FFF2-40B4-BE49-F238E27FC236}">
              <a16:creationId xmlns:a16="http://schemas.microsoft.com/office/drawing/2014/main" id="{FDF344F9-A165-427D-9CCA-A938F40596C2}"/>
            </a:ext>
          </a:extLst>
        </xdr:cNvPr>
        <xdr:cNvSpPr/>
      </xdr:nvSpPr>
      <xdr:spPr>
        <a:xfrm>
          <a:off x="16268700" y="146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66964</xdr:rowOff>
    </xdr:from>
    <xdr:ext cx="405111" cy="259045"/>
    <xdr:sp macro="" textlink="">
      <xdr:nvSpPr>
        <xdr:cNvPr id="572" name="【児童館】&#10;有形固定資産減価償却率該当値テキスト">
          <a:extLst>
            <a:ext uri="{FF2B5EF4-FFF2-40B4-BE49-F238E27FC236}">
              <a16:creationId xmlns:a16="http://schemas.microsoft.com/office/drawing/2014/main" id="{7AA68F2A-CC93-4AEB-AE9D-2DA16C347400}"/>
            </a:ext>
          </a:extLst>
        </xdr:cNvPr>
        <xdr:cNvSpPr txBox="1"/>
      </xdr:nvSpPr>
      <xdr:spPr>
        <a:xfrm>
          <a:off x="16357600" y="1464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54248</xdr:rowOff>
    </xdr:from>
    <xdr:to>
      <xdr:col>81</xdr:col>
      <xdr:colOff>101600</xdr:colOff>
      <xdr:row>85</xdr:row>
      <xdr:rowOff>155848</xdr:rowOff>
    </xdr:to>
    <xdr:sp macro="" textlink="">
      <xdr:nvSpPr>
        <xdr:cNvPr id="573" name="楕円 572">
          <a:extLst>
            <a:ext uri="{FF2B5EF4-FFF2-40B4-BE49-F238E27FC236}">
              <a16:creationId xmlns:a16="http://schemas.microsoft.com/office/drawing/2014/main" id="{CE871B2A-E28D-4CB2-8F64-8B0B78D3182F}"/>
            </a:ext>
          </a:extLst>
        </xdr:cNvPr>
        <xdr:cNvSpPr/>
      </xdr:nvSpPr>
      <xdr:spPr>
        <a:xfrm>
          <a:off x="15430500" y="1462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105048</xdr:rowOff>
    </xdr:from>
    <xdr:to>
      <xdr:col>85</xdr:col>
      <xdr:colOff>127000</xdr:colOff>
      <xdr:row>85</xdr:row>
      <xdr:rowOff>139337</xdr:rowOff>
    </xdr:to>
    <xdr:cxnSp macro="">
      <xdr:nvCxnSpPr>
        <xdr:cNvPr id="574" name="直線コネクタ 573">
          <a:extLst>
            <a:ext uri="{FF2B5EF4-FFF2-40B4-BE49-F238E27FC236}">
              <a16:creationId xmlns:a16="http://schemas.microsoft.com/office/drawing/2014/main" id="{0BD6A23A-E2F3-4D63-9AFE-225FA2AD431A}"/>
            </a:ext>
          </a:extLst>
        </xdr:cNvPr>
        <xdr:cNvCxnSpPr/>
      </xdr:nvCxnSpPr>
      <xdr:spPr>
        <a:xfrm>
          <a:off x="15481300" y="14678298"/>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60779</xdr:rowOff>
    </xdr:from>
    <xdr:to>
      <xdr:col>76</xdr:col>
      <xdr:colOff>165100</xdr:colOff>
      <xdr:row>85</xdr:row>
      <xdr:rowOff>162379</xdr:rowOff>
    </xdr:to>
    <xdr:sp macro="" textlink="">
      <xdr:nvSpPr>
        <xdr:cNvPr id="575" name="楕円 574">
          <a:extLst>
            <a:ext uri="{FF2B5EF4-FFF2-40B4-BE49-F238E27FC236}">
              <a16:creationId xmlns:a16="http://schemas.microsoft.com/office/drawing/2014/main" id="{C75F7212-4021-4835-A83B-6BC2074F96FD}"/>
            </a:ext>
          </a:extLst>
        </xdr:cNvPr>
        <xdr:cNvSpPr/>
      </xdr:nvSpPr>
      <xdr:spPr>
        <a:xfrm>
          <a:off x="14541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105048</xdr:rowOff>
    </xdr:from>
    <xdr:to>
      <xdr:col>81</xdr:col>
      <xdr:colOff>50800</xdr:colOff>
      <xdr:row>85</xdr:row>
      <xdr:rowOff>111579</xdr:rowOff>
    </xdr:to>
    <xdr:cxnSp macro="">
      <xdr:nvCxnSpPr>
        <xdr:cNvPr id="576" name="直線コネクタ 575">
          <a:extLst>
            <a:ext uri="{FF2B5EF4-FFF2-40B4-BE49-F238E27FC236}">
              <a16:creationId xmlns:a16="http://schemas.microsoft.com/office/drawing/2014/main" id="{B446F34E-3719-424E-8F80-E837EEAEEC7D}"/>
            </a:ext>
          </a:extLst>
        </xdr:cNvPr>
        <xdr:cNvCxnSpPr/>
      </xdr:nvCxnSpPr>
      <xdr:spPr>
        <a:xfrm flipV="1">
          <a:off x="14592300" y="1467829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26488</xdr:rowOff>
    </xdr:from>
    <xdr:to>
      <xdr:col>72</xdr:col>
      <xdr:colOff>38100</xdr:colOff>
      <xdr:row>85</xdr:row>
      <xdr:rowOff>128088</xdr:rowOff>
    </xdr:to>
    <xdr:sp macro="" textlink="">
      <xdr:nvSpPr>
        <xdr:cNvPr id="577" name="楕円 576">
          <a:extLst>
            <a:ext uri="{FF2B5EF4-FFF2-40B4-BE49-F238E27FC236}">
              <a16:creationId xmlns:a16="http://schemas.microsoft.com/office/drawing/2014/main" id="{C1894EFB-A07C-4E63-916F-DC5C0515E9D4}"/>
            </a:ext>
          </a:extLst>
        </xdr:cNvPr>
        <xdr:cNvSpPr/>
      </xdr:nvSpPr>
      <xdr:spPr>
        <a:xfrm>
          <a:off x="13652500" y="145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77288</xdr:rowOff>
    </xdr:from>
    <xdr:to>
      <xdr:col>76</xdr:col>
      <xdr:colOff>114300</xdr:colOff>
      <xdr:row>85</xdr:row>
      <xdr:rowOff>111579</xdr:rowOff>
    </xdr:to>
    <xdr:cxnSp macro="">
      <xdr:nvCxnSpPr>
        <xdr:cNvPr id="578" name="直線コネクタ 577">
          <a:extLst>
            <a:ext uri="{FF2B5EF4-FFF2-40B4-BE49-F238E27FC236}">
              <a16:creationId xmlns:a16="http://schemas.microsoft.com/office/drawing/2014/main" id="{4F151370-419F-4938-86CA-6F6D38C29946}"/>
            </a:ext>
          </a:extLst>
        </xdr:cNvPr>
        <xdr:cNvCxnSpPr/>
      </xdr:nvCxnSpPr>
      <xdr:spPr>
        <a:xfrm>
          <a:off x="13703300" y="146505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163649</xdr:rowOff>
    </xdr:from>
    <xdr:to>
      <xdr:col>67</xdr:col>
      <xdr:colOff>101600</xdr:colOff>
      <xdr:row>85</xdr:row>
      <xdr:rowOff>93799</xdr:rowOff>
    </xdr:to>
    <xdr:sp macro="" textlink="">
      <xdr:nvSpPr>
        <xdr:cNvPr id="579" name="楕円 578">
          <a:extLst>
            <a:ext uri="{FF2B5EF4-FFF2-40B4-BE49-F238E27FC236}">
              <a16:creationId xmlns:a16="http://schemas.microsoft.com/office/drawing/2014/main" id="{F9D6368C-50E6-4C66-9B80-903708546FAC}"/>
            </a:ext>
          </a:extLst>
        </xdr:cNvPr>
        <xdr:cNvSpPr/>
      </xdr:nvSpPr>
      <xdr:spPr>
        <a:xfrm>
          <a:off x="12763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42999</xdr:rowOff>
    </xdr:from>
    <xdr:to>
      <xdr:col>71</xdr:col>
      <xdr:colOff>177800</xdr:colOff>
      <xdr:row>85</xdr:row>
      <xdr:rowOff>77288</xdr:rowOff>
    </xdr:to>
    <xdr:cxnSp macro="">
      <xdr:nvCxnSpPr>
        <xdr:cNvPr id="580" name="直線コネクタ 579">
          <a:extLst>
            <a:ext uri="{FF2B5EF4-FFF2-40B4-BE49-F238E27FC236}">
              <a16:creationId xmlns:a16="http://schemas.microsoft.com/office/drawing/2014/main" id="{602B92C6-A869-4342-B712-915D0E9BA652}"/>
            </a:ext>
          </a:extLst>
        </xdr:cNvPr>
        <xdr:cNvCxnSpPr/>
      </xdr:nvCxnSpPr>
      <xdr:spPr>
        <a:xfrm>
          <a:off x="12814300" y="1461624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581" name="n_1aveValue【児童館】&#10;有形固定資産減価償却率">
          <a:extLst>
            <a:ext uri="{FF2B5EF4-FFF2-40B4-BE49-F238E27FC236}">
              <a16:creationId xmlns:a16="http://schemas.microsoft.com/office/drawing/2014/main" id="{D367C731-0B93-45AE-AE54-3C7D0C395297}"/>
            </a:ext>
          </a:extLst>
        </xdr:cNvPr>
        <xdr:cNvSpPr txBox="1"/>
      </xdr:nvSpPr>
      <xdr:spPr>
        <a:xfrm>
          <a:off x="15266044" y="1397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54808</xdr:rowOff>
    </xdr:from>
    <xdr:ext cx="405111" cy="259045"/>
    <xdr:sp macro="" textlink="">
      <xdr:nvSpPr>
        <xdr:cNvPr id="582" name="n_2aveValue【児童館】&#10;有形固定資産減価償却率">
          <a:extLst>
            <a:ext uri="{FF2B5EF4-FFF2-40B4-BE49-F238E27FC236}">
              <a16:creationId xmlns:a16="http://schemas.microsoft.com/office/drawing/2014/main" id="{CF67DFAD-849E-4C6C-B127-64FE2287B56D}"/>
            </a:ext>
          </a:extLst>
        </xdr:cNvPr>
        <xdr:cNvSpPr txBox="1"/>
      </xdr:nvSpPr>
      <xdr:spPr>
        <a:xfrm>
          <a:off x="14389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36847</xdr:rowOff>
    </xdr:from>
    <xdr:ext cx="405111" cy="259045"/>
    <xdr:sp macro="" textlink="">
      <xdr:nvSpPr>
        <xdr:cNvPr id="583" name="n_3aveValue【児童館】&#10;有形固定資産減価償却率">
          <a:extLst>
            <a:ext uri="{FF2B5EF4-FFF2-40B4-BE49-F238E27FC236}">
              <a16:creationId xmlns:a16="http://schemas.microsoft.com/office/drawing/2014/main" id="{D107E22F-1ED5-4A80-A0FD-F8649206996D}"/>
            </a:ext>
          </a:extLst>
        </xdr:cNvPr>
        <xdr:cNvSpPr txBox="1"/>
      </xdr:nvSpPr>
      <xdr:spPr>
        <a:xfrm>
          <a:off x="13500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71138</xdr:rowOff>
    </xdr:from>
    <xdr:ext cx="405111" cy="259045"/>
    <xdr:sp macro="" textlink="">
      <xdr:nvSpPr>
        <xdr:cNvPr id="584" name="n_4aveValue【児童館】&#10;有形固定資産減価償却率">
          <a:extLst>
            <a:ext uri="{FF2B5EF4-FFF2-40B4-BE49-F238E27FC236}">
              <a16:creationId xmlns:a16="http://schemas.microsoft.com/office/drawing/2014/main" id="{5F5A7CEE-64FA-40D0-B9B1-E7BBB5043280}"/>
            </a:ext>
          </a:extLst>
        </xdr:cNvPr>
        <xdr:cNvSpPr txBox="1"/>
      </xdr:nvSpPr>
      <xdr:spPr>
        <a:xfrm>
          <a:off x="12611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146975</xdr:rowOff>
    </xdr:from>
    <xdr:ext cx="405111" cy="259045"/>
    <xdr:sp macro="" textlink="">
      <xdr:nvSpPr>
        <xdr:cNvPr id="585" name="n_1mainValue【児童館】&#10;有形固定資産減価償却率">
          <a:extLst>
            <a:ext uri="{FF2B5EF4-FFF2-40B4-BE49-F238E27FC236}">
              <a16:creationId xmlns:a16="http://schemas.microsoft.com/office/drawing/2014/main" id="{E33FE6E6-E3D1-4A51-B163-90539C4283B8}"/>
            </a:ext>
          </a:extLst>
        </xdr:cNvPr>
        <xdr:cNvSpPr txBox="1"/>
      </xdr:nvSpPr>
      <xdr:spPr>
        <a:xfrm>
          <a:off x="15266044" y="1472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153506</xdr:rowOff>
    </xdr:from>
    <xdr:ext cx="405111" cy="259045"/>
    <xdr:sp macro="" textlink="">
      <xdr:nvSpPr>
        <xdr:cNvPr id="586" name="n_2mainValue【児童館】&#10;有形固定資産減価償却率">
          <a:extLst>
            <a:ext uri="{FF2B5EF4-FFF2-40B4-BE49-F238E27FC236}">
              <a16:creationId xmlns:a16="http://schemas.microsoft.com/office/drawing/2014/main" id="{2D7D3329-B1BC-4163-B504-F77A3912F602}"/>
            </a:ext>
          </a:extLst>
        </xdr:cNvPr>
        <xdr:cNvSpPr txBox="1"/>
      </xdr:nvSpPr>
      <xdr:spPr>
        <a:xfrm>
          <a:off x="14389744" y="1472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119215</xdr:rowOff>
    </xdr:from>
    <xdr:ext cx="405111" cy="259045"/>
    <xdr:sp macro="" textlink="">
      <xdr:nvSpPr>
        <xdr:cNvPr id="587" name="n_3mainValue【児童館】&#10;有形固定資産減価償却率">
          <a:extLst>
            <a:ext uri="{FF2B5EF4-FFF2-40B4-BE49-F238E27FC236}">
              <a16:creationId xmlns:a16="http://schemas.microsoft.com/office/drawing/2014/main" id="{BCF80B6E-3FB1-497A-8061-FE2F3C6644AB}"/>
            </a:ext>
          </a:extLst>
        </xdr:cNvPr>
        <xdr:cNvSpPr txBox="1"/>
      </xdr:nvSpPr>
      <xdr:spPr>
        <a:xfrm>
          <a:off x="13500744" y="1469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84926</xdr:rowOff>
    </xdr:from>
    <xdr:ext cx="405111" cy="259045"/>
    <xdr:sp macro="" textlink="">
      <xdr:nvSpPr>
        <xdr:cNvPr id="588" name="n_4mainValue【児童館】&#10;有形固定資産減価償却率">
          <a:extLst>
            <a:ext uri="{FF2B5EF4-FFF2-40B4-BE49-F238E27FC236}">
              <a16:creationId xmlns:a16="http://schemas.microsoft.com/office/drawing/2014/main" id="{68093003-D1D6-4279-8A23-98459B85D2AF}"/>
            </a:ext>
          </a:extLst>
        </xdr:cNvPr>
        <xdr:cNvSpPr txBox="1"/>
      </xdr:nvSpPr>
      <xdr:spPr>
        <a:xfrm>
          <a:off x="12611744" y="1465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9" name="正方形/長方形 588">
          <a:extLst>
            <a:ext uri="{FF2B5EF4-FFF2-40B4-BE49-F238E27FC236}">
              <a16:creationId xmlns:a16="http://schemas.microsoft.com/office/drawing/2014/main" id="{A4DB16F7-15FB-4226-8C89-FFB0C0429E8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0" name="正方形/長方形 589">
          <a:extLst>
            <a:ext uri="{FF2B5EF4-FFF2-40B4-BE49-F238E27FC236}">
              <a16:creationId xmlns:a16="http://schemas.microsoft.com/office/drawing/2014/main" id="{19246BCF-1A88-4632-B427-7DAAB210F6B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1" name="正方形/長方形 590">
          <a:extLst>
            <a:ext uri="{FF2B5EF4-FFF2-40B4-BE49-F238E27FC236}">
              <a16:creationId xmlns:a16="http://schemas.microsoft.com/office/drawing/2014/main" id="{885C021B-7F27-482B-88B6-15EDEB61A5F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2" name="正方形/長方形 591">
          <a:extLst>
            <a:ext uri="{FF2B5EF4-FFF2-40B4-BE49-F238E27FC236}">
              <a16:creationId xmlns:a16="http://schemas.microsoft.com/office/drawing/2014/main" id="{0000FA9A-DD61-4288-A491-FF09865403E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3" name="正方形/長方形 592">
          <a:extLst>
            <a:ext uri="{FF2B5EF4-FFF2-40B4-BE49-F238E27FC236}">
              <a16:creationId xmlns:a16="http://schemas.microsoft.com/office/drawing/2014/main" id="{BE02EAD6-D917-4B1A-A0C4-90FD0524FDA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4" name="正方形/長方形 593">
          <a:extLst>
            <a:ext uri="{FF2B5EF4-FFF2-40B4-BE49-F238E27FC236}">
              <a16:creationId xmlns:a16="http://schemas.microsoft.com/office/drawing/2014/main" id="{870AB459-651E-4B2B-BDCB-E07B1FE7A0E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5" name="正方形/長方形 594">
          <a:extLst>
            <a:ext uri="{FF2B5EF4-FFF2-40B4-BE49-F238E27FC236}">
              <a16:creationId xmlns:a16="http://schemas.microsoft.com/office/drawing/2014/main" id="{17033D86-1907-4402-85EF-A590284EFCA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6" name="正方形/長方形 595">
          <a:extLst>
            <a:ext uri="{FF2B5EF4-FFF2-40B4-BE49-F238E27FC236}">
              <a16:creationId xmlns:a16="http://schemas.microsoft.com/office/drawing/2014/main" id="{3AD1CEFF-A913-433C-9D1C-D80429FE5B7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7" name="テキスト ボックス 596">
          <a:extLst>
            <a:ext uri="{FF2B5EF4-FFF2-40B4-BE49-F238E27FC236}">
              <a16:creationId xmlns:a16="http://schemas.microsoft.com/office/drawing/2014/main" id="{3CA45454-33A9-4BAE-815A-C82F67F0A92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8" name="直線コネクタ 597">
          <a:extLst>
            <a:ext uri="{FF2B5EF4-FFF2-40B4-BE49-F238E27FC236}">
              <a16:creationId xmlns:a16="http://schemas.microsoft.com/office/drawing/2014/main" id="{C9B6E46B-6254-4238-B5DE-ABA73DA2782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9" name="直線コネクタ 598">
          <a:extLst>
            <a:ext uri="{FF2B5EF4-FFF2-40B4-BE49-F238E27FC236}">
              <a16:creationId xmlns:a16="http://schemas.microsoft.com/office/drawing/2014/main" id="{2089631C-75FA-40A1-8B41-69F7420A6517}"/>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00" name="テキスト ボックス 599">
          <a:extLst>
            <a:ext uri="{FF2B5EF4-FFF2-40B4-BE49-F238E27FC236}">
              <a16:creationId xmlns:a16="http://schemas.microsoft.com/office/drawing/2014/main" id="{72E8CB6A-D55B-47CA-B9C5-E4654484CF81}"/>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1" name="直線コネクタ 600">
          <a:extLst>
            <a:ext uri="{FF2B5EF4-FFF2-40B4-BE49-F238E27FC236}">
              <a16:creationId xmlns:a16="http://schemas.microsoft.com/office/drawing/2014/main" id="{B49685C6-1EB8-41D3-8353-9A917005CA18}"/>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2" name="テキスト ボックス 601">
          <a:extLst>
            <a:ext uri="{FF2B5EF4-FFF2-40B4-BE49-F238E27FC236}">
              <a16:creationId xmlns:a16="http://schemas.microsoft.com/office/drawing/2014/main" id="{EE47D045-FDAE-453D-A6D7-28FA415A2D37}"/>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3" name="直線コネクタ 602">
          <a:extLst>
            <a:ext uri="{FF2B5EF4-FFF2-40B4-BE49-F238E27FC236}">
              <a16:creationId xmlns:a16="http://schemas.microsoft.com/office/drawing/2014/main" id="{1CF2D9BB-F615-4EF9-ABEE-95314517D3D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4" name="テキスト ボックス 603">
          <a:extLst>
            <a:ext uri="{FF2B5EF4-FFF2-40B4-BE49-F238E27FC236}">
              <a16:creationId xmlns:a16="http://schemas.microsoft.com/office/drawing/2014/main" id="{DCEB0B3D-5F30-42D4-BF5A-D0538FBEAA74}"/>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5" name="直線コネクタ 604">
          <a:extLst>
            <a:ext uri="{FF2B5EF4-FFF2-40B4-BE49-F238E27FC236}">
              <a16:creationId xmlns:a16="http://schemas.microsoft.com/office/drawing/2014/main" id="{88821BCB-1C85-4C89-BA2F-985A0290A9D1}"/>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6" name="テキスト ボックス 605">
          <a:extLst>
            <a:ext uri="{FF2B5EF4-FFF2-40B4-BE49-F238E27FC236}">
              <a16:creationId xmlns:a16="http://schemas.microsoft.com/office/drawing/2014/main" id="{106FB236-240A-4FB1-82E5-8FD75EEC16A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7" name="直線コネクタ 606">
          <a:extLst>
            <a:ext uri="{FF2B5EF4-FFF2-40B4-BE49-F238E27FC236}">
              <a16:creationId xmlns:a16="http://schemas.microsoft.com/office/drawing/2014/main" id="{5046A352-0B5E-4855-9739-1D324E7653C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8" name="テキスト ボックス 607">
          <a:extLst>
            <a:ext uri="{FF2B5EF4-FFF2-40B4-BE49-F238E27FC236}">
              <a16:creationId xmlns:a16="http://schemas.microsoft.com/office/drawing/2014/main" id="{6373AFF5-DA95-4187-A092-E134E74C3B4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9" name="【児童館】&#10;一人当たり面積グラフ枠">
          <a:extLst>
            <a:ext uri="{FF2B5EF4-FFF2-40B4-BE49-F238E27FC236}">
              <a16:creationId xmlns:a16="http://schemas.microsoft.com/office/drawing/2014/main" id="{CCAFBDF2-618F-4815-A4EF-D01F7391C92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143256</xdr:rowOff>
    </xdr:from>
    <xdr:to>
      <xdr:col>116</xdr:col>
      <xdr:colOff>62864</xdr:colOff>
      <xdr:row>86</xdr:row>
      <xdr:rowOff>6096</xdr:rowOff>
    </xdr:to>
    <xdr:cxnSp macro="">
      <xdr:nvCxnSpPr>
        <xdr:cNvPr id="610" name="直線コネクタ 609">
          <a:extLst>
            <a:ext uri="{FF2B5EF4-FFF2-40B4-BE49-F238E27FC236}">
              <a16:creationId xmlns:a16="http://schemas.microsoft.com/office/drawing/2014/main" id="{2C666C44-C70C-488C-8E00-9B64C5459C0C}"/>
            </a:ext>
          </a:extLst>
        </xdr:cNvPr>
        <xdr:cNvCxnSpPr/>
      </xdr:nvCxnSpPr>
      <xdr:spPr>
        <a:xfrm flipV="1">
          <a:off x="22160864" y="1351635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611" name="【児童館】&#10;一人当たり面積最小値テキスト">
          <a:extLst>
            <a:ext uri="{FF2B5EF4-FFF2-40B4-BE49-F238E27FC236}">
              <a16:creationId xmlns:a16="http://schemas.microsoft.com/office/drawing/2014/main" id="{ABCF3396-CDC6-42A0-B253-376F08D64B48}"/>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612" name="直線コネクタ 611">
          <a:extLst>
            <a:ext uri="{FF2B5EF4-FFF2-40B4-BE49-F238E27FC236}">
              <a16:creationId xmlns:a16="http://schemas.microsoft.com/office/drawing/2014/main" id="{50225B71-604C-4E0D-86CF-6C9CA35B9C62}"/>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89933</xdr:rowOff>
    </xdr:from>
    <xdr:ext cx="469744" cy="259045"/>
    <xdr:sp macro="" textlink="">
      <xdr:nvSpPr>
        <xdr:cNvPr id="613" name="【児童館】&#10;一人当たり面積最大値テキスト">
          <a:extLst>
            <a:ext uri="{FF2B5EF4-FFF2-40B4-BE49-F238E27FC236}">
              <a16:creationId xmlns:a16="http://schemas.microsoft.com/office/drawing/2014/main" id="{D9203798-FCE6-437D-9095-AF6EADBA3CCE}"/>
            </a:ext>
          </a:extLst>
        </xdr:cNvPr>
        <xdr:cNvSpPr txBox="1"/>
      </xdr:nvSpPr>
      <xdr:spPr>
        <a:xfrm>
          <a:off x="22199600" y="13291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143256</xdr:rowOff>
    </xdr:from>
    <xdr:to>
      <xdr:col>116</xdr:col>
      <xdr:colOff>152400</xdr:colOff>
      <xdr:row>78</xdr:row>
      <xdr:rowOff>143256</xdr:rowOff>
    </xdr:to>
    <xdr:cxnSp macro="">
      <xdr:nvCxnSpPr>
        <xdr:cNvPr id="614" name="直線コネクタ 613">
          <a:extLst>
            <a:ext uri="{FF2B5EF4-FFF2-40B4-BE49-F238E27FC236}">
              <a16:creationId xmlns:a16="http://schemas.microsoft.com/office/drawing/2014/main" id="{C514C65C-7511-4781-BDDD-EAC13F2EE528}"/>
            </a:ext>
          </a:extLst>
        </xdr:cNvPr>
        <xdr:cNvCxnSpPr/>
      </xdr:nvCxnSpPr>
      <xdr:spPr>
        <a:xfrm>
          <a:off x="22072600" y="1351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87901</xdr:rowOff>
    </xdr:from>
    <xdr:ext cx="469744" cy="259045"/>
    <xdr:sp macro="" textlink="">
      <xdr:nvSpPr>
        <xdr:cNvPr id="615" name="【児童館】&#10;一人当たり面積平均値テキスト">
          <a:extLst>
            <a:ext uri="{FF2B5EF4-FFF2-40B4-BE49-F238E27FC236}">
              <a16:creationId xmlns:a16="http://schemas.microsoft.com/office/drawing/2014/main" id="{661DDDEC-91B5-4FB9-94E8-68AA2DA53887}"/>
            </a:ext>
          </a:extLst>
        </xdr:cNvPr>
        <xdr:cNvSpPr txBox="1"/>
      </xdr:nvSpPr>
      <xdr:spPr>
        <a:xfrm>
          <a:off x="22199600" y="14318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65024</xdr:rowOff>
    </xdr:from>
    <xdr:to>
      <xdr:col>116</xdr:col>
      <xdr:colOff>114300</xdr:colOff>
      <xdr:row>84</xdr:row>
      <xdr:rowOff>166624</xdr:rowOff>
    </xdr:to>
    <xdr:sp macro="" textlink="">
      <xdr:nvSpPr>
        <xdr:cNvPr id="616" name="フローチャート: 判断 615">
          <a:extLst>
            <a:ext uri="{FF2B5EF4-FFF2-40B4-BE49-F238E27FC236}">
              <a16:creationId xmlns:a16="http://schemas.microsoft.com/office/drawing/2014/main" id="{103B6AAC-3294-495F-8AA1-D8F428DB5440}"/>
            </a:ext>
          </a:extLst>
        </xdr:cNvPr>
        <xdr:cNvSpPr/>
      </xdr:nvSpPr>
      <xdr:spPr>
        <a:xfrm>
          <a:off x="221107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65024</xdr:rowOff>
    </xdr:from>
    <xdr:to>
      <xdr:col>112</xdr:col>
      <xdr:colOff>38100</xdr:colOff>
      <xdr:row>84</xdr:row>
      <xdr:rowOff>166624</xdr:rowOff>
    </xdr:to>
    <xdr:sp macro="" textlink="">
      <xdr:nvSpPr>
        <xdr:cNvPr id="617" name="フローチャート: 判断 616">
          <a:extLst>
            <a:ext uri="{FF2B5EF4-FFF2-40B4-BE49-F238E27FC236}">
              <a16:creationId xmlns:a16="http://schemas.microsoft.com/office/drawing/2014/main" id="{23519144-82E8-44A5-BA5E-BC2F3FD19DEC}"/>
            </a:ext>
          </a:extLst>
        </xdr:cNvPr>
        <xdr:cNvSpPr/>
      </xdr:nvSpPr>
      <xdr:spPr>
        <a:xfrm>
          <a:off x="21272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60452</xdr:rowOff>
    </xdr:from>
    <xdr:to>
      <xdr:col>107</xdr:col>
      <xdr:colOff>101600</xdr:colOff>
      <xdr:row>84</xdr:row>
      <xdr:rowOff>162052</xdr:rowOff>
    </xdr:to>
    <xdr:sp macro="" textlink="">
      <xdr:nvSpPr>
        <xdr:cNvPr id="618" name="フローチャート: 判断 617">
          <a:extLst>
            <a:ext uri="{FF2B5EF4-FFF2-40B4-BE49-F238E27FC236}">
              <a16:creationId xmlns:a16="http://schemas.microsoft.com/office/drawing/2014/main" id="{01A89979-F199-4D95-9866-73CF11FDA59D}"/>
            </a:ext>
          </a:extLst>
        </xdr:cNvPr>
        <xdr:cNvSpPr/>
      </xdr:nvSpPr>
      <xdr:spPr>
        <a:xfrm>
          <a:off x="203835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78739</xdr:rowOff>
    </xdr:from>
    <xdr:to>
      <xdr:col>102</xdr:col>
      <xdr:colOff>165100</xdr:colOff>
      <xdr:row>85</xdr:row>
      <xdr:rowOff>8889</xdr:rowOff>
    </xdr:to>
    <xdr:sp macro="" textlink="">
      <xdr:nvSpPr>
        <xdr:cNvPr id="619" name="フローチャート: 判断 618">
          <a:extLst>
            <a:ext uri="{FF2B5EF4-FFF2-40B4-BE49-F238E27FC236}">
              <a16:creationId xmlns:a16="http://schemas.microsoft.com/office/drawing/2014/main" id="{D4C4D496-447B-4766-BABA-E6CD2BB66F20}"/>
            </a:ext>
          </a:extLst>
        </xdr:cNvPr>
        <xdr:cNvSpPr/>
      </xdr:nvSpPr>
      <xdr:spPr>
        <a:xfrm>
          <a:off x="194945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87885</xdr:rowOff>
    </xdr:from>
    <xdr:to>
      <xdr:col>98</xdr:col>
      <xdr:colOff>38100</xdr:colOff>
      <xdr:row>85</xdr:row>
      <xdr:rowOff>18035</xdr:rowOff>
    </xdr:to>
    <xdr:sp macro="" textlink="">
      <xdr:nvSpPr>
        <xdr:cNvPr id="620" name="フローチャート: 判断 619">
          <a:extLst>
            <a:ext uri="{FF2B5EF4-FFF2-40B4-BE49-F238E27FC236}">
              <a16:creationId xmlns:a16="http://schemas.microsoft.com/office/drawing/2014/main" id="{39EF063D-21BE-41A5-BD34-40CCF23F2FAC}"/>
            </a:ext>
          </a:extLst>
        </xdr:cNvPr>
        <xdr:cNvSpPr/>
      </xdr:nvSpPr>
      <xdr:spPr>
        <a:xfrm>
          <a:off x="18605500" y="1448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CC27EE56-AC3A-46D3-8B1B-9CB1E2AE207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8060231E-1D5E-4801-9EA4-DFBCB182C33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632F2DEC-DE6D-4182-A298-B859D68943A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F17933E4-5D6D-47ED-A032-84F3DCFE250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33C372F4-38AC-4F32-95EB-56AC02F3CE6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81026</xdr:rowOff>
    </xdr:from>
    <xdr:to>
      <xdr:col>116</xdr:col>
      <xdr:colOff>114300</xdr:colOff>
      <xdr:row>86</xdr:row>
      <xdr:rowOff>11176</xdr:rowOff>
    </xdr:to>
    <xdr:sp macro="" textlink="">
      <xdr:nvSpPr>
        <xdr:cNvPr id="626" name="楕円 625">
          <a:extLst>
            <a:ext uri="{FF2B5EF4-FFF2-40B4-BE49-F238E27FC236}">
              <a16:creationId xmlns:a16="http://schemas.microsoft.com/office/drawing/2014/main" id="{C7E3E237-A2C9-4480-A820-028EC713038C}"/>
            </a:ext>
          </a:extLst>
        </xdr:cNvPr>
        <xdr:cNvSpPr/>
      </xdr:nvSpPr>
      <xdr:spPr>
        <a:xfrm>
          <a:off x="22110700" y="1465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167403</xdr:rowOff>
    </xdr:from>
    <xdr:ext cx="469744" cy="259045"/>
    <xdr:sp macro="" textlink="">
      <xdr:nvSpPr>
        <xdr:cNvPr id="627" name="【児童館】&#10;一人当たり面積該当値テキスト">
          <a:extLst>
            <a:ext uri="{FF2B5EF4-FFF2-40B4-BE49-F238E27FC236}">
              <a16:creationId xmlns:a16="http://schemas.microsoft.com/office/drawing/2014/main" id="{7CE3AC9F-9CA6-4851-AF85-51F5BF0AD935}"/>
            </a:ext>
          </a:extLst>
        </xdr:cNvPr>
        <xdr:cNvSpPr txBox="1"/>
      </xdr:nvSpPr>
      <xdr:spPr>
        <a:xfrm>
          <a:off x="22199600" y="14569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81026</xdr:rowOff>
    </xdr:from>
    <xdr:to>
      <xdr:col>112</xdr:col>
      <xdr:colOff>38100</xdr:colOff>
      <xdr:row>86</xdr:row>
      <xdr:rowOff>11176</xdr:rowOff>
    </xdr:to>
    <xdr:sp macro="" textlink="">
      <xdr:nvSpPr>
        <xdr:cNvPr id="628" name="楕円 627">
          <a:extLst>
            <a:ext uri="{FF2B5EF4-FFF2-40B4-BE49-F238E27FC236}">
              <a16:creationId xmlns:a16="http://schemas.microsoft.com/office/drawing/2014/main" id="{593B6A94-5087-444D-96CD-57C3404A5503}"/>
            </a:ext>
          </a:extLst>
        </xdr:cNvPr>
        <xdr:cNvSpPr/>
      </xdr:nvSpPr>
      <xdr:spPr>
        <a:xfrm>
          <a:off x="21272500" y="1465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131826</xdr:rowOff>
    </xdr:from>
    <xdr:to>
      <xdr:col>116</xdr:col>
      <xdr:colOff>63500</xdr:colOff>
      <xdr:row>85</xdr:row>
      <xdr:rowOff>131826</xdr:rowOff>
    </xdr:to>
    <xdr:cxnSp macro="">
      <xdr:nvCxnSpPr>
        <xdr:cNvPr id="629" name="直線コネクタ 628">
          <a:extLst>
            <a:ext uri="{FF2B5EF4-FFF2-40B4-BE49-F238E27FC236}">
              <a16:creationId xmlns:a16="http://schemas.microsoft.com/office/drawing/2014/main" id="{FB7D2AA3-4D18-4F81-8251-A412D03B6611}"/>
            </a:ext>
          </a:extLst>
        </xdr:cNvPr>
        <xdr:cNvCxnSpPr/>
      </xdr:nvCxnSpPr>
      <xdr:spPr>
        <a:xfrm>
          <a:off x="21323300" y="147050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85598</xdr:rowOff>
    </xdr:from>
    <xdr:to>
      <xdr:col>107</xdr:col>
      <xdr:colOff>101600</xdr:colOff>
      <xdr:row>86</xdr:row>
      <xdr:rowOff>15748</xdr:rowOff>
    </xdr:to>
    <xdr:sp macro="" textlink="">
      <xdr:nvSpPr>
        <xdr:cNvPr id="630" name="楕円 629">
          <a:extLst>
            <a:ext uri="{FF2B5EF4-FFF2-40B4-BE49-F238E27FC236}">
              <a16:creationId xmlns:a16="http://schemas.microsoft.com/office/drawing/2014/main" id="{93312C39-1273-4896-9AE9-6153D5826596}"/>
            </a:ext>
          </a:extLst>
        </xdr:cNvPr>
        <xdr:cNvSpPr/>
      </xdr:nvSpPr>
      <xdr:spPr>
        <a:xfrm>
          <a:off x="20383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131826</xdr:rowOff>
    </xdr:from>
    <xdr:to>
      <xdr:col>111</xdr:col>
      <xdr:colOff>177800</xdr:colOff>
      <xdr:row>85</xdr:row>
      <xdr:rowOff>136398</xdr:rowOff>
    </xdr:to>
    <xdr:cxnSp macro="">
      <xdr:nvCxnSpPr>
        <xdr:cNvPr id="631" name="直線コネクタ 630">
          <a:extLst>
            <a:ext uri="{FF2B5EF4-FFF2-40B4-BE49-F238E27FC236}">
              <a16:creationId xmlns:a16="http://schemas.microsoft.com/office/drawing/2014/main" id="{69266B8F-3944-4364-A895-E5A5568A798A}"/>
            </a:ext>
          </a:extLst>
        </xdr:cNvPr>
        <xdr:cNvCxnSpPr/>
      </xdr:nvCxnSpPr>
      <xdr:spPr>
        <a:xfrm flipV="1">
          <a:off x="20434300" y="147050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85598</xdr:rowOff>
    </xdr:from>
    <xdr:to>
      <xdr:col>102</xdr:col>
      <xdr:colOff>165100</xdr:colOff>
      <xdr:row>86</xdr:row>
      <xdr:rowOff>15748</xdr:rowOff>
    </xdr:to>
    <xdr:sp macro="" textlink="">
      <xdr:nvSpPr>
        <xdr:cNvPr id="632" name="楕円 631">
          <a:extLst>
            <a:ext uri="{FF2B5EF4-FFF2-40B4-BE49-F238E27FC236}">
              <a16:creationId xmlns:a16="http://schemas.microsoft.com/office/drawing/2014/main" id="{BBB82B2E-2441-45B2-9014-881BBDDAE2EB}"/>
            </a:ext>
          </a:extLst>
        </xdr:cNvPr>
        <xdr:cNvSpPr/>
      </xdr:nvSpPr>
      <xdr:spPr>
        <a:xfrm>
          <a:off x="19494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136398</xdr:rowOff>
    </xdr:from>
    <xdr:to>
      <xdr:col>107</xdr:col>
      <xdr:colOff>50800</xdr:colOff>
      <xdr:row>85</xdr:row>
      <xdr:rowOff>136398</xdr:rowOff>
    </xdr:to>
    <xdr:cxnSp macro="">
      <xdr:nvCxnSpPr>
        <xdr:cNvPr id="633" name="直線コネクタ 632">
          <a:extLst>
            <a:ext uri="{FF2B5EF4-FFF2-40B4-BE49-F238E27FC236}">
              <a16:creationId xmlns:a16="http://schemas.microsoft.com/office/drawing/2014/main" id="{96CEAB5F-035C-471D-AF66-92654ABEB19F}"/>
            </a:ext>
          </a:extLst>
        </xdr:cNvPr>
        <xdr:cNvCxnSpPr/>
      </xdr:nvCxnSpPr>
      <xdr:spPr>
        <a:xfrm>
          <a:off x="19545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85598</xdr:rowOff>
    </xdr:from>
    <xdr:to>
      <xdr:col>98</xdr:col>
      <xdr:colOff>38100</xdr:colOff>
      <xdr:row>86</xdr:row>
      <xdr:rowOff>15748</xdr:rowOff>
    </xdr:to>
    <xdr:sp macro="" textlink="">
      <xdr:nvSpPr>
        <xdr:cNvPr id="634" name="楕円 633">
          <a:extLst>
            <a:ext uri="{FF2B5EF4-FFF2-40B4-BE49-F238E27FC236}">
              <a16:creationId xmlns:a16="http://schemas.microsoft.com/office/drawing/2014/main" id="{1EEC6B8A-9351-4E55-91B9-BCD6F0B41D93}"/>
            </a:ext>
          </a:extLst>
        </xdr:cNvPr>
        <xdr:cNvSpPr/>
      </xdr:nvSpPr>
      <xdr:spPr>
        <a:xfrm>
          <a:off x="18605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136398</xdr:rowOff>
    </xdr:from>
    <xdr:to>
      <xdr:col>102</xdr:col>
      <xdr:colOff>114300</xdr:colOff>
      <xdr:row>85</xdr:row>
      <xdr:rowOff>136398</xdr:rowOff>
    </xdr:to>
    <xdr:cxnSp macro="">
      <xdr:nvCxnSpPr>
        <xdr:cNvPr id="635" name="直線コネクタ 634">
          <a:extLst>
            <a:ext uri="{FF2B5EF4-FFF2-40B4-BE49-F238E27FC236}">
              <a16:creationId xmlns:a16="http://schemas.microsoft.com/office/drawing/2014/main" id="{640029EC-2CB1-42F6-B32D-42E55159B001}"/>
            </a:ext>
          </a:extLst>
        </xdr:cNvPr>
        <xdr:cNvCxnSpPr/>
      </xdr:nvCxnSpPr>
      <xdr:spPr>
        <a:xfrm>
          <a:off x="18656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11701</xdr:rowOff>
    </xdr:from>
    <xdr:ext cx="469744" cy="259045"/>
    <xdr:sp macro="" textlink="">
      <xdr:nvSpPr>
        <xdr:cNvPr id="636" name="n_1aveValue【児童館】&#10;一人当たり面積">
          <a:extLst>
            <a:ext uri="{FF2B5EF4-FFF2-40B4-BE49-F238E27FC236}">
              <a16:creationId xmlns:a16="http://schemas.microsoft.com/office/drawing/2014/main" id="{11398857-94B2-40CC-BD91-65CB342C334B}"/>
            </a:ext>
          </a:extLst>
        </xdr:cNvPr>
        <xdr:cNvSpPr txBox="1"/>
      </xdr:nvSpPr>
      <xdr:spPr>
        <a:xfrm>
          <a:off x="210757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7129</xdr:rowOff>
    </xdr:from>
    <xdr:ext cx="469744" cy="259045"/>
    <xdr:sp macro="" textlink="">
      <xdr:nvSpPr>
        <xdr:cNvPr id="637" name="n_2aveValue【児童館】&#10;一人当たり面積">
          <a:extLst>
            <a:ext uri="{FF2B5EF4-FFF2-40B4-BE49-F238E27FC236}">
              <a16:creationId xmlns:a16="http://schemas.microsoft.com/office/drawing/2014/main" id="{81C282C3-9398-4043-B648-3C0D2676230F}"/>
            </a:ext>
          </a:extLst>
        </xdr:cNvPr>
        <xdr:cNvSpPr txBox="1"/>
      </xdr:nvSpPr>
      <xdr:spPr>
        <a:xfrm>
          <a:off x="2019942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25416</xdr:rowOff>
    </xdr:from>
    <xdr:ext cx="469744" cy="259045"/>
    <xdr:sp macro="" textlink="">
      <xdr:nvSpPr>
        <xdr:cNvPr id="638" name="n_3aveValue【児童館】&#10;一人当たり面積">
          <a:extLst>
            <a:ext uri="{FF2B5EF4-FFF2-40B4-BE49-F238E27FC236}">
              <a16:creationId xmlns:a16="http://schemas.microsoft.com/office/drawing/2014/main" id="{40118A6D-56E2-4F86-AD8B-A693B7537306}"/>
            </a:ext>
          </a:extLst>
        </xdr:cNvPr>
        <xdr:cNvSpPr txBox="1"/>
      </xdr:nvSpPr>
      <xdr:spPr>
        <a:xfrm>
          <a:off x="19310427" y="1425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34562</xdr:rowOff>
    </xdr:from>
    <xdr:ext cx="469744" cy="259045"/>
    <xdr:sp macro="" textlink="">
      <xdr:nvSpPr>
        <xdr:cNvPr id="639" name="n_4aveValue【児童館】&#10;一人当たり面積">
          <a:extLst>
            <a:ext uri="{FF2B5EF4-FFF2-40B4-BE49-F238E27FC236}">
              <a16:creationId xmlns:a16="http://schemas.microsoft.com/office/drawing/2014/main" id="{F3429D13-7FC1-4F4B-B16E-767541901261}"/>
            </a:ext>
          </a:extLst>
        </xdr:cNvPr>
        <xdr:cNvSpPr txBox="1"/>
      </xdr:nvSpPr>
      <xdr:spPr>
        <a:xfrm>
          <a:off x="18421427" y="1426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2303</xdr:rowOff>
    </xdr:from>
    <xdr:ext cx="469744" cy="259045"/>
    <xdr:sp macro="" textlink="">
      <xdr:nvSpPr>
        <xdr:cNvPr id="640" name="n_1mainValue【児童館】&#10;一人当たり面積">
          <a:extLst>
            <a:ext uri="{FF2B5EF4-FFF2-40B4-BE49-F238E27FC236}">
              <a16:creationId xmlns:a16="http://schemas.microsoft.com/office/drawing/2014/main" id="{13769FEC-473E-45F8-9294-48671F1EE129}"/>
            </a:ext>
          </a:extLst>
        </xdr:cNvPr>
        <xdr:cNvSpPr txBox="1"/>
      </xdr:nvSpPr>
      <xdr:spPr>
        <a:xfrm>
          <a:off x="21075727" y="1474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6875</xdr:rowOff>
    </xdr:from>
    <xdr:ext cx="469744" cy="259045"/>
    <xdr:sp macro="" textlink="">
      <xdr:nvSpPr>
        <xdr:cNvPr id="641" name="n_2mainValue【児童館】&#10;一人当たり面積">
          <a:extLst>
            <a:ext uri="{FF2B5EF4-FFF2-40B4-BE49-F238E27FC236}">
              <a16:creationId xmlns:a16="http://schemas.microsoft.com/office/drawing/2014/main" id="{942F50BE-64B8-470F-A871-E29CA91EAC5A}"/>
            </a:ext>
          </a:extLst>
        </xdr:cNvPr>
        <xdr:cNvSpPr txBox="1"/>
      </xdr:nvSpPr>
      <xdr:spPr>
        <a:xfrm>
          <a:off x="20199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6875</xdr:rowOff>
    </xdr:from>
    <xdr:ext cx="469744" cy="259045"/>
    <xdr:sp macro="" textlink="">
      <xdr:nvSpPr>
        <xdr:cNvPr id="642" name="n_3mainValue【児童館】&#10;一人当たり面積">
          <a:extLst>
            <a:ext uri="{FF2B5EF4-FFF2-40B4-BE49-F238E27FC236}">
              <a16:creationId xmlns:a16="http://schemas.microsoft.com/office/drawing/2014/main" id="{7F9D600E-BD66-46A5-BA18-CF4959675607}"/>
            </a:ext>
          </a:extLst>
        </xdr:cNvPr>
        <xdr:cNvSpPr txBox="1"/>
      </xdr:nvSpPr>
      <xdr:spPr>
        <a:xfrm>
          <a:off x="19310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6875</xdr:rowOff>
    </xdr:from>
    <xdr:ext cx="469744" cy="259045"/>
    <xdr:sp macro="" textlink="">
      <xdr:nvSpPr>
        <xdr:cNvPr id="643" name="n_4mainValue【児童館】&#10;一人当たり面積">
          <a:extLst>
            <a:ext uri="{FF2B5EF4-FFF2-40B4-BE49-F238E27FC236}">
              <a16:creationId xmlns:a16="http://schemas.microsoft.com/office/drawing/2014/main" id="{17C43D2F-3F8D-4902-9D02-097F93940682}"/>
            </a:ext>
          </a:extLst>
        </xdr:cNvPr>
        <xdr:cNvSpPr txBox="1"/>
      </xdr:nvSpPr>
      <xdr:spPr>
        <a:xfrm>
          <a:off x="18421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a:extLst>
            <a:ext uri="{FF2B5EF4-FFF2-40B4-BE49-F238E27FC236}">
              <a16:creationId xmlns:a16="http://schemas.microsoft.com/office/drawing/2014/main" id="{E83629D0-6D7C-4E81-8558-27B35C905D4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a:extLst>
            <a:ext uri="{FF2B5EF4-FFF2-40B4-BE49-F238E27FC236}">
              <a16:creationId xmlns:a16="http://schemas.microsoft.com/office/drawing/2014/main" id="{E90B1B7B-BAB9-44D1-91E1-2A9F1055528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a:extLst>
            <a:ext uri="{FF2B5EF4-FFF2-40B4-BE49-F238E27FC236}">
              <a16:creationId xmlns:a16="http://schemas.microsoft.com/office/drawing/2014/main" id="{763912BC-52C4-45B6-9D24-19DBEBE06C1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a:extLst>
            <a:ext uri="{FF2B5EF4-FFF2-40B4-BE49-F238E27FC236}">
              <a16:creationId xmlns:a16="http://schemas.microsoft.com/office/drawing/2014/main" id="{44F0F12E-0B34-4188-863D-534D72210B8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a:extLst>
            <a:ext uri="{FF2B5EF4-FFF2-40B4-BE49-F238E27FC236}">
              <a16:creationId xmlns:a16="http://schemas.microsoft.com/office/drawing/2014/main" id="{216AF294-CD11-42B2-A471-CB301CE5782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a:extLst>
            <a:ext uri="{FF2B5EF4-FFF2-40B4-BE49-F238E27FC236}">
              <a16:creationId xmlns:a16="http://schemas.microsoft.com/office/drawing/2014/main" id="{0C120FEE-48A1-47C0-80AE-C12BA2D3F17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a:extLst>
            <a:ext uri="{FF2B5EF4-FFF2-40B4-BE49-F238E27FC236}">
              <a16:creationId xmlns:a16="http://schemas.microsoft.com/office/drawing/2014/main" id="{EA3ADD63-D002-497B-88D9-EEA1A792A36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a:extLst>
            <a:ext uri="{FF2B5EF4-FFF2-40B4-BE49-F238E27FC236}">
              <a16:creationId xmlns:a16="http://schemas.microsoft.com/office/drawing/2014/main" id="{8825233B-CA66-4309-A898-334E962B0D9E}"/>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2" name="正方形/長方形 651">
          <a:extLst>
            <a:ext uri="{FF2B5EF4-FFF2-40B4-BE49-F238E27FC236}">
              <a16:creationId xmlns:a16="http://schemas.microsoft.com/office/drawing/2014/main" id="{E055B68D-2F33-4B35-841D-F4B65163573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3" name="正方形/長方形 652">
          <a:extLst>
            <a:ext uri="{FF2B5EF4-FFF2-40B4-BE49-F238E27FC236}">
              <a16:creationId xmlns:a16="http://schemas.microsoft.com/office/drawing/2014/main" id="{8B414482-E59C-46DE-BB69-9CC943C9CCE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4" name="正方形/長方形 653">
          <a:extLst>
            <a:ext uri="{FF2B5EF4-FFF2-40B4-BE49-F238E27FC236}">
              <a16:creationId xmlns:a16="http://schemas.microsoft.com/office/drawing/2014/main" id="{8A9842FE-901C-45F1-A64A-9F108164EC8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5" name="正方形/長方形 654">
          <a:extLst>
            <a:ext uri="{FF2B5EF4-FFF2-40B4-BE49-F238E27FC236}">
              <a16:creationId xmlns:a16="http://schemas.microsoft.com/office/drawing/2014/main" id="{1DE985D8-51BD-4071-B54C-320AFD38CC8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6" name="正方形/長方形 655">
          <a:extLst>
            <a:ext uri="{FF2B5EF4-FFF2-40B4-BE49-F238E27FC236}">
              <a16:creationId xmlns:a16="http://schemas.microsoft.com/office/drawing/2014/main" id="{577A25EC-C748-46D6-8EC7-65A6ADA76B7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7" name="正方形/長方形 656">
          <a:extLst>
            <a:ext uri="{FF2B5EF4-FFF2-40B4-BE49-F238E27FC236}">
              <a16:creationId xmlns:a16="http://schemas.microsoft.com/office/drawing/2014/main" id="{0345D9A0-BB81-4B97-971D-2752ED8B875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8" name="正方形/長方形 657">
          <a:extLst>
            <a:ext uri="{FF2B5EF4-FFF2-40B4-BE49-F238E27FC236}">
              <a16:creationId xmlns:a16="http://schemas.microsoft.com/office/drawing/2014/main" id="{75899CB9-7115-412F-A44D-1B6B99493ED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9" name="正方形/長方形 658">
          <a:extLst>
            <a:ext uri="{FF2B5EF4-FFF2-40B4-BE49-F238E27FC236}">
              <a16:creationId xmlns:a16="http://schemas.microsoft.com/office/drawing/2014/main" id="{BE471828-8C4F-47D3-B2BA-736720E3553B}"/>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a:extLst>
            <a:ext uri="{FF2B5EF4-FFF2-40B4-BE49-F238E27FC236}">
              <a16:creationId xmlns:a16="http://schemas.microsoft.com/office/drawing/2014/main" id="{F882DAD7-2C00-4125-B180-6D067AA7748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a:extLst>
            <a:ext uri="{FF2B5EF4-FFF2-40B4-BE49-F238E27FC236}">
              <a16:creationId xmlns:a16="http://schemas.microsoft.com/office/drawing/2014/main" id="{CA9CC4CC-91A3-479C-9E40-393FD09D923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a:extLst>
            <a:ext uri="{FF2B5EF4-FFF2-40B4-BE49-F238E27FC236}">
              <a16:creationId xmlns:a16="http://schemas.microsoft.com/office/drawing/2014/main" id="{AF883557-7A38-44AD-9C5E-7B940F64A49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児童館及び学校施設の有形固定資産減価償却率が高くなっている。今後は、平成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月策定の公共施設等長期保全計画に基づき、必要に応じて個別施設計画を策定しながら長寿命化を図っていく。</a:t>
          </a:r>
        </a:p>
        <a:p>
          <a:r>
            <a:rPr kumimoji="1" lang="ja-JP" altLang="en-US" sz="1300">
              <a:latin typeface="ＭＳ Ｐゴシック" panose="020B0600070205080204" pitchFamily="50" charset="-128"/>
              <a:ea typeface="ＭＳ Ｐゴシック" panose="020B0600070205080204" pitchFamily="50" charset="-128"/>
            </a:rPr>
            <a:t>公営住宅においては、平成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年度から建て替えを行ったことにより、類似団体内でも低い値となっている。今後においても、平成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月に策定（令和元年度に更新）した公営住宅長寿命化計画に基づいた管理を実施していく。</a:t>
          </a:r>
        </a:p>
        <a:p>
          <a:r>
            <a:rPr kumimoji="1" lang="ja-JP" altLang="en-US" sz="1300">
              <a:latin typeface="ＭＳ Ｐゴシック" panose="020B0600070205080204" pitchFamily="50" charset="-128"/>
              <a:ea typeface="ＭＳ Ｐゴシック" panose="020B0600070205080204" pitchFamily="50" charset="-128"/>
            </a:rPr>
            <a:t>橋梁に関しては、</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％を超える償却率となっているが、ここ数年契約不調となっている橋梁もあるため、令和４年度に見直しを行った橋梁長寿命化計画に基づき、引き続き適切な管理を実施していく。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8CB9BA7-DCE2-4119-82EB-7F219ABA725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B68301E-B6BB-48B4-A9A5-98E3B919424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B179EF0-32E7-450A-9F6F-2FAB39FA308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9827C11-A1F4-4E5E-A8BA-CB88CC18012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7D5D6B2-8830-46E9-91DB-61D2688A804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3F1EE01-ACE8-47B2-BD21-C09731AE52D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C036722-C1C0-4B5A-B50A-CA9DAE398FB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8C0B113-4747-4CFE-9F8D-EE1C79203A0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D254247-9448-45C8-B763-118D382555C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76AA7D9-3FAA-483E-9F2D-0C2F2EE3ED2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DDF8634-B7A3-4A66-9FDC-ECEF75E0E77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72FC57D-6953-4B00-A71E-549FF9C3574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9579C8A-71CF-42FB-858A-36001117E54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CB207B1-A085-4782-A558-93DDC8EBB26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D5B050-0748-4D8B-A1DD-7284A374082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38BB290-195A-434C-BD92-D89D4F7EDB3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CCEDEE7-EEF9-45B0-B645-2571EF0AC4F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594B548-4512-49F3-93C4-4A6A7D7D95B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6D4B0CC-93D1-4613-ABFE-B675B9BAC56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D280B6A-7206-4DE1-82A9-A70D0D40860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4CCB174-D8CD-4D82-BAE6-6F7BC82869E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E1087AE-35BD-4EB3-AA9B-89D7130D5F6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3B2AE70-427C-4A43-A54E-AE243CEA5DF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E091620-3CD7-4DD3-8FF6-2A739E015B8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B81CABB-B2F2-4C8C-B014-191F51386E6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2B93E68-B790-4A08-99E6-6C1564FB38D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AA44715-B4F1-4074-A917-5246A7EC4A5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A581CD8-844A-4147-9B29-C50CEA937EF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209FACE-D2A7-42A8-906B-7DF8F8E6D41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EB7A58E-D7B4-404E-99BC-5C12C07154E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15E6305-0613-4371-8F48-D6BE1AD115C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9EBE0D7-BF44-4F8D-B33C-3EF47FCC4D4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633ADCB-8A43-4CB1-89E3-B0ED39BE34C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9621FBA-9BD4-4921-847B-E340E9FD73F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A9D4511-C5C4-4F03-B9C4-19FB781656D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E42F181-0F75-483E-AF7A-AAF44A03A94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F56E9E4-8C21-4E38-9188-204560F3C25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3219657-C85F-44FA-81F3-10ACD8AEDC9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98827FC-F39F-4061-B234-FC82AF921E0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EADA3CF-E71E-403F-B79E-D7C494DB9F2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1CA1734-D048-4E13-B186-5ACA146E159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F9E130C-EF07-4380-B09D-F2DB2E389F4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5F5D519-6E4B-451E-91D7-11EAC455EF3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42C9E62-3D0C-4F61-BA86-B204F195734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C212F728-F33E-44A7-83F6-CE79BD3A7CA7}"/>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E5C4782-FA6D-40C9-B532-05CD3543D1C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66E2640-C93F-4E4E-985A-A6E762C5D72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F26DE5C-1885-4507-92CC-A16D1DB655AF}"/>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EC6034A-6856-4212-B93C-563E7E16517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3D35EF0-711D-4F44-BCF1-534506CE685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67B6081-E0C8-45C8-8DF9-EC76348C70E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C1462AA-F372-4FA2-8638-6E382387697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904C3F3-AAED-4F4B-8841-D989C17DDC13}"/>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F71F802-04AC-4004-AE6E-3A2EB2B14E62}"/>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21AF260-2DD0-4DD7-8DE4-BA5881EDF71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20B5C73-E75B-45BC-80F7-D7679DB2E10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45176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9636A67F-6601-4E82-8C8C-238ED316C739}"/>
            </a:ext>
          </a:extLst>
        </xdr:cNvPr>
        <xdr:cNvCxnSpPr/>
      </xdr:nvCxnSpPr>
      <xdr:spPr>
        <a:xfrm flipV="1">
          <a:off x="4634865" y="587447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2009ECE3-3BB1-4C2F-BABD-E7C93A0015CA}"/>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C1B9176C-2D0A-4F5E-8EF6-290801CBC24D}"/>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163303</xdr:rowOff>
    </xdr:from>
    <xdr:ext cx="405111" cy="259045"/>
    <xdr:sp macro="" textlink="">
      <xdr:nvSpPr>
        <xdr:cNvPr id="61" name="【図書館】&#10;有形固定資産減価償却率最大値テキスト">
          <a:extLst>
            <a:ext uri="{FF2B5EF4-FFF2-40B4-BE49-F238E27FC236}">
              <a16:creationId xmlns:a16="http://schemas.microsoft.com/office/drawing/2014/main" id="{C071559F-97B7-4831-AACF-649714997C5E}"/>
            </a:ext>
          </a:extLst>
        </xdr:cNvPr>
        <xdr:cNvSpPr txBox="1"/>
      </xdr:nvSpPr>
      <xdr:spPr>
        <a:xfrm>
          <a:off x="4673600" y="564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45176</xdr:rowOff>
    </xdr:from>
    <xdr:to>
      <xdr:col>24</xdr:col>
      <xdr:colOff>152400</xdr:colOff>
      <xdr:row>34</xdr:row>
      <xdr:rowOff>45176</xdr:rowOff>
    </xdr:to>
    <xdr:cxnSp macro="">
      <xdr:nvCxnSpPr>
        <xdr:cNvPr id="62" name="直線コネクタ 61">
          <a:extLst>
            <a:ext uri="{FF2B5EF4-FFF2-40B4-BE49-F238E27FC236}">
              <a16:creationId xmlns:a16="http://schemas.microsoft.com/office/drawing/2014/main" id="{B406AA1B-0004-4997-A9DE-D87D322D21C6}"/>
            </a:ext>
          </a:extLst>
        </xdr:cNvPr>
        <xdr:cNvCxnSpPr/>
      </xdr:nvCxnSpPr>
      <xdr:spPr>
        <a:xfrm>
          <a:off x="4546600" y="587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10721</xdr:rowOff>
    </xdr:from>
    <xdr:ext cx="405111" cy="259045"/>
    <xdr:sp macro="" textlink="">
      <xdr:nvSpPr>
        <xdr:cNvPr id="63" name="【図書館】&#10;有形固定資産減価償却率平均値テキスト">
          <a:extLst>
            <a:ext uri="{FF2B5EF4-FFF2-40B4-BE49-F238E27FC236}">
              <a16:creationId xmlns:a16="http://schemas.microsoft.com/office/drawing/2014/main" id="{15A682A5-4CD2-45C7-8BA2-47EF72A9F1C5}"/>
            </a:ext>
          </a:extLst>
        </xdr:cNvPr>
        <xdr:cNvSpPr txBox="1"/>
      </xdr:nvSpPr>
      <xdr:spPr>
        <a:xfrm>
          <a:off x="4673600" y="6354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159294</xdr:rowOff>
    </xdr:from>
    <xdr:to>
      <xdr:col>24</xdr:col>
      <xdr:colOff>114300</xdr:colOff>
      <xdr:row>38</xdr:row>
      <xdr:rowOff>89444</xdr:rowOff>
    </xdr:to>
    <xdr:sp macro="" textlink="">
      <xdr:nvSpPr>
        <xdr:cNvPr id="64" name="フローチャート: 判断 63">
          <a:extLst>
            <a:ext uri="{FF2B5EF4-FFF2-40B4-BE49-F238E27FC236}">
              <a16:creationId xmlns:a16="http://schemas.microsoft.com/office/drawing/2014/main" id="{886A6E78-4320-4259-98A8-2B79AADE10DB}"/>
            </a:ext>
          </a:extLst>
        </xdr:cNvPr>
        <xdr:cNvSpPr/>
      </xdr:nvSpPr>
      <xdr:spPr>
        <a:xfrm>
          <a:off x="45847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123372</xdr:rowOff>
    </xdr:from>
    <xdr:to>
      <xdr:col>20</xdr:col>
      <xdr:colOff>38100</xdr:colOff>
      <xdr:row>38</xdr:row>
      <xdr:rowOff>53522</xdr:rowOff>
    </xdr:to>
    <xdr:sp macro="" textlink="">
      <xdr:nvSpPr>
        <xdr:cNvPr id="65" name="フローチャート: 判断 64">
          <a:extLst>
            <a:ext uri="{FF2B5EF4-FFF2-40B4-BE49-F238E27FC236}">
              <a16:creationId xmlns:a16="http://schemas.microsoft.com/office/drawing/2014/main" id="{A48DABC3-829C-4C57-826D-06479CE23F0C}"/>
            </a:ext>
          </a:extLst>
        </xdr:cNvPr>
        <xdr:cNvSpPr/>
      </xdr:nvSpPr>
      <xdr:spPr>
        <a:xfrm>
          <a:off x="3746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107043</xdr:rowOff>
    </xdr:from>
    <xdr:to>
      <xdr:col>15</xdr:col>
      <xdr:colOff>101600</xdr:colOff>
      <xdr:row>38</xdr:row>
      <xdr:rowOff>37193</xdr:rowOff>
    </xdr:to>
    <xdr:sp macro="" textlink="">
      <xdr:nvSpPr>
        <xdr:cNvPr id="66" name="フローチャート: 判断 65">
          <a:extLst>
            <a:ext uri="{FF2B5EF4-FFF2-40B4-BE49-F238E27FC236}">
              <a16:creationId xmlns:a16="http://schemas.microsoft.com/office/drawing/2014/main" id="{0932D4A4-30E9-47F8-922A-11CB1C837A23}"/>
            </a:ext>
          </a:extLst>
        </xdr:cNvPr>
        <xdr:cNvSpPr/>
      </xdr:nvSpPr>
      <xdr:spPr>
        <a:xfrm>
          <a:off x="28575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113574</xdr:rowOff>
    </xdr:from>
    <xdr:to>
      <xdr:col>10</xdr:col>
      <xdr:colOff>165100</xdr:colOff>
      <xdr:row>38</xdr:row>
      <xdr:rowOff>43724</xdr:rowOff>
    </xdr:to>
    <xdr:sp macro="" textlink="">
      <xdr:nvSpPr>
        <xdr:cNvPr id="67" name="フローチャート: 判断 66">
          <a:extLst>
            <a:ext uri="{FF2B5EF4-FFF2-40B4-BE49-F238E27FC236}">
              <a16:creationId xmlns:a16="http://schemas.microsoft.com/office/drawing/2014/main" id="{0708970A-0D26-4D50-B1D5-AD4221EDF563}"/>
            </a:ext>
          </a:extLst>
        </xdr:cNvPr>
        <xdr:cNvSpPr/>
      </xdr:nvSpPr>
      <xdr:spPr>
        <a:xfrm>
          <a:off x="1968500" y="645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5806</xdr:rowOff>
    </xdr:from>
    <xdr:to>
      <xdr:col>6</xdr:col>
      <xdr:colOff>38100</xdr:colOff>
      <xdr:row>37</xdr:row>
      <xdr:rowOff>107406</xdr:rowOff>
    </xdr:to>
    <xdr:sp macro="" textlink="">
      <xdr:nvSpPr>
        <xdr:cNvPr id="68" name="フローチャート: 判断 67">
          <a:extLst>
            <a:ext uri="{FF2B5EF4-FFF2-40B4-BE49-F238E27FC236}">
              <a16:creationId xmlns:a16="http://schemas.microsoft.com/office/drawing/2014/main" id="{A2EF2BAE-9C4A-4A09-B4F5-F07E8AB86361}"/>
            </a:ext>
          </a:extLst>
        </xdr:cNvPr>
        <xdr:cNvSpPr/>
      </xdr:nvSpPr>
      <xdr:spPr>
        <a:xfrm>
          <a:off x="10795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92EF8FD-436E-426D-8D6D-1033CC6827A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DC80671-4F40-4FD1-B716-E7910C5D17C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82A440F-6D70-42DD-939B-67010625D4B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C14A499-256B-4A66-8AE6-3CC7AD42119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E0E95BE-903C-4F46-B5D4-3518BA195C1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74" name="楕円 73">
          <a:extLst>
            <a:ext uri="{FF2B5EF4-FFF2-40B4-BE49-F238E27FC236}">
              <a16:creationId xmlns:a16="http://schemas.microsoft.com/office/drawing/2014/main" id="{5D888737-3535-457B-BADF-0D4DD601C777}"/>
            </a:ext>
          </a:extLst>
        </xdr:cNvPr>
        <xdr:cNvSpPr/>
      </xdr:nvSpPr>
      <xdr:spPr>
        <a:xfrm>
          <a:off x="4584700" y="66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126292</xdr:rowOff>
    </xdr:from>
    <xdr:ext cx="405111" cy="259045"/>
    <xdr:sp macro="" textlink="">
      <xdr:nvSpPr>
        <xdr:cNvPr id="75" name="【図書館】&#10;有形固定資産減価償却率該当値テキスト">
          <a:extLst>
            <a:ext uri="{FF2B5EF4-FFF2-40B4-BE49-F238E27FC236}">
              <a16:creationId xmlns:a16="http://schemas.microsoft.com/office/drawing/2014/main" id="{64A7C5A6-A064-4C24-82E0-C04BE731DF3B}"/>
            </a:ext>
          </a:extLst>
        </xdr:cNvPr>
        <xdr:cNvSpPr txBox="1"/>
      </xdr:nvSpPr>
      <xdr:spPr>
        <a:xfrm>
          <a:off x="4673600" y="664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907</xdr:rowOff>
    </xdr:from>
    <xdr:to>
      <xdr:col>20</xdr:col>
      <xdr:colOff>38100</xdr:colOff>
      <xdr:row>39</xdr:row>
      <xdr:rowOff>102507</xdr:rowOff>
    </xdr:to>
    <xdr:sp macro="" textlink="">
      <xdr:nvSpPr>
        <xdr:cNvPr id="76" name="楕円 75">
          <a:extLst>
            <a:ext uri="{FF2B5EF4-FFF2-40B4-BE49-F238E27FC236}">
              <a16:creationId xmlns:a16="http://schemas.microsoft.com/office/drawing/2014/main" id="{473A6DB1-69BC-4CB7-A370-2A48B58DF38D}"/>
            </a:ext>
          </a:extLst>
        </xdr:cNvPr>
        <xdr:cNvSpPr/>
      </xdr:nvSpPr>
      <xdr:spPr>
        <a:xfrm>
          <a:off x="3746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27215</xdr:rowOff>
    </xdr:from>
    <xdr:to>
      <xdr:col>24</xdr:col>
      <xdr:colOff>63500</xdr:colOff>
      <xdr:row>39</xdr:row>
      <xdr:rowOff>51707</xdr:rowOff>
    </xdr:to>
    <xdr:cxnSp macro="">
      <xdr:nvCxnSpPr>
        <xdr:cNvPr id="77" name="直線コネクタ 76">
          <a:extLst>
            <a:ext uri="{FF2B5EF4-FFF2-40B4-BE49-F238E27FC236}">
              <a16:creationId xmlns:a16="http://schemas.microsoft.com/office/drawing/2014/main" id="{00731EA3-7C1A-4EC3-912F-9D9A271D8CC1}"/>
            </a:ext>
          </a:extLst>
        </xdr:cNvPr>
        <xdr:cNvCxnSpPr/>
      </xdr:nvCxnSpPr>
      <xdr:spPr>
        <a:xfrm flipV="1">
          <a:off x="3797300" y="6713765"/>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169091</xdr:rowOff>
    </xdr:from>
    <xdr:to>
      <xdr:col>15</xdr:col>
      <xdr:colOff>101600</xdr:colOff>
      <xdr:row>39</xdr:row>
      <xdr:rowOff>99241</xdr:rowOff>
    </xdr:to>
    <xdr:sp macro="" textlink="">
      <xdr:nvSpPr>
        <xdr:cNvPr id="78" name="楕円 77">
          <a:extLst>
            <a:ext uri="{FF2B5EF4-FFF2-40B4-BE49-F238E27FC236}">
              <a16:creationId xmlns:a16="http://schemas.microsoft.com/office/drawing/2014/main" id="{B9172463-4BF0-455F-825A-665AE0FE9A31}"/>
            </a:ext>
          </a:extLst>
        </xdr:cNvPr>
        <xdr:cNvSpPr/>
      </xdr:nvSpPr>
      <xdr:spPr>
        <a:xfrm>
          <a:off x="2857500" y="668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48441</xdr:rowOff>
    </xdr:from>
    <xdr:to>
      <xdr:col>19</xdr:col>
      <xdr:colOff>177800</xdr:colOff>
      <xdr:row>39</xdr:row>
      <xdr:rowOff>51707</xdr:rowOff>
    </xdr:to>
    <xdr:cxnSp macro="">
      <xdr:nvCxnSpPr>
        <xdr:cNvPr id="79" name="直線コネクタ 78">
          <a:extLst>
            <a:ext uri="{FF2B5EF4-FFF2-40B4-BE49-F238E27FC236}">
              <a16:creationId xmlns:a16="http://schemas.microsoft.com/office/drawing/2014/main" id="{B5A87389-B678-4430-B3E5-947D6BF56931}"/>
            </a:ext>
          </a:extLst>
        </xdr:cNvPr>
        <xdr:cNvCxnSpPr/>
      </xdr:nvCxnSpPr>
      <xdr:spPr>
        <a:xfrm>
          <a:off x="2908300" y="673499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136434</xdr:rowOff>
    </xdr:from>
    <xdr:to>
      <xdr:col>10</xdr:col>
      <xdr:colOff>165100</xdr:colOff>
      <xdr:row>39</xdr:row>
      <xdr:rowOff>66584</xdr:rowOff>
    </xdr:to>
    <xdr:sp macro="" textlink="">
      <xdr:nvSpPr>
        <xdr:cNvPr id="80" name="楕円 79">
          <a:extLst>
            <a:ext uri="{FF2B5EF4-FFF2-40B4-BE49-F238E27FC236}">
              <a16:creationId xmlns:a16="http://schemas.microsoft.com/office/drawing/2014/main" id="{09FCDFC6-681B-4379-AFC8-B0B86452907C}"/>
            </a:ext>
          </a:extLst>
        </xdr:cNvPr>
        <xdr:cNvSpPr/>
      </xdr:nvSpPr>
      <xdr:spPr>
        <a:xfrm>
          <a:off x="1968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15784</xdr:rowOff>
    </xdr:from>
    <xdr:to>
      <xdr:col>15</xdr:col>
      <xdr:colOff>50800</xdr:colOff>
      <xdr:row>39</xdr:row>
      <xdr:rowOff>48441</xdr:rowOff>
    </xdr:to>
    <xdr:cxnSp macro="">
      <xdr:nvCxnSpPr>
        <xdr:cNvPr id="81" name="直線コネクタ 80">
          <a:extLst>
            <a:ext uri="{FF2B5EF4-FFF2-40B4-BE49-F238E27FC236}">
              <a16:creationId xmlns:a16="http://schemas.microsoft.com/office/drawing/2014/main" id="{63A8627E-8A7F-45C8-909D-718C45CD83F8}"/>
            </a:ext>
          </a:extLst>
        </xdr:cNvPr>
        <xdr:cNvCxnSpPr/>
      </xdr:nvCxnSpPr>
      <xdr:spPr>
        <a:xfrm>
          <a:off x="2019300" y="670233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103777</xdr:rowOff>
    </xdr:from>
    <xdr:to>
      <xdr:col>6</xdr:col>
      <xdr:colOff>38100</xdr:colOff>
      <xdr:row>39</xdr:row>
      <xdr:rowOff>33927</xdr:rowOff>
    </xdr:to>
    <xdr:sp macro="" textlink="">
      <xdr:nvSpPr>
        <xdr:cNvPr id="82" name="楕円 81">
          <a:extLst>
            <a:ext uri="{FF2B5EF4-FFF2-40B4-BE49-F238E27FC236}">
              <a16:creationId xmlns:a16="http://schemas.microsoft.com/office/drawing/2014/main" id="{1A25982C-A3C0-41E9-A8A1-DE44D8F75F9C}"/>
            </a:ext>
          </a:extLst>
        </xdr:cNvPr>
        <xdr:cNvSpPr/>
      </xdr:nvSpPr>
      <xdr:spPr>
        <a:xfrm>
          <a:off x="1079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154577</xdr:rowOff>
    </xdr:from>
    <xdr:to>
      <xdr:col>10</xdr:col>
      <xdr:colOff>114300</xdr:colOff>
      <xdr:row>39</xdr:row>
      <xdr:rowOff>15784</xdr:rowOff>
    </xdr:to>
    <xdr:cxnSp macro="">
      <xdr:nvCxnSpPr>
        <xdr:cNvPr id="83" name="直線コネクタ 82">
          <a:extLst>
            <a:ext uri="{FF2B5EF4-FFF2-40B4-BE49-F238E27FC236}">
              <a16:creationId xmlns:a16="http://schemas.microsoft.com/office/drawing/2014/main" id="{69830AFB-AAC3-4622-A95F-162E54B177E9}"/>
            </a:ext>
          </a:extLst>
        </xdr:cNvPr>
        <xdr:cNvCxnSpPr/>
      </xdr:nvCxnSpPr>
      <xdr:spPr>
        <a:xfrm>
          <a:off x="1130300" y="66696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70049</xdr:rowOff>
    </xdr:from>
    <xdr:ext cx="405111" cy="259045"/>
    <xdr:sp macro="" textlink="">
      <xdr:nvSpPr>
        <xdr:cNvPr id="84" name="n_1aveValue【図書館】&#10;有形固定資産減価償却率">
          <a:extLst>
            <a:ext uri="{FF2B5EF4-FFF2-40B4-BE49-F238E27FC236}">
              <a16:creationId xmlns:a16="http://schemas.microsoft.com/office/drawing/2014/main" id="{EE87F2BD-E41A-498C-9EBE-C37ACE98333F}"/>
            </a:ext>
          </a:extLst>
        </xdr:cNvPr>
        <xdr:cNvSpPr txBox="1"/>
      </xdr:nvSpPr>
      <xdr:spPr>
        <a:xfrm>
          <a:off x="3582044" y="6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53720</xdr:rowOff>
    </xdr:from>
    <xdr:ext cx="405111" cy="259045"/>
    <xdr:sp macro="" textlink="">
      <xdr:nvSpPr>
        <xdr:cNvPr id="85" name="n_2aveValue【図書館】&#10;有形固定資産減価償却率">
          <a:extLst>
            <a:ext uri="{FF2B5EF4-FFF2-40B4-BE49-F238E27FC236}">
              <a16:creationId xmlns:a16="http://schemas.microsoft.com/office/drawing/2014/main" id="{C8DAC267-8E8E-47AE-8DB8-EACCBDAEF6F5}"/>
            </a:ext>
          </a:extLst>
        </xdr:cNvPr>
        <xdr:cNvSpPr txBox="1"/>
      </xdr:nvSpPr>
      <xdr:spPr>
        <a:xfrm>
          <a:off x="27057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60251</xdr:rowOff>
    </xdr:from>
    <xdr:ext cx="405111" cy="259045"/>
    <xdr:sp macro="" textlink="">
      <xdr:nvSpPr>
        <xdr:cNvPr id="86" name="n_3aveValue【図書館】&#10;有形固定資産減価償却率">
          <a:extLst>
            <a:ext uri="{FF2B5EF4-FFF2-40B4-BE49-F238E27FC236}">
              <a16:creationId xmlns:a16="http://schemas.microsoft.com/office/drawing/2014/main" id="{AD4E609A-06BB-4C1E-8903-8C494C4827A0}"/>
            </a:ext>
          </a:extLst>
        </xdr:cNvPr>
        <xdr:cNvSpPr txBox="1"/>
      </xdr:nvSpPr>
      <xdr:spPr>
        <a:xfrm>
          <a:off x="1816744" y="623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123933</xdr:rowOff>
    </xdr:from>
    <xdr:ext cx="405111" cy="259045"/>
    <xdr:sp macro="" textlink="">
      <xdr:nvSpPr>
        <xdr:cNvPr id="87" name="n_4aveValue【図書館】&#10;有形固定資産減価償却率">
          <a:extLst>
            <a:ext uri="{FF2B5EF4-FFF2-40B4-BE49-F238E27FC236}">
              <a16:creationId xmlns:a16="http://schemas.microsoft.com/office/drawing/2014/main" id="{A1CE60F5-5EBD-4505-8F73-8EBA772A1CEE}"/>
            </a:ext>
          </a:extLst>
        </xdr:cNvPr>
        <xdr:cNvSpPr txBox="1"/>
      </xdr:nvSpPr>
      <xdr:spPr>
        <a:xfrm>
          <a:off x="927744" y="612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93634</xdr:rowOff>
    </xdr:from>
    <xdr:ext cx="405111" cy="259045"/>
    <xdr:sp macro="" textlink="">
      <xdr:nvSpPr>
        <xdr:cNvPr id="88" name="n_1mainValue【図書館】&#10;有形固定資産減価償却率">
          <a:extLst>
            <a:ext uri="{FF2B5EF4-FFF2-40B4-BE49-F238E27FC236}">
              <a16:creationId xmlns:a16="http://schemas.microsoft.com/office/drawing/2014/main" id="{A762D5C2-6FE9-4C76-8BDE-DE42674FBCC6}"/>
            </a:ext>
          </a:extLst>
        </xdr:cNvPr>
        <xdr:cNvSpPr txBox="1"/>
      </xdr:nvSpPr>
      <xdr:spPr>
        <a:xfrm>
          <a:off x="35820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90368</xdr:rowOff>
    </xdr:from>
    <xdr:ext cx="405111" cy="259045"/>
    <xdr:sp macro="" textlink="">
      <xdr:nvSpPr>
        <xdr:cNvPr id="89" name="n_2mainValue【図書館】&#10;有形固定資産減価償却率">
          <a:extLst>
            <a:ext uri="{FF2B5EF4-FFF2-40B4-BE49-F238E27FC236}">
              <a16:creationId xmlns:a16="http://schemas.microsoft.com/office/drawing/2014/main" id="{78E94FDD-9723-4C49-AC1B-A90C41690346}"/>
            </a:ext>
          </a:extLst>
        </xdr:cNvPr>
        <xdr:cNvSpPr txBox="1"/>
      </xdr:nvSpPr>
      <xdr:spPr>
        <a:xfrm>
          <a:off x="2705744" y="677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57711</xdr:rowOff>
    </xdr:from>
    <xdr:ext cx="405111" cy="259045"/>
    <xdr:sp macro="" textlink="">
      <xdr:nvSpPr>
        <xdr:cNvPr id="90" name="n_3mainValue【図書館】&#10;有形固定資産減価償却率">
          <a:extLst>
            <a:ext uri="{FF2B5EF4-FFF2-40B4-BE49-F238E27FC236}">
              <a16:creationId xmlns:a16="http://schemas.microsoft.com/office/drawing/2014/main" id="{E80DF851-A217-4BF2-8BC5-7E5612087864}"/>
            </a:ext>
          </a:extLst>
        </xdr:cNvPr>
        <xdr:cNvSpPr txBox="1"/>
      </xdr:nvSpPr>
      <xdr:spPr>
        <a:xfrm>
          <a:off x="18167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25054</xdr:rowOff>
    </xdr:from>
    <xdr:ext cx="405111" cy="259045"/>
    <xdr:sp macro="" textlink="">
      <xdr:nvSpPr>
        <xdr:cNvPr id="91" name="n_4mainValue【図書館】&#10;有形固定資産減価償却率">
          <a:extLst>
            <a:ext uri="{FF2B5EF4-FFF2-40B4-BE49-F238E27FC236}">
              <a16:creationId xmlns:a16="http://schemas.microsoft.com/office/drawing/2014/main" id="{11B6B971-C585-4F21-B013-5E2092C08A6F}"/>
            </a:ext>
          </a:extLst>
        </xdr:cNvPr>
        <xdr:cNvSpPr txBox="1"/>
      </xdr:nvSpPr>
      <xdr:spPr>
        <a:xfrm>
          <a:off x="927744" y="671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60E07C4-A078-4FD6-996D-1A849533132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AE524DF-025F-4BD5-B4F4-14E0F46BCCE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F4C919D-B522-4A6F-AFDE-F0E76FD2724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2FB408F2-64FB-4699-8439-2D263B5AEC0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D64ADE5-923D-4E40-9D20-E341193FCCC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121EC9B-8942-49C3-AC41-F2547704CBE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1936E5B-9D3E-4CA1-A871-25A14474DF2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FEC4A93-FDFE-4FC8-BF68-28506306E41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E8CEBEE-1E5D-4EAA-9EDB-E6F52046CA4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C8D3C8A-6428-4909-B1F2-1DDADA17B78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D46A4C74-BCE7-4D4F-B199-1C40211FC1EE}"/>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3BC308E9-7CBC-468A-97F2-7E23C0280A5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BCACCC2-4B17-439D-AA7B-1D3AD4528B34}"/>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8C845FBB-1364-4A0F-8AA4-1E21C879C963}"/>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780D5CB3-DA27-426A-A6E2-DB7F84AA7626}"/>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D37F2235-47F4-4FC0-A88C-58A4E5E09EB4}"/>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1A8DA0A0-C6C2-4E5E-9AD2-B29C6FA6CB51}"/>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C9EEEE88-458F-46D9-85E9-4EA59227D463}"/>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617C12A-CB26-4879-AAF7-CD212188160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55F3762C-27D8-4032-BA29-999FBAF688D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38056826-A224-4000-A282-5F6CE82870C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51054</xdr:rowOff>
    </xdr:from>
    <xdr:to>
      <xdr:col>54</xdr:col>
      <xdr:colOff>189865</xdr:colOff>
      <xdr:row>41</xdr:row>
      <xdr:rowOff>73914</xdr:rowOff>
    </xdr:to>
    <xdr:cxnSp macro="">
      <xdr:nvCxnSpPr>
        <xdr:cNvPr id="113" name="直線コネクタ 112">
          <a:extLst>
            <a:ext uri="{FF2B5EF4-FFF2-40B4-BE49-F238E27FC236}">
              <a16:creationId xmlns:a16="http://schemas.microsoft.com/office/drawing/2014/main" id="{A3732AB6-4C8F-46F6-8803-07A8D76045C6}"/>
            </a:ext>
          </a:extLst>
        </xdr:cNvPr>
        <xdr:cNvCxnSpPr/>
      </xdr:nvCxnSpPr>
      <xdr:spPr>
        <a:xfrm flipV="1">
          <a:off x="10476865" y="6051804"/>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4" name="【図書館】&#10;一人当たり面積最小値テキスト">
          <a:extLst>
            <a:ext uri="{FF2B5EF4-FFF2-40B4-BE49-F238E27FC236}">
              <a16:creationId xmlns:a16="http://schemas.microsoft.com/office/drawing/2014/main" id="{14AACE2E-F3AD-4842-A1F0-926F374B5F88}"/>
            </a:ext>
          </a:extLst>
        </xdr:cNvPr>
        <xdr:cNvSpPr txBox="1"/>
      </xdr:nvSpPr>
      <xdr:spPr>
        <a:xfrm>
          <a:off x="1051560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5" name="直線コネクタ 114">
          <a:extLst>
            <a:ext uri="{FF2B5EF4-FFF2-40B4-BE49-F238E27FC236}">
              <a16:creationId xmlns:a16="http://schemas.microsoft.com/office/drawing/2014/main" id="{6516AF1A-4BC4-4FAC-9D4F-9FB905704662}"/>
            </a:ext>
          </a:extLst>
        </xdr:cNvPr>
        <xdr:cNvCxnSpPr/>
      </xdr:nvCxnSpPr>
      <xdr:spPr>
        <a:xfrm>
          <a:off x="10388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169181</xdr:rowOff>
    </xdr:from>
    <xdr:ext cx="469744" cy="259045"/>
    <xdr:sp macro="" textlink="">
      <xdr:nvSpPr>
        <xdr:cNvPr id="116" name="【図書館】&#10;一人当たり面積最大値テキスト">
          <a:extLst>
            <a:ext uri="{FF2B5EF4-FFF2-40B4-BE49-F238E27FC236}">
              <a16:creationId xmlns:a16="http://schemas.microsoft.com/office/drawing/2014/main" id="{55277181-C71F-488D-A64A-1BDB48DFED23}"/>
            </a:ext>
          </a:extLst>
        </xdr:cNvPr>
        <xdr:cNvSpPr txBox="1"/>
      </xdr:nvSpPr>
      <xdr:spPr>
        <a:xfrm>
          <a:off x="10515600" y="582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51054</xdr:rowOff>
    </xdr:from>
    <xdr:to>
      <xdr:col>55</xdr:col>
      <xdr:colOff>88900</xdr:colOff>
      <xdr:row>35</xdr:row>
      <xdr:rowOff>51054</xdr:rowOff>
    </xdr:to>
    <xdr:cxnSp macro="">
      <xdr:nvCxnSpPr>
        <xdr:cNvPr id="117" name="直線コネクタ 116">
          <a:extLst>
            <a:ext uri="{FF2B5EF4-FFF2-40B4-BE49-F238E27FC236}">
              <a16:creationId xmlns:a16="http://schemas.microsoft.com/office/drawing/2014/main" id="{8585951A-5DD4-4A9A-A77D-24AA0DB20E12}"/>
            </a:ext>
          </a:extLst>
        </xdr:cNvPr>
        <xdr:cNvCxnSpPr/>
      </xdr:nvCxnSpPr>
      <xdr:spPr>
        <a:xfrm>
          <a:off x="10388600" y="605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114571</xdr:rowOff>
    </xdr:from>
    <xdr:ext cx="469744" cy="259045"/>
    <xdr:sp macro="" textlink="">
      <xdr:nvSpPr>
        <xdr:cNvPr id="118" name="【図書館】&#10;一人当たり面積平均値テキスト">
          <a:extLst>
            <a:ext uri="{FF2B5EF4-FFF2-40B4-BE49-F238E27FC236}">
              <a16:creationId xmlns:a16="http://schemas.microsoft.com/office/drawing/2014/main" id="{3FF97BB7-DD56-44D0-830A-ABB4365F0B83}"/>
            </a:ext>
          </a:extLst>
        </xdr:cNvPr>
        <xdr:cNvSpPr txBox="1"/>
      </xdr:nvSpPr>
      <xdr:spPr>
        <a:xfrm>
          <a:off x="10515600" y="6629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91694</xdr:rowOff>
    </xdr:from>
    <xdr:to>
      <xdr:col>55</xdr:col>
      <xdr:colOff>50800</xdr:colOff>
      <xdr:row>40</xdr:row>
      <xdr:rowOff>21844</xdr:rowOff>
    </xdr:to>
    <xdr:sp macro="" textlink="">
      <xdr:nvSpPr>
        <xdr:cNvPr id="119" name="フローチャート: 判断 118">
          <a:extLst>
            <a:ext uri="{FF2B5EF4-FFF2-40B4-BE49-F238E27FC236}">
              <a16:creationId xmlns:a16="http://schemas.microsoft.com/office/drawing/2014/main" id="{7616C67D-4C52-45C4-8BBC-464DB7564EAD}"/>
            </a:ext>
          </a:extLst>
        </xdr:cNvPr>
        <xdr:cNvSpPr/>
      </xdr:nvSpPr>
      <xdr:spPr>
        <a:xfrm>
          <a:off x="104267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82550</xdr:rowOff>
    </xdr:from>
    <xdr:to>
      <xdr:col>50</xdr:col>
      <xdr:colOff>165100</xdr:colOff>
      <xdr:row>40</xdr:row>
      <xdr:rowOff>12700</xdr:rowOff>
    </xdr:to>
    <xdr:sp macro="" textlink="">
      <xdr:nvSpPr>
        <xdr:cNvPr id="120" name="フローチャート: 判断 119">
          <a:extLst>
            <a:ext uri="{FF2B5EF4-FFF2-40B4-BE49-F238E27FC236}">
              <a16:creationId xmlns:a16="http://schemas.microsoft.com/office/drawing/2014/main" id="{C5AE7DA5-1D86-45E2-89A5-893CCFE3961C}"/>
            </a:ext>
          </a:extLst>
        </xdr:cNvPr>
        <xdr:cNvSpPr/>
      </xdr:nvSpPr>
      <xdr:spPr>
        <a:xfrm>
          <a:off x="9588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87122</xdr:rowOff>
    </xdr:from>
    <xdr:to>
      <xdr:col>46</xdr:col>
      <xdr:colOff>38100</xdr:colOff>
      <xdr:row>40</xdr:row>
      <xdr:rowOff>17272</xdr:rowOff>
    </xdr:to>
    <xdr:sp macro="" textlink="">
      <xdr:nvSpPr>
        <xdr:cNvPr id="121" name="フローチャート: 判断 120">
          <a:extLst>
            <a:ext uri="{FF2B5EF4-FFF2-40B4-BE49-F238E27FC236}">
              <a16:creationId xmlns:a16="http://schemas.microsoft.com/office/drawing/2014/main" id="{E41B52E6-CF41-4621-8971-A09B2865C843}"/>
            </a:ext>
          </a:extLst>
        </xdr:cNvPr>
        <xdr:cNvSpPr/>
      </xdr:nvSpPr>
      <xdr:spPr>
        <a:xfrm>
          <a:off x="8699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77978</xdr:rowOff>
    </xdr:from>
    <xdr:to>
      <xdr:col>41</xdr:col>
      <xdr:colOff>101600</xdr:colOff>
      <xdr:row>40</xdr:row>
      <xdr:rowOff>8128</xdr:rowOff>
    </xdr:to>
    <xdr:sp macro="" textlink="">
      <xdr:nvSpPr>
        <xdr:cNvPr id="122" name="フローチャート: 判断 121">
          <a:extLst>
            <a:ext uri="{FF2B5EF4-FFF2-40B4-BE49-F238E27FC236}">
              <a16:creationId xmlns:a16="http://schemas.microsoft.com/office/drawing/2014/main" id="{31A4245A-65CA-49C8-9557-62D695C790CD}"/>
            </a:ext>
          </a:extLst>
        </xdr:cNvPr>
        <xdr:cNvSpPr/>
      </xdr:nvSpPr>
      <xdr:spPr>
        <a:xfrm>
          <a:off x="7810500" y="676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27686</xdr:rowOff>
    </xdr:from>
    <xdr:to>
      <xdr:col>36</xdr:col>
      <xdr:colOff>165100</xdr:colOff>
      <xdr:row>39</xdr:row>
      <xdr:rowOff>129286</xdr:rowOff>
    </xdr:to>
    <xdr:sp macro="" textlink="">
      <xdr:nvSpPr>
        <xdr:cNvPr id="123" name="フローチャート: 判断 122">
          <a:extLst>
            <a:ext uri="{FF2B5EF4-FFF2-40B4-BE49-F238E27FC236}">
              <a16:creationId xmlns:a16="http://schemas.microsoft.com/office/drawing/2014/main" id="{1377616E-9F35-4624-9F5A-161B64ACA4FA}"/>
            </a:ext>
          </a:extLst>
        </xdr:cNvPr>
        <xdr:cNvSpPr/>
      </xdr:nvSpPr>
      <xdr:spPr>
        <a:xfrm>
          <a:off x="69215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186CB99-C1C5-4CFE-91FD-A2FD6071791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EFDAD68-C63C-4C3A-8EC9-96E1E3478D8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B7A111A-C384-48FF-ABFA-E0216A5E85C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C38536D-6840-45DE-B6F4-D30C9DD924B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1259603-F6D0-4D3C-865E-F7014746370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144272</xdr:rowOff>
    </xdr:from>
    <xdr:to>
      <xdr:col>55</xdr:col>
      <xdr:colOff>50800</xdr:colOff>
      <xdr:row>41</xdr:row>
      <xdr:rowOff>74422</xdr:rowOff>
    </xdr:to>
    <xdr:sp macro="" textlink="">
      <xdr:nvSpPr>
        <xdr:cNvPr id="129" name="楕円 128">
          <a:extLst>
            <a:ext uri="{FF2B5EF4-FFF2-40B4-BE49-F238E27FC236}">
              <a16:creationId xmlns:a16="http://schemas.microsoft.com/office/drawing/2014/main" id="{3EA98B63-46E6-4180-B340-A735AE38500E}"/>
            </a:ext>
          </a:extLst>
        </xdr:cNvPr>
        <xdr:cNvSpPr/>
      </xdr:nvSpPr>
      <xdr:spPr>
        <a:xfrm>
          <a:off x="104267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59199</xdr:rowOff>
    </xdr:from>
    <xdr:ext cx="469744" cy="259045"/>
    <xdr:sp macro="" textlink="">
      <xdr:nvSpPr>
        <xdr:cNvPr id="130" name="【図書館】&#10;一人当たり面積該当値テキスト">
          <a:extLst>
            <a:ext uri="{FF2B5EF4-FFF2-40B4-BE49-F238E27FC236}">
              <a16:creationId xmlns:a16="http://schemas.microsoft.com/office/drawing/2014/main" id="{924E79A8-F4AE-440F-BBE0-3CEE0BDE38BE}"/>
            </a:ext>
          </a:extLst>
        </xdr:cNvPr>
        <xdr:cNvSpPr txBox="1"/>
      </xdr:nvSpPr>
      <xdr:spPr>
        <a:xfrm>
          <a:off x="10515600" y="691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144272</xdr:rowOff>
    </xdr:from>
    <xdr:to>
      <xdr:col>50</xdr:col>
      <xdr:colOff>165100</xdr:colOff>
      <xdr:row>41</xdr:row>
      <xdr:rowOff>74422</xdr:rowOff>
    </xdr:to>
    <xdr:sp macro="" textlink="">
      <xdr:nvSpPr>
        <xdr:cNvPr id="131" name="楕円 130">
          <a:extLst>
            <a:ext uri="{FF2B5EF4-FFF2-40B4-BE49-F238E27FC236}">
              <a16:creationId xmlns:a16="http://schemas.microsoft.com/office/drawing/2014/main" id="{D2592A9B-AB17-4F92-99BC-DC421A15AB7C}"/>
            </a:ext>
          </a:extLst>
        </xdr:cNvPr>
        <xdr:cNvSpPr/>
      </xdr:nvSpPr>
      <xdr:spPr>
        <a:xfrm>
          <a:off x="9588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23622</xdr:rowOff>
    </xdr:from>
    <xdr:to>
      <xdr:col>55</xdr:col>
      <xdr:colOff>0</xdr:colOff>
      <xdr:row>41</xdr:row>
      <xdr:rowOff>23622</xdr:rowOff>
    </xdr:to>
    <xdr:cxnSp macro="">
      <xdr:nvCxnSpPr>
        <xdr:cNvPr id="132" name="直線コネクタ 131">
          <a:extLst>
            <a:ext uri="{FF2B5EF4-FFF2-40B4-BE49-F238E27FC236}">
              <a16:creationId xmlns:a16="http://schemas.microsoft.com/office/drawing/2014/main" id="{8DBA8AEC-331F-4C99-A199-7FB26C9110AD}"/>
            </a:ext>
          </a:extLst>
        </xdr:cNvPr>
        <xdr:cNvCxnSpPr/>
      </xdr:nvCxnSpPr>
      <xdr:spPr>
        <a:xfrm>
          <a:off x="9639300" y="7053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121412</xdr:rowOff>
    </xdr:from>
    <xdr:to>
      <xdr:col>46</xdr:col>
      <xdr:colOff>38100</xdr:colOff>
      <xdr:row>41</xdr:row>
      <xdr:rowOff>51562</xdr:rowOff>
    </xdr:to>
    <xdr:sp macro="" textlink="">
      <xdr:nvSpPr>
        <xdr:cNvPr id="133" name="楕円 132">
          <a:extLst>
            <a:ext uri="{FF2B5EF4-FFF2-40B4-BE49-F238E27FC236}">
              <a16:creationId xmlns:a16="http://schemas.microsoft.com/office/drawing/2014/main" id="{DD7F029C-301E-468A-B12D-D7029D73F7C6}"/>
            </a:ext>
          </a:extLst>
        </xdr:cNvPr>
        <xdr:cNvSpPr/>
      </xdr:nvSpPr>
      <xdr:spPr>
        <a:xfrm>
          <a:off x="8699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xdr:rowOff>
    </xdr:from>
    <xdr:to>
      <xdr:col>50</xdr:col>
      <xdr:colOff>114300</xdr:colOff>
      <xdr:row>41</xdr:row>
      <xdr:rowOff>23622</xdr:rowOff>
    </xdr:to>
    <xdr:cxnSp macro="">
      <xdr:nvCxnSpPr>
        <xdr:cNvPr id="134" name="直線コネクタ 133">
          <a:extLst>
            <a:ext uri="{FF2B5EF4-FFF2-40B4-BE49-F238E27FC236}">
              <a16:creationId xmlns:a16="http://schemas.microsoft.com/office/drawing/2014/main" id="{08818BB1-B717-4086-842F-C459BCB06F9F}"/>
            </a:ext>
          </a:extLst>
        </xdr:cNvPr>
        <xdr:cNvCxnSpPr/>
      </xdr:nvCxnSpPr>
      <xdr:spPr>
        <a:xfrm>
          <a:off x="8750300" y="703021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121412</xdr:rowOff>
    </xdr:from>
    <xdr:to>
      <xdr:col>41</xdr:col>
      <xdr:colOff>101600</xdr:colOff>
      <xdr:row>41</xdr:row>
      <xdr:rowOff>51562</xdr:rowOff>
    </xdr:to>
    <xdr:sp macro="" textlink="">
      <xdr:nvSpPr>
        <xdr:cNvPr id="135" name="楕円 134">
          <a:extLst>
            <a:ext uri="{FF2B5EF4-FFF2-40B4-BE49-F238E27FC236}">
              <a16:creationId xmlns:a16="http://schemas.microsoft.com/office/drawing/2014/main" id="{D8C17305-2ADF-4C8E-B823-9C0CC5C9831F}"/>
            </a:ext>
          </a:extLst>
        </xdr:cNvPr>
        <xdr:cNvSpPr/>
      </xdr:nvSpPr>
      <xdr:spPr>
        <a:xfrm>
          <a:off x="7810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762</xdr:rowOff>
    </xdr:from>
    <xdr:to>
      <xdr:col>45</xdr:col>
      <xdr:colOff>177800</xdr:colOff>
      <xdr:row>41</xdr:row>
      <xdr:rowOff>762</xdr:rowOff>
    </xdr:to>
    <xdr:cxnSp macro="">
      <xdr:nvCxnSpPr>
        <xdr:cNvPr id="136" name="直線コネクタ 135">
          <a:extLst>
            <a:ext uri="{FF2B5EF4-FFF2-40B4-BE49-F238E27FC236}">
              <a16:creationId xmlns:a16="http://schemas.microsoft.com/office/drawing/2014/main" id="{333A448E-2215-4AC3-A75D-5F3A19426EF4}"/>
            </a:ext>
          </a:extLst>
        </xdr:cNvPr>
        <xdr:cNvCxnSpPr/>
      </xdr:nvCxnSpPr>
      <xdr:spPr>
        <a:xfrm>
          <a:off x="7861300" y="703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121412</xdr:rowOff>
    </xdr:from>
    <xdr:to>
      <xdr:col>36</xdr:col>
      <xdr:colOff>165100</xdr:colOff>
      <xdr:row>41</xdr:row>
      <xdr:rowOff>51562</xdr:rowOff>
    </xdr:to>
    <xdr:sp macro="" textlink="">
      <xdr:nvSpPr>
        <xdr:cNvPr id="137" name="楕円 136">
          <a:extLst>
            <a:ext uri="{FF2B5EF4-FFF2-40B4-BE49-F238E27FC236}">
              <a16:creationId xmlns:a16="http://schemas.microsoft.com/office/drawing/2014/main" id="{CCAB1F6B-F64C-4522-ACC6-9B344C8A13D1}"/>
            </a:ext>
          </a:extLst>
        </xdr:cNvPr>
        <xdr:cNvSpPr/>
      </xdr:nvSpPr>
      <xdr:spPr>
        <a:xfrm>
          <a:off x="6921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xdr:rowOff>
    </xdr:from>
    <xdr:to>
      <xdr:col>41</xdr:col>
      <xdr:colOff>50800</xdr:colOff>
      <xdr:row>41</xdr:row>
      <xdr:rowOff>762</xdr:rowOff>
    </xdr:to>
    <xdr:cxnSp macro="">
      <xdr:nvCxnSpPr>
        <xdr:cNvPr id="138" name="直線コネクタ 137">
          <a:extLst>
            <a:ext uri="{FF2B5EF4-FFF2-40B4-BE49-F238E27FC236}">
              <a16:creationId xmlns:a16="http://schemas.microsoft.com/office/drawing/2014/main" id="{A327DE74-8AFE-459C-BED5-36EA38852C24}"/>
            </a:ext>
          </a:extLst>
        </xdr:cNvPr>
        <xdr:cNvCxnSpPr/>
      </xdr:nvCxnSpPr>
      <xdr:spPr>
        <a:xfrm>
          <a:off x="6972300" y="703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29227</xdr:rowOff>
    </xdr:from>
    <xdr:ext cx="469744" cy="259045"/>
    <xdr:sp macro="" textlink="">
      <xdr:nvSpPr>
        <xdr:cNvPr id="139" name="n_1aveValue【図書館】&#10;一人当たり面積">
          <a:extLst>
            <a:ext uri="{FF2B5EF4-FFF2-40B4-BE49-F238E27FC236}">
              <a16:creationId xmlns:a16="http://schemas.microsoft.com/office/drawing/2014/main" id="{FDA7BC3F-E7C4-4C13-8781-639C581FD675}"/>
            </a:ext>
          </a:extLst>
        </xdr:cNvPr>
        <xdr:cNvSpPr txBox="1"/>
      </xdr:nvSpPr>
      <xdr:spPr>
        <a:xfrm>
          <a:off x="93917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33799</xdr:rowOff>
    </xdr:from>
    <xdr:ext cx="469744" cy="259045"/>
    <xdr:sp macro="" textlink="">
      <xdr:nvSpPr>
        <xdr:cNvPr id="140" name="n_2aveValue【図書館】&#10;一人当たり面積">
          <a:extLst>
            <a:ext uri="{FF2B5EF4-FFF2-40B4-BE49-F238E27FC236}">
              <a16:creationId xmlns:a16="http://schemas.microsoft.com/office/drawing/2014/main" id="{06DFCFF6-809D-437E-A6F9-F165FEFEDBFE}"/>
            </a:ext>
          </a:extLst>
        </xdr:cNvPr>
        <xdr:cNvSpPr txBox="1"/>
      </xdr:nvSpPr>
      <xdr:spPr>
        <a:xfrm>
          <a:off x="8515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24655</xdr:rowOff>
    </xdr:from>
    <xdr:ext cx="469744" cy="259045"/>
    <xdr:sp macro="" textlink="">
      <xdr:nvSpPr>
        <xdr:cNvPr id="141" name="n_3aveValue【図書館】&#10;一人当たり面積">
          <a:extLst>
            <a:ext uri="{FF2B5EF4-FFF2-40B4-BE49-F238E27FC236}">
              <a16:creationId xmlns:a16="http://schemas.microsoft.com/office/drawing/2014/main" id="{BD7CD2FF-0FCF-4F0C-953F-725BA386A581}"/>
            </a:ext>
          </a:extLst>
        </xdr:cNvPr>
        <xdr:cNvSpPr txBox="1"/>
      </xdr:nvSpPr>
      <xdr:spPr>
        <a:xfrm>
          <a:off x="7626427"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145813</xdr:rowOff>
    </xdr:from>
    <xdr:ext cx="469744" cy="259045"/>
    <xdr:sp macro="" textlink="">
      <xdr:nvSpPr>
        <xdr:cNvPr id="142" name="n_4aveValue【図書館】&#10;一人当たり面積">
          <a:extLst>
            <a:ext uri="{FF2B5EF4-FFF2-40B4-BE49-F238E27FC236}">
              <a16:creationId xmlns:a16="http://schemas.microsoft.com/office/drawing/2014/main" id="{C6017896-E4E9-4A3A-8068-4D2757D15E3E}"/>
            </a:ext>
          </a:extLst>
        </xdr:cNvPr>
        <xdr:cNvSpPr txBox="1"/>
      </xdr:nvSpPr>
      <xdr:spPr>
        <a:xfrm>
          <a:off x="6737427" y="64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65549</xdr:rowOff>
    </xdr:from>
    <xdr:ext cx="469744" cy="259045"/>
    <xdr:sp macro="" textlink="">
      <xdr:nvSpPr>
        <xdr:cNvPr id="143" name="n_1mainValue【図書館】&#10;一人当たり面積">
          <a:extLst>
            <a:ext uri="{FF2B5EF4-FFF2-40B4-BE49-F238E27FC236}">
              <a16:creationId xmlns:a16="http://schemas.microsoft.com/office/drawing/2014/main" id="{2A810CFA-8A7C-4FE2-BCAD-9D971C8AAE82}"/>
            </a:ext>
          </a:extLst>
        </xdr:cNvPr>
        <xdr:cNvSpPr txBox="1"/>
      </xdr:nvSpPr>
      <xdr:spPr>
        <a:xfrm>
          <a:off x="93917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42689</xdr:rowOff>
    </xdr:from>
    <xdr:ext cx="469744" cy="259045"/>
    <xdr:sp macro="" textlink="">
      <xdr:nvSpPr>
        <xdr:cNvPr id="144" name="n_2mainValue【図書館】&#10;一人当たり面積">
          <a:extLst>
            <a:ext uri="{FF2B5EF4-FFF2-40B4-BE49-F238E27FC236}">
              <a16:creationId xmlns:a16="http://schemas.microsoft.com/office/drawing/2014/main" id="{9843C3DD-2C9F-41B4-BB71-B151916F9884}"/>
            </a:ext>
          </a:extLst>
        </xdr:cNvPr>
        <xdr:cNvSpPr txBox="1"/>
      </xdr:nvSpPr>
      <xdr:spPr>
        <a:xfrm>
          <a:off x="8515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42689</xdr:rowOff>
    </xdr:from>
    <xdr:ext cx="469744" cy="259045"/>
    <xdr:sp macro="" textlink="">
      <xdr:nvSpPr>
        <xdr:cNvPr id="145" name="n_3mainValue【図書館】&#10;一人当たり面積">
          <a:extLst>
            <a:ext uri="{FF2B5EF4-FFF2-40B4-BE49-F238E27FC236}">
              <a16:creationId xmlns:a16="http://schemas.microsoft.com/office/drawing/2014/main" id="{12979169-3815-4EF1-ADD4-E16D2CD54174}"/>
            </a:ext>
          </a:extLst>
        </xdr:cNvPr>
        <xdr:cNvSpPr txBox="1"/>
      </xdr:nvSpPr>
      <xdr:spPr>
        <a:xfrm>
          <a:off x="7626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42689</xdr:rowOff>
    </xdr:from>
    <xdr:ext cx="469744" cy="259045"/>
    <xdr:sp macro="" textlink="">
      <xdr:nvSpPr>
        <xdr:cNvPr id="146" name="n_4mainValue【図書館】&#10;一人当たり面積">
          <a:extLst>
            <a:ext uri="{FF2B5EF4-FFF2-40B4-BE49-F238E27FC236}">
              <a16:creationId xmlns:a16="http://schemas.microsoft.com/office/drawing/2014/main" id="{7EF8FA2E-5A58-4503-B9E8-9B9A4952CB2F}"/>
            </a:ext>
          </a:extLst>
        </xdr:cNvPr>
        <xdr:cNvSpPr txBox="1"/>
      </xdr:nvSpPr>
      <xdr:spPr>
        <a:xfrm>
          <a:off x="6737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1470142A-C10A-4A29-BE0D-5B914D099C4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3F8DFB37-627C-41ED-818B-10C7B9BEEC6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B883F353-E825-4C16-91CB-1F6332AAB3B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808BEB7C-BE2A-4A77-8D7A-F85CB8D34DD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DF343E2C-C83B-42F3-A093-A8B41687A01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7371308A-7C8A-49CF-87E1-E636B8FF89C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E0FFB787-C921-44FF-A556-2EB42C72F71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7AFFC8AE-965A-477A-9C47-6150D965707F}"/>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4955F694-D3FA-4E3E-AD54-C00E10BC1FB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A3951F4C-E839-4C1D-8D25-6D9629FF9B7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A93F7541-F663-46A2-9C85-3B170CA1ED9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3B38E6D0-7061-4B97-B67A-FC4715DAD3E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0656FA0F-EBAC-44B0-BFD6-C49F3968367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AB209B7B-6519-4F8F-992E-0B2E6D46426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D4E64C87-05B2-4FEE-A8C2-7E76B0EC4BF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2D2AFEE2-DA21-4323-A5EE-D2ADDC878EDA}"/>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31C73AA2-8EE6-4015-94D8-BD8023DEA8D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A81D9479-3B31-47F0-A237-629A03159A9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9302A14A-DB49-4F8A-81BA-FC15E921CFF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A47FE1F9-908E-463E-8FDC-C0C16F33EDB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C3F44ACD-FA04-4F4D-9D44-DBB4A2428D9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8AB17AC4-823A-4F9F-A1BD-83B62559B9A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873A025F-3A65-42F0-99A5-0BB6C5BCCF5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989CB6B3-488F-4B93-A524-DFA18132019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BFB4B554-0DA6-41C0-ACED-E337605A9D0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FD8013DC-1FC2-4B0C-B890-6319A5CABA9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700866AE-B871-4A4E-BCD8-B2C1ECF04CC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A09B2871-81AD-40D5-9C04-543CC553638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488B6775-6546-411E-8B61-34DFE8E6DE94}"/>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D3C2847C-244A-40E5-A7D4-DF894EB334A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57C4DBF1-398D-48C8-82F0-E1B2C42BA33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40855AD4-E60C-42CC-9EFB-A542286137B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F5406856-4869-41DD-A3D5-2388616B3609}"/>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A44B189D-70BF-4209-A6D0-0A17A25878A5}"/>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4B400457-DD1A-4150-9723-E8D8D3E02FCF}"/>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C20EF017-2A4C-48CC-BB62-F6DD52856D2C}"/>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4EEF4C43-A219-468B-9BF5-73487DB54BD8}"/>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301CD2FB-6598-4BBA-87AB-F691455B3435}"/>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731C8CEA-82A2-459A-9D09-698A7695338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D7580896-89F0-4D04-A06C-56F20FA1F0A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7BD818AB-D446-47CA-AC09-DBA724919B1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26670</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BD1C0DCE-15D8-4D8C-9E56-84657B5CB8AC}"/>
            </a:ext>
          </a:extLst>
        </xdr:cNvPr>
        <xdr:cNvCxnSpPr/>
      </xdr:nvCxnSpPr>
      <xdr:spPr>
        <a:xfrm flipV="1">
          <a:off x="4634865" y="13399770"/>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9C2F48CD-BD3E-4D75-B530-150AE335DAA7}"/>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3FC74FF7-5693-4EBB-B038-8C0A4930982F}"/>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144797</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44FF6A3D-9824-479A-9047-DF564DA6A943}"/>
            </a:ext>
          </a:extLst>
        </xdr:cNvPr>
        <xdr:cNvSpPr txBox="1"/>
      </xdr:nvSpPr>
      <xdr:spPr>
        <a:xfrm>
          <a:off x="4673600" y="1317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26670</xdr:rowOff>
    </xdr:from>
    <xdr:to>
      <xdr:col>24</xdr:col>
      <xdr:colOff>152400</xdr:colOff>
      <xdr:row>78</xdr:row>
      <xdr:rowOff>26670</xdr:rowOff>
    </xdr:to>
    <xdr:cxnSp macro="">
      <xdr:nvCxnSpPr>
        <xdr:cNvPr id="192" name="直線コネクタ 191">
          <a:extLst>
            <a:ext uri="{FF2B5EF4-FFF2-40B4-BE49-F238E27FC236}">
              <a16:creationId xmlns:a16="http://schemas.microsoft.com/office/drawing/2014/main" id="{61ED02F6-E6BB-452B-8E07-6F4C05449519}"/>
            </a:ext>
          </a:extLst>
        </xdr:cNvPr>
        <xdr:cNvCxnSpPr/>
      </xdr:nvCxnSpPr>
      <xdr:spPr>
        <a:xfrm>
          <a:off x="4546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849BC901-0313-4197-829B-EB0AD479FF31}"/>
            </a:ext>
          </a:extLst>
        </xdr:cNvPr>
        <xdr:cNvSpPr txBox="1"/>
      </xdr:nvSpPr>
      <xdr:spPr>
        <a:xfrm>
          <a:off x="4673600" y="140282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194" name="フローチャート: 判断 193">
          <a:extLst>
            <a:ext uri="{FF2B5EF4-FFF2-40B4-BE49-F238E27FC236}">
              <a16:creationId xmlns:a16="http://schemas.microsoft.com/office/drawing/2014/main" id="{EBE47BD0-1D82-4CF3-96A0-0DD06A5AC8C0}"/>
            </a:ext>
          </a:extLst>
        </xdr:cNvPr>
        <xdr:cNvSpPr/>
      </xdr:nvSpPr>
      <xdr:spPr>
        <a:xfrm>
          <a:off x="45847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152219</xdr:rowOff>
    </xdr:from>
    <xdr:to>
      <xdr:col>20</xdr:col>
      <xdr:colOff>38100</xdr:colOff>
      <xdr:row>83</xdr:row>
      <xdr:rowOff>82369</xdr:rowOff>
    </xdr:to>
    <xdr:sp macro="" textlink="">
      <xdr:nvSpPr>
        <xdr:cNvPr id="195" name="フローチャート: 判断 194">
          <a:extLst>
            <a:ext uri="{FF2B5EF4-FFF2-40B4-BE49-F238E27FC236}">
              <a16:creationId xmlns:a16="http://schemas.microsoft.com/office/drawing/2014/main" id="{0021ABC6-5FD3-49E5-9A41-50AF35A4C21E}"/>
            </a:ext>
          </a:extLst>
        </xdr:cNvPr>
        <xdr:cNvSpPr/>
      </xdr:nvSpPr>
      <xdr:spPr>
        <a:xfrm>
          <a:off x="3746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106499</xdr:rowOff>
    </xdr:from>
    <xdr:to>
      <xdr:col>15</xdr:col>
      <xdr:colOff>101600</xdr:colOff>
      <xdr:row>83</xdr:row>
      <xdr:rowOff>36649</xdr:rowOff>
    </xdr:to>
    <xdr:sp macro="" textlink="">
      <xdr:nvSpPr>
        <xdr:cNvPr id="196" name="フローチャート: 判断 195">
          <a:extLst>
            <a:ext uri="{FF2B5EF4-FFF2-40B4-BE49-F238E27FC236}">
              <a16:creationId xmlns:a16="http://schemas.microsoft.com/office/drawing/2014/main" id="{85B85EF5-1E60-47A3-BFA2-985A90502C4E}"/>
            </a:ext>
          </a:extLst>
        </xdr:cNvPr>
        <xdr:cNvSpPr/>
      </xdr:nvSpPr>
      <xdr:spPr>
        <a:xfrm>
          <a:off x="2857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28121</xdr:rowOff>
    </xdr:from>
    <xdr:to>
      <xdr:col>10</xdr:col>
      <xdr:colOff>165100</xdr:colOff>
      <xdr:row>82</xdr:row>
      <xdr:rowOff>129721</xdr:rowOff>
    </xdr:to>
    <xdr:sp macro="" textlink="">
      <xdr:nvSpPr>
        <xdr:cNvPr id="197" name="フローチャート: 判断 196">
          <a:extLst>
            <a:ext uri="{FF2B5EF4-FFF2-40B4-BE49-F238E27FC236}">
              <a16:creationId xmlns:a16="http://schemas.microsoft.com/office/drawing/2014/main" id="{3D2091D4-36EE-4001-9FF8-87A194897A2E}"/>
            </a:ext>
          </a:extLst>
        </xdr:cNvPr>
        <xdr:cNvSpPr/>
      </xdr:nvSpPr>
      <xdr:spPr>
        <a:xfrm>
          <a:off x="1968500" y="1408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198" name="フローチャート: 判断 197">
          <a:extLst>
            <a:ext uri="{FF2B5EF4-FFF2-40B4-BE49-F238E27FC236}">
              <a16:creationId xmlns:a16="http://schemas.microsoft.com/office/drawing/2014/main" id="{F7171390-8B41-4DBA-BE39-0C9BB3067FE8}"/>
            </a:ext>
          </a:extLst>
        </xdr:cNvPr>
        <xdr:cNvSpPr/>
      </xdr:nvSpPr>
      <xdr:spPr>
        <a:xfrm>
          <a:off x="1079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E1CFD1D7-F4E6-434E-B992-E5629DAB30E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AE6B6ACB-742D-4B00-8390-255F65FAB2B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CCCE6A7C-1034-4436-9088-35F8E083041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B4031AE-016C-49E1-88D6-A1B6C53A95E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452916D7-72DC-4A7B-B971-8B0633C38BA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5262</xdr:rowOff>
    </xdr:from>
    <xdr:to>
      <xdr:col>24</xdr:col>
      <xdr:colOff>114300</xdr:colOff>
      <xdr:row>85</xdr:row>
      <xdr:rowOff>106862</xdr:rowOff>
    </xdr:to>
    <xdr:sp macro="" textlink="">
      <xdr:nvSpPr>
        <xdr:cNvPr id="204" name="楕円 203">
          <a:extLst>
            <a:ext uri="{FF2B5EF4-FFF2-40B4-BE49-F238E27FC236}">
              <a16:creationId xmlns:a16="http://schemas.microsoft.com/office/drawing/2014/main" id="{3D951565-D516-4159-84B3-081F58D71FC7}"/>
            </a:ext>
          </a:extLst>
        </xdr:cNvPr>
        <xdr:cNvSpPr/>
      </xdr:nvSpPr>
      <xdr:spPr>
        <a:xfrm>
          <a:off x="45847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155139</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C0F14623-6BF6-411D-BC05-4E1C36F7557B}"/>
            </a:ext>
          </a:extLst>
        </xdr:cNvPr>
        <xdr:cNvSpPr txBox="1"/>
      </xdr:nvSpPr>
      <xdr:spPr>
        <a:xfrm>
          <a:off x="4673600" y="1455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137523</xdr:rowOff>
    </xdr:from>
    <xdr:to>
      <xdr:col>20</xdr:col>
      <xdr:colOff>38100</xdr:colOff>
      <xdr:row>85</xdr:row>
      <xdr:rowOff>67673</xdr:rowOff>
    </xdr:to>
    <xdr:sp macro="" textlink="">
      <xdr:nvSpPr>
        <xdr:cNvPr id="206" name="楕円 205">
          <a:extLst>
            <a:ext uri="{FF2B5EF4-FFF2-40B4-BE49-F238E27FC236}">
              <a16:creationId xmlns:a16="http://schemas.microsoft.com/office/drawing/2014/main" id="{6CC5AF21-867E-4DF1-88D3-E4A6B5F6DE4F}"/>
            </a:ext>
          </a:extLst>
        </xdr:cNvPr>
        <xdr:cNvSpPr/>
      </xdr:nvSpPr>
      <xdr:spPr>
        <a:xfrm>
          <a:off x="3746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16873</xdr:rowOff>
    </xdr:from>
    <xdr:to>
      <xdr:col>24</xdr:col>
      <xdr:colOff>63500</xdr:colOff>
      <xdr:row>85</xdr:row>
      <xdr:rowOff>56062</xdr:rowOff>
    </xdr:to>
    <xdr:cxnSp macro="">
      <xdr:nvCxnSpPr>
        <xdr:cNvPr id="207" name="直線コネクタ 206">
          <a:extLst>
            <a:ext uri="{FF2B5EF4-FFF2-40B4-BE49-F238E27FC236}">
              <a16:creationId xmlns:a16="http://schemas.microsoft.com/office/drawing/2014/main" id="{AD58EEF5-69FB-4458-B794-8B19AD659B1C}"/>
            </a:ext>
          </a:extLst>
        </xdr:cNvPr>
        <xdr:cNvCxnSpPr/>
      </xdr:nvCxnSpPr>
      <xdr:spPr>
        <a:xfrm>
          <a:off x="3797300" y="14590123"/>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85271</xdr:rowOff>
    </xdr:from>
    <xdr:to>
      <xdr:col>15</xdr:col>
      <xdr:colOff>101600</xdr:colOff>
      <xdr:row>85</xdr:row>
      <xdr:rowOff>15421</xdr:rowOff>
    </xdr:to>
    <xdr:sp macro="" textlink="">
      <xdr:nvSpPr>
        <xdr:cNvPr id="208" name="楕円 207">
          <a:extLst>
            <a:ext uri="{FF2B5EF4-FFF2-40B4-BE49-F238E27FC236}">
              <a16:creationId xmlns:a16="http://schemas.microsoft.com/office/drawing/2014/main" id="{36891B24-06E2-481A-A660-182E574A7498}"/>
            </a:ext>
          </a:extLst>
        </xdr:cNvPr>
        <xdr:cNvSpPr/>
      </xdr:nvSpPr>
      <xdr:spPr>
        <a:xfrm>
          <a:off x="2857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136071</xdr:rowOff>
    </xdr:from>
    <xdr:to>
      <xdr:col>19</xdr:col>
      <xdr:colOff>177800</xdr:colOff>
      <xdr:row>85</xdr:row>
      <xdr:rowOff>16873</xdr:rowOff>
    </xdr:to>
    <xdr:cxnSp macro="">
      <xdr:nvCxnSpPr>
        <xdr:cNvPr id="209" name="直線コネクタ 208">
          <a:extLst>
            <a:ext uri="{FF2B5EF4-FFF2-40B4-BE49-F238E27FC236}">
              <a16:creationId xmlns:a16="http://schemas.microsoft.com/office/drawing/2014/main" id="{C14C13D1-70BC-4477-BED7-0725EF9CDD93}"/>
            </a:ext>
          </a:extLst>
        </xdr:cNvPr>
        <xdr:cNvCxnSpPr/>
      </xdr:nvCxnSpPr>
      <xdr:spPr>
        <a:xfrm>
          <a:off x="2908300" y="14537871"/>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57513</xdr:rowOff>
    </xdr:from>
    <xdr:to>
      <xdr:col>10</xdr:col>
      <xdr:colOff>165100</xdr:colOff>
      <xdr:row>84</xdr:row>
      <xdr:rowOff>159113</xdr:rowOff>
    </xdr:to>
    <xdr:sp macro="" textlink="">
      <xdr:nvSpPr>
        <xdr:cNvPr id="210" name="楕円 209">
          <a:extLst>
            <a:ext uri="{FF2B5EF4-FFF2-40B4-BE49-F238E27FC236}">
              <a16:creationId xmlns:a16="http://schemas.microsoft.com/office/drawing/2014/main" id="{998D2AFB-81A2-42EE-ABB7-9D88D3F5F69E}"/>
            </a:ext>
          </a:extLst>
        </xdr:cNvPr>
        <xdr:cNvSpPr/>
      </xdr:nvSpPr>
      <xdr:spPr>
        <a:xfrm>
          <a:off x="1968500" y="1445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108313</xdr:rowOff>
    </xdr:from>
    <xdr:to>
      <xdr:col>15</xdr:col>
      <xdr:colOff>50800</xdr:colOff>
      <xdr:row>84</xdr:row>
      <xdr:rowOff>136071</xdr:rowOff>
    </xdr:to>
    <xdr:cxnSp macro="">
      <xdr:nvCxnSpPr>
        <xdr:cNvPr id="211" name="直線コネクタ 210">
          <a:extLst>
            <a:ext uri="{FF2B5EF4-FFF2-40B4-BE49-F238E27FC236}">
              <a16:creationId xmlns:a16="http://schemas.microsoft.com/office/drawing/2014/main" id="{36B48A48-EF6A-434E-BE44-A330006F766C}"/>
            </a:ext>
          </a:extLst>
        </xdr:cNvPr>
        <xdr:cNvCxnSpPr/>
      </xdr:nvCxnSpPr>
      <xdr:spPr>
        <a:xfrm>
          <a:off x="2019300" y="1451011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170180</xdr:rowOff>
    </xdr:from>
    <xdr:to>
      <xdr:col>6</xdr:col>
      <xdr:colOff>38100</xdr:colOff>
      <xdr:row>84</xdr:row>
      <xdr:rowOff>100330</xdr:rowOff>
    </xdr:to>
    <xdr:sp macro="" textlink="">
      <xdr:nvSpPr>
        <xdr:cNvPr id="212" name="楕円 211">
          <a:extLst>
            <a:ext uri="{FF2B5EF4-FFF2-40B4-BE49-F238E27FC236}">
              <a16:creationId xmlns:a16="http://schemas.microsoft.com/office/drawing/2014/main" id="{9530EC9A-C008-4107-A1D5-C2F89A257A1E}"/>
            </a:ext>
          </a:extLst>
        </xdr:cNvPr>
        <xdr:cNvSpPr/>
      </xdr:nvSpPr>
      <xdr:spPr>
        <a:xfrm>
          <a:off x="1079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49530</xdr:rowOff>
    </xdr:from>
    <xdr:to>
      <xdr:col>10</xdr:col>
      <xdr:colOff>114300</xdr:colOff>
      <xdr:row>84</xdr:row>
      <xdr:rowOff>108313</xdr:rowOff>
    </xdr:to>
    <xdr:cxnSp macro="">
      <xdr:nvCxnSpPr>
        <xdr:cNvPr id="213" name="直線コネクタ 212">
          <a:extLst>
            <a:ext uri="{FF2B5EF4-FFF2-40B4-BE49-F238E27FC236}">
              <a16:creationId xmlns:a16="http://schemas.microsoft.com/office/drawing/2014/main" id="{D90F9256-E9A3-4700-9DEF-041A784FB4B0}"/>
            </a:ext>
          </a:extLst>
        </xdr:cNvPr>
        <xdr:cNvCxnSpPr/>
      </xdr:nvCxnSpPr>
      <xdr:spPr>
        <a:xfrm>
          <a:off x="1130300" y="1445133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98896</xdr:rowOff>
    </xdr:from>
    <xdr:ext cx="405111" cy="259045"/>
    <xdr:sp macro="" textlink="">
      <xdr:nvSpPr>
        <xdr:cNvPr id="214" name="n_1aveValue【福祉施設】&#10;有形固定資産減価償却率">
          <a:extLst>
            <a:ext uri="{FF2B5EF4-FFF2-40B4-BE49-F238E27FC236}">
              <a16:creationId xmlns:a16="http://schemas.microsoft.com/office/drawing/2014/main" id="{4C54A500-7F04-434A-80CD-590E918C0ABC}"/>
            </a:ext>
          </a:extLst>
        </xdr:cNvPr>
        <xdr:cNvSpPr txBox="1"/>
      </xdr:nvSpPr>
      <xdr:spPr>
        <a:xfrm>
          <a:off x="35820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53176</xdr:rowOff>
    </xdr:from>
    <xdr:ext cx="405111" cy="259045"/>
    <xdr:sp macro="" textlink="">
      <xdr:nvSpPr>
        <xdr:cNvPr id="215" name="n_2aveValue【福祉施設】&#10;有形固定資産減価償却率">
          <a:extLst>
            <a:ext uri="{FF2B5EF4-FFF2-40B4-BE49-F238E27FC236}">
              <a16:creationId xmlns:a16="http://schemas.microsoft.com/office/drawing/2014/main" id="{1A952C11-9D35-4B3B-9650-20D88CA9DB42}"/>
            </a:ext>
          </a:extLst>
        </xdr:cNvPr>
        <xdr:cNvSpPr txBox="1"/>
      </xdr:nvSpPr>
      <xdr:spPr>
        <a:xfrm>
          <a:off x="2705744" y="1394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146248</xdr:rowOff>
    </xdr:from>
    <xdr:ext cx="405111" cy="259045"/>
    <xdr:sp macro="" textlink="">
      <xdr:nvSpPr>
        <xdr:cNvPr id="216" name="n_3aveValue【福祉施設】&#10;有形固定資産減価償却率">
          <a:extLst>
            <a:ext uri="{FF2B5EF4-FFF2-40B4-BE49-F238E27FC236}">
              <a16:creationId xmlns:a16="http://schemas.microsoft.com/office/drawing/2014/main" id="{5B76C262-AADA-4362-BC09-EC32436C19B3}"/>
            </a:ext>
          </a:extLst>
        </xdr:cNvPr>
        <xdr:cNvSpPr txBox="1"/>
      </xdr:nvSpPr>
      <xdr:spPr>
        <a:xfrm>
          <a:off x="1816744" y="1386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61340</xdr:rowOff>
    </xdr:from>
    <xdr:ext cx="405111" cy="259045"/>
    <xdr:sp macro="" textlink="">
      <xdr:nvSpPr>
        <xdr:cNvPr id="217" name="n_4aveValue【福祉施設】&#10;有形固定資産減価償却率">
          <a:extLst>
            <a:ext uri="{FF2B5EF4-FFF2-40B4-BE49-F238E27FC236}">
              <a16:creationId xmlns:a16="http://schemas.microsoft.com/office/drawing/2014/main" id="{91BFD712-DE9F-421F-A7F9-719A69C55BCD}"/>
            </a:ext>
          </a:extLst>
        </xdr:cNvPr>
        <xdr:cNvSpPr txBox="1"/>
      </xdr:nvSpPr>
      <xdr:spPr>
        <a:xfrm>
          <a:off x="927744" y="1394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58800</xdr:rowOff>
    </xdr:from>
    <xdr:ext cx="405111" cy="259045"/>
    <xdr:sp macro="" textlink="">
      <xdr:nvSpPr>
        <xdr:cNvPr id="218" name="n_1mainValue【福祉施設】&#10;有形固定資産減価償却率">
          <a:extLst>
            <a:ext uri="{FF2B5EF4-FFF2-40B4-BE49-F238E27FC236}">
              <a16:creationId xmlns:a16="http://schemas.microsoft.com/office/drawing/2014/main" id="{4EC4929F-A2D8-4B26-A167-BD209046E3B8}"/>
            </a:ext>
          </a:extLst>
        </xdr:cNvPr>
        <xdr:cNvSpPr txBox="1"/>
      </xdr:nvSpPr>
      <xdr:spPr>
        <a:xfrm>
          <a:off x="3582044" y="1463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6548</xdr:rowOff>
    </xdr:from>
    <xdr:ext cx="405111" cy="259045"/>
    <xdr:sp macro="" textlink="">
      <xdr:nvSpPr>
        <xdr:cNvPr id="219" name="n_2mainValue【福祉施設】&#10;有形固定資産減価償却率">
          <a:extLst>
            <a:ext uri="{FF2B5EF4-FFF2-40B4-BE49-F238E27FC236}">
              <a16:creationId xmlns:a16="http://schemas.microsoft.com/office/drawing/2014/main" id="{E6BC8F75-0E78-49AD-BCB5-EF78D320186F}"/>
            </a:ext>
          </a:extLst>
        </xdr:cNvPr>
        <xdr:cNvSpPr txBox="1"/>
      </xdr:nvSpPr>
      <xdr:spPr>
        <a:xfrm>
          <a:off x="2705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150240</xdr:rowOff>
    </xdr:from>
    <xdr:ext cx="405111" cy="259045"/>
    <xdr:sp macro="" textlink="">
      <xdr:nvSpPr>
        <xdr:cNvPr id="220" name="n_3mainValue【福祉施設】&#10;有形固定資産減価償却率">
          <a:extLst>
            <a:ext uri="{FF2B5EF4-FFF2-40B4-BE49-F238E27FC236}">
              <a16:creationId xmlns:a16="http://schemas.microsoft.com/office/drawing/2014/main" id="{568EDE51-09CF-46AD-BF78-0A3D71176EB0}"/>
            </a:ext>
          </a:extLst>
        </xdr:cNvPr>
        <xdr:cNvSpPr txBox="1"/>
      </xdr:nvSpPr>
      <xdr:spPr>
        <a:xfrm>
          <a:off x="1816744" y="1455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91457</xdr:rowOff>
    </xdr:from>
    <xdr:ext cx="405111" cy="259045"/>
    <xdr:sp macro="" textlink="">
      <xdr:nvSpPr>
        <xdr:cNvPr id="221" name="n_4mainValue【福祉施設】&#10;有形固定資産減価償却率">
          <a:extLst>
            <a:ext uri="{FF2B5EF4-FFF2-40B4-BE49-F238E27FC236}">
              <a16:creationId xmlns:a16="http://schemas.microsoft.com/office/drawing/2014/main" id="{DAE9AF4C-0AFE-4A94-8C31-7496F54512F4}"/>
            </a:ext>
          </a:extLst>
        </xdr:cNvPr>
        <xdr:cNvSpPr txBox="1"/>
      </xdr:nvSpPr>
      <xdr:spPr>
        <a:xfrm>
          <a:off x="9277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E5099996-4B7C-4D8C-98FE-F80C7A8B26A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CFBFD725-C0B0-4295-8E18-B450D577542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9E2A6E10-1079-4AFB-9D8F-5CF2379A4DB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7B75A8F3-ACC0-470E-A414-DA10F868DFB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ADCB2269-BF85-43B5-B524-C37C03F8CDC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3EDC0404-9B95-4664-A4C2-581C136EA47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0DDBFE5E-4037-4BBD-AE70-24195682FC1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66D25B74-DD89-42E9-8002-2E577C3AD44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A27B3254-D7B1-4073-B06A-6980E3A35EF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2D8D5AA4-B2BF-4B22-9E0D-531964D7083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2" name="直線コネクタ 231">
          <a:extLst>
            <a:ext uri="{FF2B5EF4-FFF2-40B4-BE49-F238E27FC236}">
              <a16:creationId xmlns:a16="http://schemas.microsoft.com/office/drawing/2014/main" id="{B24FC029-7766-460D-B6EF-AC018BFF8E22}"/>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3" name="テキスト ボックス 232">
          <a:extLst>
            <a:ext uri="{FF2B5EF4-FFF2-40B4-BE49-F238E27FC236}">
              <a16:creationId xmlns:a16="http://schemas.microsoft.com/office/drawing/2014/main" id="{29A0E4C6-6542-4D4E-AE8B-FCAE2AA0422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4" name="直線コネクタ 233">
          <a:extLst>
            <a:ext uri="{FF2B5EF4-FFF2-40B4-BE49-F238E27FC236}">
              <a16:creationId xmlns:a16="http://schemas.microsoft.com/office/drawing/2014/main" id="{DCBEDC4A-4531-46FC-8A77-5E46C8DED28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5" name="テキスト ボックス 234">
          <a:extLst>
            <a:ext uri="{FF2B5EF4-FFF2-40B4-BE49-F238E27FC236}">
              <a16:creationId xmlns:a16="http://schemas.microsoft.com/office/drawing/2014/main" id="{472528CE-D442-4BB4-9C4D-46D18D1B8477}"/>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6" name="直線コネクタ 235">
          <a:extLst>
            <a:ext uri="{FF2B5EF4-FFF2-40B4-BE49-F238E27FC236}">
              <a16:creationId xmlns:a16="http://schemas.microsoft.com/office/drawing/2014/main" id="{687A3B5B-5CD3-40C5-A665-AA5F3BA755B9}"/>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7" name="テキスト ボックス 236">
          <a:extLst>
            <a:ext uri="{FF2B5EF4-FFF2-40B4-BE49-F238E27FC236}">
              <a16:creationId xmlns:a16="http://schemas.microsoft.com/office/drawing/2014/main" id="{02DE0F3F-665D-4959-ACFB-9DA04CD2F5B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8" name="直線コネクタ 237">
          <a:extLst>
            <a:ext uri="{FF2B5EF4-FFF2-40B4-BE49-F238E27FC236}">
              <a16:creationId xmlns:a16="http://schemas.microsoft.com/office/drawing/2014/main" id="{589BFAA6-62DA-45AA-AF33-467EAA2D4BE9}"/>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9" name="テキスト ボックス 238">
          <a:extLst>
            <a:ext uri="{FF2B5EF4-FFF2-40B4-BE49-F238E27FC236}">
              <a16:creationId xmlns:a16="http://schemas.microsoft.com/office/drawing/2014/main" id="{D6475D12-D31B-4104-A03E-31669BB8AC49}"/>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A9EEC51E-B2DD-43E5-B33F-C98D60CCBBD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4AD87FD4-01C4-4BEF-915F-F98D45C911E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4F001C67-B584-4AC4-A46F-F148F590F1F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86106</xdr:rowOff>
    </xdr:from>
    <xdr:to>
      <xdr:col>54</xdr:col>
      <xdr:colOff>189865</xdr:colOff>
      <xdr:row>86</xdr:row>
      <xdr:rowOff>1524</xdr:rowOff>
    </xdr:to>
    <xdr:cxnSp macro="">
      <xdr:nvCxnSpPr>
        <xdr:cNvPr id="243" name="直線コネクタ 242">
          <a:extLst>
            <a:ext uri="{FF2B5EF4-FFF2-40B4-BE49-F238E27FC236}">
              <a16:creationId xmlns:a16="http://schemas.microsoft.com/office/drawing/2014/main" id="{EFFD621E-224B-4B46-AD13-F7042268E3FA}"/>
            </a:ext>
          </a:extLst>
        </xdr:cNvPr>
        <xdr:cNvCxnSpPr/>
      </xdr:nvCxnSpPr>
      <xdr:spPr>
        <a:xfrm flipV="1">
          <a:off x="10476865" y="13459206"/>
          <a:ext cx="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5351</xdr:rowOff>
    </xdr:from>
    <xdr:ext cx="469744" cy="259045"/>
    <xdr:sp macro="" textlink="">
      <xdr:nvSpPr>
        <xdr:cNvPr id="244" name="【福祉施設】&#10;一人当たり面積最小値テキスト">
          <a:extLst>
            <a:ext uri="{FF2B5EF4-FFF2-40B4-BE49-F238E27FC236}">
              <a16:creationId xmlns:a16="http://schemas.microsoft.com/office/drawing/2014/main" id="{C713C5CF-BAF1-44D3-AB0A-985605D366DD}"/>
            </a:ext>
          </a:extLst>
        </xdr:cNvPr>
        <xdr:cNvSpPr txBox="1"/>
      </xdr:nvSpPr>
      <xdr:spPr>
        <a:xfrm>
          <a:off x="10515600" y="1475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xdr:rowOff>
    </xdr:from>
    <xdr:to>
      <xdr:col>55</xdr:col>
      <xdr:colOff>88900</xdr:colOff>
      <xdr:row>86</xdr:row>
      <xdr:rowOff>1524</xdr:rowOff>
    </xdr:to>
    <xdr:cxnSp macro="">
      <xdr:nvCxnSpPr>
        <xdr:cNvPr id="245" name="直線コネクタ 244">
          <a:extLst>
            <a:ext uri="{FF2B5EF4-FFF2-40B4-BE49-F238E27FC236}">
              <a16:creationId xmlns:a16="http://schemas.microsoft.com/office/drawing/2014/main" id="{8F7B53DE-CE5D-4159-9ECA-2F1C65DA5008}"/>
            </a:ext>
          </a:extLst>
        </xdr:cNvPr>
        <xdr:cNvCxnSpPr/>
      </xdr:nvCxnSpPr>
      <xdr:spPr>
        <a:xfrm>
          <a:off x="10388600" y="1474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32783</xdr:rowOff>
    </xdr:from>
    <xdr:ext cx="469744" cy="259045"/>
    <xdr:sp macro="" textlink="">
      <xdr:nvSpPr>
        <xdr:cNvPr id="246" name="【福祉施設】&#10;一人当たり面積最大値テキスト">
          <a:extLst>
            <a:ext uri="{FF2B5EF4-FFF2-40B4-BE49-F238E27FC236}">
              <a16:creationId xmlns:a16="http://schemas.microsoft.com/office/drawing/2014/main" id="{7E67B3CA-9E89-4C67-8A82-6A44DE0CFE08}"/>
            </a:ext>
          </a:extLst>
        </xdr:cNvPr>
        <xdr:cNvSpPr txBox="1"/>
      </xdr:nvSpPr>
      <xdr:spPr>
        <a:xfrm>
          <a:off x="10515600" y="1323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86106</xdr:rowOff>
    </xdr:from>
    <xdr:to>
      <xdr:col>55</xdr:col>
      <xdr:colOff>88900</xdr:colOff>
      <xdr:row>78</xdr:row>
      <xdr:rowOff>86106</xdr:rowOff>
    </xdr:to>
    <xdr:cxnSp macro="">
      <xdr:nvCxnSpPr>
        <xdr:cNvPr id="247" name="直線コネクタ 246">
          <a:extLst>
            <a:ext uri="{FF2B5EF4-FFF2-40B4-BE49-F238E27FC236}">
              <a16:creationId xmlns:a16="http://schemas.microsoft.com/office/drawing/2014/main" id="{324E695A-0755-46F4-B1B1-263A686DAC5E}"/>
            </a:ext>
          </a:extLst>
        </xdr:cNvPr>
        <xdr:cNvCxnSpPr/>
      </xdr:nvCxnSpPr>
      <xdr:spPr>
        <a:xfrm>
          <a:off x="10388600" y="1345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138192</xdr:rowOff>
    </xdr:from>
    <xdr:ext cx="469744" cy="259045"/>
    <xdr:sp macro="" textlink="">
      <xdr:nvSpPr>
        <xdr:cNvPr id="248" name="【福祉施設】&#10;一人当たり面積平均値テキスト">
          <a:extLst>
            <a:ext uri="{FF2B5EF4-FFF2-40B4-BE49-F238E27FC236}">
              <a16:creationId xmlns:a16="http://schemas.microsoft.com/office/drawing/2014/main" id="{281EE268-1D0F-430E-9416-292459C0326C}"/>
            </a:ext>
          </a:extLst>
        </xdr:cNvPr>
        <xdr:cNvSpPr txBox="1"/>
      </xdr:nvSpPr>
      <xdr:spPr>
        <a:xfrm>
          <a:off x="10515600" y="141970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115315</xdr:rowOff>
    </xdr:from>
    <xdr:to>
      <xdr:col>55</xdr:col>
      <xdr:colOff>50800</xdr:colOff>
      <xdr:row>84</xdr:row>
      <xdr:rowOff>45465</xdr:rowOff>
    </xdr:to>
    <xdr:sp macro="" textlink="">
      <xdr:nvSpPr>
        <xdr:cNvPr id="249" name="フローチャート: 判断 248">
          <a:extLst>
            <a:ext uri="{FF2B5EF4-FFF2-40B4-BE49-F238E27FC236}">
              <a16:creationId xmlns:a16="http://schemas.microsoft.com/office/drawing/2014/main" id="{6A3C7542-BAF5-426A-B2CD-A357D37593E4}"/>
            </a:ext>
          </a:extLst>
        </xdr:cNvPr>
        <xdr:cNvSpPr/>
      </xdr:nvSpPr>
      <xdr:spPr>
        <a:xfrm>
          <a:off x="104267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78739</xdr:rowOff>
    </xdr:from>
    <xdr:to>
      <xdr:col>50</xdr:col>
      <xdr:colOff>165100</xdr:colOff>
      <xdr:row>84</xdr:row>
      <xdr:rowOff>8889</xdr:rowOff>
    </xdr:to>
    <xdr:sp macro="" textlink="">
      <xdr:nvSpPr>
        <xdr:cNvPr id="250" name="フローチャート: 判断 249">
          <a:extLst>
            <a:ext uri="{FF2B5EF4-FFF2-40B4-BE49-F238E27FC236}">
              <a16:creationId xmlns:a16="http://schemas.microsoft.com/office/drawing/2014/main" id="{375218B2-A986-4A29-A74A-E5383E6BF339}"/>
            </a:ext>
          </a:extLst>
        </xdr:cNvPr>
        <xdr:cNvSpPr/>
      </xdr:nvSpPr>
      <xdr:spPr>
        <a:xfrm>
          <a:off x="95885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71882</xdr:rowOff>
    </xdr:from>
    <xdr:to>
      <xdr:col>46</xdr:col>
      <xdr:colOff>38100</xdr:colOff>
      <xdr:row>84</xdr:row>
      <xdr:rowOff>2032</xdr:rowOff>
    </xdr:to>
    <xdr:sp macro="" textlink="">
      <xdr:nvSpPr>
        <xdr:cNvPr id="251" name="フローチャート: 判断 250">
          <a:extLst>
            <a:ext uri="{FF2B5EF4-FFF2-40B4-BE49-F238E27FC236}">
              <a16:creationId xmlns:a16="http://schemas.microsoft.com/office/drawing/2014/main" id="{9A0138B2-32C4-4841-8816-25FFE5F2FCF7}"/>
            </a:ext>
          </a:extLst>
        </xdr:cNvPr>
        <xdr:cNvSpPr/>
      </xdr:nvSpPr>
      <xdr:spPr>
        <a:xfrm>
          <a:off x="8699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94742</xdr:rowOff>
    </xdr:from>
    <xdr:to>
      <xdr:col>41</xdr:col>
      <xdr:colOff>101600</xdr:colOff>
      <xdr:row>84</xdr:row>
      <xdr:rowOff>24892</xdr:rowOff>
    </xdr:to>
    <xdr:sp macro="" textlink="">
      <xdr:nvSpPr>
        <xdr:cNvPr id="252" name="フローチャート: 判断 251">
          <a:extLst>
            <a:ext uri="{FF2B5EF4-FFF2-40B4-BE49-F238E27FC236}">
              <a16:creationId xmlns:a16="http://schemas.microsoft.com/office/drawing/2014/main" id="{FD0777D2-91E7-428C-9B02-05C2CB3149C7}"/>
            </a:ext>
          </a:extLst>
        </xdr:cNvPr>
        <xdr:cNvSpPr/>
      </xdr:nvSpPr>
      <xdr:spPr>
        <a:xfrm>
          <a:off x="78105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117602</xdr:rowOff>
    </xdr:from>
    <xdr:to>
      <xdr:col>36</xdr:col>
      <xdr:colOff>165100</xdr:colOff>
      <xdr:row>84</xdr:row>
      <xdr:rowOff>47752</xdr:rowOff>
    </xdr:to>
    <xdr:sp macro="" textlink="">
      <xdr:nvSpPr>
        <xdr:cNvPr id="253" name="フローチャート: 判断 252">
          <a:extLst>
            <a:ext uri="{FF2B5EF4-FFF2-40B4-BE49-F238E27FC236}">
              <a16:creationId xmlns:a16="http://schemas.microsoft.com/office/drawing/2014/main" id="{4421381D-2061-4A53-8E75-9EA43CC13671}"/>
            </a:ext>
          </a:extLst>
        </xdr:cNvPr>
        <xdr:cNvSpPr/>
      </xdr:nvSpPr>
      <xdr:spPr>
        <a:xfrm>
          <a:off x="6921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B73F9626-6EFD-4846-8F4B-0E0B40AA6E1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56D89ABE-4C4D-45EB-A36A-3181363B9F8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884C6633-72F5-4CCA-8FDE-5E775E022F4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55FDBAF8-4B29-4A37-A136-F0246526C1C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EDE4AA87-C811-4171-B7E6-C1217A7B515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19304</xdr:rowOff>
    </xdr:from>
    <xdr:to>
      <xdr:col>55</xdr:col>
      <xdr:colOff>50800</xdr:colOff>
      <xdr:row>84</xdr:row>
      <xdr:rowOff>120904</xdr:rowOff>
    </xdr:to>
    <xdr:sp macro="" textlink="">
      <xdr:nvSpPr>
        <xdr:cNvPr id="259" name="楕円 258">
          <a:extLst>
            <a:ext uri="{FF2B5EF4-FFF2-40B4-BE49-F238E27FC236}">
              <a16:creationId xmlns:a16="http://schemas.microsoft.com/office/drawing/2014/main" id="{7DB178C1-E0E9-4343-A9F0-A3D8FFAA412E}"/>
            </a:ext>
          </a:extLst>
        </xdr:cNvPr>
        <xdr:cNvSpPr/>
      </xdr:nvSpPr>
      <xdr:spPr>
        <a:xfrm>
          <a:off x="104267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169181</xdr:rowOff>
    </xdr:from>
    <xdr:ext cx="469744" cy="259045"/>
    <xdr:sp macro="" textlink="">
      <xdr:nvSpPr>
        <xdr:cNvPr id="260" name="【福祉施設】&#10;一人当たり面積該当値テキスト">
          <a:extLst>
            <a:ext uri="{FF2B5EF4-FFF2-40B4-BE49-F238E27FC236}">
              <a16:creationId xmlns:a16="http://schemas.microsoft.com/office/drawing/2014/main" id="{566D52A3-6AC8-4AB2-8A05-FE4AB58756B9}"/>
            </a:ext>
          </a:extLst>
        </xdr:cNvPr>
        <xdr:cNvSpPr txBox="1"/>
      </xdr:nvSpPr>
      <xdr:spPr>
        <a:xfrm>
          <a:off x="10515600" y="1439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26163</xdr:rowOff>
    </xdr:from>
    <xdr:to>
      <xdr:col>50</xdr:col>
      <xdr:colOff>165100</xdr:colOff>
      <xdr:row>84</xdr:row>
      <xdr:rowOff>127763</xdr:rowOff>
    </xdr:to>
    <xdr:sp macro="" textlink="">
      <xdr:nvSpPr>
        <xdr:cNvPr id="261" name="楕円 260">
          <a:extLst>
            <a:ext uri="{FF2B5EF4-FFF2-40B4-BE49-F238E27FC236}">
              <a16:creationId xmlns:a16="http://schemas.microsoft.com/office/drawing/2014/main" id="{0DB2589E-7112-41A4-BB9D-B1FDB900B01C}"/>
            </a:ext>
          </a:extLst>
        </xdr:cNvPr>
        <xdr:cNvSpPr/>
      </xdr:nvSpPr>
      <xdr:spPr>
        <a:xfrm>
          <a:off x="9588500" y="1442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70104</xdr:rowOff>
    </xdr:from>
    <xdr:to>
      <xdr:col>55</xdr:col>
      <xdr:colOff>0</xdr:colOff>
      <xdr:row>84</xdr:row>
      <xdr:rowOff>76963</xdr:rowOff>
    </xdr:to>
    <xdr:cxnSp macro="">
      <xdr:nvCxnSpPr>
        <xdr:cNvPr id="262" name="直線コネクタ 261">
          <a:extLst>
            <a:ext uri="{FF2B5EF4-FFF2-40B4-BE49-F238E27FC236}">
              <a16:creationId xmlns:a16="http://schemas.microsoft.com/office/drawing/2014/main" id="{2625F17C-1DD2-420A-8386-316ED9C2F980}"/>
            </a:ext>
          </a:extLst>
        </xdr:cNvPr>
        <xdr:cNvCxnSpPr/>
      </xdr:nvCxnSpPr>
      <xdr:spPr>
        <a:xfrm flipV="1">
          <a:off x="9639300" y="14471904"/>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28448</xdr:rowOff>
    </xdr:from>
    <xdr:to>
      <xdr:col>46</xdr:col>
      <xdr:colOff>38100</xdr:colOff>
      <xdr:row>84</xdr:row>
      <xdr:rowOff>130048</xdr:rowOff>
    </xdr:to>
    <xdr:sp macro="" textlink="">
      <xdr:nvSpPr>
        <xdr:cNvPr id="263" name="楕円 262">
          <a:extLst>
            <a:ext uri="{FF2B5EF4-FFF2-40B4-BE49-F238E27FC236}">
              <a16:creationId xmlns:a16="http://schemas.microsoft.com/office/drawing/2014/main" id="{5D1E37F7-401C-4539-ADE6-A7AD1FD31C5B}"/>
            </a:ext>
          </a:extLst>
        </xdr:cNvPr>
        <xdr:cNvSpPr/>
      </xdr:nvSpPr>
      <xdr:spPr>
        <a:xfrm>
          <a:off x="8699500" y="1443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76963</xdr:rowOff>
    </xdr:from>
    <xdr:to>
      <xdr:col>50</xdr:col>
      <xdr:colOff>114300</xdr:colOff>
      <xdr:row>84</xdr:row>
      <xdr:rowOff>79248</xdr:rowOff>
    </xdr:to>
    <xdr:cxnSp macro="">
      <xdr:nvCxnSpPr>
        <xdr:cNvPr id="264" name="直線コネクタ 263">
          <a:extLst>
            <a:ext uri="{FF2B5EF4-FFF2-40B4-BE49-F238E27FC236}">
              <a16:creationId xmlns:a16="http://schemas.microsoft.com/office/drawing/2014/main" id="{EF4C8012-6328-4B31-ABD7-735D93FF5F89}"/>
            </a:ext>
          </a:extLst>
        </xdr:cNvPr>
        <xdr:cNvCxnSpPr/>
      </xdr:nvCxnSpPr>
      <xdr:spPr>
        <a:xfrm flipV="1">
          <a:off x="8750300" y="1447876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126746</xdr:rowOff>
    </xdr:from>
    <xdr:to>
      <xdr:col>41</xdr:col>
      <xdr:colOff>101600</xdr:colOff>
      <xdr:row>84</xdr:row>
      <xdr:rowOff>56896</xdr:rowOff>
    </xdr:to>
    <xdr:sp macro="" textlink="">
      <xdr:nvSpPr>
        <xdr:cNvPr id="265" name="楕円 264">
          <a:extLst>
            <a:ext uri="{FF2B5EF4-FFF2-40B4-BE49-F238E27FC236}">
              <a16:creationId xmlns:a16="http://schemas.microsoft.com/office/drawing/2014/main" id="{37ACF0C7-8794-4788-B766-BBB6CFD54657}"/>
            </a:ext>
          </a:extLst>
        </xdr:cNvPr>
        <xdr:cNvSpPr/>
      </xdr:nvSpPr>
      <xdr:spPr>
        <a:xfrm>
          <a:off x="7810500" y="143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6096</xdr:rowOff>
    </xdr:from>
    <xdr:to>
      <xdr:col>45</xdr:col>
      <xdr:colOff>177800</xdr:colOff>
      <xdr:row>84</xdr:row>
      <xdr:rowOff>79248</xdr:rowOff>
    </xdr:to>
    <xdr:cxnSp macro="">
      <xdr:nvCxnSpPr>
        <xdr:cNvPr id="266" name="直線コネクタ 265">
          <a:extLst>
            <a:ext uri="{FF2B5EF4-FFF2-40B4-BE49-F238E27FC236}">
              <a16:creationId xmlns:a16="http://schemas.microsoft.com/office/drawing/2014/main" id="{C3BCBEAD-A536-409E-9F96-9B2EAF8B5DBD}"/>
            </a:ext>
          </a:extLst>
        </xdr:cNvPr>
        <xdr:cNvCxnSpPr/>
      </xdr:nvCxnSpPr>
      <xdr:spPr>
        <a:xfrm>
          <a:off x="7861300" y="144078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129032</xdr:rowOff>
    </xdr:from>
    <xdr:to>
      <xdr:col>36</xdr:col>
      <xdr:colOff>165100</xdr:colOff>
      <xdr:row>84</xdr:row>
      <xdr:rowOff>59182</xdr:rowOff>
    </xdr:to>
    <xdr:sp macro="" textlink="">
      <xdr:nvSpPr>
        <xdr:cNvPr id="267" name="楕円 266">
          <a:extLst>
            <a:ext uri="{FF2B5EF4-FFF2-40B4-BE49-F238E27FC236}">
              <a16:creationId xmlns:a16="http://schemas.microsoft.com/office/drawing/2014/main" id="{C04B8EDD-C415-437B-AC9F-16807E27A7F4}"/>
            </a:ext>
          </a:extLst>
        </xdr:cNvPr>
        <xdr:cNvSpPr/>
      </xdr:nvSpPr>
      <xdr:spPr>
        <a:xfrm>
          <a:off x="6921500" y="143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6096</xdr:rowOff>
    </xdr:from>
    <xdr:to>
      <xdr:col>41</xdr:col>
      <xdr:colOff>50800</xdr:colOff>
      <xdr:row>84</xdr:row>
      <xdr:rowOff>8382</xdr:rowOff>
    </xdr:to>
    <xdr:cxnSp macro="">
      <xdr:nvCxnSpPr>
        <xdr:cNvPr id="268" name="直線コネクタ 267">
          <a:extLst>
            <a:ext uri="{FF2B5EF4-FFF2-40B4-BE49-F238E27FC236}">
              <a16:creationId xmlns:a16="http://schemas.microsoft.com/office/drawing/2014/main" id="{9556C267-5D16-4B87-B416-BD26FB992B53}"/>
            </a:ext>
          </a:extLst>
        </xdr:cNvPr>
        <xdr:cNvCxnSpPr/>
      </xdr:nvCxnSpPr>
      <xdr:spPr>
        <a:xfrm flipV="1">
          <a:off x="6972300" y="1440789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25416</xdr:rowOff>
    </xdr:from>
    <xdr:ext cx="469744" cy="259045"/>
    <xdr:sp macro="" textlink="">
      <xdr:nvSpPr>
        <xdr:cNvPr id="269" name="n_1aveValue【福祉施設】&#10;一人当たり面積">
          <a:extLst>
            <a:ext uri="{FF2B5EF4-FFF2-40B4-BE49-F238E27FC236}">
              <a16:creationId xmlns:a16="http://schemas.microsoft.com/office/drawing/2014/main" id="{AB4E2369-1041-4460-A9FF-0D6CCA63D32E}"/>
            </a:ext>
          </a:extLst>
        </xdr:cNvPr>
        <xdr:cNvSpPr txBox="1"/>
      </xdr:nvSpPr>
      <xdr:spPr>
        <a:xfrm>
          <a:off x="9391727" y="1408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18559</xdr:rowOff>
    </xdr:from>
    <xdr:ext cx="469744" cy="259045"/>
    <xdr:sp macro="" textlink="">
      <xdr:nvSpPr>
        <xdr:cNvPr id="270" name="n_2aveValue【福祉施設】&#10;一人当たり面積">
          <a:extLst>
            <a:ext uri="{FF2B5EF4-FFF2-40B4-BE49-F238E27FC236}">
              <a16:creationId xmlns:a16="http://schemas.microsoft.com/office/drawing/2014/main" id="{7368254C-9C57-4F7B-B1CA-DAC634D33395}"/>
            </a:ext>
          </a:extLst>
        </xdr:cNvPr>
        <xdr:cNvSpPr txBox="1"/>
      </xdr:nvSpPr>
      <xdr:spPr>
        <a:xfrm>
          <a:off x="8515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41419</xdr:rowOff>
    </xdr:from>
    <xdr:ext cx="469744" cy="259045"/>
    <xdr:sp macro="" textlink="">
      <xdr:nvSpPr>
        <xdr:cNvPr id="271" name="n_3aveValue【福祉施設】&#10;一人当たり面積">
          <a:extLst>
            <a:ext uri="{FF2B5EF4-FFF2-40B4-BE49-F238E27FC236}">
              <a16:creationId xmlns:a16="http://schemas.microsoft.com/office/drawing/2014/main" id="{721AB75C-7C04-45EB-9A28-0FE48F3ABBEF}"/>
            </a:ext>
          </a:extLst>
        </xdr:cNvPr>
        <xdr:cNvSpPr txBox="1"/>
      </xdr:nvSpPr>
      <xdr:spPr>
        <a:xfrm>
          <a:off x="76264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64279</xdr:rowOff>
    </xdr:from>
    <xdr:ext cx="469744" cy="259045"/>
    <xdr:sp macro="" textlink="">
      <xdr:nvSpPr>
        <xdr:cNvPr id="272" name="n_4aveValue【福祉施設】&#10;一人当たり面積">
          <a:extLst>
            <a:ext uri="{FF2B5EF4-FFF2-40B4-BE49-F238E27FC236}">
              <a16:creationId xmlns:a16="http://schemas.microsoft.com/office/drawing/2014/main" id="{6CF86108-9FD3-4F17-BF2D-9254D141C379}"/>
            </a:ext>
          </a:extLst>
        </xdr:cNvPr>
        <xdr:cNvSpPr txBox="1"/>
      </xdr:nvSpPr>
      <xdr:spPr>
        <a:xfrm>
          <a:off x="6737427" y="1412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118890</xdr:rowOff>
    </xdr:from>
    <xdr:ext cx="469744" cy="259045"/>
    <xdr:sp macro="" textlink="">
      <xdr:nvSpPr>
        <xdr:cNvPr id="273" name="n_1mainValue【福祉施設】&#10;一人当たり面積">
          <a:extLst>
            <a:ext uri="{FF2B5EF4-FFF2-40B4-BE49-F238E27FC236}">
              <a16:creationId xmlns:a16="http://schemas.microsoft.com/office/drawing/2014/main" id="{FE65FDE9-9E40-458E-A8ED-64E585F1FB5B}"/>
            </a:ext>
          </a:extLst>
        </xdr:cNvPr>
        <xdr:cNvSpPr txBox="1"/>
      </xdr:nvSpPr>
      <xdr:spPr>
        <a:xfrm>
          <a:off x="9391727" y="1452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121175</xdr:rowOff>
    </xdr:from>
    <xdr:ext cx="469744" cy="259045"/>
    <xdr:sp macro="" textlink="">
      <xdr:nvSpPr>
        <xdr:cNvPr id="274" name="n_2mainValue【福祉施設】&#10;一人当たり面積">
          <a:extLst>
            <a:ext uri="{FF2B5EF4-FFF2-40B4-BE49-F238E27FC236}">
              <a16:creationId xmlns:a16="http://schemas.microsoft.com/office/drawing/2014/main" id="{CEF768EA-E9E9-4C36-A412-3D833E12B42C}"/>
            </a:ext>
          </a:extLst>
        </xdr:cNvPr>
        <xdr:cNvSpPr txBox="1"/>
      </xdr:nvSpPr>
      <xdr:spPr>
        <a:xfrm>
          <a:off x="8515427" y="1452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48023</xdr:rowOff>
    </xdr:from>
    <xdr:ext cx="469744" cy="259045"/>
    <xdr:sp macro="" textlink="">
      <xdr:nvSpPr>
        <xdr:cNvPr id="275" name="n_3mainValue【福祉施設】&#10;一人当たり面積">
          <a:extLst>
            <a:ext uri="{FF2B5EF4-FFF2-40B4-BE49-F238E27FC236}">
              <a16:creationId xmlns:a16="http://schemas.microsoft.com/office/drawing/2014/main" id="{41FD3E38-3CCE-48ED-A094-3B9A75DD7452}"/>
            </a:ext>
          </a:extLst>
        </xdr:cNvPr>
        <xdr:cNvSpPr txBox="1"/>
      </xdr:nvSpPr>
      <xdr:spPr>
        <a:xfrm>
          <a:off x="7626427"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50309</xdr:rowOff>
    </xdr:from>
    <xdr:ext cx="469744" cy="259045"/>
    <xdr:sp macro="" textlink="">
      <xdr:nvSpPr>
        <xdr:cNvPr id="276" name="n_4mainValue【福祉施設】&#10;一人当たり面積">
          <a:extLst>
            <a:ext uri="{FF2B5EF4-FFF2-40B4-BE49-F238E27FC236}">
              <a16:creationId xmlns:a16="http://schemas.microsoft.com/office/drawing/2014/main" id="{21727EAF-8DD2-4DB6-BA5D-712044BADFE3}"/>
            </a:ext>
          </a:extLst>
        </xdr:cNvPr>
        <xdr:cNvSpPr txBox="1"/>
      </xdr:nvSpPr>
      <xdr:spPr>
        <a:xfrm>
          <a:off x="6737427" y="1445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393EE7EB-7838-4091-AD91-0DF518DA7DC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3AAFCD52-BED6-4DFD-8A64-30F5FD3BA45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3B5982A5-B64C-4EE2-AB0D-A081BCB5A36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059EB6AE-413E-4D75-B62F-E93363B69D2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4251B8F5-4096-4AB3-8845-FD15BC139AB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26A71E8A-1908-435F-A071-7F2FEFF2F59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6BEA2681-3952-4859-B695-61F8B47F756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00E2B0F5-232A-4FC0-B99C-F7B602BE51B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AD160759-18D1-43F6-ABC5-EC598492A58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5F69F476-22A9-4722-A582-17842F8156E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61C76B0B-5428-4EC5-8AFF-C4D53C5F04D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20C82EFA-4D30-4B06-85A1-33D6116A28D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A726E62E-72BC-496F-BDDD-9892BCFA092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41B99678-758D-4A21-975F-7C0B562374C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68538877-6FBE-4311-AF14-5FEC8CEB9FD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921875A0-B6C8-4660-A796-76435020ACA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37327DD5-485E-43F4-A667-9DA13D3D93D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BCFC8588-DC61-4C4D-ACA6-D5CCA2CE297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2DDBEAE7-66F2-4B12-8D7E-127655C3F96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24265752-BF29-4F5D-A8A6-59641A66DA7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65EBD374-8722-4A42-8768-0380D7713D5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5239CE1C-0B20-4F2E-9C41-0D61232E15A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7E1EB02E-F54E-4409-8412-61C48CD8A37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0C192107-D3BC-49CD-A355-7E945FAFDD9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6E9E4181-0FB4-4319-B450-573289A747E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1F985C33-2A75-4723-A9E1-C578C5C81A9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808EFCB3-171F-44EB-AE00-0765DC09268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4" name="直線コネクタ 303">
          <a:extLst>
            <a:ext uri="{FF2B5EF4-FFF2-40B4-BE49-F238E27FC236}">
              <a16:creationId xmlns:a16="http://schemas.microsoft.com/office/drawing/2014/main" id="{6C588547-C2FE-460F-9EB4-98ED771B4AB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5" name="テキスト ボックス 304">
          <a:extLst>
            <a:ext uri="{FF2B5EF4-FFF2-40B4-BE49-F238E27FC236}">
              <a16:creationId xmlns:a16="http://schemas.microsoft.com/office/drawing/2014/main" id="{2B5865D1-94BB-4CE5-A086-3E1B170226D6}"/>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6" name="直線コネクタ 305">
          <a:extLst>
            <a:ext uri="{FF2B5EF4-FFF2-40B4-BE49-F238E27FC236}">
              <a16:creationId xmlns:a16="http://schemas.microsoft.com/office/drawing/2014/main" id="{09E5F2D1-43BA-449D-9C59-A2F5F4697F4C}"/>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7" name="テキスト ボックス 306">
          <a:extLst>
            <a:ext uri="{FF2B5EF4-FFF2-40B4-BE49-F238E27FC236}">
              <a16:creationId xmlns:a16="http://schemas.microsoft.com/office/drawing/2014/main" id="{D65D3E7F-15A1-4DBC-A3FB-31A3EAD5DB5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8" name="直線コネクタ 307">
          <a:extLst>
            <a:ext uri="{FF2B5EF4-FFF2-40B4-BE49-F238E27FC236}">
              <a16:creationId xmlns:a16="http://schemas.microsoft.com/office/drawing/2014/main" id="{B0106091-FEA5-4F42-B94B-4F2A04FFAF2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9" name="テキスト ボックス 308">
          <a:extLst>
            <a:ext uri="{FF2B5EF4-FFF2-40B4-BE49-F238E27FC236}">
              <a16:creationId xmlns:a16="http://schemas.microsoft.com/office/drawing/2014/main" id="{C60FBD80-4472-4B4D-8B60-2E5B265A0609}"/>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0" name="直線コネクタ 309">
          <a:extLst>
            <a:ext uri="{FF2B5EF4-FFF2-40B4-BE49-F238E27FC236}">
              <a16:creationId xmlns:a16="http://schemas.microsoft.com/office/drawing/2014/main" id="{4D351125-1F24-4065-B47E-70C1F599D40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1" name="テキスト ボックス 310">
          <a:extLst>
            <a:ext uri="{FF2B5EF4-FFF2-40B4-BE49-F238E27FC236}">
              <a16:creationId xmlns:a16="http://schemas.microsoft.com/office/drawing/2014/main" id="{6DB2051F-0D84-4A7A-B4F0-41611AAD90D5}"/>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2" name="直線コネクタ 311">
          <a:extLst>
            <a:ext uri="{FF2B5EF4-FFF2-40B4-BE49-F238E27FC236}">
              <a16:creationId xmlns:a16="http://schemas.microsoft.com/office/drawing/2014/main" id="{AD544031-2BA1-4F69-BAAD-CA42639FAF0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3" name="テキスト ボックス 312">
          <a:extLst>
            <a:ext uri="{FF2B5EF4-FFF2-40B4-BE49-F238E27FC236}">
              <a16:creationId xmlns:a16="http://schemas.microsoft.com/office/drawing/2014/main" id="{7523592C-304B-4AAD-B600-DC0B6CCD62DF}"/>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4" name="直線コネクタ 313">
          <a:extLst>
            <a:ext uri="{FF2B5EF4-FFF2-40B4-BE49-F238E27FC236}">
              <a16:creationId xmlns:a16="http://schemas.microsoft.com/office/drawing/2014/main" id="{0D420EB0-216B-4988-ABCC-8899ACBA289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5" name="テキスト ボックス 314">
          <a:extLst>
            <a:ext uri="{FF2B5EF4-FFF2-40B4-BE49-F238E27FC236}">
              <a16:creationId xmlns:a16="http://schemas.microsoft.com/office/drawing/2014/main" id="{239BFDCB-ACDD-4F64-88CE-34C88AFA778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6" name="【一般廃棄物処理施設】&#10;有形固定資産減価償却率グラフ枠">
          <a:extLst>
            <a:ext uri="{FF2B5EF4-FFF2-40B4-BE49-F238E27FC236}">
              <a16:creationId xmlns:a16="http://schemas.microsoft.com/office/drawing/2014/main" id="{A9B82FFB-1A3F-4377-990B-7C78F860A0C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317" name="直線コネクタ 316">
          <a:extLst>
            <a:ext uri="{FF2B5EF4-FFF2-40B4-BE49-F238E27FC236}">
              <a16:creationId xmlns:a16="http://schemas.microsoft.com/office/drawing/2014/main" id="{DF58DA9B-44B9-421B-96EF-FE3D6561F901}"/>
            </a:ext>
          </a:extLst>
        </xdr:cNvPr>
        <xdr:cNvCxnSpPr/>
      </xdr:nvCxnSpPr>
      <xdr:spPr>
        <a:xfrm flipV="1">
          <a:off x="16318864" y="5625465"/>
          <a:ext cx="0" cy="1613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18" name="【一般廃棄物処理施設】&#10;有形固定資産減価償却率最小値テキスト">
          <a:extLst>
            <a:ext uri="{FF2B5EF4-FFF2-40B4-BE49-F238E27FC236}">
              <a16:creationId xmlns:a16="http://schemas.microsoft.com/office/drawing/2014/main" id="{8ABF0213-672C-4299-9569-DE76E728CA09}"/>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19" name="直線コネクタ 318">
          <a:extLst>
            <a:ext uri="{FF2B5EF4-FFF2-40B4-BE49-F238E27FC236}">
              <a16:creationId xmlns:a16="http://schemas.microsoft.com/office/drawing/2014/main" id="{A1049603-172B-4E6D-B007-CD21AE1E0E01}"/>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320" name="【一般廃棄物処理施設】&#10;有形固定資産減価償却率最大値テキスト">
          <a:extLst>
            <a:ext uri="{FF2B5EF4-FFF2-40B4-BE49-F238E27FC236}">
              <a16:creationId xmlns:a16="http://schemas.microsoft.com/office/drawing/2014/main" id="{309375E1-30FB-424C-B70B-7EAE3FEEE5C7}"/>
            </a:ext>
          </a:extLst>
        </xdr:cNvPr>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321" name="直線コネクタ 320">
          <a:extLst>
            <a:ext uri="{FF2B5EF4-FFF2-40B4-BE49-F238E27FC236}">
              <a16:creationId xmlns:a16="http://schemas.microsoft.com/office/drawing/2014/main" id="{B42A8C71-F947-41C9-8BD3-D8CB90BA5069}"/>
            </a:ext>
          </a:extLst>
        </xdr:cNvPr>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40022</xdr:rowOff>
    </xdr:from>
    <xdr:ext cx="405111" cy="259045"/>
    <xdr:sp macro="" textlink="">
      <xdr:nvSpPr>
        <xdr:cNvPr id="322" name="【一般廃棄物処理施設】&#10;有形固定資産減価償却率平均値テキスト">
          <a:extLst>
            <a:ext uri="{FF2B5EF4-FFF2-40B4-BE49-F238E27FC236}">
              <a16:creationId xmlns:a16="http://schemas.microsoft.com/office/drawing/2014/main" id="{207B602A-7594-4E26-B6FB-82F876308D09}"/>
            </a:ext>
          </a:extLst>
        </xdr:cNvPr>
        <xdr:cNvSpPr txBox="1"/>
      </xdr:nvSpPr>
      <xdr:spPr>
        <a:xfrm>
          <a:off x="16357600" y="6555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61595</xdr:rowOff>
    </xdr:from>
    <xdr:to>
      <xdr:col>85</xdr:col>
      <xdr:colOff>177800</xdr:colOff>
      <xdr:row>38</xdr:row>
      <xdr:rowOff>163195</xdr:rowOff>
    </xdr:to>
    <xdr:sp macro="" textlink="">
      <xdr:nvSpPr>
        <xdr:cNvPr id="323" name="フローチャート: 判断 322">
          <a:extLst>
            <a:ext uri="{FF2B5EF4-FFF2-40B4-BE49-F238E27FC236}">
              <a16:creationId xmlns:a16="http://schemas.microsoft.com/office/drawing/2014/main" id="{1948C906-ECA2-4970-804A-097FCD4D6F57}"/>
            </a:ext>
          </a:extLst>
        </xdr:cNvPr>
        <xdr:cNvSpPr/>
      </xdr:nvSpPr>
      <xdr:spPr>
        <a:xfrm>
          <a:off x="162687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27305</xdr:rowOff>
    </xdr:from>
    <xdr:to>
      <xdr:col>81</xdr:col>
      <xdr:colOff>101600</xdr:colOff>
      <xdr:row>38</xdr:row>
      <xdr:rowOff>128905</xdr:rowOff>
    </xdr:to>
    <xdr:sp macro="" textlink="">
      <xdr:nvSpPr>
        <xdr:cNvPr id="324" name="フローチャート: 判断 323">
          <a:extLst>
            <a:ext uri="{FF2B5EF4-FFF2-40B4-BE49-F238E27FC236}">
              <a16:creationId xmlns:a16="http://schemas.microsoft.com/office/drawing/2014/main" id="{1C14D33F-A5FB-4303-9156-E88509F33262}"/>
            </a:ext>
          </a:extLst>
        </xdr:cNvPr>
        <xdr:cNvSpPr/>
      </xdr:nvSpPr>
      <xdr:spPr>
        <a:xfrm>
          <a:off x="15430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325" name="フローチャート: 判断 324">
          <a:extLst>
            <a:ext uri="{FF2B5EF4-FFF2-40B4-BE49-F238E27FC236}">
              <a16:creationId xmlns:a16="http://schemas.microsoft.com/office/drawing/2014/main" id="{A11FDB83-6153-4EC2-8FBD-74DAC74783D4}"/>
            </a:ext>
          </a:extLst>
        </xdr:cNvPr>
        <xdr:cNvSpPr/>
      </xdr:nvSpPr>
      <xdr:spPr>
        <a:xfrm>
          <a:off x="1454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156845</xdr:rowOff>
    </xdr:from>
    <xdr:to>
      <xdr:col>72</xdr:col>
      <xdr:colOff>38100</xdr:colOff>
      <xdr:row>38</xdr:row>
      <xdr:rowOff>86995</xdr:rowOff>
    </xdr:to>
    <xdr:sp macro="" textlink="">
      <xdr:nvSpPr>
        <xdr:cNvPr id="326" name="フローチャート: 判断 325">
          <a:extLst>
            <a:ext uri="{FF2B5EF4-FFF2-40B4-BE49-F238E27FC236}">
              <a16:creationId xmlns:a16="http://schemas.microsoft.com/office/drawing/2014/main" id="{34E9D29C-8FE8-4809-B5CB-E9B1B67A56C8}"/>
            </a:ext>
          </a:extLst>
        </xdr:cNvPr>
        <xdr:cNvSpPr/>
      </xdr:nvSpPr>
      <xdr:spPr>
        <a:xfrm>
          <a:off x="13652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33020</xdr:rowOff>
    </xdr:from>
    <xdr:to>
      <xdr:col>67</xdr:col>
      <xdr:colOff>101600</xdr:colOff>
      <xdr:row>38</xdr:row>
      <xdr:rowOff>134620</xdr:rowOff>
    </xdr:to>
    <xdr:sp macro="" textlink="">
      <xdr:nvSpPr>
        <xdr:cNvPr id="327" name="フローチャート: 判断 326">
          <a:extLst>
            <a:ext uri="{FF2B5EF4-FFF2-40B4-BE49-F238E27FC236}">
              <a16:creationId xmlns:a16="http://schemas.microsoft.com/office/drawing/2014/main" id="{F4044702-A26D-4E1E-A124-CCA293DBBC6E}"/>
            </a:ext>
          </a:extLst>
        </xdr:cNvPr>
        <xdr:cNvSpPr/>
      </xdr:nvSpPr>
      <xdr:spPr>
        <a:xfrm>
          <a:off x="12763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E37688E7-6613-403D-B6DA-7A602176C9C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F2585D7A-EFAD-439B-9DDF-336186C4CB4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6E9BF881-D2D1-4341-B1FE-068D4E2E4F1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5EBF011D-3E38-4F04-B9A7-33177DA593C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2F22FD23-8E4D-4EE4-80D6-E5C7BD2430B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88265</xdr:rowOff>
    </xdr:from>
    <xdr:to>
      <xdr:col>85</xdr:col>
      <xdr:colOff>177800</xdr:colOff>
      <xdr:row>36</xdr:row>
      <xdr:rowOff>18415</xdr:rowOff>
    </xdr:to>
    <xdr:sp macro="" textlink="">
      <xdr:nvSpPr>
        <xdr:cNvPr id="333" name="楕円 332">
          <a:extLst>
            <a:ext uri="{FF2B5EF4-FFF2-40B4-BE49-F238E27FC236}">
              <a16:creationId xmlns:a16="http://schemas.microsoft.com/office/drawing/2014/main" id="{59F075B3-B82E-49E7-9DC6-2D1BD1634305}"/>
            </a:ext>
          </a:extLst>
        </xdr:cNvPr>
        <xdr:cNvSpPr/>
      </xdr:nvSpPr>
      <xdr:spPr>
        <a:xfrm>
          <a:off x="1626870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111142</xdr:rowOff>
    </xdr:from>
    <xdr:ext cx="405111" cy="259045"/>
    <xdr:sp macro="" textlink="">
      <xdr:nvSpPr>
        <xdr:cNvPr id="334" name="【一般廃棄物処理施設】&#10;有形固定資産減価償却率該当値テキスト">
          <a:extLst>
            <a:ext uri="{FF2B5EF4-FFF2-40B4-BE49-F238E27FC236}">
              <a16:creationId xmlns:a16="http://schemas.microsoft.com/office/drawing/2014/main" id="{0EBE1F59-B8C4-4710-9993-96BBE471D847}"/>
            </a:ext>
          </a:extLst>
        </xdr:cNvPr>
        <xdr:cNvSpPr txBox="1"/>
      </xdr:nvSpPr>
      <xdr:spPr>
        <a:xfrm>
          <a:off x="16357600" y="594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164465</xdr:rowOff>
    </xdr:from>
    <xdr:to>
      <xdr:col>81</xdr:col>
      <xdr:colOff>101600</xdr:colOff>
      <xdr:row>35</xdr:row>
      <xdr:rowOff>94615</xdr:rowOff>
    </xdr:to>
    <xdr:sp macro="" textlink="">
      <xdr:nvSpPr>
        <xdr:cNvPr id="335" name="楕円 334">
          <a:extLst>
            <a:ext uri="{FF2B5EF4-FFF2-40B4-BE49-F238E27FC236}">
              <a16:creationId xmlns:a16="http://schemas.microsoft.com/office/drawing/2014/main" id="{3721B1F3-1C8A-49A5-87F1-5710014BA572}"/>
            </a:ext>
          </a:extLst>
        </xdr:cNvPr>
        <xdr:cNvSpPr/>
      </xdr:nvSpPr>
      <xdr:spPr>
        <a:xfrm>
          <a:off x="15430500" y="599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43815</xdr:rowOff>
    </xdr:from>
    <xdr:to>
      <xdr:col>85</xdr:col>
      <xdr:colOff>127000</xdr:colOff>
      <xdr:row>35</xdr:row>
      <xdr:rowOff>139065</xdr:rowOff>
    </xdr:to>
    <xdr:cxnSp macro="">
      <xdr:nvCxnSpPr>
        <xdr:cNvPr id="336" name="直線コネクタ 335">
          <a:extLst>
            <a:ext uri="{FF2B5EF4-FFF2-40B4-BE49-F238E27FC236}">
              <a16:creationId xmlns:a16="http://schemas.microsoft.com/office/drawing/2014/main" id="{1E845D91-2DF6-4CE5-9E54-61DE6DA3C325}"/>
            </a:ext>
          </a:extLst>
        </xdr:cNvPr>
        <xdr:cNvCxnSpPr/>
      </xdr:nvCxnSpPr>
      <xdr:spPr>
        <a:xfrm>
          <a:off x="15481300" y="604456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69215</xdr:rowOff>
    </xdr:from>
    <xdr:to>
      <xdr:col>76</xdr:col>
      <xdr:colOff>165100</xdr:colOff>
      <xdr:row>34</xdr:row>
      <xdr:rowOff>170815</xdr:rowOff>
    </xdr:to>
    <xdr:sp macro="" textlink="">
      <xdr:nvSpPr>
        <xdr:cNvPr id="337" name="楕円 336">
          <a:extLst>
            <a:ext uri="{FF2B5EF4-FFF2-40B4-BE49-F238E27FC236}">
              <a16:creationId xmlns:a16="http://schemas.microsoft.com/office/drawing/2014/main" id="{19A04422-E180-42D2-B543-1D40F39C3D38}"/>
            </a:ext>
          </a:extLst>
        </xdr:cNvPr>
        <xdr:cNvSpPr/>
      </xdr:nvSpPr>
      <xdr:spPr>
        <a:xfrm>
          <a:off x="14541500" y="589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120015</xdr:rowOff>
    </xdr:from>
    <xdr:to>
      <xdr:col>81</xdr:col>
      <xdr:colOff>50800</xdr:colOff>
      <xdr:row>35</xdr:row>
      <xdr:rowOff>43815</xdr:rowOff>
    </xdr:to>
    <xdr:cxnSp macro="">
      <xdr:nvCxnSpPr>
        <xdr:cNvPr id="338" name="直線コネクタ 337">
          <a:extLst>
            <a:ext uri="{FF2B5EF4-FFF2-40B4-BE49-F238E27FC236}">
              <a16:creationId xmlns:a16="http://schemas.microsoft.com/office/drawing/2014/main" id="{DFC95614-4782-4258-92E8-5708AEA779F5}"/>
            </a:ext>
          </a:extLst>
        </xdr:cNvPr>
        <xdr:cNvCxnSpPr/>
      </xdr:nvCxnSpPr>
      <xdr:spPr>
        <a:xfrm>
          <a:off x="14592300" y="594931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143510</xdr:rowOff>
    </xdr:from>
    <xdr:to>
      <xdr:col>72</xdr:col>
      <xdr:colOff>38100</xdr:colOff>
      <xdr:row>34</xdr:row>
      <xdr:rowOff>73660</xdr:rowOff>
    </xdr:to>
    <xdr:sp macro="" textlink="">
      <xdr:nvSpPr>
        <xdr:cNvPr id="339" name="楕円 338">
          <a:extLst>
            <a:ext uri="{FF2B5EF4-FFF2-40B4-BE49-F238E27FC236}">
              <a16:creationId xmlns:a16="http://schemas.microsoft.com/office/drawing/2014/main" id="{7934C445-7FCE-469E-8B0B-0DDF07B586E1}"/>
            </a:ext>
          </a:extLst>
        </xdr:cNvPr>
        <xdr:cNvSpPr/>
      </xdr:nvSpPr>
      <xdr:spPr>
        <a:xfrm>
          <a:off x="13652500" y="580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22860</xdr:rowOff>
    </xdr:from>
    <xdr:to>
      <xdr:col>76</xdr:col>
      <xdr:colOff>114300</xdr:colOff>
      <xdr:row>34</xdr:row>
      <xdr:rowOff>120015</xdr:rowOff>
    </xdr:to>
    <xdr:cxnSp macro="">
      <xdr:nvCxnSpPr>
        <xdr:cNvPr id="340" name="直線コネクタ 339">
          <a:extLst>
            <a:ext uri="{FF2B5EF4-FFF2-40B4-BE49-F238E27FC236}">
              <a16:creationId xmlns:a16="http://schemas.microsoft.com/office/drawing/2014/main" id="{FE60EFA6-43CB-434E-A664-41442DE7EF2D}"/>
            </a:ext>
          </a:extLst>
        </xdr:cNvPr>
        <xdr:cNvCxnSpPr/>
      </xdr:nvCxnSpPr>
      <xdr:spPr>
        <a:xfrm>
          <a:off x="13703300" y="585216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48260</xdr:rowOff>
    </xdr:from>
    <xdr:to>
      <xdr:col>67</xdr:col>
      <xdr:colOff>101600</xdr:colOff>
      <xdr:row>33</xdr:row>
      <xdr:rowOff>149860</xdr:rowOff>
    </xdr:to>
    <xdr:sp macro="" textlink="">
      <xdr:nvSpPr>
        <xdr:cNvPr id="341" name="楕円 340">
          <a:extLst>
            <a:ext uri="{FF2B5EF4-FFF2-40B4-BE49-F238E27FC236}">
              <a16:creationId xmlns:a16="http://schemas.microsoft.com/office/drawing/2014/main" id="{720FEBC7-4ACB-4143-975E-0C730ECCF28C}"/>
            </a:ext>
          </a:extLst>
        </xdr:cNvPr>
        <xdr:cNvSpPr/>
      </xdr:nvSpPr>
      <xdr:spPr>
        <a:xfrm>
          <a:off x="12763500" y="570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99060</xdr:rowOff>
    </xdr:from>
    <xdr:to>
      <xdr:col>71</xdr:col>
      <xdr:colOff>177800</xdr:colOff>
      <xdr:row>34</xdr:row>
      <xdr:rowOff>22860</xdr:rowOff>
    </xdr:to>
    <xdr:cxnSp macro="">
      <xdr:nvCxnSpPr>
        <xdr:cNvPr id="342" name="直線コネクタ 341">
          <a:extLst>
            <a:ext uri="{FF2B5EF4-FFF2-40B4-BE49-F238E27FC236}">
              <a16:creationId xmlns:a16="http://schemas.microsoft.com/office/drawing/2014/main" id="{39CEB723-C819-4B26-A53D-A8C013F5DACC}"/>
            </a:ext>
          </a:extLst>
        </xdr:cNvPr>
        <xdr:cNvCxnSpPr/>
      </xdr:nvCxnSpPr>
      <xdr:spPr>
        <a:xfrm>
          <a:off x="12814300" y="575691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120032</xdr:rowOff>
    </xdr:from>
    <xdr:ext cx="405111" cy="259045"/>
    <xdr:sp macro="" textlink="">
      <xdr:nvSpPr>
        <xdr:cNvPr id="343" name="n_1aveValue【一般廃棄物処理施設】&#10;有形固定資産減価償却率">
          <a:extLst>
            <a:ext uri="{FF2B5EF4-FFF2-40B4-BE49-F238E27FC236}">
              <a16:creationId xmlns:a16="http://schemas.microsoft.com/office/drawing/2014/main" id="{7C30903E-1E15-4ED1-AC2B-1A2274D52F6B}"/>
            </a:ext>
          </a:extLst>
        </xdr:cNvPr>
        <xdr:cNvSpPr txBox="1"/>
      </xdr:nvSpPr>
      <xdr:spPr>
        <a:xfrm>
          <a:off x="152660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344" name="n_2aveValue【一般廃棄物処理施設】&#10;有形固定資産減価償却率">
          <a:extLst>
            <a:ext uri="{FF2B5EF4-FFF2-40B4-BE49-F238E27FC236}">
              <a16:creationId xmlns:a16="http://schemas.microsoft.com/office/drawing/2014/main" id="{CD953230-130B-47F3-B5E1-5A204146289F}"/>
            </a:ext>
          </a:extLst>
        </xdr:cNvPr>
        <xdr:cNvSpPr txBox="1"/>
      </xdr:nvSpPr>
      <xdr:spPr>
        <a:xfrm>
          <a:off x="14389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78122</xdr:rowOff>
    </xdr:from>
    <xdr:ext cx="405111" cy="259045"/>
    <xdr:sp macro="" textlink="">
      <xdr:nvSpPr>
        <xdr:cNvPr id="345" name="n_3aveValue【一般廃棄物処理施設】&#10;有形固定資産減価償却率">
          <a:extLst>
            <a:ext uri="{FF2B5EF4-FFF2-40B4-BE49-F238E27FC236}">
              <a16:creationId xmlns:a16="http://schemas.microsoft.com/office/drawing/2014/main" id="{5D0832E8-36B5-4828-B8B2-C55D8D7275F4}"/>
            </a:ext>
          </a:extLst>
        </xdr:cNvPr>
        <xdr:cNvSpPr txBox="1"/>
      </xdr:nvSpPr>
      <xdr:spPr>
        <a:xfrm>
          <a:off x="13500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125747</xdr:rowOff>
    </xdr:from>
    <xdr:ext cx="405111" cy="259045"/>
    <xdr:sp macro="" textlink="">
      <xdr:nvSpPr>
        <xdr:cNvPr id="346" name="n_4aveValue【一般廃棄物処理施設】&#10;有形固定資産減価償却率">
          <a:extLst>
            <a:ext uri="{FF2B5EF4-FFF2-40B4-BE49-F238E27FC236}">
              <a16:creationId xmlns:a16="http://schemas.microsoft.com/office/drawing/2014/main" id="{2A9A0ABA-D65F-4913-9376-0F387F00FD2B}"/>
            </a:ext>
          </a:extLst>
        </xdr:cNvPr>
        <xdr:cNvSpPr txBox="1"/>
      </xdr:nvSpPr>
      <xdr:spPr>
        <a:xfrm>
          <a:off x="12611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111142</xdr:rowOff>
    </xdr:from>
    <xdr:ext cx="405111" cy="259045"/>
    <xdr:sp macro="" textlink="">
      <xdr:nvSpPr>
        <xdr:cNvPr id="347" name="n_1mainValue【一般廃棄物処理施設】&#10;有形固定資産減価償却率">
          <a:extLst>
            <a:ext uri="{FF2B5EF4-FFF2-40B4-BE49-F238E27FC236}">
              <a16:creationId xmlns:a16="http://schemas.microsoft.com/office/drawing/2014/main" id="{06360BC3-AFCB-4CE5-B1C1-DDF33D6E7313}"/>
            </a:ext>
          </a:extLst>
        </xdr:cNvPr>
        <xdr:cNvSpPr txBox="1"/>
      </xdr:nvSpPr>
      <xdr:spPr>
        <a:xfrm>
          <a:off x="15266044" y="576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15892</xdr:rowOff>
    </xdr:from>
    <xdr:ext cx="405111" cy="259045"/>
    <xdr:sp macro="" textlink="">
      <xdr:nvSpPr>
        <xdr:cNvPr id="348" name="n_2mainValue【一般廃棄物処理施設】&#10;有形固定資産減価償却率">
          <a:extLst>
            <a:ext uri="{FF2B5EF4-FFF2-40B4-BE49-F238E27FC236}">
              <a16:creationId xmlns:a16="http://schemas.microsoft.com/office/drawing/2014/main" id="{0E4A2804-BEA7-4572-97BA-C88EC61B5A9A}"/>
            </a:ext>
          </a:extLst>
        </xdr:cNvPr>
        <xdr:cNvSpPr txBox="1"/>
      </xdr:nvSpPr>
      <xdr:spPr>
        <a:xfrm>
          <a:off x="14389744" y="567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90187</xdr:rowOff>
    </xdr:from>
    <xdr:ext cx="405111" cy="259045"/>
    <xdr:sp macro="" textlink="">
      <xdr:nvSpPr>
        <xdr:cNvPr id="349" name="n_3mainValue【一般廃棄物処理施設】&#10;有形固定資産減価償却率">
          <a:extLst>
            <a:ext uri="{FF2B5EF4-FFF2-40B4-BE49-F238E27FC236}">
              <a16:creationId xmlns:a16="http://schemas.microsoft.com/office/drawing/2014/main" id="{47FFC960-10AC-42CD-8886-211567D445B5}"/>
            </a:ext>
          </a:extLst>
        </xdr:cNvPr>
        <xdr:cNvSpPr txBox="1"/>
      </xdr:nvSpPr>
      <xdr:spPr>
        <a:xfrm>
          <a:off x="13500744" y="557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166387</xdr:rowOff>
    </xdr:from>
    <xdr:ext cx="405111" cy="259045"/>
    <xdr:sp macro="" textlink="">
      <xdr:nvSpPr>
        <xdr:cNvPr id="350" name="n_4mainValue【一般廃棄物処理施設】&#10;有形固定資産減価償却率">
          <a:extLst>
            <a:ext uri="{FF2B5EF4-FFF2-40B4-BE49-F238E27FC236}">
              <a16:creationId xmlns:a16="http://schemas.microsoft.com/office/drawing/2014/main" id="{CFD678A1-C579-4BB9-98D7-0217EEB4594E}"/>
            </a:ext>
          </a:extLst>
        </xdr:cNvPr>
        <xdr:cNvSpPr txBox="1"/>
      </xdr:nvSpPr>
      <xdr:spPr>
        <a:xfrm>
          <a:off x="12611744" y="548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1" name="正方形/長方形 350">
          <a:extLst>
            <a:ext uri="{FF2B5EF4-FFF2-40B4-BE49-F238E27FC236}">
              <a16:creationId xmlns:a16="http://schemas.microsoft.com/office/drawing/2014/main" id="{E05EA2B8-D87D-40BD-B1FD-73589A2BE7D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2" name="正方形/長方形 351">
          <a:extLst>
            <a:ext uri="{FF2B5EF4-FFF2-40B4-BE49-F238E27FC236}">
              <a16:creationId xmlns:a16="http://schemas.microsoft.com/office/drawing/2014/main" id="{919BCD18-3186-48E8-B3C5-7A9CA7A39CD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3" name="正方形/長方形 352">
          <a:extLst>
            <a:ext uri="{FF2B5EF4-FFF2-40B4-BE49-F238E27FC236}">
              <a16:creationId xmlns:a16="http://schemas.microsoft.com/office/drawing/2014/main" id="{6D433B57-8695-4A38-8FEE-23120332E2E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4" name="正方形/長方形 353">
          <a:extLst>
            <a:ext uri="{FF2B5EF4-FFF2-40B4-BE49-F238E27FC236}">
              <a16:creationId xmlns:a16="http://schemas.microsoft.com/office/drawing/2014/main" id="{94C8721B-A662-4A7B-B60F-5A220705D2C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5" name="正方形/長方形 354">
          <a:extLst>
            <a:ext uri="{FF2B5EF4-FFF2-40B4-BE49-F238E27FC236}">
              <a16:creationId xmlns:a16="http://schemas.microsoft.com/office/drawing/2014/main" id="{EDCA3397-EF95-4166-8D24-2A102B39922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6" name="正方形/長方形 355">
          <a:extLst>
            <a:ext uri="{FF2B5EF4-FFF2-40B4-BE49-F238E27FC236}">
              <a16:creationId xmlns:a16="http://schemas.microsoft.com/office/drawing/2014/main" id="{38F3C479-E35D-44F5-8A67-FB70F9C6F9B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7" name="正方形/長方形 356">
          <a:extLst>
            <a:ext uri="{FF2B5EF4-FFF2-40B4-BE49-F238E27FC236}">
              <a16:creationId xmlns:a16="http://schemas.microsoft.com/office/drawing/2014/main" id="{A51FB32F-9A39-44DF-B94A-252144404B7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8" name="正方形/長方形 357">
          <a:extLst>
            <a:ext uri="{FF2B5EF4-FFF2-40B4-BE49-F238E27FC236}">
              <a16:creationId xmlns:a16="http://schemas.microsoft.com/office/drawing/2014/main" id="{25E1104F-6AFB-4752-94C6-04ABCBC1D31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9" name="テキスト ボックス 358">
          <a:extLst>
            <a:ext uri="{FF2B5EF4-FFF2-40B4-BE49-F238E27FC236}">
              <a16:creationId xmlns:a16="http://schemas.microsoft.com/office/drawing/2014/main" id="{CDE2A723-FC37-4D9F-9F04-C27893A7E21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0" name="直線コネクタ 359">
          <a:extLst>
            <a:ext uri="{FF2B5EF4-FFF2-40B4-BE49-F238E27FC236}">
              <a16:creationId xmlns:a16="http://schemas.microsoft.com/office/drawing/2014/main" id="{BA9E12FB-940D-4723-946E-D1286D06B34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1" name="直線コネクタ 360">
          <a:extLst>
            <a:ext uri="{FF2B5EF4-FFF2-40B4-BE49-F238E27FC236}">
              <a16:creationId xmlns:a16="http://schemas.microsoft.com/office/drawing/2014/main" id="{3D0434AB-3803-466C-B6D8-45EAC4BB965C}"/>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2" name="テキスト ボックス 361">
          <a:extLst>
            <a:ext uri="{FF2B5EF4-FFF2-40B4-BE49-F238E27FC236}">
              <a16:creationId xmlns:a16="http://schemas.microsoft.com/office/drawing/2014/main" id="{768CEA9D-4D22-405B-998A-78FDC6649A42}"/>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3" name="直線コネクタ 362">
          <a:extLst>
            <a:ext uri="{FF2B5EF4-FFF2-40B4-BE49-F238E27FC236}">
              <a16:creationId xmlns:a16="http://schemas.microsoft.com/office/drawing/2014/main" id="{6CF8098B-7DDB-41DD-B9C1-F7393282D3C7}"/>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4" name="テキスト ボックス 363">
          <a:extLst>
            <a:ext uri="{FF2B5EF4-FFF2-40B4-BE49-F238E27FC236}">
              <a16:creationId xmlns:a16="http://schemas.microsoft.com/office/drawing/2014/main" id="{0FD329CE-6AD5-47AA-9EE7-4EA84387440C}"/>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5" name="直線コネクタ 364">
          <a:extLst>
            <a:ext uri="{FF2B5EF4-FFF2-40B4-BE49-F238E27FC236}">
              <a16:creationId xmlns:a16="http://schemas.microsoft.com/office/drawing/2014/main" id="{263A0DE1-BD84-429E-965F-84BFFF914A9A}"/>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6" name="テキスト ボックス 365">
          <a:extLst>
            <a:ext uri="{FF2B5EF4-FFF2-40B4-BE49-F238E27FC236}">
              <a16:creationId xmlns:a16="http://schemas.microsoft.com/office/drawing/2014/main" id="{A71F6A0D-AC9A-44B3-8382-1FDDC23AAFCF}"/>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7" name="直線コネクタ 366">
          <a:extLst>
            <a:ext uri="{FF2B5EF4-FFF2-40B4-BE49-F238E27FC236}">
              <a16:creationId xmlns:a16="http://schemas.microsoft.com/office/drawing/2014/main" id="{D139F998-1A55-4D96-BA75-A584BB1E1717}"/>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68" name="テキスト ボックス 367">
          <a:extLst>
            <a:ext uri="{FF2B5EF4-FFF2-40B4-BE49-F238E27FC236}">
              <a16:creationId xmlns:a16="http://schemas.microsoft.com/office/drawing/2014/main" id="{D34B9D3C-DAFD-4828-8D19-535C2A9B766A}"/>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9" name="直線コネクタ 368">
          <a:extLst>
            <a:ext uri="{FF2B5EF4-FFF2-40B4-BE49-F238E27FC236}">
              <a16:creationId xmlns:a16="http://schemas.microsoft.com/office/drawing/2014/main" id="{AEEA8186-1FAD-459B-B1EC-219231FED1B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0" name="テキスト ボックス 369">
          <a:extLst>
            <a:ext uri="{FF2B5EF4-FFF2-40B4-BE49-F238E27FC236}">
              <a16:creationId xmlns:a16="http://schemas.microsoft.com/office/drawing/2014/main" id="{D58AFE34-CB2E-4042-92D0-543BF2942AFD}"/>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1" name="直線コネクタ 370">
          <a:extLst>
            <a:ext uri="{FF2B5EF4-FFF2-40B4-BE49-F238E27FC236}">
              <a16:creationId xmlns:a16="http://schemas.microsoft.com/office/drawing/2014/main" id="{AB3E6F88-2133-4BDE-A3A3-46202A46823F}"/>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2" name="テキスト ボックス 371">
          <a:extLst>
            <a:ext uri="{FF2B5EF4-FFF2-40B4-BE49-F238E27FC236}">
              <a16:creationId xmlns:a16="http://schemas.microsoft.com/office/drawing/2014/main" id="{77CA3256-7DB2-4F4C-95D3-CA418BF4B7BC}"/>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489F2000-9DF6-41E8-8B0A-C6F332620DA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4" name="テキスト ボックス 373">
          <a:extLst>
            <a:ext uri="{FF2B5EF4-FFF2-40B4-BE49-F238E27FC236}">
              <a16:creationId xmlns:a16="http://schemas.microsoft.com/office/drawing/2014/main" id="{E52535F2-8205-4E9A-AF87-065F97F15C6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a:extLst>
            <a:ext uri="{FF2B5EF4-FFF2-40B4-BE49-F238E27FC236}">
              <a16:creationId xmlns:a16="http://schemas.microsoft.com/office/drawing/2014/main" id="{9EC10E06-2C51-42E6-91FF-83E097C5F31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38941</xdr:rowOff>
    </xdr:from>
    <xdr:to>
      <xdr:col>116</xdr:col>
      <xdr:colOff>62864</xdr:colOff>
      <xdr:row>42</xdr:row>
      <xdr:rowOff>84103</xdr:rowOff>
    </xdr:to>
    <xdr:cxnSp macro="">
      <xdr:nvCxnSpPr>
        <xdr:cNvPr id="376" name="直線コネクタ 375">
          <a:extLst>
            <a:ext uri="{FF2B5EF4-FFF2-40B4-BE49-F238E27FC236}">
              <a16:creationId xmlns:a16="http://schemas.microsoft.com/office/drawing/2014/main" id="{A09297A6-1007-404C-ACC5-92FACF821709}"/>
            </a:ext>
          </a:extLst>
        </xdr:cNvPr>
        <xdr:cNvCxnSpPr/>
      </xdr:nvCxnSpPr>
      <xdr:spPr>
        <a:xfrm flipV="1">
          <a:off x="22160864" y="5696791"/>
          <a:ext cx="0" cy="158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87930</xdr:rowOff>
    </xdr:from>
    <xdr:ext cx="469744" cy="259045"/>
    <xdr:sp macro="" textlink="">
      <xdr:nvSpPr>
        <xdr:cNvPr id="377" name="【一般廃棄物処理施設】&#10;一人当たり有形固定資産（償却資産）額最小値テキスト">
          <a:extLst>
            <a:ext uri="{FF2B5EF4-FFF2-40B4-BE49-F238E27FC236}">
              <a16:creationId xmlns:a16="http://schemas.microsoft.com/office/drawing/2014/main" id="{55C46827-BA57-466E-8A61-695830E7789A}"/>
            </a:ext>
          </a:extLst>
        </xdr:cNvPr>
        <xdr:cNvSpPr txBox="1"/>
      </xdr:nvSpPr>
      <xdr:spPr>
        <a:xfrm>
          <a:off x="22199600" y="728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84103</xdr:rowOff>
    </xdr:from>
    <xdr:to>
      <xdr:col>116</xdr:col>
      <xdr:colOff>152400</xdr:colOff>
      <xdr:row>42</xdr:row>
      <xdr:rowOff>84103</xdr:rowOff>
    </xdr:to>
    <xdr:cxnSp macro="">
      <xdr:nvCxnSpPr>
        <xdr:cNvPr id="378" name="直線コネクタ 377">
          <a:extLst>
            <a:ext uri="{FF2B5EF4-FFF2-40B4-BE49-F238E27FC236}">
              <a16:creationId xmlns:a16="http://schemas.microsoft.com/office/drawing/2014/main" id="{F7188565-F7F3-449D-A3D5-139A4EFFD940}"/>
            </a:ext>
          </a:extLst>
        </xdr:cNvPr>
        <xdr:cNvCxnSpPr/>
      </xdr:nvCxnSpPr>
      <xdr:spPr>
        <a:xfrm>
          <a:off x="22072600" y="7285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157068</xdr:rowOff>
    </xdr:from>
    <xdr:ext cx="599010" cy="259045"/>
    <xdr:sp macro="" textlink="">
      <xdr:nvSpPr>
        <xdr:cNvPr id="379" name="【一般廃棄物処理施設】&#10;一人当たり有形固定資産（償却資産）額最大値テキスト">
          <a:extLst>
            <a:ext uri="{FF2B5EF4-FFF2-40B4-BE49-F238E27FC236}">
              <a16:creationId xmlns:a16="http://schemas.microsoft.com/office/drawing/2014/main" id="{D0E952BB-59BA-41C0-A6F1-6DA602164DCC}"/>
            </a:ext>
          </a:extLst>
        </xdr:cNvPr>
        <xdr:cNvSpPr txBox="1"/>
      </xdr:nvSpPr>
      <xdr:spPr>
        <a:xfrm>
          <a:off x="22199600" y="547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38941</xdr:rowOff>
    </xdr:from>
    <xdr:to>
      <xdr:col>116</xdr:col>
      <xdr:colOff>152400</xdr:colOff>
      <xdr:row>33</xdr:row>
      <xdr:rowOff>38941</xdr:rowOff>
    </xdr:to>
    <xdr:cxnSp macro="">
      <xdr:nvCxnSpPr>
        <xdr:cNvPr id="380" name="直線コネクタ 379">
          <a:extLst>
            <a:ext uri="{FF2B5EF4-FFF2-40B4-BE49-F238E27FC236}">
              <a16:creationId xmlns:a16="http://schemas.microsoft.com/office/drawing/2014/main" id="{DA138BB4-D0E4-4022-93DF-8A3DFA493525}"/>
            </a:ext>
          </a:extLst>
        </xdr:cNvPr>
        <xdr:cNvCxnSpPr/>
      </xdr:nvCxnSpPr>
      <xdr:spPr>
        <a:xfrm>
          <a:off x="22072600" y="569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14160</xdr:rowOff>
    </xdr:from>
    <xdr:ext cx="599010" cy="259045"/>
    <xdr:sp macro="" textlink="">
      <xdr:nvSpPr>
        <xdr:cNvPr id="381" name="【一般廃棄物処理施設】&#10;一人当たり有形固定資産（償却資産）額平均値テキスト">
          <a:extLst>
            <a:ext uri="{FF2B5EF4-FFF2-40B4-BE49-F238E27FC236}">
              <a16:creationId xmlns:a16="http://schemas.microsoft.com/office/drawing/2014/main" id="{57BB055D-17BE-4DE5-B27B-C523F1CFAA84}"/>
            </a:ext>
          </a:extLst>
        </xdr:cNvPr>
        <xdr:cNvSpPr txBox="1"/>
      </xdr:nvSpPr>
      <xdr:spPr>
        <a:xfrm>
          <a:off x="22199600" y="67007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162733</xdr:rowOff>
    </xdr:from>
    <xdr:to>
      <xdr:col>116</xdr:col>
      <xdr:colOff>114300</xdr:colOff>
      <xdr:row>40</xdr:row>
      <xdr:rowOff>92883</xdr:rowOff>
    </xdr:to>
    <xdr:sp macro="" textlink="">
      <xdr:nvSpPr>
        <xdr:cNvPr id="382" name="フローチャート: 判断 381">
          <a:extLst>
            <a:ext uri="{FF2B5EF4-FFF2-40B4-BE49-F238E27FC236}">
              <a16:creationId xmlns:a16="http://schemas.microsoft.com/office/drawing/2014/main" id="{49D2A842-E229-491D-9DF0-13AC72EAF5A6}"/>
            </a:ext>
          </a:extLst>
        </xdr:cNvPr>
        <xdr:cNvSpPr/>
      </xdr:nvSpPr>
      <xdr:spPr>
        <a:xfrm>
          <a:off x="22110700" y="684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2713</xdr:rowOff>
    </xdr:from>
    <xdr:to>
      <xdr:col>112</xdr:col>
      <xdr:colOff>38100</xdr:colOff>
      <xdr:row>40</xdr:row>
      <xdr:rowOff>104313</xdr:rowOff>
    </xdr:to>
    <xdr:sp macro="" textlink="">
      <xdr:nvSpPr>
        <xdr:cNvPr id="383" name="フローチャート: 判断 382">
          <a:extLst>
            <a:ext uri="{FF2B5EF4-FFF2-40B4-BE49-F238E27FC236}">
              <a16:creationId xmlns:a16="http://schemas.microsoft.com/office/drawing/2014/main" id="{59F587C9-6817-4FF2-AA53-5BD2E550379C}"/>
            </a:ext>
          </a:extLst>
        </xdr:cNvPr>
        <xdr:cNvSpPr/>
      </xdr:nvSpPr>
      <xdr:spPr>
        <a:xfrm>
          <a:off x="21272500" y="686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4425</xdr:rowOff>
    </xdr:from>
    <xdr:to>
      <xdr:col>107</xdr:col>
      <xdr:colOff>101600</xdr:colOff>
      <xdr:row>40</xdr:row>
      <xdr:rowOff>106025</xdr:rowOff>
    </xdr:to>
    <xdr:sp macro="" textlink="">
      <xdr:nvSpPr>
        <xdr:cNvPr id="384" name="フローチャート: 判断 383">
          <a:extLst>
            <a:ext uri="{FF2B5EF4-FFF2-40B4-BE49-F238E27FC236}">
              <a16:creationId xmlns:a16="http://schemas.microsoft.com/office/drawing/2014/main" id="{0ED36B7D-F3C7-4B25-8045-680F5C26EFA1}"/>
            </a:ext>
          </a:extLst>
        </xdr:cNvPr>
        <xdr:cNvSpPr/>
      </xdr:nvSpPr>
      <xdr:spPr>
        <a:xfrm>
          <a:off x="20383500" y="686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157283</xdr:rowOff>
    </xdr:from>
    <xdr:to>
      <xdr:col>102</xdr:col>
      <xdr:colOff>165100</xdr:colOff>
      <xdr:row>40</xdr:row>
      <xdr:rowOff>87433</xdr:rowOff>
    </xdr:to>
    <xdr:sp macro="" textlink="">
      <xdr:nvSpPr>
        <xdr:cNvPr id="385" name="フローチャート: 判断 384">
          <a:extLst>
            <a:ext uri="{FF2B5EF4-FFF2-40B4-BE49-F238E27FC236}">
              <a16:creationId xmlns:a16="http://schemas.microsoft.com/office/drawing/2014/main" id="{432EF3B6-CA11-4FE7-B079-1EC55534BE3B}"/>
            </a:ext>
          </a:extLst>
        </xdr:cNvPr>
        <xdr:cNvSpPr/>
      </xdr:nvSpPr>
      <xdr:spPr>
        <a:xfrm>
          <a:off x="19494500" y="6843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11508</xdr:rowOff>
    </xdr:from>
    <xdr:to>
      <xdr:col>98</xdr:col>
      <xdr:colOff>38100</xdr:colOff>
      <xdr:row>40</xdr:row>
      <xdr:rowOff>113108</xdr:rowOff>
    </xdr:to>
    <xdr:sp macro="" textlink="">
      <xdr:nvSpPr>
        <xdr:cNvPr id="386" name="フローチャート: 判断 385">
          <a:extLst>
            <a:ext uri="{FF2B5EF4-FFF2-40B4-BE49-F238E27FC236}">
              <a16:creationId xmlns:a16="http://schemas.microsoft.com/office/drawing/2014/main" id="{7E66CE28-AF14-4F61-868A-22F29E2DF804}"/>
            </a:ext>
          </a:extLst>
        </xdr:cNvPr>
        <xdr:cNvSpPr/>
      </xdr:nvSpPr>
      <xdr:spPr>
        <a:xfrm>
          <a:off x="18605500" y="686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9F2E73A8-C5DA-4FD1-8BDA-40D0600EE1A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AC55009-4AEA-4D55-B5FE-13D5F57B441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EA04B52-95D5-4FCC-9166-F83DCFA1ADB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F989235A-CC90-4343-B63F-E7F3218D7DF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681DC9CE-53DB-4D41-95CC-6AB6D34B783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95352</xdr:rowOff>
    </xdr:from>
    <xdr:to>
      <xdr:col>116</xdr:col>
      <xdr:colOff>114300</xdr:colOff>
      <xdr:row>41</xdr:row>
      <xdr:rowOff>25502</xdr:rowOff>
    </xdr:to>
    <xdr:sp macro="" textlink="">
      <xdr:nvSpPr>
        <xdr:cNvPr id="392" name="楕円 391">
          <a:extLst>
            <a:ext uri="{FF2B5EF4-FFF2-40B4-BE49-F238E27FC236}">
              <a16:creationId xmlns:a16="http://schemas.microsoft.com/office/drawing/2014/main" id="{257AB019-5B3C-407F-91E9-A93D6D055C1E}"/>
            </a:ext>
          </a:extLst>
        </xdr:cNvPr>
        <xdr:cNvSpPr/>
      </xdr:nvSpPr>
      <xdr:spPr>
        <a:xfrm>
          <a:off x="22110700" y="695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73779</xdr:rowOff>
    </xdr:from>
    <xdr:ext cx="534377" cy="259045"/>
    <xdr:sp macro="" textlink="">
      <xdr:nvSpPr>
        <xdr:cNvPr id="393" name="【一般廃棄物処理施設】&#10;一人当たり有形固定資産（償却資産）額該当値テキスト">
          <a:extLst>
            <a:ext uri="{FF2B5EF4-FFF2-40B4-BE49-F238E27FC236}">
              <a16:creationId xmlns:a16="http://schemas.microsoft.com/office/drawing/2014/main" id="{0A2EB7B0-6E3D-4635-9E29-22D1E59D8BF4}"/>
            </a:ext>
          </a:extLst>
        </xdr:cNvPr>
        <xdr:cNvSpPr txBox="1"/>
      </xdr:nvSpPr>
      <xdr:spPr>
        <a:xfrm>
          <a:off x="22199600" y="693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106236</xdr:rowOff>
    </xdr:from>
    <xdr:to>
      <xdr:col>112</xdr:col>
      <xdr:colOff>38100</xdr:colOff>
      <xdr:row>41</xdr:row>
      <xdr:rowOff>36386</xdr:rowOff>
    </xdr:to>
    <xdr:sp macro="" textlink="">
      <xdr:nvSpPr>
        <xdr:cNvPr id="394" name="楕円 393">
          <a:extLst>
            <a:ext uri="{FF2B5EF4-FFF2-40B4-BE49-F238E27FC236}">
              <a16:creationId xmlns:a16="http://schemas.microsoft.com/office/drawing/2014/main" id="{7007A02F-D336-4218-9C25-81723D0DAE2B}"/>
            </a:ext>
          </a:extLst>
        </xdr:cNvPr>
        <xdr:cNvSpPr/>
      </xdr:nvSpPr>
      <xdr:spPr>
        <a:xfrm>
          <a:off x="21272500" y="696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146152</xdr:rowOff>
    </xdr:from>
    <xdr:to>
      <xdr:col>116</xdr:col>
      <xdr:colOff>63500</xdr:colOff>
      <xdr:row>40</xdr:row>
      <xdr:rowOff>157036</xdr:rowOff>
    </xdr:to>
    <xdr:cxnSp macro="">
      <xdr:nvCxnSpPr>
        <xdr:cNvPr id="395" name="直線コネクタ 394">
          <a:extLst>
            <a:ext uri="{FF2B5EF4-FFF2-40B4-BE49-F238E27FC236}">
              <a16:creationId xmlns:a16="http://schemas.microsoft.com/office/drawing/2014/main" id="{9D964962-D0A9-46F8-BD99-14BD12E21945}"/>
            </a:ext>
          </a:extLst>
        </xdr:cNvPr>
        <xdr:cNvCxnSpPr/>
      </xdr:nvCxnSpPr>
      <xdr:spPr>
        <a:xfrm flipV="1">
          <a:off x="21323300" y="7004152"/>
          <a:ext cx="838200" cy="1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104518</xdr:rowOff>
    </xdr:from>
    <xdr:to>
      <xdr:col>107</xdr:col>
      <xdr:colOff>101600</xdr:colOff>
      <xdr:row>41</xdr:row>
      <xdr:rowOff>34668</xdr:rowOff>
    </xdr:to>
    <xdr:sp macro="" textlink="">
      <xdr:nvSpPr>
        <xdr:cNvPr id="396" name="楕円 395">
          <a:extLst>
            <a:ext uri="{FF2B5EF4-FFF2-40B4-BE49-F238E27FC236}">
              <a16:creationId xmlns:a16="http://schemas.microsoft.com/office/drawing/2014/main" id="{90D3E3E6-E63D-4DE6-8A65-D193D62AC7F9}"/>
            </a:ext>
          </a:extLst>
        </xdr:cNvPr>
        <xdr:cNvSpPr/>
      </xdr:nvSpPr>
      <xdr:spPr>
        <a:xfrm>
          <a:off x="20383500" y="696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155318</xdr:rowOff>
    </xdr:from>
    <xdr:to>
      <xdr:col>111</xdr:col>
      <xdr:colOff>177800</xdr:colOff>
      <xdr:row>40</xdr:row>
      <xdr:rowOff>157036</xdr:rowOff>
    </xdr:to>
    <xdr:cxnSp macro="">
      <xdr:nvCxnSpPr>
        <xdr:cNvPr id="397" name="直線コネクタ 396">
          <a:extLst>
            <a:ext uri="{FF2B5EF4-FFF2-40B4-BE49-F238E27FC236}">
              <a16:creationId xmlns:a16="http://schemas.microsoft.com/office/drawing/2014/main" id="{E317CE61-282B-4D7F-8851-BE7391A2FC8F}"/>
            </a:ext>
          </a:extLst>
        </xdr:cNvPr>
        <xdr:cNvCxnSpPr/>
      </xdr:nvCxnSpPr>
      <xdr:spPr>
        <a:xfrm>
          <a:off x="20434300" y="7013318"/>
          <a:ext cx="889000" cy="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93911</xdr:rowOff>
    </xdr:from>
    <xdr:to>
      <xdr:col>102</xdr:col>
      <xdr:colOff>165100</xdr:colOff>
      <xdr:row>41</xdr:row>
      <xdr:rowOff>24061</xdr:rowOff>
    </xdr:to>
    <xdr:sp macro="" textlink="">
      <xdr:nvSpPr>
        <xdr:cNvPr id="398" name="楕円 397">
          <a:extLst>
            <a:ext uri="{FF2B5EF4-FFF2-40B4-BE49-F238E27FC236}">
              <a16:creationId xmlns:a16="http://schemas.microsoft.com/office/drawing/2014/main" id="{435992B9-BF91-47AC-B369-5811290F22B4}"/>
            </a:ext>
          </a:extLst>
        </xdr:cNvPr>
        <xdr:cNvSpPr/>
      </xdr:nvSpPr>
      <xdr:spPr>
        <a:xfrm>
          <a:off x="19494500" y="69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144711</xdr:rowOff>
    </xdr:from>
    <xdr:to>
      <xdr:col>107</xdr:col>
      <xdr:colOff>50800</xdr:colOff>
      <xdr:row>40</xdr:row>
      <xdr:rowOff>155318</xdr:rowOff>
    </xdr:to>
    <xdr:cxnSp macro="">
      <xdr:nvCxnSpPr>
        <xdr:cNvPr id="399" name="直線コネクタ 398">
          <a:extLst>
            <a:ext uri="{FF2B5EF4-FFF2-40B4-BE49-F238E27FC236}">
              <a16:creationId xmlns:a16="http://schemas.microsoft.com/office/drawing/2014/main" id="{1957DE62-31F6-404D-A031-3F149DCF0BC4}"/>
            </a:ext>
          </a:extLst>
        </xdr:cNvPr>
        <xdr:cNvCxnSpPr/>
      </xdr:nvCxnSpPr>
      <xdr:spPr>
        <a:xfrm>
          <a:off x="19545300" y="7002711"/>
          <a:ext cx="88900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89350</xdr:rowOff>
    </xdr:from>
    <xdr:to>
      <xdr:col>98</xdr:col>
      <xdr:colOff>38100</xdr:colOff>
      <xdr:row>41</xdr:row>
      <xdr:rowOff>19500</xdr:rowOff>
    </xdr:to>
    <xdr:sp macro="" textlink="">
      <xdr:nvSpPr>
        <xdr:cNvPr id="400" name="楕円 399">
          <a:extLst>
            <a:ext uri="{FF2B5EF4-FFF2-40B4-BE49-F238E27FC236}">
              <a16:creationId xmlns:a16="http://schemas.microsoft.com/office/drawing/2014/main" id="{9FBECC6F-ED55-4629-AD23-3731E837397C}"/>
            </a:ext>
          </a:extLst>
        </xdr:cNvPr>
        <xdr:cNvSpPr/>
      </xdr:nvSpPr>
      <xdr:spPr>
        <a:xfrm>
          <a:off x="18605500" y="69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140150</xdr:rowOff>
    </xdr:from>
    <xdr:to>
      <xdr:col>102</xdr:col>
      <xdr:colOff>114300</xdr:colOff>
      <xdr:row>40</xdr:row>
      <xdr:rowOff>144711</xdr:rowOff>
    </xdr:to>
    <xdr:cxnSp macro="">
      <xdr:nvCxnSpPr>
        <xdr:cNvPr id="401" name="直線コネクタ 400">
          <a:extLst>
            <a:ext uri="{FF2B5EF4-FFF2-40B4-BE49-F238E27FC236}">
              <a16:creationId xmlns:a16="http://schemas.microsoft.com/office/drawing/2014/main" id="{1731926B-DD18-4897-9F0B-0C3339FA5A40}"/>
            </a:ext>
          </a:extLst>
        </xdr:cNvPr>
        <xdr:cNvCxnSpPr/>
      </xdr:nvCxnSpPr>
      <xdr:spPr>
        <a:xfrm>
          <a:off x="18656300" y="6998150"/>
          <a:ext cx="889000" cy="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120840</xdr:rowOff>
    </xdr:from>
    <xdr:ext cx="599010" cy="259045"/>
    <xdr:sp macro="" textlink="">
      <xdr:nvSpPr>
        <xdr:cNvPr id="402" name="n_1aveValue【一般廃棄物処理施設】&#10;一人当たり有形固定資産（償却資産）額">
          <a:extLst>
            <a:ext uri="{FF2B5EF4-FFF2-40B4-BE49-F238E27FC236}">
              <a16:creationId xmlns:a16="http://schemas.microsoft.com/office/drawing/2014/main" id="{96AA9351-BAE8-4809-9661-B2D6E003E0CF}"/>
            </a:ext>
          </a:extLst>
        </xdr:cNvPr>
        <xdr:cNvSpPr txBox="1"/>
      </xdr:nvSpPr>
      <xdr:spPr>
        <a:xfrm>
          <a:off x="21011095" y="6635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122552</xdr:rowOff>
    </xdr:from>
    <xdr:ext cx="599010" cy="259045"/>
    <xdr:sp macro="" textlink="">
      <xdr:nvSpPr>
        <xdr:cNvPr id="403" name="n_2aveValue【一般廃棄物処理施設】&#10;一人当たり有形固定資産（償却資産）額">
          <a:extLst>
            <a:ext uri="{FF2B5EF4-FFF2-40B4-BE49-F238E27FC236}">
              <a16:creationId xmlns:a16="http://schemas.microsoft.com/office/drawing/2014/main" id="{01155C9A-45AD-49F8-981D-F723677797F7}"/>
            </a:ext>
          </a:extLst>
        </xdr:cNvPr>
        <xdr:cNvSpPr txBox="1"/>
      </xdr:nvSpPr>
      <xdr:spPr>
        <a:xfrm>
          <a:off x="20134795" y="66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103960</xdr:rowOff>
    </xdr:from>
    <xdr:ext cx="599010" cy="259045"/>
    <xdr:sp macro="" textlink="">
      <xdr:nvSpPr>
        <xdr:cNvPr id="404" name="n_3aveValue【一般廃棄物処理施設】&#10;一人当たり有形固定資産（償却資産）額">
          <a:extLst>
            <a:ext uri="{FF2B5EF4-FFF2-40B4-BE49-F238E27FC236}">
              <a16:creationId xmlns:a16="http://schemas.microsoft.com/office/drawing/2014/main" id="{18397659-BE86-46B2-BAAC-C874B512F0D0}"/>
            </a:ext>
          </a:extLst>
        </xdr:cNvPr>
        <xdr:cNvSpPr txBox="1"/>
      </xdr:nvSpPr>
      <xdr:spPr>
        <a:xfrm>
          <a:off x="19245795" y="6619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129635</xdr:rowOff>
    </xdr:from>
    <xdr:ext cx="599010" cy="259045"/>
    <xdr:sp macro="" textlink="">
      <xdr:nvSpPr>
        <xdr:cNvPr id="405" name="n_4aveValue【一般廃棄物処理施設】&#10;一人当たり有形固定資産（償却資産）額">
          <a:extLst>
            <a:ext uri="{FF2B5EF4-FFF2-40B4-BE49-F238E27FC236}">
              <a16:creationId xmlns:a16="http://schemas.microsoft.com/office/drawing/2014/main" id="{5F5CBCE7-F7AD-4B9D-A076-C35D80E56728}"/>
            </a:ext>
          </a:extLst>
        </xdr:cNvPr>
        <xdr:cNvSpPr txBox="1"/>
      </xdr:nvSpPr>
      <xdr:spPr>
        <a:xfrm>
          <a:off x="18356795" y="6644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27513</xdr:rowOff>
    </xdr:from>
    <xdr:ext cx="534377" cy="259045"/>
    <xdr:sp macro="" textlink="">
      <xdr:nvSpPr>
        <xdr:cNvPr id="406" name="n_1mainValue【一般廃棄物処理施設】&#10;一人当たり有形固定資産（償却資産）額">
          <a:extLst>
            <a:ext uri="{FF2B5EF4-FFF2-40B4-BE49-F238E27FC236}">
              <a16:creationId xmlns:a16="http://schemas.microsoft.com/office/drawing/2014/main" id="{BC037BCB-1CBB-4F9E-B08A-6558B931882F}"/>
            </a:ext>
          </a:extLst>
        </xdr:cNvPr>
        <xdr:cNvSpPr txBox="1"/>
      </xdr:nvSpPr>
      <xdr:spPr>
        <a:xfrm>
          <a:off x="21043411" y="7056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25795</xdr:rowOff>
    </xdr:from>
    <xdr:ext cx="534377" cy="259045"/>
    <xdr:sp macro="" textlink="">
      <xdr:nvSpPr>
        <xdr:cNvPr id="407" name="n_2mainValue【一般廃棄物処理施設】&#10;一人当たり有形固定資産（償却資産）額">
          <a:extLst>
            <a:ext uri="{FF2B5EF4-FFF2-40B4-BE49-F238E27FC236}">
              <a16:creationId xmlns:a16="http://schemas.microsoft.com/office/drawing/2014/main" id="{ADAA32F4-F127-4C72-9FE3-4AA3E09BE8ED}"/>
            </a:ext>
          </a:extLst>
        </xdr:cNvPr>
        <xdr:cNvSpPr txBox="1"/>
      </xdr:nvSpPr>
      <xdr:spPr>
        <a:xfrm>
          <a:off x="20167111" y="705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15188</xdr:rowOff>
    </xdr:from>
    <xdr:ext cx="534377" cy="259045"/>
    <xdr:sp macro="" textlink="">
      <xdr:nvSpPr>
        <xdr:cNvPr id="408" name="n_3mainValue【一般廃棄物処理施設】&#10;一人当たり有形固定資産（償却資産）額">
          <a:extLst>
            <a:ext uri="{FF2B5EF4-FFF2-40B4-BE49-F238E27FC236}">
              <a16:creationId xmlns:a16="http://schemas.microsoft.com/office/drawing/2014/main" id="{A8842255-74BD-4D1C-BE00-EA568B81C3EF}"/>
            </a:ext>
          </a:extLst>
        </xdr:cNvPr>
        <xdr:cNvSpPr txBox="1"/>
      </xdr:nvSpPr>
      <xdr:spPr>
        <a:xfrm>
          <a:off x="19278111" y="70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10627</xdr:rowOff>
    </xdr:from>
    <xdr:ext cx="534377" cy="259045"/>
    <xdr:sp macro="" textlink="">
      <xdr:nvSpPr>
        <xdr:cNvPr id="409" name="n_4mainValue【一般廃棄物処理施設】&#10;一人当たり有形固定資産（償却資産）額">
          <a:extLst>
            <a:ext uri="{FF2B5EF4-FFF2-40B4-BE49-F238E27FC236}">
              <a16:creationId xmlns:a16="http://schemas.microsoft.com/office/drawing/2014/main" id="{8CBFABF9-A6BF-42D6-8B75-0BF664927133}"/>
            </a:ext>
          </a:extLst>
        </xdr:cNvPr>
        <xdr:cNvSpPr txBox="1"/>
      </xdr:nvSpPr>
      <xdr:spPr>
        <a:xfrm>
          <a:off x="18389111" y="704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1906C8A-545C-4AEB-8372-C0D7CFD84EB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D0E12455-E02C-4145-9443-0F448F404F6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78E9C3CD-C23D-4B34-82D5-5A0FC46E68D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88D40A21-9C03-41EC-A7B0-F994EDB3F7C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DFFEBC07-D0FD-4020-806B-C68919C83EA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A2A108D6-3BEE-49BE-B46C-36ED2835934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81C3E008-D756-48BE-91A8-99778A222CF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8CCF3C6F-66C3-4198-B1E1-25945891C71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1320714-4A9A-42CB-B0EF-85BBEC9035C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5ED2132B-2383-44E1-BB00-71B06926257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64EDA448-36AB-4082-A1D0-42BBDCD2EB5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1" name="直線コネクタ 420">
          <a:extLst>
            <a:ext uri="{FF2B5EF4-FFF2-40B4-BE49-F238E27FC236}">
              <a16:creationId xmlns:a16="http://schemas.microsoft.com/office/drawing/2014/main" id="{CD2119B4-AC0F-405E-9694-C0E0935F4AC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2" name="テキスト ボックス 421">
          <a:extLst>
            <a:ext uri="{FF2B5EF4-FFF2-40B4-BE49-F238E27FC236}">
              <a16:creationId xmlns:a16="http://schemas.microsoft.com/office/drawing/2014/main" id="{33F62C1C-C6CE-4E21-80DC-AFF21CA8C84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3" name="直線コネクタ 422">
          <a:extLst>
            <a:ext uri="{FF2B5EF4-FFF2-40B4-BE49-F238E27FC236}">
              <a16:creationId xmlns:a16="http://schemas.microsoft.com/office/drawing/2014/main" id="{BC7824AF-0B9B-4E41-BECE-1E0188038288}"/>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4" name="テキスト ボックス 423">
          <a:extLst>
            <a:ext uri="{FF2B5EF4-FFF2-40B4-BE49-F238E27FC236}">
              <a16:creationId xmlns:a16="http://schemas.microsoft.com/office/drawing/2014/main" id="{1A9B2BF6-393D-4500-B4DB-E744481C936F}"/>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5" name="直線コネクタ 424">
          <a:extLst>
            <a:ext uri="{FF2B5EF4-FFF2-40B4-BE49-F238E27FC236}">
              <a16:creationId xmlns:a16="http://schemas.microsoft.com/office/drawing/2014/main" id="{E341DD28-7D8A-4AAE-BC04-76A9CE88C57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6" name="テキスト ボックス 425">
          <a:extLst>
            <a:ext uri="{FF2B5EF4-FFF2-40B4-BE49-F238E27FC236}">
              <a16:creationId xmlns:a16="http://schemas.microsoft.com/office/drawing/2014/main" id="{7C4E6BFE-FAE8-4C48-95D0-0969691C557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7" name="直線コネクタ 426">
          <a:extLst>
            <a:ext uri="{FF2B5EF4-FFF2-40B4-BE49-F238E27FC236}">
              <a16:creationId xmlns:a16="http://schemas.microsoft.com/office/drawing/2014/main" id="{AE83EC1F-FD1E-4D72-B913-75AF70AEC2E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8" name="テキスト ボックス 427">
          <a:extLst>
            <a:ext uri="{FF2B5EF4-FFF2-40B4-BE49-F238E27FC236}">
              <a16:creationId xmlns:a16="http://schemas.microsoft.com/office/drawing/2014/main" id="{1B930DF8-2CCB-4BA1-88C6-752EE2F6EF0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9" name="直線コネクタ 428">
          <a:extLst>
            <a:ext uri="{FF2B5EF4-FFF2-40B4-BE49-F238E27FC236}">
              <a16:creationId xmlns:a16="http://schemas.microsoft.com/office/drawing/2014/main" id="{1B5AFE10-7C84-42E3-8A12-E323025BD31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0" name="テキスト ボックス 429">
          <a:extLst>
            <a:ext uri="{FF2B5EF4-FFF2-40B4-BE49-F238E27FC236}">
              <a16:creationId xmlns:a16="http://schemas.microsoft.com/office/drawing/2014/main" id="{85C184DB-2B65-4969-AC60-A7891616C3BB}"/>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a:extLst>
            <a:ext uri="{FF2B5EF4-FFF2-40B4-BE49-F238E27FC236}">
              <a16:creationId xmlns:a16="http://schemas.microsoft.com/office/drawing/2014/main" id="{6B708BDA-D5B0-4B4F-A5BC-30C99A34CE4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2" name="テキスト ボックス 431">
          <a:extLst>
            <a:ext uri="{FF2B5EF4-FFF2-40B4-BE49-F238E27FC236}">
              <a16:creationId xmlns:a16="http://schemas.microsoft.com/office/drawing/2014/main" id="{F567CF5D-1079-4863-ACCE-B22B01047B8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3" name="【保健センター・保健所】&#10;有形固定資産減価償却率グラフ枠">
          <a:extLst>
            <a:ext uri="{FF2B5EF4-FFF2-40B4-BE49-F238E27FC236}">
              <a16:creationId xmlns:a16="http://schemas.microsoft.com/office/drawing/2014/main" id="{E598096A-69E3-46E4-B4F8-A2789A9A656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1905</xdr:rowOff>
    </xdr:from>
    <xdr:to>
      <xdr:col>85</xdr:col>
      <xdr:colOff>126364</xdr:colOff>
      <xdr:row>64</xdr:row>
      <xdr:rowOff>76200</xdr:rowOff>
    </xdr:to>
    <xdr:cxnSp macro="">
      <xdr:nvCxnSpPr>
        <xdr:cNvPr id="434" name="直線コネクタ 433">
          <a:extLst>
            <a:ext uri="{FF2B5EF4-FFF2-40B4-BE49-F238E27FC236}">
              <a16:creationId xmlns:a16="http://schemas.microsoft.com/office/drawing/2014/main" id="{A90DD1D8-CDB4-457B-B384-81688AA73B1D}"/>
            </a:ext>
          </a:extLst>
        </xdr:cNvPr>
        <xdr:cNvCxnSpPr/>
      </xdr:nvCxnSpPr>
      <xdr:spPr>
        <a:xfrm flipV="1">
          <a:off x="16318864" y="977455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5" name="【保健センター・保健所】&#10;有形固定資産減価償却率最小値テキスト">
          <a:extLst>
            <a:ext uri="{FF2B5EF4-FFF2-40B4-BE49-F238E27FC236}">
              <a16:creationId xmlns:a16="http://schemas.microsoft.com/office/drawing/2014/main" id="{EEA19CD4-7E01-43BD-95A8-A348DE0345D7}"/>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6" name="直線コネクタ 435">
          <a:extLst>
            <a:ext uri="{FF2B5EF4-FFF2-40B4-BE49-F238E27FC236}">
              <a16:creationId xmlns:a16="http://schemas.microsoft.com/office/drawing/2014/main" id="{BC059B88-BBDB-4FE1-A457-4DA03E8A846B}"/>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120032</xdr:rowOff>
    </xdr:from>
    <xdr:ext cx="405111" cy="259045"/>
    <xdr:sp macro="" textlink="">
      <xdr:nvSpPr>
        <xdr:cNvPr id="437" name="【保健センター・保健所】&#10;有形固定資産減価償却率最大値テキスト">
          <a:extLst>
            <a:ext uri="{FF2B5EF4-FFF2-40B4-BE49-F238E27FC236}">
              <a16:creationId xmlns:a16="http://schemas.microsoft.com/office/drawing/2014/main" id="{F3739BD6-7E67-44A1-B3CD-B942DBA744C7}"/>
            </a:ext>
          </a:extLst>
        </xdr:cNvPr>
        <xdr:cNvSpPr txBox="1"/>
      </xdr:nvSpPr>
      <xdr:spPr>
        <a:xfrm>
          <a:off x="16357600" y="954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1905</xdr:rowOff>
    </xdr:from>
    <xdr:to>
      <xdr:col>86</xdr:col>
      <xdr:colOff>25400</xdr:colOff>
      <xdr:row>57</xdr:row>
      <xdr:rowOff>1905</xdr:rowOff>
    </xdr:to>
    <xdr:cxnSp macro="">
      <xdr:nvCxnSpPr>
        <xdr:cNvPr id="438" name="直線コネクタ 437">
          <a:extLst>
            <a:ext uri="{FF2B5EF4-FFF2-40B4-BE49-F238E27FC236}">
              <a16:creationId xmlns:a16="http://schemas.microsoft.com/office/drawing/2014/main" id="{5BD52E0C-3F25-470A-B5B6-AA114CAFD318}"/>
            </a:ext>
          </a:extLst>
        </xdr:cNvPr>
        <xdr:cNvCxnSpPr/>
      </xdr:nvCxnSpPr>
      <xdr:spPr>
        <a:xfrm>
          <a:off x="16230600" y="977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50182</xdr:rowOff>
    </xdr:from>
    <xdr:ext cx="405111" cy="259045"/>
    <xdr:sp macro="" textlink="">
      <xdr:nvSpPr>
        <xdr:cNvPr id="439" name="【保健センター・保健所】&#10;有形固定資産減価償却率平均値テキスト">
          <a:extLst>
            <a:ext uri="{FF2B5EF4-FFF2-40B4-BE49-F238E27FC236}">
              <a16:creationId xmlns:a16="http://schemas.microsoft.com/office/drawing/2014/main" id="{5C5A2294-16ED-4DD2-A7D6-215D5D6D3938}"/>
            </a:ext>
          </a:extLst>
        </xdr:cNvPr>
        <xdr:cNvSpPr txBox="1"/>
      </xdr:nvSpPr>
      <xdr:spPr>
        <a:xfrm>
          <a:off x="163576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27305</xdr:rowOff>
    </xdr:from>
    <xdr:to>
      <xdr:col>85</xdr:col>
      <xdr:colOff>177800</xdr:colOff>
      <xdr:row>59</xdr:row>
      <xdr:rowOff>128905</xdr:rowOff>
    </xdr:to>
    <xdr:sp macro="" textlink="">
      <xdr:nvSpPr>
        <xdr:cNvPr id="440" name="フローチャート: 判断 439">
          <a:extLst>
            <a:ext uri="{FF2B5EF4-FFF2-40B4-BE49-F238E27FC236}">
              <a16:creationId xmlns:a16="http://schemas.microsoft.com/office/drawing/2014/main" id="{177D1A4D-64B0-4207-9395-8B0C903F7986}"/>
            </a:ext>
          </a:extLst>
        </xdr:cNvPr>
        <xdr:cNvSpPr/>
      </xdr:nvSpPr>
      <xdr:spPr>
        <a:xfrm>
          <a:off x="16268700" y="1014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160655</xdr:rowOff>
    </xdr:from>
    <xdr:to>
      <xdr:col>81</xdr:col>
      <xdr:colOff>101600</xdr:colOff>
      <xdr:row>59</xdr:row>
      <xdr:rowOff>90805</xdr:rowOff>
    </xdr:to>
    <xdr:sp macro="" textlink="">
      <xdr:nvSpPr>
        <xdr:cNvPr id="441" name="フローチャート: 判断 440">
          <a:extLst>
            <a:ext uri="{FF2B5EF4-FFF2-40B4-BE49-F238E27FC236}">
              <a16:creationId xmlns:a16="http://schemas.microsoft.com/office/drawing/2014/main" id="{54A94EB2-3522-4DF3-923E-EAAD08CA8D04}"/>
            </a:ext>
          </a:extLst>
        </xdr:cNvPr>
        <xdr:cNvSpPr/>
      </xdr:nvSpPr>
      <xdr:spPr>
        <a:xfrm>
          <a:off x="1543050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442" name="フローチャート: 判断 441">
          <a:extLst>
            <a:ext uri="{FF2B5EF4-FFF2-40B4-BE49-F238E27FC236}">
              <a16:creationId xmlns:a16="http://schemas.microsoft.com/office/drawing/2014/main" id="{C1AEB4EA-9BAC-4596-8691-14A738927D27}"/>
            </a:ext>
          </a:extLst>
        </xdr:cNvPr>
        <xdr:cNvSpPr/>
      </xdr:nvSpPr>
      <xdr:spPr>
        <a:xfrm>
          <a:off x="14541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93980</xdr:rowOff>
    </xdr:from>
    <xdr:to>
      <xdr:col>72</xdr:col>
      <xdr:colOff>38100</xdr:colOff>
      <xdr:row>59</xdr:row>
      <xdr:rowOff>24130</xdr:rowOff>
    </xdr:to>
    <xdr:sp macro="" textlink="">
      <xdr:nvSpPr>
        <xdr:cNvPr id="443" name="フローチャート: 判断 442">
          <a:extLst>
            <a:ext uri="{FF2B5EF4-FFF2-40B4-BE49-F238E27FC236}">
              <a16:creationId xmlns:a16="http://schemas.microsoft.com/office/drawing/2014/main" id="{6870509F-FE2A-44D5-A95D-F36CE8D5A9D5}"/>
            </a:ext>
          </a:extLst>
        </xdr:cNvPr>
        <xdr:cNvSpPr/>
      </xdr:nvSpPr>
      <xdr:spPr>
        <a:xfrm>
          <a:off x="13652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145415</xdr:rowOff>
    </xdr:from>
    <xdr:to>
      <xdr:col>67</xdr:col>
      <xdr:colOff>101600</xdr:colOff>
      <xdr:row>59</xdr:row>
      <xdr:rowOff>75565</xdr:rowOff>
    </xdr:to>
    <xdr:sp macro="" textlink="">
      <xdr:nvSpPr>
        <xdr:cNvPr id="444" name="フローチャート: 判断 443">
          <a:extLst>
            <a:ext uri="{FF2B5EF4-FFF2-40B4-BE49-F238E27FC236}">
              <a16:creationId xmlns:a16="http://schemas.microsoft.com/office/drawing/2014/main" id="{F432FA04-E7B2-40C3-98AF-18CC5DB269A6}"/>
            </a:ext>
          </a:extLst>
        </xdr:cNvPr>
        <xdr:cNvSpPr/>
      </xdr:nvSpPr>
      <xdr:spPr>
        <a:xfrm>
          <a:off x="12763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B9657904-D5E4-4869-85DB-517F43667C9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625CA2E2-7E52-447C-9352-2C1915CC512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81B02CFB-9F1E-41BC-BCDC-449E04F80F5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FF0380D-F6F6-4C7F-AE0F-69431D807D1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184A4C20-AF64-4FFA-A57B-CAE419B91CD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128270</xdr:rowOff>
    </xdr:from>
    <xdr:to>
      <xdr:col>85</xdr:col>
      <xdr:colOff>177800</xdr:colOff>
      <xdr:row>60</xdr:row>
      <xdr:rowOff>58420</xdr:rowOff>
    </xdr:to>
    <xdr:sp macro="" textlink="">
      <xdr:nvSpPr>
        <xdr:cNvPr id="450" name="楕円 449">
          <a:extLst>
            <a:ext uri="{FF2B5EF4-FFF2-40B4-BE49-F238E27FC236}">
              <a16:creationId xmlns:a16="http://schemas.microsoft.com/office/drawing/2014/main" id="{CB461396-18AC-4C91-A805-D0BFB8F67F86}"/>
            </a:ext>
          </a:extLst>
        </xdr:cNvPr>
        <xdr:cNvSpPr/>
      </xdr:nvSpPr>
      <xdr:spPr>
        <a:xfrm>
          <a:off x="162687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106697</xdr:rowOff>
    </xdr:from>
    <xdr:ext cx="405111" cy="259045"/>
    <xdr:sp macro="" textlink="">
      <xdr:nvSpPr>
        <xdr:cNvPr id="451" name="【保健センター・保健所】&#10;有形固定資産減価償却率該当値テキスト">
          <a:extLst>
            <a:ext uri="{FF2B5EF4-FFF2-40B4-BE49-F238E27FC236}">
              <a16:creationId xmlns:a16="http://schemas.microsoft.com/office/drawing/2014/main" id="{8717ABBD-5601-4478-A522-C384729AEE49}"/>
            </a:ext>
          </a:extLst>
        </xdr:cNvPr>
        <xdr:cNvSpPr txBox="1"/>
      </xdr:nvSpPr>
      <xdr:spPr>
        <a:xfrm>
          <a:off x="16357600"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99695</xdr:rowOff>
    </xdr:from>
    <xdr:to>
      <xdr:col>81</xdr:col>
      <xdr:colOff>101600</xdr:colOff>
      <xdr:row>60</xdr:row>
      <xdr:rowOff>29845</xdr:rowOff>
    </xdr:to>
    <xdr:sp macro="" textlink="">
      <xdr:nvSpPr>
        <xdr:cNvPr id="452" name="楕円 451">
          <a:extLst>
            <a:ext uri="{FF2B5EF4-FFF2-40B4-BE49-F238E27FC236}">
              <a16:creationId xmlns:a16="http://schemas.microsoft.com/office/drawing/2014/main" id="{CE4A906F-986B-49A4-A115-F73F248AE8A0}"/>
            </a:ext>
          </a:extLst>
        </xdr:cNvPr>
        <xdr:cNvSpPr/>
      </xdr:nvSpPr>
      <xdr:spPr>
        <a:xfrm>
          <a:off x="15430500" y="1021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150495</xdr:rowOff>
    </xdr:from>
    <xdr:to>
      <xdr:col>85</xdr:col>
      <xdr:colOff>127000</xdr:colOff>
      <xdr:row>60</xdr:row>
      <xdr:rowOff>7620</xdr:rowOff>
    </xdr:to>
    <xdr:cxnSp macro="">
      <xdr:nvCxnSpPr>
        <xdr:cNvPr id="453" name="直線コネクタ 452">
          <a:extLst>
            <a:ext uri="{FF2B5EF4-FFF2-40B4-BE49-F238E27FC236}">
              <a16:creationId xmlns:a16="http://schemas.microsoft.com/office/drawing/2014/main" id="{4913978E-BBB3-4EA4-88F9-50165C1BB32A}"/>
            </a:ext>
          </a:extLst>
        </xdr:cNvPr>
        <xdr:cNvCxnSpPr/>
      </xdr:nvCxnSpPr>
      <xdr:spPr>
        <a:xfrm>
          <a:off x="15481300" y="1026604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76835</xdr:rowOff>
    </xdr:from>
    <xdr:to>
      <xdr:col>76</xdr:col>
      <xdr:colOff>165100</xdr:colOff>
      <xdr:row>61</xdr:row>
      <xdr:rowOff>6985</xdr:rowOff>
    </xdr:to>
    <xdr:sp macro="" textlink="">
      <xdr:nvSpPr>
        <xdr:cNvPr id="454" name="楕円 453">
          <a:extLst>
            <a:ext uri="{FF2B5EF4-FFF2-40B4-BE49-F238E27FC236}">
              <a16:creationId xmlns:a16="http://schemas.microsoft.com/office/drawing/2014/main" id="{2227A68B-CC61-4D53-8F19-86E3CBB351CA}"/>
            </a:ext>
          </a:extLst>
        </xdr:cNvPr>
        <xdr:cNvSpPr/>
      </xdr:nvSpPr>
      <xdr:spPr>
        <a:xfrm>
          <a:off x="14541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150495</xdr:rowOff>
    </xdr:from>
    <xdr:to>
      <xdr:col>81</xdr:col>
      <xdr:colOff>50800</xdr:colOff>
      <xdr:row>60</xdr:row>
      <xdr:rowOff>127635</xdr:rowOff>
    </xdr:to>
    <xdr:cxnSp macro="">
      <xdr:nvCxnSpPr>
        <xdr:cNvPr id="455" name="直線コネクタ 454">
          <a:extLst>
            <a:ext uri="{FF2B5EF4-FFF2-40B4-BE49-F238E27FC236}">
              <a16:creationId xmlns:a16="http://schemas.microsoft.com/office/drawing/2014/main" id="{5EB82DFB-B49B-4931-B30A-88F11951B1D2}"/>
            </a:ext>
          </a:extLst>
        </xdr:cNvPr>
        <xdr:cNvCxnSpPr/>
      </xdr:nvCxnSpPr>
      <xdr:spPr>
        <a:xfrm flipV="1">
          <a:off x="14592300" y="10266045"/>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42545</xdr:rowOff>
    </xdr:from>
    <xdr:to>
      <xdr:col>72</xdr:col>
      <xdr:colOff>38100</xdr:colOff>
      <xdr:row>60</xdr:row>
      <xdr:rowOff>144145</xdr:rowOff>
    </xdr:to>
    <xdr:sp macro="" textlink="">
      <xdr:nvSpPr>
        <xdr:cNvPr id="456" name="楕円 455">
          <a:extLst>
            <a:ext uri="{FF2B5EF4-FFF2-40B4-BE49-F238E27FC236}">
              <a16:creationId xmlns:a16="http://schemas.microsoft.com/office/drawing/2014/main" id="{DCD3564A-A694-4FFA-9D68-15A4F2B09C4E}"/>
            </a:ext>
          </a:extLst>
        </xdr:cNvPr>
        <xdr:cNvSpPr/>
      </xdr:nvSpPr>
      <xdr:spPr>
        <a:xfrm>
          <a:off x="13652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93345</xdr:rowOff>
    </xdr:from>
    <xdr:to>
      <xdr:col>76</xdr:col>
      <xdr:colOff>114300</xdr:colOff>
      <xdr:row>60</xdr:row>
      <xdr:rowOff>127635</xdr:rowOff>
    </xdr:to>
    <xdr:cxnSp macro="">
      <xdr:nvCxnSpPr>
        <xdr:cNvPr id="457" name="直線コネクタ 456">
          <a:extLst>
            <a:ext uri="{FF2B5EF4-FFF2-40B4-BE49-F238E27FC236}">
              <a16:creationId xmlns:a16="http://schemas.microsoft.com/office/drawing/2014/main" id="{01F42748-B692-4AA5-8469-CB0A151353C0}"/>
            </a:ext>
          </a:extLst>
        </xdr:cNvPr>
        <xdr:cNvCxnSpPr/>
      </xdr:nvCxnSpPr>
      <xdr:spPr>
        <a:xfrm>
          <a:off x="13703300" y="103803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4445</xdr:rowOff>
    </xdr:from>
    <xdr:to>
      <xdr:col>67</xdr:col>
      <xdr:colOff>101600</xdr:colOff>
      <xdr:row>60</xdr:row>
      <xdr:rowOff>106045</xdr:rowOff>
    </xdr:to>
    <xdr:sp macro="" textlink="">
      <xdr:nvSpPr>
        <xdr:cNvPr id="458" name="楕円 457">
          <a:extLst>
            <a:ext uri="{FF2B5EF4-FFF2-40B4-BE49-F238E27FC236}">
              <a16:creationId xmlns:a16="http://schemas.microsoft.com/office/drawing/2014/main" id="{7D613DB6-EA01-4DB2-A289-6E2074FB1792}"/>
            </a:ext>
          </a:extLst>
        </xdr:cNvPr>
        <xdr:cNvSpPr/>
      </xdr:nvSpPr>
      <xdr:spPr>
        <a:xfrm>
          <a:off x="12763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55245</xdr:rowOff>
    </xdr:from>
    <xdr:to>
      <xdr:col>71</xdr:col>
      <xdr:colOff>177800</xdr:colOff>
      <xdr:row>60</xdr:row>
      <xdr:rowOff>93345</xdr:rowOff>
    </xdr:to>
    <xdr:cxnSp macro="">
      <xdr:nvCxnSpPr>
        <xdr:cNvPr id="459" name="直線コネクタ 458">
          <a:extLst>
            <a:ext uri="{FF2B5EF4-FFF2-40B4-BE49-F238E27FC236}">
              <a16:creationId xmlns:a16="http://schemas.microsoft.com/office/drawing/2014/main" id="{0EB7C01A-3FC3-4D06-9E2D-466B6FC76C0B}"/>
            </a:ext>
          </a:extLst>
        </xdr:cNvPr>
        <xdr:cNvCxnSpPr/>
      </xdr:nvCxnSpPr>
      <xdr:spPr>
        <a:xfrm>
          <a:off x="12814300" y="103422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107332</xdr:rowOff>
    </xdr:from>
    <xdr:ext cx="405111" cy="259045"/>
    <xdr:sp macro="" textlink="">
      <xdr:nvSpPr>
        <xdr:cNvPr id="460" name="n_1aveValue【保健センター・保健所】&#10;有形固定資産減価償却率">
          <a:extLst>
            <a:ext uri="{FF2B5EF4-FFF2-40B4-BE49-F238E27FC236}">
              <a16:creationId xmlns:a16="http://schemas.microsoft.com/office/drawing/2014/main" id="{2BA3A0F6-CC05-41EB-B877-41AF57127B13}"/>
            </a:ext>
          </a:extLst>
        </xdr:cNvPr>
        <xdr:cNvSpPr txBox="1"/>
      </xdr:nvSpPr>
      <xdr:spPr>
        <a:xfrm>
          <a:off x="152660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82567</xdr:rowOff>
    </xdr:from>
    <xdr:ext cx="405111" cy="259045"/>
    <xdr:sp macro="" textlink="">
      <xdr:nvSpPr>
        <xdr:cNvPr id="461" name="n_2aveValue【保健センター・保健所】&#10;有形固定資産減価償却率">
          <a:extLst>
            <a:ext uri="{FF2B5EF4-FFF2-40B4-BE49-F238E27FC236}">
              <a16:creationId xmlns:a16="http://schemas.microsoft.com/office/drawing/2014/main" id="{BD10D527-3B76-46D1-9C88-A4A3BD5CA7A3}"/>
            </a:ext>
          </a:extLst>
        </xdr:cNvPr>
        <xdr:cNvSpPr txBox="1"/>
      </xdr:nvSpPr>
      <xdr:spPr>
        <a:xfrm>
          <a:off x="14389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40657</xdr:rowOff>
    </xdr:from>
    <xdr:ext cx="405111" cy="259045"/>
    <xdr:sp macro="" textlink="">
      <xdr:nvSpPr>
        <xdr:cNvPr id="462" name="n_3aveValue【保健センター・保健所】&#10;有形固定資産減価償却率">
          <a:extLst>
            <a:ext uri="{FF2B5EF4-FFF2-40B4-BE49-F238E27FC236}">
              <a16:creationId xmlns:a16="http://schemas.microsoft.com/office/drawing/2014/main" id="{15959920-54AD-40A2-B860-DEF707DA0B72}"/>
            </a:ext>
          </a:extLst>
        </xdr:cNvPr>
        <xdr:cNvSpPr txBox="1"/>
      </xdr:nvSpPr>
      <xdr:spPr>
        <a:xfrm>
          <a:off x="135007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92092</xdr:rowOff>
    </xdr:from>
    <xdr:ext cx="405111" cy="259045"/>
    <xdr:sp macro="" textlink="">
      <xdr:nvSpPr>
        <xdr:cNvPr id="463" name="n_4aveValue【保健センター・保健所】&#10;有形固定資産減価償却率">
          <a:extLst>
            <a:ext uri="{FF2B5EF4-FFF2-40B4-BE49-F238E27FC236}">
              <a16:creationId xmlns:a16="http://schemas.microsoft.com/office/drawing/2014/main" id="{B5A0E9AA-409F-421A-92EF-C1C45AB729D1}"/>
            </a:ext>
          </a:extLst>
        </xdr:cNvPr>
        <xdr:cNvSpPr txBox="1"/>
      </xdr:nvSpPr>
      <xdr:spPr>
        <a:xfrm>
          <a:off x="12611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20972</xdr:rowOff>
    </xdr:from>
    <xdr:ext cx="405111" cy="259045"/>
    <xdr:sp macro="" textlink="">
      <xdr:nvSpPr>
        <xdr:cNvPr id="464" name="n_1mainValue【保健センター・保健所】&#10;有形固定資産減価償却率">
          <a:extLst>
            <a:ext uri="{FF2B5EF4-FFF2-40B4-BE49-F238E27FC236}">
              <a16:creationId xmlns:a16="http://schemas.microsoft.com/office/drawing/2014/main" id="{DCEE0615-0279-484A-8501-D0CACAC0403C}"/>
            </a:ext>
          </a:extLst>
        </xdr:cNvPr>
        <xdr:cNvSpPr txBox="1"/>
      </xdr:nvSpPr>
      <xdr:spPr>
        <a:xfrm>
          <a:off x="152660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169562</xdr:rowOff>
    </xdr:from>
    <xdr:ext cx="405111" cy="259045"/>
    <xdr:sp macro="" textlink="">
      <xdr:nvSpPr>
        <xdr:cNvPr id="465" name="n_2mainValue【保健センター・保健所】&#10;有形固定資産減価償却率">
          <a:extLst>
            <a:ext uri="{FF2B5EF4-FFF2-40B4-BE49-F238E27FC236}">
              <a16:creationId xmlns:a16="http://schemas.microsoft.com/office/drawing/2014/main" id="{DADDC211-2C7E-4F36-A8FD-927BA9EDA638}"/>
            </a:ext>
          </a:extLst>
        </xdr:cNvPr>
        <xdr:cNvSpPr txBox="1"/>
      </xdr:nvSpPr>
      <xdr:spPr>
        <a:xfrm>
          <a:off x="14389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135272</xdr:rowOff>
    </xdr:from>
    <xdr:ext cx="405111" cy="259045"/>
    <xdr:sp macro="" textlink="">
      <xdr:nvSpPr>
        <xdr:cNvPr id="466" name="n_3mainValue【保健センター・保健所】&#10;有形固定資産減価償却率">
          <a:extLst>
            <a:ext uri="{FF2B5EF4-FFF2-40B4-BE49-F238E27FC236}">
              <a16:creationId xmlns:a16="http://schemas.microsoft.com/office/drawing/2014/main" id="{A9281F51-1833-4051-8517-D1546DEEE988}"/>
            </a:ext>
          </a:extLst>
        </xdr:cNvPr>
        <xdr:cNvSpPr txBox="1"/>
      </xdr:nvSpPr>
      <xdr:spPr>
        <a:xfrm>
          <a:off x="13500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97172</xdr:rowOff>
    </xdr:from>
    <xdr:ext cx="405111" cy="259045"/>
    <xdr:sp macro="" textlink="">
      <xdr:nvSpPr>
        <xdr:cNvPr id="467" name="n_4mainValue【保健センター・保健所】&#10;有形固定資産減価償却率">
          <a:extLst>
            <a:ext uri="{FF2B5EF4-FFF2-40B4-BE49-F238E27FC236}">
              <a16:creationId xmlns:a16="http://schemas.microsoft.com/office/drawing/2014/main" id="{717FC256-DFF2-4CC9-B948-F20777EE97FB}"/>
            </a:ext>
          </a:extLst>
        </xdr:cNvPr>
        <xdr:cNvSpPr txBox="1"/>
      </xdr:nvSpPr>
      <xdr:spPr>
        <a:xfrm>
          <a:off x="126117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a:extLst>
            <a:ext uri="{FF2B5EF4-FFF2-40B4-BE49-F238E27FC236}">
              <a16:creationId xmlns:a16="http://schemas.microsoft.com/office/drawing/2014/main" id="{3B12BFDE-B8F6-4FC3-A737-E6965E79FE7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93133682-8813-4A8A-BCC4-D36F0416FDF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a:extLst>
            <a:ext uri="{FF2B5EF4-FFF2-40B4-BE49-F238E27FC236}">
              <a16:creationId xmlns:a16="http://schemas.microsoft.com/office/drawing/2014/main" id="{6F309D9A-0DA0-457A-B321-9F8B404D59F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680D563B-C66F-4200-B28A-356D24B4AE6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a:extLst>
            <a:ext uri="{FF2B5EF4-FFF2-40B4-BE49-F238E27FC236}">
              <a16:creationId xmlns:a16="http://schemas.microsoft.com/office/drawing/2014/main" id="{96A36207-3FB8-46AE-B80E-DE41BABB800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9B736D4A-DB5E-4DCE-8911-CA40D5C70FB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a:extLst>
            <a:ext uri="{FF2B5EF4-FFF2-40B4-BE49-F238E27FC236}">
              <a16:creationId xmlns:a16="http://schemas.microsoft.com/office/drawing/2014/main" id="{F20C934F-4157-4780-9F4D-ED69AECCCE1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a:extLst>
            <a:ext uri="{FF2B5EF4-FFF2-40B4-BE49-F238E27FC236}">
              <a16:creationId xmlns:a16="http://schemas.microsoft.com/office/drawing/2014/main" id="{85AE9713-F279-4C60-A7E3-579FFC11BE5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a:extLst>
            <a:ext uri="{FF2B5EF4-FFF2-40B4-BE49-F238E27FC236}">
              <a16:creationId xmlns:a16="http://schemas.microsoft.com/office/drawing/2014/main" id="{FB121F74-5476-4C8E-A266-49CBA9E5D43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a:extLst>
            <a:ext uri="{FF2B5EF4-FFF2-40B4-BE49-F238E27FC236}">
              <a16:creationId xmlns:a16="http://schemas.microsoft.com/office/drawing/2014/main" id="{9793AF10-658E-4821-BF20-EC6360EAA54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8" name="直線コネクタ 477">
          <a:extLst>
            <a:ext uri="{FF2B5EF4-FFF2-40B4-BE49-F238E27FC236}">
              <a16:creationId xmlns:a16="http://schemas.microsoft.com/office/drawing/2014/main" id="{17B6E09B-10E1-4A5B-A95F-B702DFBF72C4}"/>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9" name="テキスト ボックス 478">
          <a:extLst>
            <a:ext uri="{FF2B5EF4-FFF2-40B4-BE49-F238E27FC236}">
              <a16:creationId xmlns:a16="http://schemas.microsoft.com/office/drawing/2014/main" id="{38C0CB86-7E3E-4703-97D2-4112DE52C1D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0" name="直線コネクタ 479">
          <a:extLst>
            <a:ext uri="{FF2B5EF4-FFF2-40B4-BE49-F238E27FC236}">
              <a16:creationId xmlns:a16="http://schemas.microsoft.com/office/drawing/2014/main" id="{88C959B0-2F3D-4A0C-8B06-701AB511472D}"/>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1" name="テキスト ボックス 480">
          <a:extLst>
            <a:ext uri="{FF2B5EF4-FFF2-40B4-BE49-F238E27FC236}">
              <a16:creationId xmlns:a16="http://schemas.microsoft.com/office/drawing/2014/main" id="{1E78CE86-1A16-4445-8905-1CE30B43365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2" name="直線コネクタ 481">
          <a:extLst>
            <a:ext uri="{FF2B5EF4-FFF2-40B4-BE49-F238E27FC236}">
              <a16:creationId xmlns:a16="http://schemas.microsoft.com/office/drawing/2014/main" id="{8A12769E-6B9B-4488-9EA3-60F77A175F7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3" name="テキスト ボックス 482">
          <a:extLst>
            <a:ext uri="{FF2B5EF4-FFF2-40B4-BE49-F238E27FC236}">
              <a16:creationId xmlns:a16="http://schemas.microsoft.com/office/drawing/2014/main" id="{78F8B5B9-B5F4-468E-A7E0-D95C5E854BD5}"/>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4" name="直線コネクタ 483">
          <a:extLst>
            <a:ext uri="{FF2B5EF4-FFF2-40B4-BE49-F238E27FC236}">
              <a16:creationId xmlns:a16="http://schemas.microsoft.com/office/drawing/2014/main" id="{D3139A43-4E0F-43C1-927C-0963EF15BC75}"/>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5" name="テキスト ボックス 484">
          <a:extLst>
            <a:ext uri="{FF2B5EF4-FFF2-40B4-BE49-F238E27FC236}">
              <a16:creationId xmlns:a16="http://schemas.microsoft.com/office/drawing/2014/main" id="{36114FA8-C115-44C9-8617-B521EE18F82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6" name="直線コネクタ 485">
          <a:extLst>
            <a:ext uri="{FF2B5EF4-FFF2-40B4-BE49-F238E27FC236}">
              <a16:creationId xmlns:a16="http://schemas.microsoft.com/office/drawing/2014/main" id="{2F5D763A-748F-4F99-BAD7-023FCC1C40D3}"/>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7" name="テキスト ボックス 486">
          <a:extLst>
            <a:ext uri="{FF2B5EF4-FFF2-40B4-BE49-F238E27FC236}">
              <a16:creationId xmlns:a16="http://schemas.microsoft.com/office/drawing/2014/main" id="{2A6815D3-77D0-4246-A4C0-F6CBE142475B}"/>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4682E045-6FFC-4989-BD9E-A40081758FE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D8DC6ABD-E5F2-4767-8C3E-EB5F2EC5C8C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保健センター・保健所】&#10;一人当たり面積グラフ枠">
          <a:extLst>
            <a:ext uri="{FF2B5EF4-FFF2-40B4-BE49-F238E27FC236}">
              <a16:creationId xmlns:a16="http://schemas.microsoft.com/office/drawing/2014/main" id="{D813C160-67AB-4FA8-8C2E-FF198EE6CB3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144780</xdr:rowOff>
    </xdr:from>
    <xdr:to>
      <xdr:col>116</xdr:col>
      <xdr:colOff>62864</xdr:colOff>
      <xdr:row>63</xdr:row>
      <xdr:rowOff>125730</xdr:rowOff>
    </xdr:to>
    <xdr:cxnSp macro="">
      <xdr:nvCxnSpPr>
        <xdr:cNvPr id="491" name="直線コネクタ 490">
          <a:extLst>
            <a:ext uri="{FF2B5EF4-FFF2-40B4-BE49-F238E27FC236}">
              <a16:creationId xmlns:a16="http://schemas.microsoft.com/office/drawing/2014/main" id="{4F913505-CC66-4F4D-877B-B89683B8DA0D}"/>
            </a:ext>
          </a:extLst>
        </xdr:cNvPr>
        <xdr:cNvCxnSpPr/>
      </xdr:nvCxnSpPr>
      <xdr:spPr>
        <a:xfrm flipV="1">
          <a:off x="22160864" y="974598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492" name="【保健センター・保健所】&#10;一人当たり面積最小値テキスト">
          <a:extLst>
            <a:ext uri="{FF2B5EF4-FFF2-40B4-BE49-F238E27FC236}">
              <a16:creationId xmlns:a16="http://schemas.microsoft.com/office/drawing/2014/main" id="{282AB982-D20A-425A-99A7-C0BC9DF70B39}"/>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493" name="直線コネクタ 492">
          <a:extLst>
            <a:ext uri="{FF2B5EF4-FFF2-40B4-BE49-F238E27FC236}">
              <a16:creationId xmlns:a16="http://schemas.microsoft.com/office/drawing/2014/main" id="{BD2F6302-EAFB-42DD-9226-479B73684B93}"/>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91457</xdr:rowOff>
    </xdr:from>
    <xdr:ext cx="469744" cy="259045"/>
    <xdr:sp macro="" textlink="">
      <xdr:nvSpPr>
        <xdr:cNvPr id="494" name="【保健センター・保健所】&#10;一人当たり面積最大値テキスト">
          <a:extLst>
            <a:ext uri="{FF2B5EF4-FFF2-40B4-BE49-F238E27FC236}">
              <a16:creationId xmlns:a16="http://schemas.microsoft.com/office/drawing/2014/main" id="{311F3913-B2B2-4D77-A77E-784C0E8CE25A}"/>
            </a:ext>
          </a:extLst>
        </xdr:cNvPr>
        <xdr:cNvSpPr txBox="1"/>
      </xdr:nvSpPr>
      <xdr:spPr>
        <a:xfrm>
          <a:off x="2219960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144780</xdr:rowOff>
    </xdr:from>
    <xdr:to>
      <xdr:col>116</xdr:col>
      <xdr:colOff>152400</xdr:colOff>
      <xdr:row>56</xdr:row>
      <xdr:rowOff>144780</xdr:rowOff>
    </xdr:to>
    <xdr:cxnSp macro="">
      <xdr:nvCxnSpPr>
        <xdr:cNvPr id="495" name="直線コネクタ 494">
          <a:extLst>
            <a:ext uri="{FF2B5EF4-FFF2-40B4-BE49-F238E27FC236}">
              <a16:creationId xmlns:a16="http://schemas.microsoft.com/office/drawing/2014/main" id="{EE55249D-C558-4019-9E51-726CBFC41CDF}"/>
            </a:ext>
          </a:extLst>
        </xdr:cNvPr>
        <xdr:cNvCxnSpPr/>
      </xdr:nvCxnSpPr>
      <xdr:spPr>
        <a:xfrm>
          <a:off x="22072600" y="974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44467</xdr:rowOff>
    </xdr:from>
    <xdr:ext cx="469744" cy="259045"/>
    <xdr:sp macro="" textlink="">
      <xdr:nvSpPr>
        <xdr:cNvPr id="496" name="【保健センター・保健所】&#10;一人当たり面積平均値テキスト">
          <a:extLst>
            <a:ext uri="{FF2B5EF4-FFF2-40B4-BE49-F238E27FC236}">
              <a16:creationId xmlns:a16="http://schemas.microsoft.com/office/drawing/2014/main" id="{F2BFCF5E-EACB-410D-8B1C-77F928A232BD}"/>
            </a:ext>
          </a:extLst>
        </xdr:cNvPr>
        <xdr:cNvSpPr txBox="1"/>
      </xdr:nvSpPr>
      <xdr:spPr>
        <a:xfrm>
          <a:off x="22199600" y="10502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21590</xdr:rowOff>
    </xdr:from>
    <xdr:to>
      <xdr:col>116</xdr:col>
      <xdr:colOff>114300</xdr:colOff>
      <xdr:row>62</xdr:row>
      <xdr:rowOff>123190</xdr:rowOff>
    </xdr:to>
    <xdr:sp macro="" textlink="">
      <xdr:nvSpPr>
        <xdr:cNvPr id="497" name="フローチャート: 判断 496">
          <a:extLst>
            <a:ext uri="{FF2B5EF4-FFF2-40B4-BE49-F238E27FC236}">
              <a16:creationId xmlns:a16="http://schemas.microsoft.com/office/drawing/2014/main" id="{46978B5C-0445-4DC3-9FE4-8216F10138FF}"/>
            </a:ext>
          </a:extLst>
        </xdr:cNvPr>
        <xdr:cNvSpPr/>
      </xdr:nvSpPr>
      <xdr:spPr>
        <a:xfrm>
          <a:off x="22110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21590</xdr:rowOff>
    </xdr:from>
    <xdr:to>
      <xdr:col>112</xdr:col>
      <xdr:colOff>38100</xdr:colOff>
      <xdr:row>62</xdr:row>
      <xdr:rowOff>123190</xdr:rowOff>
    </xdr:to>
    <xdr:sp macro="" textlink="">
      <xdr:nvSpPr>
        <xdr:cNvPr id="498" name="フローチャート: 判断 497">
          <a:extLst>
            <a:ext uri="{FF2B5EF4-FFF2-40B4-BE49-F238E27FC236}">
              <a16:creationId xmlns:a16="http://schemas.microsoft.com/office/drawing/2014/main" id="{A0C1F007-FC7F-4C87-8E7D-79F0430FC9DD}"/>
            </a:ext>
          </a:extLst>
        </xdr:cNvPr>
        <xdr:cNvSpPr/>
      </xdr:nvSpPr>
      <xdr:spPr>
        <a:xfrm>
          <a:off x="212725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499" name="フローチャート: 判断 498">
          <a:extLst>
            <a:ext uri="{FF2B5EF4-FFF2-40B4-BE49-F238E27FC236}">
              <a16:creationId xmlns:a16="http://schemas.microsoft.com/office/drawing/2014/main" id="{BE5340B0-24F8-4CEC-86F5-B3817276DC08}"/>
            </a:ext>
          </a:extLst>
        </xdr:cNvPr>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500" name="フローチャート: 判断 499">
          <a:extLst>
            <a:ext uri="{FF2B5EF4-FFF2-40B4-BE49-F238E27FC236}">
              <a16:creationId xmlns:a16="http://schemas.microsoft.com/office/drawing/2014/main" id="{E82C10E6-6319-40C0-965A-A104AEBC4898}"/>
            </a:ext>
          </a:extLst>
        </xdr:cNvPr>
        <xdr:cNvSpPr/>
      </xdr:nvSpPr>
      <xdr:spPr>
        <a:xfrm>
          <a:off x="19494500" y="106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501" name="フローチャート: 判断 500">
          <a:extLst>
            <a:ext uri="{FF2B5EF4-FFF2-40B4-BE49-F238E27FC236}">
              <a16:creationId xmlns:a16="http://schemas.microsoft.com/office/drawing/2014/main" id="{E89AEDA9-ED76-495B-A74D-36679217AEC0}"/>
            </a:ext>
          </a:extLst>
        </xdr:cNvPr>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69FBE980-CC65-4974-BB33-72649E0147D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8ED7451A-FDF1-4C93-892C-ACFF947EE2C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BA3DBEFC-D620-4C03-AECA-7E805D73BE4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F1BF7E1B-FAB3-4D85-9E70-4BC253DC203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801EAB63-6741-411F-81B0-08C0E78448F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xdr:rowOff>
    </xdr:from>
    <xdr:to>
      <xdr:col>116</xdr:col>
      <xdr:colOff>114300</xdr:colOff>
      <xdr:row>63</xdr:row>
      <xdr:rowOff>111760</xdr:rowOff>
    </xdr:to>
    <xdr:sp macro="" textlink="">
      <xdr:nvSpPr>
        <xdr:cNvPr id="507" name="楕円 506">
          <a:extLst>
            <a:ext uri="{FF2B5EF4-FFF2-40B4-BE49-F238E27FC236}">
              <a16:creationId xmlns:a16="http://schemas.microsoft.com/office/drawing/2014/main" id="{7B001710-E3B6-4E50-9EC1-07F59B70C049}"/>
            </a:ext>
          </a:extLst>
        </xdr:cNvPr>
        <xdr:cNvSpPr/>
      </xdr:nvSpPr>
      <xdr:spPr>
        <a:xfrm>
          <a:off x="22110700" y="1081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96537</xdr:rowOff>
    </xdr:from>
    <xdr:ext cx="469744" cy="259045"/>
    <xdr:sp macro="" textlink="">
      <xdr:nvSpPr>
        <xdr:cNvPr id="508" name="【保健センター・保健所】&#10;一人当たり面積該当値テキスト">
          <a:extLst>
            <a:ext uri="{FF2B5EF4-FFF2-40B4-BE49-F238E27FC236}">
              <a16:creationId xmlns:a16="http://schemas.microsoft.com/office/drawing/2014/main" id="{645E7176-8FCC-4148-83AC-4F621542D85D}"/>
            </a:ext>
          </a:extLst>
        </xdr:cNvPr>
        <xdr:cNvSpPr txBox="1"/>
      </xdr:nvSpPr>
      <xdr:spPr>
        <a:xfrm>
          <a:off x="22199600" y="1072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13970</xdr:rowOff>
    </xdr:from>
    <xdr:to>
      <xdr:col>112</xdr:col>
      <xdr:colOff>38100</xdr:colOff>
      <xdr:row>63</xdr:row>
      <xdr:rowOff>115570</xdr:rowOff>
    </xdr:to>
    <xdr:sp macro="" textlink="">
      <xdr:nvSpPr>
        <xdr:cNvPr id="509" name="楕円 508">
          <a:extLst>
            <a:ext uri="{FF2B5EF4-FFF2-40B4-BE49-F238E27FC236}">
              <a16:creationId xmlns:a16="http://schemas.microsoft.com/office/drawing/2014/main" id="{092597A9-7084-45D1-BC32-47DD2E527D41}"/>
            </a:ext>
          </a:extLst>
        </xdr:cNvPr>
        <xdr:cNvSpPr/>
      </xdr:nvSpPr>
      <xdr:spPr>
        <a:xfrm>
          <a:off x="212725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60960</xdr:rowOff>
    </xdr:from>
    <xdr:to>
      <xdr:col>116</xdr:col>
      <xdr:colOff>63500</xdr:colOff>
      <xdr:row>63</xdr:row>
      <xdr:rowOff>64770</xdr:rowOff>
    </xdr:to>
    <xdr:cxnSp macro="">
      <xdr:nvCxnSpPr>
        <xdr:cNvPr id="510" name="直線コネクタ 509">
          <a:extLst>
            <a:ext uri="{FF2B5EF4-FFF2-40B4-BE49-F238E27FC236}">
              <a16:creationId xmlns:a16="http://schemas.microsoft.com/office/drawing/2014/main" id="{BF515814-10C5-42AC-BEA7-AF0A32A3ADAC}"/>
            </a:ext>
          </a:extLst>
        </xdr:cNvPr>
        <xdr:cNvCxnSpPr/>
      </xdr:nvCxnSpPr>
      <xdr:spPr>
        <a:xfrm flipV="1">
          <a:off x="21323300" y="108623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13970</xdr:rowOff>
    </xdr:from>
    <xdr:to>
      <xdr:col>107</xdr:col>
      <xdr:colOff>101600</xdr:colOff>
      <xdr:row>63</xdr:row>
      <xdr:rowOff>115570</xdr:rowOff>
    </xdr:to>
    <xdr:sp macro="" textlink="">
      <xdr:nvSpPr>
        <xdr:cNvPr id="511" name="楕円 510">
          <a:extLst>
            <a:ext uri="{FF2B5EF4-FFF2-40B4-BE49-F238E27FC236}">
              <a16:creationId xmlns:a16="http://schemas.microsoft.com/office/drawing/2014/main" id="{9DC89282-0DF7-482B-8F57-820287135A32}"/>
            </a:ext>
          </a:extLst>
        </xdr:cNvPr>
        <xdr:cNvSpPr/>
      </xdr:nvSpPr>
      <xdr:spPr>
        <a:xfrm>
          <a:off x="203835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64770</xdr:rowOff>
    </xdr:from>
    <xdr:to>
      <xdr:col>111</xdr:col>
      <xdr:colOff>177800</xdr:colOff>
      <xdr:row>63</xdr:row>
      <xdr:rowOff>64770</xdr:rowOff>
    </xdr:to>
    <xdr:cxnSp macro="">
      <xdr:nvCxnSpPr>
        <xdr:cNvPr id="512" name="直線コネクタ 511">
          <a:extLst>
            <a:ext uri="{FF2B5EF4-FFF2-40B4-BE49-F238E27FC236}">
              <a16:creationId xmlns:a16="http://schemas.microsoft.com/office/drawing/2014/main" id="{A2D29199-4644-4A86-8D47-D8F314709ED9}"/>
            </a:ext>
          </a:extLst>
        </xdr:cNvPr>
        <xdr:cNvCxnSpPr/>
      </xdr:nvCxnSpPr>
      <xdr:spPr>
        <a:xfrm>
          <a:off x="20434300" y="1086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13970</xdr:rowOff>
    </xdr:from>
    <xdr:to>
      <xdr:col>102</xdr:col>
      <xdr:colOff>165100</xdr:colOff>
      <xdr:row>63</xdr:row>
      <xdr:rowOff>115570</xdr:rowOff>
    </xdr:to>
    <xdr:sp macro="" textlink="">
      <xdr:nvSpPr>
        <xdr:cNvPr id="513" name="楕円 512">
          <a:extLst>
            <a:ext uri="{FF2B5EF4-FFF2-40B4-BE49-F238E27FC236}">
              <a16:creationId xmlns:a16="http://schemas.microsoft.com/office/drawing/2014/main" id="{267BDBE1-B663-4CF6-A47F-B295FF69B777}"/>
            </a:ext>
          </a:extLst>
        </xdr:cNvPr>
        <xdr:cNvSpPr/>
      </xdr:nvSpPr>
      <xdr:spPr>
        <a:xfrm>
          <a:off x="194945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64770</xdr:rowOff>
    </xdr:from>
    <xdr:to>
      <xdr:col>107</xdr:col>
      <xdr:colOff>50800</xdr:colOff>
      <xdr:row>63</xdr:row>
      <xdr:rowOff>64770</xdr:rowOff>
    </xdr:to>
    <xdr:cxnSp macro="">
      <xdr:nvCxnSpPr>
        <xdr:cNvPr id="514" name="直線コネクタ 513">
          <a:extLst>
            <a:ext uri="{FF2B5EF4-FFF2-40B4-BE49-F238E27FC236}">
              <a16:creationId xmlns:a16="http://schemas.microsoft.com/office/drawing/2014/main" id="{081ACE35-6CF4-4AF7-9368-D91B2AD6A1B5}"/>
            </a:ext>
          </a:extLst>
        </xdr:cNvPr>
        <xdr:cNvCxnSpPr/>
      </xdr:nvCxnSpPr>
      <xdr:spPr>
        <a:xfrm>
          <a:off x="19545300" y="1086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17780</xdr:rowOff>
    </xdr:from>
    <xdr:to>
      <xdr:col>98</xdr:col>
      <xdr:colOff>38100</xdr:colOff>
      <xdr:row>63</xdr:row>
      <xdr:rowOff>119380</xdr:rowOff>
    </xdr:to>
    <xdr:sp macro="" textlink="">
      <xdr:nvSpPr>
        <xdr:cNvPr id="515" name="楕円 514">
          <a:extLst>
            <a:ext uri="{FF2B5EF4-FFF2-40B4-BE49-F238E27FC236}">
              <a16:creationId xmlns:a16="http://schemas.microsoft.com/office/drawing/2014/main" id="{817FD088-A07D-4353-AC69-11D6E774888B}"/>
            </a:ext>
          </a:extLst>
        </xdr:cNvPr>
        <xdr:cNvSpPr/>
      </xdr:nvSpPr>
      <xdr:spPr>
        <a:xfrm>
          <a:off x="18605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64770</xdr:rowOff>
    </xdr:from>
    <xdr:to>
      <xdr:col>102</xdr:col>
      <xdr:colOff>114300</xdr:colOff>
      <xdr:row>63</xdr:row>
      <xdr:rowOff>68580</xdr:rowOff>
    </xdr:to>
    <xdr:cxnSp macro="">
      <xdr:nvCxnSpPr>
        <xdr:cNvPr id="516" name="直線コネクタ 515">
          <a:extLst>
            <a:ext uri="{FF2B5EF4-FFF2-40B4-BE49-F238E27FC236}">
              <a16:creationId xmlns:a16="http://schemas.microsoft.com/office/drawing/2014/main" id="{8921F4C9-DD8E-441F-8BE5-F30BEF76929B}"/>
            </a:ext>
          </a:extLst>
        </xdr:cNvPr>
        <xdr:cNvCxnSpPr/>
      </xdr:nvCxnSpPr>
      <xdr:spPr>
        <a:xfrm flipV="1">
          <a:off x="18656300" y="10866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139717</xdr:rowOff>
    </xdr:from>
    <xdr:ext cx="469744" cy="259045"/>
    <xdr:sp macro="" textlink="">
      <xdr:nvSpPr>
        <xdr:cNvPr id="517" name="n_1aveValue【保健センター・保健所】&#10;一人当たり面積">
          <a:extLst>
            <a:ext uri="{FF2B5EF4-FFF2-40B4-BE49-F238E27FC236}">
              <a16:creationId xmlns:a16="http://schemas.microsoft.com/office/drawing/2014/main" id="{EA6D712A-4E85-4A60-9148-6B27B80DF07E}"/>
            </a:ext>
          </a:extLst>
        </xdr:cNvPr>
        <xdr:cNvSpPr txBox="1"/>
      </xdr:nvSpPr>
      <xdr:spPr>
        <a:xfrm>
          <a:off x="2107572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518" name="n_2aveValue【保健センター・保健所】&#10;一人当たり面積">
          <a:extLst>
            <a:ext uri="{FF2B5EF4-FFF2-40B4-BE49-F238E27FC236}">
              <a16:creationId xmlns:a16="http://schemas.microsoft.com/office/drawing/2014/main" id="{659651B4-5881-4A4F-B927-561301526847}"/>
            </a:ext>
          </a:extLst>
        </xdr:cNvPr>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120667</xdr:rowOff>
    </xdr:from>
    <xdr:ext cx="469744" cy="259045"/>
    <xdr:sp macro="" textlink="">
      <xdr:nvSpPr>
        <xdr:cNvPr id="519" name="n_3aveValue【保健センター・保健所】&#10;一人当たり面積">
          <a:extLst>
            <a:ext uri="{FF2B5EF4-FFF2-40B4-BE49-F238E27FC236}">
              <a16:creationId xmlns:a16="http://schemas.microsoft.com/office/drawing/2014/main" id="{9AD268BB-D278-40CD-8BB1-483D2363E16F}"/>
            </a:ext>
          </a:extLst>
        </xdr:cNvPr>
        <xdr:cNvSpPr txBox="1"/>
      </xdr:nvSpPr>
      <xdr:spPr>
        <a:xfrm>
          <a:off x="19310427" y="1040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520" name="n_4aveValue【保健センター・保健所】&#10;一人当たり面積">
          <a:extLst>
            <a:ext uri="{FF2B5EF4-FFF2-40B4-BE49-F238E27FC236}">
              <a16:creationId xmlns:a16="http://schemas.microsoft.com/office/drawing/2014/main" id="{D734153A-1F19-4A45-A79D-5ACC8D8D1D34}"/>
            </a:ext>
          </a:extLst>
        </xdr:cNvPr>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106697</xdr:rowOff>
    </xdr:from>
    <xdr:ext cx="469744" cy="259045"/>
    <xdr:sp macro="" textlink="">
      <xdr:nvSpPr>
        <xdr:cNvPr id="521" name="n_1mainValue【保健センター・保健所】&#10;一人当たり面積">
          <a:extLst>
            <a:ext uri="{FF2B5EF4-FFF2-40B4-BE49-F238E27FC236}">
              <a16:creationId xmlns:a16="http://schemas.microsoft.com/office/drawing/2014/main" id="{AB7DCFB5-453C-489E-BBC5-75A9BA689D6F}"/>
            </a:ext>
          </a:extLst>
        </xdr:cNvPr>
        <xdr:cNvSpPr txBox="1"/>
      </xdr:nvSpPr>
      <xdr:spPr>
        <a:xfrm>
          <a:off x="2107572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106697</xdr:rowOff>
    </xdr:from>
    <xdr:ext cx="469744" cy="259045"/>
    <xdr:sp macro="" textlink="">
      <xdr:nvSpPr>
        <xdr:cNvPr id="522" name="n_2mainValue【保健センター・保健所】&#10;一人当たり面積">
          <a:extLst>
            <a:ext uri="{FF2B5EF4-FFF2-40B4-BE49-F238E27FC236}">
              <a16:creationId xmlns:a16="http://schemas.microsoft.com/office/drawing/2014/main" id="{D30A5A19-4833-4493-A2EA-27E5FA029171}"/>
            </a:ext>
          </a:extLst>
        </xdr:cNvPr>
        <xdr:cNvSpPr txBox="1"/>
      </xdr:nvSpPr>
      <xdr:spPr>
        <a:xfrm>
          <a:off x="2019942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106697</xdr:rowOff>
    </xdr:from>
    <xdr:ext cx="469744" cy="259045"/>
    <xdr:sp macro="" textlink="">
      <xdr:nvSpPr>
        <xdr:cNvPr id="523" name="n_3mainValue【保健センター・保健所】&#10;一人当たり面積">
          <a:extLst>
            <a:ext uri="{FF2B5EF4-FFF2-40B4-BE49-F238E27FC236}">
              <a16:creationId xmlns:a16="http://schemas.microsoft.com/office/drawing/2014/main" id="{93032AA7-2BF7-4B1B-8D69-F2788DDCF286}"/>
            </a:ext>
          </a:extLst>
        </xdr:cNvPr>
        <xdr:cNvSpPr txBox="1"/>
      </xdr:nvSpPr>
      <xdr:spPr>
        <a:xfrm>
          <a:off x="1931042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110507</xdr:rowOff>
    </xdr:from>
    <xdr:ext cx="469744" cy="259045"/>
    <xdr:sp macro="" textlink="">
      <xdr:nvSpPr>
        <xdr:cNvPr id="524" name="n_4mainValue【保健センター・保健所】&#10;一人当たり面積">
          <a:extLst>
            <a:ext uri="{FF2B5EF4-FFF2-40B4-BE49-F238E27FC236}">
              <a16:creationId xmlns:a16="http://schemas.microsoft.com/office/drawing/2014/main" id="{528D4FDA-99AF-412C-AAE0-E0BD424FDBC0}"/>
            </a:ext>
          </a:extLst>
        </xdr:cNvPr>
        <xdr:cNvSpPr txBox="1"/>
      </xdr:nvSpPr>
      <xdr:spPr>
        <a:xfrm>
          <a:off x="184214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076A0681-976D-484D-82EF-0752D0CA10E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C5DE7282-788B-406C-8B61-DC45F28AE60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C2CD69CE-66C0-430C-A05F-7E872AFD11F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6CC7A21B-F3AD-4646-8004-61A3EF7CD6E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D94D2284-D62F-409E-8A7A-9DFC55547F2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E96746D6-FF5F-45C2-8E00-3DF8E0163A0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90FC0991-F8D2-48E4-BD2D-66F08760AF8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4C7AAF55-65E9-4205-971A-74F72950D90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13EA532B-000B-41D2-B433-272B66169A8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7DF08216-E101-43C6-9C88-33214C30760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881F7A21-7298-4A6F-85C9-99AD91835CD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6" name="直線コネクタ 535">
          <a:extLst>
            <a:ext uri="{FF2B5EF4-FFF2-40B4-BE49-F238E27FC236}">
              <a16:creationId xmlns:a16="http://schemas.microsoft.com/office/drawing/2014/main" id="{FBB92716-23AB-4BFC-AF39-6EAACEA741A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7" name="テキスト ボックス 536">
          <a:extLst>
            <a:ext uri="{FF2B5EF4-FFF2-40B4-BE49-F238E27FC236}">
              <a16:creationId xmlns:a16="http://schemas.microsoft.com/office/drawing/2014/main" id="{4E5629F9-0B4B-4E9C-ACEE-D05A799147F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8" name="直線コネクタ 537">
          <a:extLst>
            <a:ext uri="{FF2B5EF4-FFF2-40B4-BE49-F238E27FC236}">
              <a16:creationId xmlns:a16="http://schemas.microsoft.com/office/drawing/2014/main" id="{CAC597D2-5224-4078-8E31-68208AFD402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9" name="テキスト ボックス 538">
          <a:extLst>
            <a:ext uri="{FF2B5EF4-FFF2-40B4-BE49-F238E27FC236}">
              <a16:creationId xmlns:a16="http://schemas.microsoft.com/office/drawing/2014/main" id="{5B5D5977-89CC-4E9D-AF0F-FF43FA1E1B9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0" name="直線コネクタ 539">
          <a:extLst>
            <a:ext uri="{FF2B5EF4-FFF2-40B4-BE49-F238E27FC236}">
              <a16:creationId xmlns:a16="http://schemas.microsoft.com/office/drawing/2014/main" id="{DC24F7E9-456E-41D0-98D0-9F9322E942D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1" name="テキスト ボックス 540">
          <a:extLst>
            <a:ext uri="{FF2B5EF4-FFF2-40B4-BE49-F238E27FC236}">
              <a16:creationId xmlns:a16="http://schemas.microsoft.com/office/drawing/2014/main" id="{DC01AE60-30E9-4DE4-BF82-47863B29402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2" name="直線コネクタ 541">
          <a:extLst>
            <a:ext uri="{FF2B5EF4-FFF2-40B4-BE49-F238E27FC236}">
              <a16:creationId xmlns:a16="http://schemas.microsoft.com/office/drawing/2014/main" id="{2BAFC8EE-6124-4596-B1FC-C07CFD4E85D7}"/>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3" name="テキスト ボックス 542">
          <a:extLst>
            <a:ext uri="{FF2B5EF4-FFF2-40B4-BE49-F238E27FC236}">
              <a16:creationId xmlns:a16="http://schemas.microsoft.com/office/drawing/2014/main" id="{770C6E86-DF39-4E28-8DF2-E2D56F43818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4" name="直線コネクタ 543">
          <a:extLst>
            <a:ext uri="{FF2B5EF4-FFF2-40B4-BE49-F238E27FC236}">
              <a16:creationId xmlns:a16="http://schemas.microsoft.com/office/drawing/2014/main" id="{7034E61D-B79E-4A9A-A466-691FC407426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5" name="テキスト ボックス 544">
          <a:extLst>
            <a:ext uri="{FF2B5EF4-FFF2-40B4-BE49-F238E27FC236}">
              <a16:creationId xmlns:a16="http://schemas.microsoft.com/office/drawing/2014/main" id="{1B3619E8-9C53-45CD-ACBD-C5EFFC6DA11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662F1F6E-AED8-4A45-A0EF-866754297C7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7" name="テキスト ボックス 546">
          <a:extLst>
            <a:ext uri="{FF2B5EF4-FFF2-40B4-BE49-F238E27FC236}">
              <a16:creationId xmlns:a16="http://schemas.microsoft.com/office/drawing/2014/main" id="{48154697-427D-4849-B030-D6C94B913CAE}"/>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a:extLst>
            <a:ext uri="{FF2B5EF4-FFF2-40B4-BE49-F238E27FC236}">
              <a16:creationId xmlns:a16="http://schemas.microsoft.com/office/drawing/2014/main" id="{1EB20984-7D19-4917-82CD-515A43BB5F5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89536</xdr:rowOff>
    </xdr:from>
    <xdr:to>
      <xdr:col>85</xdr:col>
      <xdr:colOff>126364</xdr:colOff>
      <xdr:row>86</xdr:row>
      <xdr:rowOff>114300</xdr:rowOff>
    </xdr:to>
    <xdr:cxnSp macro="">
      <xdr:nvCxnSpPr>
        <xdr:cNvPr id="549" name="直線コネクタ 548">
          <a:extLst>
            <a:ext uri="{FF2B5EF4-FFF2-40B4-BE49-F238E27FC236}">
              <a16:creationId xmlns:a16="http://schemas.microsoft.com/office/drawing/2014/main" id="{305B8739-DD89-4863-B50C-BE37E4D28EB9}"/>
            </a:ext>
          </a:extLst>
        </xdr:cNvPr>
        <xdr:cNvCxnSpPr/>
      </xdr:nvCxnSpPr>
      <xdr:spPr>
        <a:xfrm flipV="1">
          <a:off x="16318864" y="13291186"/>
          <a:ext cx="0" cy="1567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0" name="【消防施設】&#10;有形固定資産減価償却率最小値テキスト">
          <a:extLst>
            <a:ext uri="{FF2B5EF4-FFF2-40B4-BE49-F238E27FC236}">
              <a16:creationId xmlns:a16="http://schemas.microsoft.com/office/drawing/2014/main" id="{3CD1C8B4-6C20-4237-BF58-DE3DD7B79A2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1" name="直線コネクタ 550">
          <a:extLst>
            <a:ext uri="{FF2B5EF4-FFF2-40B4-BE49-F238E27FC236}">
              <a16:creationId xmlns:a16="http://schemas.microsoft.com/office/drawing/2014/main" id="{415201F4-5C1A-424E-B3B2-9DCC792E7E5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36213</xdr:rowOff>
    </xdr:from>
    <xdr:ext cx="405111" cy="259045"/>
    <xdr:sp macro="" textlink="">
      <xdr:nvSpPr>
        <xdr:cNvPr id="552" name="【消防施設】&#10;有形固定資産減価償却率最大値テキスト">
          <a:extLst>
            <a:ext uri="{FF2B5EF4-FFF2-40B4-BE49-F238E27FC236}">
              <a16:creationId xmlns:a16="http://schemas.microsoft.com/office/drawing/2014/main" id="{EDB2F766-ACD8-44B9-B19B-B4D84E066423}"/>
            </a:ext>
          </a:extLst>
        </xdr:cNvPr>
        <xdr:cNvSpPr txBox="1"/>
      </xdr:nvSpPr>
      <xdr:spPr>
        <a:xfrm>
          <a:off x="16357600" y="1306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89536</xdr:rowOff>
    </xdr:from>
    <xdr:to>
      <xdr:col>86</xdr:col>
      <xdr:colOff>25400</xdr:colOff>
      <xdr:row>77</xdr:row>
      <xdr:rowOff>89536</xdr:rowOff>
    </xdr:to>
    <xdr:cxnSp macro="">
      <xdr:nvCxnSpPr>
        <xdr:cNvPr id="553" name="直線コネクタ 552">
          <a:extLst>
            <a:ext uri="{FF2B5EF4-FFF2-40B4-BE49-F238E27FC236}">
              <a16:creationId xmlns:a16="http://schemas.microsoft.com/office/drawing/2014/main" id="{9073E4CE-5098-479B-8085-27312E88EABC}"/>
            </a:ext>
          </a:extLst>
        </xdr:cNvPr>
        <xdr:cNvCxnSpPr/>
      </xdr:nvCxnSpPr>
      <xdr:spPr>
        <a:xfrm>
          <a:off x="16230600" y="1329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36847</xdr:rowOff>
    </xdr:from>
    <xdr:ext cx="405111" cy="259045"/>
    <xdr:sp macro="" textlink="">
      <xdr:nvSpPr>
        <xdr:cNvPr id="554" name="【消防施設】&#10;有形固定資産減価償却率平均値テキスト">
          <a:extLst>
            <a:ext uri="{FF2B5EF4-FFF2-40B4-BE49-F238E27FC236}">
              <a16:creationId xmlns:a16="http://schemas.microsoft.com/office/drawing/2014/main" id="{FB3AE421-AFF2-4688-9667-A16C47D2CF6C}"/>
            </a:ext>
          </a:extLst>
        </xdr:cNvPr>
        <xdr:cNvSpPr txBox="1"/>
      </xdr:nvSpPr>
      <xdr:spPr>
        <a:xfrm>
          <a:off x="16357600" y="1392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555" name="フローチャート: 判断 554">
          <a:extLst>
            <a:ext uri="{FF2B5EF4-FFF2-40B4-BE49-F238E27FC236}">
              <a16:creationId xmlns:a16="http://schemas.microsoft.com/office/drawing/2014/main" id="{FCEFC7B6-47A1-4AE1-878F-DF34E2C550B9}"/>
            </a:ext>
          </a:extLst>
        </xdr:cNvPr>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556" name="フローチャート: 判断 555">
          <a:extLst>
            <a:ext uri="{FF2B5EF4-FFF2-40B4-BE49-F238E27FC236}">
              <a16:creationId xmlns:a16="http://schemas.microsoft.com/office/drawing/2014/main" id="{A65DBB5E-907A-40DB-96FB-A28E4D13DD66}"/>
            </a:ext>
          </a:extLst>
        </xdr:cNvPr>
        <xdr:cNvSpPr/>
      </xdr:nvSpPr>
      <xdr:spPr>
        <a:xfrm>
          <a:off x="15430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557" name="フローチャート: 判断 556">
          <a:extLst>
            <a:ext uri="{FF2B5EF4-FFF2-40B4-BE49-F238E27FC236}">
              <a16:creationId xmlns:a16="http://schemas.microsoft.com/office/drawing/2014/main" id="{8EF4FFDB-95D2-4E5D-9027-CD24FAEC40C6}"/>
            </a:ext>
          </a:extLst>
        </xdr:cNvPr>
        <xdr:cNvSpPr/>
      </xdr:nvSpPr>
      <xdr:spPr>
        <a:xfrm>
          <a:off x="14541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74930</xdr:rowOff>
    </xdr:from>
    <xdr:to>
      <xdr:col>72</xdr:col>
      <xdr:colOff>38100</xdr:colOff>
      <xdr:row>82</xdr:row>
      <xdr:rowOff>5080</xdr:rowOff>
    </xdr:to>
    <xdr:sp macro="" textlink="">
      <xdr:nvSpPr>
        <xdr:cNvPr id="558" name="フローチャート: 判断 557">
          <a:extLst>
            <a:ext uri="{FF2B5EF4-FFF2-40B4-BE49-F238E27FC236}">
              <a16:creationId xmlns:a16="http://schemas.microsoft.com/office/drawing/2014/main" id="{E506D99B-1905-4278-9FDF-97FB92021468}"/>
            </a:ext>
          </a:extLst>
        </xdr:cNvPr>
        <xdr:cNvSpPr/>
      </xdr:nvSpPr>
      <xdr:spPr>
        <a:xfrm>
          <a:off x="13652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8255</xdr:rowOff>
    </xdr:from>
    <xdr:to>
      <xdr:col>67</xdr:col>
      <xdr:colOff>101600</xdr:colOff>
      <xdr:row>81</xdr:row>
      <xdr:rowOff>109855</xdr:rowOff>
    </xdr:to>
    <xdr:sp macro="" textlink="">
      <xdr:nvSpPr>
        <xdr:cNvPr id="559" name="フローチャート: 判断 558">
          <a:extLst>
            <a:ext uri="{FF2B5EF4-FFF2-40B4-BE49-F238E27FC236}">
              <a16:creationId xmlns:a16="http://schemas.microsoft.com/office/drawing/2014/main" id="{7E592F7F-6C6C-41E0-A3B3-7B6905008086}"/>
            </a:ext>
          </a:extLst>
        </xdr:cNvPr>
        <xdr:cNvSpPr/>
      </xdr:nvSpPr>
      <xdr:spPr>
        <a:xfrm>
          <a:off x="12763500" y="1389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19587D50-B601-40D5-A47D-85F33FEE16D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D6E6E81-A08C-4FE5-8D80-37881BE7154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3B62AA3F-7D76-4477-B94E-38828D1708D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C7D82D16-A971-4E1B-86BA-510B1B226D0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9F11BED0-4EDD-42D2-8597-FED2A3CEF09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19686</xdr:rowOff>
    </xdr:from>
    <xdr:to>
      <xdr:col>85</xdr:col>
      <xdr:colOff>177800</xdr:colOff>
      <xdr:row>84</xdr:row>
      <xdr:rowOff>121286</xdr:rowOff>
    </xdr:to>
    <xdr:sp macro="" textlink="">
      <xdr:nvSpPr>
        <xdr:cNvPr id="565" name="楕円 564">
          <a:extLst>
            <a:ext uri="{FF2B5EF4-FFF2-40B4-BE49-F238E27FC236}">
              <a16:creationId xmlns:a16="http://schemas.microsoft.com/office/drawing/2014/main" id="{08C716AD-61B8-479E-9905-107D73322FDC}"/>
            </a:ext>
          </a:extLst>
        </xdr:cNvPr>
        <xdr:cNvSpPr/>
      </xdr:nvSpPr>
      <xdr:spPr>
        <a:xfrm>
          <a:off x="16268700" y="1442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169563</xdr:rowOff>
    </xdr:from>
    <xdr:ext cx="405111" cy="259045"/>
    <xdr:sp macro="" textlink="">
      <xdr:nvSpPr>
        <xdr:cNvPr id="566" name="【消防施設】&#10;有形固定資産減価償却率該当値テキスト">
          <a:extLst>
            <a:ext uri="{FF2B5EF4-FFF2-40B4-BE49-F238E27FC236}">
              <a16:creationId xmlns:a16="http://schemas.microsoft.com/office/drawing/2014/main" id="{B985F4CA-04D9-4A69-9EE1-6E1787FC6D14}"/>
            </a:ext>
          </a:extLst>
        </xdr:cNvPr>
        <xdr:cNvSpPr txBox="1"/>
      </xdr:nvSpPr>
      <xdr:spPr>
        <a:xfrm>
          <a:off x="16357600" y="14399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160655</xdr:rowOff>
    </xdr:from>
    <xdr:to>
      <xdr:col>81</xdr:col>
      <xdr:colOff>101600</xdr:colOff>
      <xdr:row>84</xdr:row>
      <xdr:rowOff>90805</xdr:rowOff>
    </xdr:to>
    <xdr:sp macro="" textlink="">
      <xdr:nvSpPr>
        <xdr:cNvPr id="567" name="楕円 566">
          <a:extLst>
            <a:ext uri="{FF2B5EF4-FFF2-40B4-BE49-F238E27FC236}">
              <a16:creationId xmlns:a16="http://schemas.microsoft.com/office/drawing/2014/main" id="{AD556C0B-08A0-418E-8A2E-12E0482DB7BB}"/>
            </a:ext>
          </a:extLst>
        </xdr:cNvPr>
        <xdr:cNvSpPr/>
      </xdr:nvSpPr>
      <xdr:spPr>
        <a:xfrm>
          <a:off x="15430500" y="1439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40005</xdr:rowOff>
    </xdr:from>
    <xdr:to>
      <xdr:col>85</xdr:col>
      <xdr:colOff>127000</xdr:colOff>
      <xdr:row>84</xdr:row>
      <xdr:rowOff>70486</xdr:rowOff>
    </xdr:to>
    <xdr:cxnSp macro="">
      <xdr:nvCxnSpPr>
        <xdr:cNvPr id="568" name="直線コネクタ 567">
          <a:extLst>
            <a:ext uri="{FF2B5EF4-FFF2-40B4-BE49-F238E27FC236}">
              <a16:creationId xmlns:a16="http://schemas.microsoft.com/office/drawing/2014/main" id="{D4CD368A-A1B8-4BFD-8DF6-7EED089F9202}"/>
            </a:ext>
          </a:extLst>
        </xdr:cNvPr>
        <xdr:cNvCxnSpPr/>
      </xdr:nvCxnSpPr>
      <xdr:spPr>
        <a:xfrm>
          <a:off x="15481300" y="14441805"/>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132080</xdr:rowOff>
    </xdr:from>
    <xdr:to>
      <xdr:col>76</xdr:col>
      <xdr:colOff>165100</xdr:colOff>
      <xdr:row>84</xdr:row>
      <xdr:rowOff>62230</xdr:rowOff>
    </xdr:to>
    <xdr:sp macro="" textlink="">
      <xdr:nvSpPr>
        <xdr:cNvPr id="569" name="楕円 568">
          <a:extLst>
            <a:ext uri="{FF2B5EF4-FFF2-40B4-BE49-F238E27FC236}">
              <a16:creationId xmlns:a16="http://schemas.microsoft.com/office/drawing/2014/main" id="{12309E61-3233-4317-9AD5-5B6E605E72FF}"/>
            </a:ext>
          </a:extLst>
        </xdr:cNvPr>
        <xdr:cNvSpPr/>
      </xdr:nvSpPr>
      <xdr:spPr>
        <a:xfrm>
          <a:off x="14541500" y="1436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11430</xdr:rowOff>
    </xdr:from>
    <xdr:to>
      <xdr:col>81</xdr:col>
      <xdr:colOff>50800</xdr:colOff>
      <xdr:row>84</xdr:row>
      <xdr:rowOff>40005</xdr:rowOff>
    </xdr:to>
    <xdr:cxnSp macro="">
      <xdr:nvCxnSpPr>
        <xdr:cNvPr id="570" name="直線コネクタ 569">
          <a:extLst>
            <a:ext uri="{FF2B5EF4-FFF2-40B4-BE49-F238E27FC236}">
              <a16:creationId xmlns:a16="http://schemas.microsoft.com/office/drawing/2014/main" id="{3EB7B041-B14D-497A-907E-1EE1F74F3479}"/>
            </a:ext>
          </a:extLst>
        </xdr:cNvPr>
        <xdr:cNvCxnSpPr/>
      </xdr:nvCxnSpPr>
      <xdr:spPr>
        <a:xfrm>
          <a:off x="14592300" y="144132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92075</xdr:rowOff>
    </xdr:from>
    <xdr:to>
      <xdr:col>72</xdr:col>
      <xdr:colOff>38100</xdr:colOff>
      <xdr:row>84</xdr:row>
      <xdr:rowOff>22225</xdr:rowOff>
    </xdr:to>
    <xdr:sp macro="" textlink="">
      <xdr:nvSpPr>
        <xdr:cNvPr id="571" name="楕円 570">
          <a:extLst>
            <a:ext uri="{FF2B5EF4-FFF2-40B4-BE49-F238E27FC236}">
              <a16:creationId xmlns:a16="http://schemas.microsoft.com/office/drawing/2014/main" id="{7ABB221B-5603-4A1C-BE8B-FEC0B76B584A}"/>
            </a:ext>
          </a:extLst>
        </xdr:cNvPr>
        <xdr:cNvSpPr/>
      </xdr:nvSpPr>
      <xdr:spPr>
        <a:xfrm>
          <a:off x="136525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142875</xdr:rowOff>
    </xdr:from>
    <xdr:to>
      <xdr:col>76</xdr:col>
      <xdr:colOff>114300</xdr:colOff>
      <xdr:row>84</xdr:row>
      <xdr:rowOff>11430</xdr:rowOff>
    </xdr:to>
    <xdr:cxnSp macro="">
      <xdr:nvCxnSpPr>
        <xdr:cNvPr id="572" name="直線コネクタ 571">
          <a:extLst>
            <a:ext uri="{FF2B5EF4-FFF2-40B4-BE49-F238E27FC236}">
              <a16:creationId xmlns:a16="http://schemas.microsoft.com/office/drawing/2014/main" id="{C9B13B4D-C10E-4EB9-A2DD-D4CD3B69579B}"/>
            </a:ext>
          </a:extLst>
        </xdr:cNvPr>
        <xdr:cNvCxnSpPr/>
      </xdr:nvCxnSpPr>
      <xdr:spPr>
        <a:xfrm>
          <a:off x="13703300" y="143732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52070</xdr:rowOff>
    </xdr:from>
    <xdr:to>
      <xdr:col>67</xdr:col>
      <xdr:colOff>101600</xdr:colOff>
      <xdr:row>83</xdr:row>
      <xdr:rowOff>153670</xdr:rowOff>
    </xdr:to>
    <xdr:sp macro="" textlink="">
      <xdr:nvSpPr>
        <xdr:cNvPr id="573" name="楕円 572">
          <a:extLst>
            <a:ext uri="{FF2B5EF4-FFF2-40B4-BE49-F238E27FC236}">
              <a16:creationId xmlns:a16="http://schemas.microsoft.com/office/drawing/2014/main" id="{424DEAE9-6DA7-46B5-BA8B-688FB57CF3D0}"/>
            </a:ext>
          </a:extLst>
        </xdr:cNvPr>
        <xdr:cNvSpPr/>
      </xdr:nvSpPr>
      <xdr:spPr>
        <a:xfrm>
          <a:off x="127635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102870</xdr:rowOff>
    </xdr:from>
    <xdr:to>
      <xdr:col>71</xdr:col>
      <xdr:colOff>177800</xdr:colOff>
      <xdr:row>83</xdr:row>
      <xdr:rowOff>142875</xdr:rowOff>
    </xdr:to>
    <xdr:cxnSp macro="">
      <xdr:nvCxnSpPr>
        <xdr:cNvPr id="574" name="直線コネクタ 573">
          <a:extLst>
            <a:ext uri="{FF2B5EF4-FFF2-40B4-BE49-F238E27FC236}">
              <a16:creationId xmlns:a16="http://schemas.microsoft.com/office/drawing/2014/main" id="{BBCD190B-3817-4E15-9250-230FB030C372}"/>
            </a:ext>
          </a:extLst>
        </xdr:cNvPr>
        <xdr:cNvCxnSpPr/>
      </xdr:nvCxnSpPr>
      <xdr:spPr>
        <a:xfrm>
          <a:off x="12814300" y="143332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111141</xdr:rowOff>
    </xdr:from>
    <xdr:ext cx="405111" cy="259045"/>
    <xdr:sp macro="" textlink="">
      <xdr:nvSpPr>
        <xdr:cNvPr id="575" name="n_1aveValue【消防施設】&#10;有形固定資産減価償却率">
          <a:extLst>
            <a:ext uri="{FF2B5EF4-FFF2-40B4-BE49-F238E27FC236}">
              <a16:creationId xmlns:a16="http://schemas.microsoft.com/office/drawing/2014/main" id="{91535C37-DDA0-45D1-BDAF-DED905401350}"/>
            </a:ext>
          </a:extLst>
        </xdr:cNvPr>
        <xdr:cNvSpPr txBox="1"/>
      </xdr:nvSpPr>
      <xdr:spPr>
        <a:xfrm>
          <a:off x="15266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576" name="n_2aveValue【消防施設】&#10;有形固定資産減価償却率">
          <a:extLst>
            <a:ext uri="{FF2B5EF4-FFF2-40B4-BE49-F238E27FC236}">
              <a16:creationId xmlns:a16="http://schemas.microsoft.com/office/drawing/2014/main" id="{5768A82A-D85B-4B94-954B-EC5B5FDE862B}"/>
            </a:ext>
          </a:extLst>
        </xdr:cNvPr>
        <xdr:cNvSpPr txBox="1"/>
      </xdr:nvSpPr>
      <xdr:spPr>
        <a:xfrm>
          <a:off x="143897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21607</xdr:rowOff>
    </xdr:from>
    <xdr:ext cx="405111" cy="259045"/>
    <xdr:sp macro="" textlink="">
      <xdr:nvSpPr>
        <xdr:cNvPr id="577" name="n_3aveValue【消防施設】&#10;有形固定資産減価償却率">
          <a:extLst>
            <a:ext uri="{FF2B5EF4-FFF2-40B4-BE49-F238E27FC236}">
              <a16:creationId xmlns:a16="http://schemas.microsoft.com/office/drawing/2014/main" id="{6B673A9F-6327-44C3-901A-DB93C9524EDA}"/>
            </a:ext>
          </a:extLst>
        </xdr:cNvPr>
        <xdr:cNvSpPr txBox="1"/>
      </xdr:nvSpPr>
      <xdr:spPr>
        <a:xfrm>
          <a:off x="13500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126382</xdr:rowOff>
    </xdr:from>
    <xdr:ext cx="405111" cy="259045"/>
    <xdr:sp macro="" textlink="">
      <xdr:nvSpPr>
        <xdr:cNvPr id="578" name="n_4aveValue【消防施設】&#10;有形固定資産減価償却率">
          <a:extLst>
            <a:ext uri="{FF2B5EF4-FFF2-40B4-BE49-F238E27FC236}">
              <a16:creationId xmlns:a16="http://schemas.microsoft.com/office/drawing/2014/main" id="{A1ADA037-2604-40A2-9D20-2F1A0FBB0D40}"/>
            </a:ext>
          </a:extLst>
        </xdr:cNvPr>
        <xdr:cNvSpPr txBox="1"/>
      </xdr:nvSpPr>
      <xdr:spPr>
        <a:xfrm>
          <a:off x="12611744" y="1367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81932</xdr:rowOff>
    </xdr:from>
    <xdr:ext cx="405111" cy="259045"/>
    <xdr:sp macro="" textlink="">
      <xdr:nvSpPr>
        <xdr:cNvPr id="579" name="n_1mainValue【消防施設】&#10;有形固定資産減価償却率">
          <a:extLst>
            <a:ext uri="{FF2B5EF4-FFF2-40B4-BE49-F238E27FC236}">
              <a16:creationId xmlns:a16="http://schemas.microsoft.com/office/drawing/2014/main" id="{38DD8ECE-EAEA-4E7C-929A-4A916A5EF7FC}"/>
            </a:ext>
          </a:extLst>
        </xdr:cNvPr>
        <xdr:cNvSpPr txBox="1"/>
      </xdr:nvSpPr>
      <xdr:spPr>
        <a:xfrm>
          <a:off x="15266044" y="1448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53357</xdr:rowOff>
    </xdr:from>
    <xdr:ext cx="405111" cy="259045"/>
    <xdr:sp macro="" textlink="">
      <xdr:nvSpPr>
        <xdr:cNvPr id="580" name="n_2mainValue【消防施設】&#10;有形固定資産減価償却率">
          <a:extLst>
            <a:ext uri="{FF2B5EF4-FFF2-40B4-BE49-F238E27FC236}">
              <a16:creationId xmlns:a16="http://schemas.microsoft.com/office/drawing/2014/main" id="{C8183EC7-4162-4F56-8FAF-A4718EF4E7D4}"/>
            </a:ext>
          </a:extLst>
        </xdr:cNvPr>
        <xdr:cNvSpPr txBox="1"/>
      </xdr:nvSpPr>
      <xdr:spPr>
        <a:xfrm>
          <a:off x="14389744" y="1445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13352</xdr:rowOff>
    </xdr:from>
    <xdr:ext cx="405111" cy="259045"/>
    <xdr:sp macro="" textlink="">
      <xdr:nvSpPr>
        <xdr:cNvPr id="581" name="n_3mainValue【消防施設】&#10;有形固定資産減価償却率">
          <a:extLst>
            <a:ext uri="{FF2B5EF4-FFF2-40B4-BE49-F238E27FC236}">
              <a16:creationId xmlns:a16="http://schemas.microsoft.com/office/drawing/2014/main" id="{9C515B14-ADE8-4843-99AA-7719E1D69E52}"/>
            </a:ext>
          </a:extLst>
        </xdr:cNvPr>
        <xdr:cNvSpPr txBox="1"/>
      </xdr:nvSpPr>
      <xdr:spPr>
        <a:xfrm>
          <a:off x="13500744"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144797</xdr:rowOff>
    </xdr:from>
    <xdr:ext cx="405111" cy="259045"/>
    <xdr:sp macro="" textlink="">
      <xdr:nvSpPr>
        <xdr:cNvPr id="582" name="n_4mainValue【消防施設】&#10;有形固定資産減価償却率">
          <a:extLst>
            <a:ext uri="{FF2B5EF4-FFF2-40B4-BE49-F238E27FC236}">
              <a16:creationId xmlns:a16="http://schemas.microsoft.com/office/drawing/2014/main" id="{775AB191-C184-4608-B072-BB134DF09ADA}"/>
            </a:ext>
          </a:extLst>
        </xdr:cNvPr>
        <xdr:cNvSpPr txBox="1"/>
      </xdr:nvSpPr>
      <xdr:spPr>
        <a:xfrm>
          <a:off x="12611744" y="1437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C5F63E6E-05AA-4A93-9590-F42E75BDBA8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5ED23617-FA89-47D2-9E2C-52124E0CDFB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326AE7CC-4BAF-4862-942E-1AAB65630C6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AAF2FD3A-5DD4-47F7-B29B-8BD98B5EC2D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6A5C71DB-3B06-4586-833B-39B57DB3B86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E472E4F2-80B2-4B5B-AD97-9D5959DBF9C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7CC87404-FBF3-4485-AA0C-D82DFED151D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7DBC67CA-4D6A-4B9F-818F-75E5AC095EF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A50BF882-413E-4B6A-8DBE-52B3D1EF1BC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32415B13-3BF9-4EED-A23C-10680B2F1AB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3" name="直線コネクタ 592">
          <a:extLst>
            <a:ext uri="{FF2B5EF4-FFF2-40B4-BE49-F238E27FC236}">
              <a16:creationId xmlns:a16="http://schemas.microsoft.com/office/drawing/2014/main" id="{C1753A13-02EB-4779-B5ED-0870C9421038}"/>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4" name="テキスト ボックス 593">
          <a:extLst>
            <a:ext uri="{FF2B5EF4-FFF2-40B4-BE49-F238E27FC236}">
              <a16:creationId xmlns:a16="http://schemas.microsoft.com/office/drawing/2014/main" id="{CB1AF107-CFFC-4308-95CD-ACB3A668977A}"/>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5" name="直線コネクタ 594">
          <a:extLst>
            <a:ext uri="{FF2B5EF4-FFF2-40B4-BE49-F238E27FC236}">
              <a16:creationId xmlns:a16="http://schemas.microsoft.com/office/drawing/2014/main" id="{5E55F127-56D2-4566-B249-0C780A850F35}"/>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6" name="テキスト ボックス 595">
          <a:extLst>
            <a:ext uri="{FF2B5EF4-FFF2-40B4-BE49-F238E27FC236}">
              <a16:creationId xmlns:a16="http://schemas.microsoft.com/office/drawing/2014/main" id="{B7572695-5C46-4831-8CC7-94EE29EC3FD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7" name="直線コネクタ 596">
          <a:extLst>
            <a:ext uri="{FF2B5EF4-FFF2-40B4-BE49-F238E27FC236}">
              <a16:creationId xmlns:a16="http://schemas.microsoft.com/office/drawing/2014/main" id="{2004ED0D-4E35-419D-8699-E9FFDA43CD0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8" name="テキスト ボックス 597">
          <a:extLst>
            <a:ext uri="{FF2B5EF4-FFF2-40B4-BE49-F238E27FC236}">
              <a16:creationId xmlns:a16="http://schemas.microsoft.com/office/drawing/2014/main" id="{1061D1AE-743A-4C34-9CDC-A328F2E7D64F}"/>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9" name="直線コネクタ 598">
          <a:extLst>
            <a:ext uri="{FF2B5EF4-FFF2-40B4-BE49-F238E27FC236}">
              <a16:creationId xmlns:a16="http://schemas.microsoft.com/office/drawing/2014/main" id="{8579B418-56E2-43C6-8627-74CA376B5438}"/>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0" name="テキスト ボックス 599">
          <a:extLst>
            <a:ext uri="{FF2B5EF4-FFF2-40B4-BE49-F238E27FC236}">
              <a16:creationId xmlns:a16="http://schemas.microsoft.com/office/drawing/2014/main" id="{40CF30E0-3954-4F30-8306-BDF0BC8EB8B9}"/>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1" name="直線コネクタ 600">
          <a:extLst>
            <a:ext uri="{FF2B5EF4-FFF2-40B4-BE49-F238E27FC236}">
              <a16:creationId xmlns:a16="http://schemas.microsoft.com/office/drawing/2014/main" id="{6A414E5E-D00B-490E-AB24-D73BD7E824B6}"/>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2" name="テキスト ボックス 601">
          <a:extLst>
            <a:ext uri="{FF2B5EF4-FFF2-40B4-BE49-F238E27FC236}">
              <a16:creationId xmlns:a16="http://schemas.microsoft.com/office/drawing/2014/main" id="{59A6395C-96E7-4F0D-B07E-7591A9676108}"/>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3" name="直線コネクタ 602">
          <a:extLst>
            <a:ext uri="{FF2B5EF4-FFF2-40B4-BE49-F238E27FC236}">
              <a16:creationId xmlns:a16="http://schemas.microsoft.com/office/drawing/2014/main" id="{77A0046B-C4D8-4B7A-ABB9-3F3A3D675BE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4" name="テキスト ボックス 603">
          <a:extLst>
            <a:ext uri="{FF2B5EF4-FFF2-40B4-BE49-F238E27FC236}">
              <a16:creationId xmlns:a16="http://schemas.microsoft.com/office/drawing/2014/main" id="{2ACFF771-3C47-40F7-A161-3A41D1C966C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5" name="【消防施設】&#10;一人当たり面積グラフ枠">
          <a:extLst>
            <a:ext uri="{FF2B5EF4-FFF2-40B4-BE49-F238E27FC236}">
              <a16:creationId xmlns:a16="http://schemas.microsoft.com/office/drawing/2014/main" id="{ED174619-B2D8-4829-8D05-D3EB6E10305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93345</xdr:rowOff>
    </xdr:to>
    <xdr:cxnSp macro="">
      <xdr:nvCxnSpPr>
        <xdr:cNvPr id="606" name="直線コネクタ 605">
          <a:extLst>
            <a:ext uri="{FF2B5EF4-FFF2-40B4-BE49-F238E27FC236}">
              <a16:creationId xmlns:a16="http://schemas.microsoft.com/office/drawing/2014/main" id="{0AA42050-5F8E-4F71-A39B-B1323F9B7F3B}"/>
            </a:ext>
          </a:extLst>
        </xdr:cNvPr>
        <xdr:cNvCxnSpPr/>
      </xdr:nvCxnSpPr>
      <xdr:spPr>
        <a:xfrm flipV="1">
          <a:off x="22160864" y="13594080"/>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97172</xdr:rowOff>
    </xdr:from>
    <xdr:ext cx="469744" cy="259045"/>
    <xdr:sp macro="" textlink="">
      <xdr:nvSpPr>
        <xdr:cNvPr id="607" name="【消防施設】&#10;一人当たり面積最小値テキスト">
          <a:extLst>
            <a:ext uri="{FF2B5EF4-FFF2-40B4-BE49-F238E27FC236}">
              <a16:creationId xmlns:a16="http://schemas.microsoft.com/office/drawing/2014/main" id="{C9F15F02-5A92-4249-8738-7DC3A2C5B9D5}"/>
            </a:ext>
          </a:extLst>
        </xdr:cNvPr>
        <xdr:cNvSpPr txBox="1"/>
      </xdr:nvSpPr>
      <xdr:spPr>
        <a:xfrm>
          <a:off x="22199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93345</xdr:rowOff>
    </xdr:from>
    <xdr:to>
      <xdr:col>116</xdr:col>
      <xdr:colOff>152400</xdr:colOff>
      <xdr:row>86</xdr:row>
      <xdr:rowOff>93345</xdr:rowOff>
    </xdr:to>
    <xdr:cxnSp macro="">
      <xdr:nvCxnSpPr>
        <xdr:cNvPr id="608" name="直線コネクタ 607">
          <a:extLst>
            <a:ext uri="{FF2B5EF4-FFF2-40B4-BE49-F238E27FC236}">
              <a16:creationId xmlns:a16="http://schemas.microsoft.com/office/drawing/2014/main" id="{EFAE0128-B632-4516-93F0-8D17BFA86DC4}"/>
            </a:ext>
          </a:extLst>
        </xdr:cNvPr>
        <xdr:cNvCxnSpPr/>
      </xdr:nvCxnSpPr>
      <xdr:spPr>
        <a:xfrm>
          <a:off x="22072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609" name="【消防施設】&#10;一人当たり面積最大値テキスト">
          <a:extLst>
            <a:ext uri="{FF2B5EF4-FFF2-40B4-BE49-F238E27FC236}">
              <a16:creationId xmlns:a16="http://schemas.microsoft.com/office/drawing/2014/main" id="{3DBE043A-B5BB-42D3-BFF7-D791EA3420CD}"/>
            </a:ext>
          </a:extLst>
        </xdr:cNvPr>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610" name="直線コネクタ 609">
          <a:extLst>
            <a:ext uri="{FF2B5EF4-FFF2-40B4-BE49-F238E27FC236}">
              <a16:creationId xmlns:a16="http://schemas.microsoft.com/office/drawing/2014/main" id="{75D7E527-78C7-47F8-A2B8-261C602C7E36}"/>
            </a:ext>
          </a:extLst>
        </xdr:cNvPr>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29227</xdr:rowOff>
    </xdr:from>
    <xdr:ext cx="469744" cy="259045"/>
    <xdr:sp macro="" textlink="">
      <xdr:nvSpPr>
        <xdr:cNvPr id="611" name="【消防施設】&#10;一人当たり面積平均値テキスト">
          <a:extLst>
            <a:ext uri="{FF2B5EF4-FFF2-40B4-BE49-F238E27FC236}">
              <a16:creationId xmlns:a16="http://schemas.microsoft.com/office/drawing/2014/main" id="{5F81376A-27E4-4E6C-AC53-8F84712CC4D2}"/>
            </a:ext>
          </a:extLst>
        </xdr:cNvPr>
        <xdr:cNvSpPr txBox="1"/>
      </xdr:nvSpPr>
      <xdr:spPr>
        <a:xfrm>
          <a:off x="22199600" y="1443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12" name="フローチャート: 判断 611">
          <a:extLst>
            <a:ext uri="{FF2B5EF4-FFF2-40B4-BE49-F238E27FC236}">
              <a16:creationId xmlns:a16="http://schemas.microsoft.com/office/drawing/2014/main" id="{BE3D9FC2-6153-44E4-9AE2-1DC51B633FDB}"/>
            </a:ext>
          </a:extLst>
        </xdr:cNvPr>
        <xdr:cNvSpPr/>
      </xdr:nvSpPr>
      <xdr:spPr>
        <a:xfrm>
          <a:off x="221107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19686</xdr:rowOff>
    </xdr:from>
    <xdr:to>
      <xdr:col>112</xdr:col>
      <xdr:colOff>38100</xdr:colOff>
      <xdr:row>85</xdr:row>
      <xdr:rowOff>121286</xdr:rowOff>
    </xdr:to>
    <xdr:sp macro="" textlink="">
      <xdr:nvSpPr>
        <xdr:cNvPr id="613" name="フローチャート: 判断 612">
          <a:extLst>
            <a:ext uri="{FF2B5EF4-FFF2-40B4-BE49-F238E27FC236}">
              <a16:creationId xmlns:a16="http://schemas.microsoft.com/office/drawing/2014/main" id="{EE2E7EBC-6895-43E7-9E22-9D9CD31546AD}"/>
            </a:ext>
          </a:extLst>
        </xdr:cNvPr>
        <xdr:cNvSpPr/>
      </xdr:nvSpPr>
      <xdr:spPr>
        <a:xfrm>
          <a:off x="21272500" y="1459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15875</xdr:rowOff>
    </xdr:from>
    <xdr:to>
      <xdr:col>107</xdr:col>
      <xdr:colOff>101600</xdr:colOff>
      <xdr:row>85</xdr:row>
      <xdr:rowOff>117475</xdr:rowOff>
    </xdr:to>
    <xdr:sp macro="" textlink="">
      <xdr:nvSpPr>
        <xdr:cNvPr id="614" name="フローチャート: 判断 613">
          <a:extLst>
            <a:ext uri="{FF2B5EF4-FFF2-40B4-BE49-F238E27FC236}">
              <a16:creationId xmlns:a16="http://schemas.microsoft.com/office/drawing/2014/main" id="{E06965AD-1805-485A-8C30-9CDCAEA4F963}"/>
            </a:ext>
          </a:extLst>
        </xdr:cNvPr>
        <xdr:cNvSpPr/>
      </xdr:nvSpPr>
      <xdr:spPr>
        <a:xfrm>
          <a:off x="20383500" y="14589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27305</xdr:rowOff>
    </xdr:from>
    <xdr:to>
      <xdr:col>102</xdr:col>
      <xdr:colOff>165100</xdr:colOff>
      <xdr:row>85</xdr:row>
      <xdr:rowOff>128905</xdr:rowOff>
    </xdr:to>
    <xdr:sp macro="" textlink="">
      <xdr:nvSpPr>
        <xdr:cNvPr id="615" name="フローチャート: 判断 614">
          <a:extLst>
            <a:ext uri="{FF2B5EF4-FFF2-40B4-BE49-F238E27FC236}">
              <a16:creationId xmlns:a16="http://schemas.microsoft.com/office/drawing/2014/main" id="{588ACC8F-F105-4AA8-9978-399406534860}"/>
            </a:ext>
          </a:extLst>
        </xdr:cNvPr>
        <xdr:cNvSpPr/>
      </xdr:nvSpPr>
      <xdr:spPr>
        <a:xfrm>
          <a:off x="19494500" y="1460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137795</xdr:rowOff>
    </xdr:from>
    <xdr:to>
      <xdr:col>98</xdr:col>
      <xdr:colOff>38100</xdr:colOff>
      <xdr:row>85</xdr:row>
      <xdr:rowOff>67945</xdr:rowOff>
    </xdr:to>
    <xdr:sp macro="" textlink="">
      <xdr:nvSpPr>
        <xdr:cNvPr id="616" name="フローチャート: 判断 615">
          <a:extLst>
            <a:ext uri="{FF2B5EF4-FFF2-40B4-BE49-F238E27FC236}">
              <a16:creationId xmlns:a16="http://schemas.microsoft.com/office/drawing/2014/main" id="{00FF65C7-9165-4A35-B5BD-6069750A044E}"/>
            </a:ext>
          </a:extLst>
        </xdr:cNvPr>
        <xdr:cNvSpPr/>
      </xdr:nvSpPr>
      <xdr:spPr>
        <a:xfrm>
          <a:off x="18605500" y="1453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1FC5F6DC-2032-426A-878B-C91ED3DA954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F93927EC-656C-4ECF-80E0-678E811E6D6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3143F6BD-0D34-4CB9-A443-2178117A53D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FF4B3D01-F667-4607-9AE2-AEFA5F2737A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2266DE55-6F7E-4451-BE66-0B091DAEA40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137795</xdr:rowOff>
    </xdr:from>
    <xdr:to>
      <xdr:col>116</xdr:col>
      <xdr:colOff>114300</xdr:colOff>
      <xdr:row>86</xdr:row>
      <xdr:rowOff>67945</xdr:rowOff>
    </xdr:to>
    <xdr:sp macro="" textlink="">
      <xdr:nvSpPr>
        <xdr:cNvPr id="622" name="楕円 621">
          <a:extLst>
            <a:ext uri="{FF2B5EF4-FFF2-40B4-BE49-F238E27FC236}">
              <a16:creationId xmlns:a16="http://schemas.microsoft.com/office/drawing/2014/main" id="{8C0A9ABE-437F-4EB8-BB03-E7865FEB1916}"/>
            </a:ext>
          </a:extLst>
        </xdr:cNvPr>
        <xdr:cNvSpPr/>
      </xdr:nvSpPr>
      <xdr:spPr>
        <a:xfrm>
          <a:off x="221107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52722</xdr:rowOff>
    </xdr:from>
    <xdr:ext cx="469744" cy="259045"/>
    <xdr:sp macro="" textlink="">
      <xdr:nvSpPr>
        <xdr:cNvPr id="623" name="【消防施設】&#10;一人当たり面積該当値テキスト">
          <a:extLst>
            <a:ext uri="{FF2B5EF4-FFF2-40B4-BE49-F238E27FC236}">
              <a16:creationId xmlns:a16="http://schemas.microsoft.com/office/drawing/2014/main" id="{57F32688-2846-475B-8380-E4DA059673D2}"/>
            </a:ext>
          </a:extLst>
        </xdr:cNvPr>
        <xdr:cNvSpPr txBox="1"/>
      </xdr:nvSpPr>
      <xdr:spPr>
        <a:xfrm>
          <a:off x="22199600" y="14625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137795</xdr:rowOff>
    </xdr:from>
    <xdr:to>
      <xdr:col>112</xdr:col>
      <xdr:colOff>38100</xdr:colOff>
      <xdr:row>86</xdr:row>
      <xdr:rowOff>67945</xdr:rowOff>
    </xdr:to>
    <xdr:sp macro="" textlink="">
      <xdr:nvSpPr>
        <xdr:cNvPr id="624" name="楕円 623">
          <a:extLst>
            <a:ext uri="{FF2B5EF4-FFF2-40B4-BE49-F238E27FC236}">
              <a16:creationId xmlns:a16="http://schemas.microsoft.com/office/drawing/2014/main" id="{290495E0-9988-44E2-B4CF-8F630AF70A3D}"/>
            </a:ext>
          </a:extLst>
        </xdr:cNvPr>
        <xdr:cNvSpPr/>
      </xdr:nvSpPr>
      <xdr:spPr>
        <a:xfrm>
          <a:off x="212725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17145</xdr:rowOff>
    </xdr:from>
    <xdr:to>
      <xdr:col>116</xdr:col>
      <xdr:colOff>63500</xdr:colOff>
      <xdr:row>86</xdr:row>
      <xdr:rowOff>17145</xdr:rowOff>
    </xdr:to>
    <xdr:cxnSp macro="">
      <xdr:nvCxnSpPr>
        <xdr:cNvPr id="625" name="直線コネクタ 624">
          <a:extLst>
            <a:ext uri="{FF2B5EF4-FFF2-40B4-BE49-F238E27FC236}">
              <a16:creationId xmlns:a16="http://schemas.microsoft.com/office/drawing/2014/main" id="{4B0FB82C-2725-40DA-8768-8B9C05F7808D}"/>
            </a:ext>
          </a:extLst>
        </xdr:cNvPr>
        <xdr:cNvCxnSpPr/>
      </xdr:nvCxnSpPr>
      <xdr:spPr>
        <a:xfrm>
          <a:off x="21323300" y="147618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137795</xdr:rowOff>
    </xdr:from>
    <xdr:to>
      <xdr:col>107</xdr:col>
      <xdr:colOff>101600</xdr:colOff>
      <xdr:row>86</xdr:row>
      <xdr:rowOff>67945</xdr:rowOff>
    </xdr:to>
    <xdr:sp macro="" textlink="">
      <xdr:nvSpPr>
        <xdr:cNvPr id="626" name="楕円 625">
          <a:extLst>
            <a:ext uri="{FF2B5EF4-FFF2-40B4-BE49-F238E27FC236}">
              <a16:creationId xmlns:a16="http://schemas.microsoft.com/office/drawing/2014/main" id="{1D50DEF5-DDD3-4FB8-8DF4-C0D245A47DD4}"/>
            </a:ext>
          </a:extLst>
        </xdr:cNvPr>
        <xdr:cNvSpPr/>
      </xdr:nvSpPr>
      <xdr:spPr>
        <a:xfrm>
          <a:off x="203835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17145</xdr:rowOff>
    </xdr:from>
    <xdr:to>
      <xdr:col>111</xdr:col>
      <xdr:colOff>177800</xdr:colOff>
      <xdr:row>86</xdr:row>
      <xdr:rowOff>17145</xdr:rowOff>
    </xdr:to>
    <xdr:cxnSp macro="">
      <xdr:nvCxnSpPr>
        <xdr:cNvPr id="627" name="直線コネクタ 626">
          <a:extLst>
            <a:ext uri="{FF2B5EF4-FFF2-40B4-BE49-F238E27FC236}">
              <a16:creationId xmlns:a16="http://schemas.microsoft.com/office/drawing/2014/main" id="{04186CDD-A177-4255-874A-D8D9C40C1DFC}"/>
            </a:ext>
          </a:extLst>
        </xdr:cNvPr>
        <xdr:cNvCxnSpPr/>
      </xdr:nvCxnSpPr>
      <xdr:spPr>
        <a:xfrm>
          <a:off x="20434300" y="147618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139700</xdr:rowOff>
    </xdr:from>
    <xdr:to>
      <xdr:col>102</xdr:col>
      <xdr:colOff>165100</xdr:colOff>
      <xdr:row>86</xdr:row>
      <xdr:rowOff>69850</xdr:rowOff>
    </xdr:to>
    <xdr:sp macro="" textlink="">
      <xdr:nvSpPr>
        <xdr:cNvPr id="628" name="楕円 627">
          <a:extLst>
            <a:ext uri="{FF2B5EF4-FFF2-40B4-BE49-F238E27FC236}">
              <a16:creationId xmlns:a16="http://schemas.microsoft.com/office/drawing/2014/main" id="{C208EC81-6101-4A96-91ED-4264981A2629}"/>
            </a:ext>
          </a:extLst>
        </xdr:cNvPr>
        <xdr:cNvSpPr/>
      </xdr:nvSpPr>
      <xdr:spPr>
        <a:xfrm>
          <a:off x="19494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17145</xdr:rowOff>
    </xdr:from>
    <xdr:to>
      <xdr:col>107</xdr:col>
      <xdr:colOff>50800</xdr:colOff>
      <xdr:row>86</xdr:row>
      <xdr:rowOff>19050</xdr:rowOff>
    </xdr:to>
    <xdr:cxnSp macro="">
      <xdr:nvCxnSpPr>
        <xdr:cNvPr id="629" name="直線コネクタ 628">
          <a:extLst>
            <a:ext uri="{FF2B5EF4-FFF2-40B4-BE49-F238E27FC236}">
              <a16:creationId xmlns:a16="http://schemas.microsoft.com/office/drawing/2014/main" id="{80A93AD9-97DF-4388-826D-77A31A4C90D2}"/>
            </a:ext>
          </a:extLst>
        </xdr:cNvPr>
        <xdr:cNvCxnSpPr/>
      </xdr:nvCxnSpPr>
      <xdr:spPr>
        <a:xfrm flipV="1">
          <a:off x="19545300" y="147618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139700</xdr:rowOff>
    </xdr:from>
    <xdr:to>
      <xdr:col>98</xdr:col>
      <xdr:colOff>38100</xdr:colOff>
      <xdr:row>86</xdr:row>
      <xdr:rowOff>69850</xdr:rowOff>
    </xdr:to>
    <xdr:sp macro="" textlink="">
      <xdr:nvSpPr>
        <xdr:cNvPr id="630" name="楕円 629">
          <a:extLst>
            <a:ext uri="{FF2B5EF4-FFF2-40B4-BE49-F238E27FC236}">
              <a16:creationId xmlns:a16="http://schemas.microsoft.com/office/drawing/2014/main" id="{9A2E2A19-8532-49B5-AA1A-B8F994A7E1BD}"/>
            </a:ext>
          </a:extLst>
        </xdr:cNvPr>
        <xdr:cNvSpPr/>
      </xdr:nvSpPr>
      <xdr:spPr>
        <a:xfrm>
          <a:off x="18605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19050</xdr:rowOff>
    </xdr:from>
    <xdr:to>
      <xdr:col>102</xdr:col>
      <xdr:colOff>114300</xdr:colOff>
      <xdr:row>86</xdr:row>
      <xdr:rowOff>19050</xdr:rowOff>
    </xdr:to>
    <xdr:cxnSp macro="">
      <xdr:nvCxnSpPr>
        <xdr:cNvPr id="631" name="直線コネクタ 630">
          <a:extLst>
            <a:ext uri="{FF2B5EF4-FFF2-40B4-BE49-F238E27FC236}">
              <a16:creationId xmlns:a16="http://schemas.microsoft.com/office/drawing/2014/main" id="{85BE13B1-D0F9-468C-88A1-59CDE37A38BA}"/>
            </a:ext>
          </a:extLst>
        </xdr:cNvPr>
        <xdr:cNvCxnSpPr/>
      </xdr:nvCxnSpPr>
      <xdr:spPr>
        <a:xfrm>
          <a:off x="18656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137813</xdr:rowOff>
    </xdr:from>
    <xdr:ext cx="469744" cy="259045"/>
    <xdr:sp macro="" textlink="">
      <xdr:nvSpPr>
        <xdr:cNvPr id="632" name="n_1aveValue【消防施設】&#10;一人当たり面積">
          <a:extLst>
            <a:ext uri="{FF2B5EF4-FFF2-40B4-BE49-F238E27FC236}">
              <a16:creationId xmlns:a16="http://schemas.microsoft.com/office/drawing/2014/main" id="{F2F6983A-8332-4810-8106-57F83748BE03}"/>
            </a:ext>
          </a:extLst>
        </xdr:cNvPr>
        <xdr:cNvSpPr txBox="1"/>
      </xdr:nvSpPr>
      <xdr:spPr>
        <a:xfrm>
          <a:off x="21075727" y="14368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134002</xdr:rowOff>
    </xdr:from>
    <xdr:ext cx="469744" cy="259045"/>
    <xdr:sp macro="" textlink="">
      <xdr:nvSpPr>
        <xdr:cNvPr id="633" name="n_2aveValue【消防施設】&#10;一人当たり面積">
          <a:extLst>
            <a:ext uri="{FF2B5EF4-FFF2-40B4-BE49-F238E27FC236}">
              <a16:creationId xmlns:a16="http://schemas.microsoft.com/office/drawing/2014/main" id="{17826D99-A9F9-494F-A690-0A843A928851}"/>
            </a:ext>
          </a:extLst>
        </xdr:cNvPr>
        <xdr:cNvSpPr txBox="1"/>
      </xdr:nvSpPr>
      <xdr:spPr>
        <a:xfrm>
          <a:off x="20199427" y="1436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145432</xdr:rowOff>
    </xdr:from>
    <xdr:ext cx="469744" cy="259045"/>
    <xdr:sp macro="" textlink="">
      <xdr:nvSpPr>
        <xdr:cNvPr id="634" name="n_3aveValue【消防施設】&#10;一人当たり面積">
          <a:extLst>
            <a:ext uri="{FF2B5EF4-FFF2-40B4-BE49-F238E27FC236}">
              <a16:creationId xmlns:a16="http://schemas.microsoft.com/office/drawing/2014/main" id="{2BAA5263-3EB6-48AB-834A-57431F3026A8}"/>
            </a:ext>
          </a:extLst>
        </xdr:cNvPr>
        <xdr:cNvSpPr txBox="1"/>
      </xdr:nvSpPr>
      <xdr:spPr>
        <a:xfrm>
          <a:off x="19310427" y="1437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84472</xdr:rowOff>
    </xdr:from>
    <xdr:ext cx="469744" cy="259045"/>
    <xdr:sp macro="" textlink="">
      <xdr:nvSpPr>
        <xdr:cNvPr id="635" name="n_4aveValue【消防施設】&#10;一人当たり面積">
          <a:extLst>
            <a:ext uri="{FF2B5EF4-FFF2-40B4-BE49-F238E27FC236}">
              <a16:creationId xmlns:a16="http://schemas.microsoft.com/office/drawing/2014/main" id="{EC0B9FE4-5479-4450-A788-E372C15FDCC2}"/>
            </a:ext>
          </a:extLst>
        </xdr:cNvPr>
        <xdr:cNvSpPr txBox="1"/>
      </xdr:nvSpPr>
      <xdr:spPr>
        <a:xfrm>
          <a:off x="18421427" y="1431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59072</xdr:rowOff>
    </xdr:from>
    <xdr:ext cx="469744" cy="259045"/>
    <xdr:sp macro="" textlink="">
      <xdr:nvSpPr>
        <xdr:cNvPr id="636" name="n_1mainValue【消防施設】&#10;一人当たり面積">
          <a:extLst>
            <a:ext uri="{FF2B5EF4-FFF2-40B4-BE49-F238E27FC236}">
              <a16:creationId xmlns:a16="http://schemas.microsoft.com/office/drawing/2014/main" id="{B8B90BA9-2429-4747-953B-A13FBBBCA031}"/>
            </a:ext>
          </a:extLst>
        </xdr:cNvPr>
        <xdr:cNvSpPr txBox="1"/>
      </xdr:nvSpPr>
      <xdr:spPr>
        <a:xfrm>
          <a:off x="21075727" y="1480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59072</xdr:rowOff>
    </xdr:from>
    <xdr:ext cx="469744" cy="259045"/>
    <xdr:sp macro="" textlink="">
      <xdr:nvSpPr>
        <xdr:cNvPr id="637" name="n_2mainValue【消防施設】&#10;一人当たり面積">
          <a:extLst>
            <a:ext uri="{FF2B5EF4-FFF2-40B4-BE49-F238E27FC236}">
              <a16:creationId xmlns:a16="http://schemas.microsoft.com/office/drawing/2014/main" id="{DED54AA0-2F01-49C5-A32B-24EBDDE65F03}"/>
            </a:ext>
          </a:extLst>
        </xdr:cNvPr>
        <xdr:cNvSpPr txBox="1"/>
      </xdr:nvSpPr>
      <xdr:spPr>
        <a:xfrm>
          <a:off x="20199427" y="1480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60977</xdr:rowOff>
    </xdr:from>
    <xdr:ext cx="469744" cy="259045"/>
    <xdr:sp macro="" textlink="">
      <xdr:nvSpPr>
        <xdr:cNvPr id="638" name="n_3mainValue【消防施設】&#10;一人当たり面積">
          <a:extLst>
            <a:ext uri="{FF2B5EF4-FFF2-40B4-BE49-F238E27FC236}">
              <a16:creationId xmlns:a16="http://schemas.microsoft.com/office/drawing/2014/main" id="{F138A726-3D95-4BB4-94F9-5CE97CC5B36C}"/>
            </a:ext>
          </a:extLst>
        </xdr:cNvPr>
        <xdr:cNvSpPr txBox="1"/>
      </xdr:nvSpPr>
      <xdr:spPr>
        <a:xfrm>
          <a:off x="19310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60977</xdr:rowOff>
    </xdr:from>
    <xdr:ext cx="469744" cy="259045"/>
    <xdr:sp macro="" textlink="">
      <xdr:nvSpPr>
        <xdr:cNvPr id="639" name="n_4mainValue【消防施設】&#10;一人当たり面積">
          <a:extLst>
            <a:ext uri="{FF2B5EF4-FFF2-40B4-BE49-F238E27FC236}">
              <a16:creationId xmlns:a16="http://schemas.microsoft.com/office/drawing/2014/main" id="{4CD870BF-226F-4C46-9EFA-E4D560486C0C}"/>
            </a:ext>
          </a:extLst>
        </xdr:cNvPr>
        <xdr:cNvSpPr txBox="1"/>
      </xdr:nvSpPr>
      <xdr:spPr>
        <a:xfrm>
          <a:off x="18421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6A2AF4DF-A5BF-415B-9203-6430542491B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CFDD8355-8D99-4CA3-89F5-B309C6145D5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4569F1C2-345F-44A7-820A-60FDE524C11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281E3E78-451E-466E-A557-ADB04E4029C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5A1730FE-12FE-4A0F-BF88-6224912A05A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C4DFB059-5CEA-4DF9-A76B-A83C2658AAC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CDE840EE-5867-4868-BA1A-1B958C19818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5BC632AC-5CBC-49F6-A44F-2F2C83B8BC9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8C479C30-1216-4EA0-9FF7-924CD3A31BC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93A45D8D-305C-4A13-90D0-80B019C7575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AF0D2A8E-C3F9-4EE8-BBA4-ADB0C155EF3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1" name="直線コネクタ 650">
          <a:extLst>
            <a:ext uri="{FF2B5EF4-FFF2-40B4-BE49-F238E27FC236}">
              <a16:creationId xmlns:a16="http://schemas.microsoft.com/office/drawing/2014/main" id="{4D3E6A48-2A8B-419F-98DB-DB645F6AA7F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2" name="テキスト ボックス 651">
          <a:extLst>
            <a:ext uri="{FF2B5EF4-FFF2-40B4-BE49-F238E27FC236}">
              <a16:creationId xmlns:a16="http://schemas.microsoft.com/office/drawing/2014/main" id="{6FB41377-8917-4139-956D-ADF6D799134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3" name="直線コネクタ 652">
          <a:extLst>
            <a:ext uri="{FF2B5EF4-FFF2-40B4-BE49-F238E27FC236}">
              <a16:creationId xmlns:a16="http://schemas.microsoft.com/office/drawing/2014/main" id="{934444B3-7844-4197-99DE-D99F7AE7CE4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4" name="テキスト ボックス 653">
          <a:extLst>
            <a:ext uri="{FF2B5EF4-FFF2-40B4-BE49-F238E27FC236}">
              <a16:creationId xmlns:a16="http://schemas.microsoft.com/office/drawing/2014/main" id="{9EA4FC5E-9F43-4A64-95BF-9694A739696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5" name="直線コネクタ 654">
          <a:extLst>
            <a:ext uri="{FF2B5EF4-FFF2-40B4-BE49-F238E27FC236}">
              <a16:creationId xmlns:a16="http://schemas.microsoft.com/office/drawing/2014/main" id="{CF80A8F0-C768-44E0-B547-CD60387C7822}"/>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6" name="テキスト ボックス 655">
          <a:extLst>
            <a:ext uri="{FF2B5EF4-FFF2-40B4-BE49-F238E27FC236}">
              <a16:creationId xmlns:a16="http://schemas.microsoft.com/office/drawing/2014/main" id="{3DD69F44-3C4A-428A-8AF9-CDCFB391075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7" name="直線コネクタ 656">
          <a:extLst>
            <a:ext uri="{FF2B5EF4-FFF2-40B4-BE49-F238E27FC236}">
              <a16:creationId xmlns:a16="http://schemas.microsoft.com/office/drawing/2014/main" id="{6C7DFCBA-9EB6-4C82-8167-221F0912302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8" name="テキスト ボックス 657">
          <a:extLst>
            <a:ext uri="{FF2B5EF4-FFF2-40B4-BE49-F238E27FC236}">
              <a16:creationId xmlns:a16="http://schemas.microsoft.com/office/drawing/2014/main" id="{B016F192-77FA-4140-81FD-C74FA128B9C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9" name="直線コネクタ 658">
          <a:extLst>
            <a:ext uri="{FF2B5EF4-FFF2-40B4-BE49-F238E27FC236}">
              <a16:creationId xmlns:a16="http://schemas.microsoft.com/office/drawing/2014/main" id="{DBF74038-9C75-4B2C-89EB-1E7A2CC4A16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0" name="テキスト ボックス 659">
          <a:extLst>
            <a:ext uri="{FF2B5EF4-FFF2-40B4-BE49-F238E27FC236}">
              <a16:creationId xmlns:a16="http://schemas.microsoft.com/office/drawing/2014/main" id="{B7164C79-D197-4BE2-83D4-A492BE38C5E7}"/>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1" name="直線コネクタ 660">
          <a:extLst>
            <a:ext uri="{FF2B5EF4-FFF2-40B4-BE49-F238E27FC236}">
              <a16:creationId xmlns:a16="http://schemas.microsoft.com/office/drawing/2014/main" id="{D98B593A-7DB0-4876-8B0E-125A7EE44FA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2" name="テキスト ボックス 661">
          <a:extLst>
            <a:ext uri="{FF2B5EF4-FFF2-40B4-BE49-F238E27FC236}">
              <a16:creationId xmlns:a16="http://schemas.microsoft.com/office/drawing/2014/main" id="{7B73A0F6-6ACE-44F6-A39A-0837F961DD9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532220F2-BBD6-4113-8DCC-6FD70DFFC93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4" name="【庁舎】&#10;有形固定資産減価償却率グラフ枠">
          <a:extLst>
            <a:ext uri="{FF2B5EF4-FFF2-40B4-BE49-F238E27FC236}">
              <a16:creationId xmlns:a16="http://schemas.microsoft.com/office/drawing/2014/main" id="{9772F7D7-B074-401E-AEEF-5A89D059EFE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4355</xdr:rowOff>
    </xdr:from>
    <xdr:to>
      <xdr:col>85</xdr:col>
      <xdr:colOff>126364</xdr:colOff>
      <xdr:row>109</xdr:row>
      <xdr:rowOff>35379</xdr:rowOff>
    </xdr:to>
    <xdr:cxnSp macro="">
      <xdr:nvCxnSpPr>
        <xdr:cNvPr id="665" name="直線コネクタ 664">
          <a:extLst>
            <a:ext uri="{FF2B5EF4-FFF2-40B4-BE49-F238E27FC236}">
              <a16:creationId xmlns:a16="http://schemas.microsoft.com/office/drawing/2014/main" id="{B1086128-23E8-4106-B980-60EB31E4B4C9}"/>
            </a:ext>
          </a:extLst>
        </xdr:cNvPr>
        <xdr:cNvCxnSpPr/>
      </xdr:nvCxnSpPr>
      <xdr:spPr>
        <a:xfrm flipV="1">
          <a:off x="16318864" y="17149355"/>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6" name="【庁舎】&#10;有形固定資産減価償却率最小値テキスト">
          <a:extLst>
            <a:ext uri="{FF2B5EF4-FFF2-40B4-BE49-F238E27FC236}">
              <a16:creationId xmlns:a16="http://schemas.microsoft.com/office/drawing/2014/main" id="{BB058BA7-561D-4353-B25E-9EB233EBF6E5}"/>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7" name="直線コネクタ 666">
          <a:extLst>
            <a:ext uri="{FF2B5EF4-FFF2-40B4-BE49-F238E27FC236}">
              <a16:creationId xmlns:a16="http://schemas.microsoft.com/office/drawing/2014/main" id="{286B6D8C-0836-4F10-8AB8-7E8643BDD114}"/>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122482</xdr:rowOff>
    </xdr:from>
    <xdr:ext cx="340478" cy="259045"/>
    <xdr:sp macro="" textlink="">
      <xdr:nvSpPr>
        <xdr:cNvPr id="668" name="【庁舎】&#10;有形固定資産減価償却率最大値テキスト">
          <a:extLst>
            <a:ext uri="{FF2B5EF4-FFF2-40B4-BE49-F238E27FC236}">
              <a16:creationId xmlns:a16="http://schemas.microsoft.com/office/drawing/2014/main" id="{C1FE38CF-8B92-4D4F-915C-3DF0F19DAE36}"/>
            </a:ext>
          </a:extLst>
        </xdr:cNvPr>
        <xdr:cNvSpPr txBox="1"/>
      </xdr:nvSpPr>
      <xdr:spPr>
        <a:xfrm>
          <a:off x="16357600" y="169245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4355</xdr:rowOff>
    </xdr:from>
    <xdr:to>
      <xdr:col>86</xdr:col>
      <xdr:colOff>25400</xdr:colOff>
      <xdr:row>100</xdr:row>
      <xdr:rowOff>4355</xdr:rowOff>
    </xdr:to>
    <xdr:cxnSp macro="">
      <xdr:nvCxnSpPr>
        <xdr:cNvPr id="669" name="直線コネクタ 668">
          <a:extLst>
            <a:ext uri="{FF2B5EF4-FFF2-40B4-BE49-F238E27FC236}">
              <a16:creationId xmlns:a16="http://schemas.microsoft.com/office/drawing/2014/main" id="{E329BA78-5A42-456A-8C87-D2E8B9AE0992}"/>
            </a:ext>
          </a:extLst>
        </xdr:cNvPr>
        <xdr:cNvCxnSpPr/>
      </xdr:nvCxnSpPr>
      <xdr:spPr>
        <a:xfrm>
          <a:off x="16230600" y="1714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670" name="【庁舎】&#10;有形固定資産減価償却率平均値テキスト">
          <a:extLst>
            <a:ext uri="{FF2B5EF4-FFF2-40B4-BE49-F238E27FC236}">
              <a16:creationId xmlns:a16="http://schemas.microsoft.com/office/drawing/2014/main" id="{7686D21A-BF24-45AB-86ED-64F74B9B2E8E}"/>
            </a:ext>
          </a:extLst>
        </xdr:cNvPr>
        <xdr:cNvSpPr txBox="1"/>
      </xdr:nvSpPr>
      <xdr:spPr>
        <a:xfrm>
          <a:off x="1635760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671" name="フローチャート: 判断 670">
          <a:extLst>
            <a:ext uri="{FF2B5EF4-FFF2-40B4-BE49-F238E27FC236}">
              <a16:creationId xmlns:a16="http://schemas.microsoft.com/office/drawing/2014/main" id="{D1B7D17A-2213-405B-B4A3-7156292EFEB3}"/>
            </a:ext>
          </a:extLst>
        </xdr:cNvPr>
        <xdr:cNvSpPr/>
      </xdr:nvSpPr>
      <xdr:spPr>
        <a:xfrm>
          <a:off x="162687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672" name="フローチャート: 判断 671">
          <a:extLst>
            <a:ext uri="{FF2B5EF4-FFF2-40B4-BE49-F238E27FC236}">
              <a16:creationId xmlns:a16="http://schemas.microsoft.com/office/drawing/2014/main" id="{DEEA1B8F-384E-4AB1-9708-3AD7DBFEE150}"/>
            </a:ext>
          </a:extLst>
        </xdr:cNvPr>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673" name="フローチャート: 判断 672">
          <a:extLst>
            <a:ext uri="{FF2B5EF4-FFF2-40B4-BE49-F238E27FC236}">
              <a16:creationId xmlns:a16="http://schemas.microsoft.com/office/drawing/2014/main" id="{9F20C2D4-5457-4B21-81F8-A68BE39F29BB}"/>
            </a:ext>
          </a:extLst>
        </xdr:cNvPr>
        <xdr:cNvSpPr/>
      </xdr:nvSpPr>
      <xdr:spPr>
        <a:xfrm>
          <a:off x="14541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674" name="フローチャート: 判断 673">
          <a:extLst>
            <a:ext uri="{FF2B5EF4-FFF2-40B4-BE49-F238E27FC236}">
              <a16:creationId xmlns:a16="http://schemas.microsoft.com/office/drawing/2014/main" id="{9AC738B3-7CB7-4C01-A7EC-6727650A90B5}"/>
            </a:ext>
          </a:extLst>
        </xdr:cNvPr>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675" name="フローチャート: 判断 674">
          <a:extLst>
            <a:ext uri="{FF2B5EF4-FFF2-40B4-BE49-F238E27FC236}">
              <a16:creationId xmlns:a16="http://schemas.microsoft.com/office/drawing/2014/main" id="{4B898AA7-971E-4250-9089-5DE8BD570A7B}"/>
            </a:ext>
          </a:extLst>
        </xdr:cNvPr>
        <xdr:cNvSpPr/>
      </xdr:nvSpPr>
      <xdr:spPr>
        <a:xfrm>
          <a:off x="12763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74CD1DAB-F167-4979-9727-E4C3039645C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2174FEE1-32BB-4D1E-B8F9-F32851DEBBF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BF593EF0-58C1-4698-9B8C-3494527CFC6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3533F96B-1E58-40DF-8440-E6F0F3B0C38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DDD18255-B6C8-485C-AF78-29CDF0C4118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23768</xdr:rowOff>
    </xdr:from>
    <xdr:to>
      <xdr:col>85</xdr:col>
      <xdr:colOff>177800</xdr:colOff>
      <xdr:row>105</xdr:row>
      <xdr:rowOff>125368</xdr:rowOff>
    </xdr:to>
    <xdr:sp macro="" textlink="">
      <xdr:nvSpPr>
        <xdr:cNvPr id="681" name="楕円 680">
          <a:extLst>
            <a:ext uri="{FF2B5EF4-FFF2-40B4-BE49-F238E27FC236}">
              <a16:creationId xmlns:a16="http://schemas.microsoft.com/office/drawing/2014/main" id="{494607FA-5538-4E71-BB53-4A1A97C4DB87}"/>
            </a:ext>
          </a:extLst>
        </xdr:cNvPr>
        <xdr:cNvSpPr/>
      </xdr:nvSpPr>
      <xdr:spPr>
        <a:xfrm>
          <a:off x="16268700" y="1802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2195</xdr:rowOff>
    </xdr:from>
    <xdr:ext cx="405111" cy="259045"/>
    <xdr:sp macro="" textlink="">
      <xdr:nvSpPr>
        <xdr:cNvPr id="682" name="【庁舎】&#10;有形固定資産減価償却率該当値テキスト">
          <a:extLst>
            <a:ext uri="{FF2B5EF4-FFF2-40B4-BE49-F238E27FC236}">
              <a16:creationId xmlns:a16="http://schemas.microsoft.com/office/drawing/2014/main" id="{81BA3374-0BA3-453B-9B82-2B307A1BDAB0}"/>
            </a:ext>
          </a:extLst>
        </xdr:cNvPr>
        <xdr:cNvSpPr txBox="1"/>
      </xdr:nvSpPr>
      <xdr:spPr>
        <a:xfrm>
          <a:off x="16357600"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167458</xdr:rowOff>
    </xdr:from>
    <xdr:to>
      <xdr:col>81</xdr:col>
      <xdr:colOff>101600</xdr:colOff>
      <xdr:row>105</xdr:row>
      <xdr:rowOff>97608</xdr:rowOff>
    </xdr:to>
    <xdr:sp macro="" textlink="">
      <xdr:nvSpPr>
        <xdr:cNvPr id="683" name="楕円 682">
          <a:extLst>
            <a:ext uri="{FF2B5EF4-FFF2-40B4-BE49-F238E27FC236}">
              <a16:creationId xmlns:a16="http://schemas.microsoft.com/office/drawing/2014/main" id="{DD4B22BB-1116-4ADD-898F-130F1178B0B1}"/>
            </a:ext>
          </a:extLst>
        </xdr:cNvPr>
        <xdr:cNvSpPr/>
      </xdr:nvSpPr>
      <xdr:spPr>
        <a:xfrm>
          <a:off x="15430500" y="1799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46808</xdr:rowOff>
    </xdr:from>
    <xdr:to>
      <xdr:col>85</xdr:col>
      <xdr:colOff>127000</xdr:colOff>
      <xdr:row>105</xdr:row>
      <xdr:rowOff>74568</xdr:rowOff>
    </xdr:to>
    <xdr:cxnSp macro="">
      <xdr:nvCxnSpPr>
        <xdr:cNvPr id="684" name="直線コネクタ 683">
          <a:extLst>
            <a:ext uri="{FF2B5EF4-FFF2-40B4-BE49-F238E27FC236}">
              <a16:creationId xmlns:a16="http://schemas.microsoft.com/office/drawing/2014/main" id="{BA392ACF-7C38-4F61-9EB3-263F4FAB3E60}"/>
            </a:ext>
          </a:extLst>
        </xdr:cNvPr>
        <xdr:cNvCxnSpPr/>
      </xdr:nvCxnSpPr>
      <xdr:spPr>
        <a:xfrm>
          <a:off x="15481300" y="18049058"/>
          <a:ext cx="8382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7438</xdr:rowOff>
    </xdr:from>
    <xdr:to>
      <xdr:col>76</xdr:col>
      <xdr:colOff>165100</xdr:colOff>
      <xdr:row>105</xdr:row>
      <xdr:rowOff>109038</xdr:rowOff>
    </xdr:to>
    <xdr:sp macro="" textlink="">
      <xdr:nvSpPr>
        <xdr:cNvPr id="685" name="楕円 684">
          <a:extLst>
            <a:ext uri="{FF2B5EF4-FFF2-40B4-BE49-F238E27FC236}">
              <a16:creationId xmlns:a16="http://schemas.microsoft.com/office/drawing/2014/main" id="{F277C496-36F5-426D-866C-52751118DEC0}"/>
            </a:ext>
          </a:extLst>
        </xdr:cNvPr>
        <xdr:cNvSpPr/>
      </xdr:nvSpPr>
      <xdr:spPr>
        <a:xfrm>
          <a:off x="145415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46808</xdr:rowOff>
    </xdr:from>
    <xdr:to>
      <xdr:col>81</xdr:col>
      <xdr:colOff>50800</xdr:colOff>
      <xdr:row>105</xdr:row>
      <xdr:rowOff>58238</xdr:rowOff>
    </xdr:to>
    <xdr:cxnSp macro="">
      <xdr:nvCxnSpPr>
        <xdr:cNvPr id="686" name="直線コネクタ 685">
          <a:extLst>
            <a:ext uri="{FF2B5EF4-FFF2-40B4-BE49-F238E27FC236}">
              <a16:creationId xmlns:a16="http://schemas.microsoft.com/office/drawing/2014/main" id="{7634B4D2-65D7-4E64-A031-4F2E827830E3}"/>
            </a:ext>
          </a:extLst>
        </xdr:cNvPr>
        <xdr:cNvCxnSpPr/>
      </xdr:nvCxnSpPr>
      <xdr:spPr>
        <a:xfrm flipV="1">
          <a:off x="14592300" y="1804905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43362</xdr:rowOff>
    </xdr:from>
    <xdr:to>
      <xdr:col>72</xdr:col>
      <xdr:colOff>38100</xdr:colOff>
      <xdr:row>105</xdr:row>
      <xdr:rowOff>144962</xdr:rowOff>
    </xdr:to>
    <xdr:sp macro="" textlink="">
      <xdr:nvSpPr>
        <xdr:cNvPr id="687" name="楕円 686">
          <a:extLst>
            <a:ext uri="{FF2B5EF4-FFF2-40B4-BE49-F238E27FC236}">
              <a16:creationId xmlns:a16="http://schemas.microsoft.com/office/drawing/2014/main" id="{C43BF1C2-F504-4D90-AFCC-887E86F35535}"/>
            </a:ext>
          </a:extLst>
        </xdr:cNvPr>
        <xdr:cNvSpPr/>
      </xdr:nvSpPr>
      <xdr:spPr>
        <a:xfrm>
          <a:off x="136525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58238</xdr:rowOff>
    </xdr:from>
    <xdr:to>
      <xdr:col>76</xdr:col>
      <xdr:colOff>114300</xdr:colOff>
      <xdr:row>105</xdr:row>
      <xdr:rowOff>94162</xdr:rowOff>
    </xdr:to>
    <xdr:cxnSp macro="">
      <xdr:nvCxnSpPr>
        <xdr:cNvPr id="688" name="直線コネクタ 687">
          <a:extLst>
            <a:ext uri="{FF2B5EF4-FFF2-40B4-BE49-F238E27FC236}">
              <a16:creationId xmlns:a16="http://schemas.microsoft.com/office/drawing/2014/main" id="{4DAC8688-EA99-46F3-B024-B30D23A9B0D0}"/>
            </a:ext>
          </a:extLst>
        </xdr:cNvPr>
        <xdr:cNvCxnSpPr/>
      </xdr:nvCxnSpPr>
      <xdr:spPr>
        <a:xfrm flipV="1">
          <a:off x="13703300" y="1806048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13970</xdr:rowOff>
    </xdr:from>
    <xdr:to>
      <xdr:col>67</xdr:col>
      <xdr:colOff>101600</xdr:colOff>
      <xdr:row>105</xdr:row>
      <xdr:rowOff>115570</xdr:rowOff>
    </xdr:to>
    <xdr:sp macro="" textlink="">
      <xdr:nvSpPr>
        <xdr:cNvPr id="689" name="楕円 688">
          <a:extLst>
            <a:ext uri="{FF2B5EF4-FFF2-40B4-BE49-F238E27FC236}">
              <a16:creationId xmlns:a16="http://schemas.microsoft.com/office/drawing/2014/main" id="{64B85DCF-5500-43E2-9903-CF2810AFD9DB}"/>
            </a:ext>
          </a:extLst>
        </xdr:cNvPr>
        <xdr:cNvSpPr/>
      </xdr:nvSpPr>
      <xdr:spPr>
        <a:xfrm>
          <a:off x="12763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64770</xdr:rowOff>
    </xdr:from>
    <xdr:to>
      <xdr:col>71</xdr:col>
      <xdr:colOff>177800</xdr:colOff>
      <xdr:row>105</xdr:row>
      <xdr:rowOff>94162</xdr:rowOff>
    </xdr:to>
    <xdr:cxnSp macro="">
      <xdr:nvCxnSpPr>
        <xdr:cNvPr id="690" name="直線コネクタ 689">
          <a:extLst>
            <a:ext uri="{FF2B5EF4-FFF2-40B4-BE49-F238E27FC236}">
              <a16:creationId xmlns:a16="http://schemas.microsoft.com/office/drawing/2014/main" id="{C1FBA72B-F817-4859-83E7-1D49AEB805F1}"/>
            </a:ext>
          </a:extLst>
        </xdr:cNvPr>
        <xdr:cNvCxnSpPr/>
      </xdr:nvCxnSpPr>
      <xdr:spPr>
        <a:xfrm>
          <a:off x="12814300" y="1806702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120666</xdr:rowOff>
    </xdr:from>
    <xdr:ext cx="405111" cy="259045"/>
    <xdr:sp macro="" textlink="">
      <xdr:nvSpPr>
        <xdr:cNvPr id="691" name="n_1aveValue【庁舎】&#10;有形固定資産減価償却率">
          <a:extLst>
            <a:ext uri="{FF2B5EF4-FFF2-40B4-BE49-F238E27FC236}">
              <a16:creationId xmlns:a16="http://schemas.microsoft.com/office/drawing/2014/main" id="{C8046619-E9F7-4A4B-9EE9-C34E5D4FDD18}"/>
            </a:ext>
          </a:extLst>
        </xdr:cNvPr>
        <xdr:cNvSpPr txBox="1"/>
      </xdr:nvSpPr>
      <xdr:spPr>
        <a:xfrm>
          <a:off x="15266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692" name="n_2aveValue【庁舎】&#10;有形固定資産減価償却率">
          <a:extLst>
            <a:ext uri="{FF2B5EF4-FFF2-40B4-BE49-F238E27FC236}">
              <a16:creationId xmlns:a16="http://schemas.microsoft.com/office/drawing/2014/main" id="{D730BC94-48C3-4881-B330-8EDB59ED8018}"/>
            </a:ext>
          </a:extLst>
        </xdr:cNvPr>
        <xdr:cNvSpPr txBox="1"/>
      </xdr:nvSpPr>
      <xdr:spPr>
        <a:xfrm>
          <a:off x="14389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693" name="n_3aveValue【庁舎】&#10;有形固定資産減価償却率">
          <a:extLst>
            <a:ext uri="{FF2B5EF4-FFF2-40B4-BE49-F238E27FC236}">
              <a16:creationId xmlns:a16="http://schemas.microsoft.com/office/drawing/2014/main" id="{DADA44DD-2BE7-4CA0-ACC1-F1CEF5BAF91D}"/>
            </a:ext>
          </a:extLst>
        </xdr:cNvPr>
        <xdr:cNvSpPr txBox="1"/>
      </xdr:nvSpPr>
      <xdr:spPr>
        <a:xfrm>
          <a:off x="13500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110870</xdr:rowOff>
    </xdr:from>
    <xdr:ext cx="405111" cy="259045"/>
    <xdr:sp macro="" textlink="">
      <xdr:nvSpPr>
        <xdr:cNvPr id="694" name="n_4aveValue【庁舎】&#10;有形固定資産減価償却率">
          <a:extLst>
            <a:ext uri="{FF2B5EF4-FFF2-40B4-BE49-F238E27FC236}">
              <a16:creationId xmlns:a16="http://schemas.microsoft.com/office/drawing/2014/main" id="{51D07364-CF02-46C3-9944-2BBAE0F661A8}"/>
            </a:ext>
          </a:extLst>
        </xdr:cNvPr>
        <xdr:cNvSpPr txBox="1"/>
      </xdr:nvSpPr>
      <xdr:spPr>
        <a:xfrm>
          <a:off x="12611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88735</xdr:rowOff>
    </xdr:from>
    <xdr:ext cx="405111" cy="259045"/>
    <xdr:sp macro="" textlink="">
      <xdr:nvSpPr>
        <xdr:cNvPr id="695" name="n_1mainValue【庁舎】&#10;有形固定資産減価償却率">
          <a:extLst>
            <a:ext uri="{FF2B5EF4-FFF2-40B4-BE49-F238E27FC236}">
              <a16:creationId xmlns:a16="http://schemas.microsoft.com/office/drawing/2014/main" id="{6B14B189-BC37-42E3-90A0-232EF47CE925}"/>
            </a:ext>
          </a:extLst>
        </xdr:cNvPr>
        <xdr:cNvSpPr txBox="1"/>
      </xdr:nvSpPr>
      <xdr:spPr>
        <a:xfrm>
          <a:off x="15266044" y="1809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100165</xdr:rowOff>
    </xdr:from>
    <xdr:ext cx="405111" cy="259045"/>
    <xdr:sp macro="" textlink="">
      <xdr:nvSpPr>
        <xdr:cNvPr id="696" name="n_2mainValue【庁舎】&#10;有形固定資産減価償却率">
          <a:extLst>
            <a:ext uri="{FF2B5EF4-FFF2-40B4-BE49-F238E27FC236}">
              <a16:creationId xmlns:a16="http://schemas.microsoft.com/office/drawing/2014/main" id="{B4E42A3C-81AC-41AA-A302-D7380BFB627A}"/>
            </a:ext>
          </a:extLst>
        </xdr:cNvPr>
        <xdr:cNvSpPr txBox="1"/>
      </xdr:nvSpPr>
      <xdr:spPr>
        <a:xfrm>
          <a:off x="14389744" y="1810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136089</xdr:rowOff>
    </xdr:from>
    <xdr:ext cx="405111" cy="259045"/>
    <xdr:sp macro="" textlink="">
      <xdr:nvSpPr>
        <xdr:cNvPr id="697" name="n_3mainValue【庁舎】&#10;有形固定資産減価償却率">
          <a:extLst>
            <a:ext uri="{FF2B5EF4-FFF2-40B4-BE49-F238E27FC236}">
              <a16:creationId xmlns:a16="http://schemas.microsoft.com/office/drawing/2014/main" id="{F7AF2462-5011-4229-B906-29F8E981492E}"/>
            </a:ext>
          </a:extLst>
        </xdr:cNvPr>
        <xdr:cNvSpPr txBox="1"/>
      </xdr:nvSpPr>
      <xdr:spPr>
        <a:xfrm>
          <a:off x="13500744" y="1813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106697</xdr:rowOff>
    </xdr:from>
    <xdr:ext cx="405111" cy="259045"/>
    <xdr:sp macro="" textlink="">
      <xdr:nvSpPr>
        <xdr:cNvPr id="698" name="n_4mainValue【庁舎】&#10;有形固定資産減価償却率">
          <a:extLst>
            <a:ext uri="{FF2B5EF4-FFF2-40B4-BE49-F238E27FC236}">
              <a16:creationId xmlns:a16="http://schemas.microsoft.com/office/drawing/2014/main" id="{3B18DD86-46A9-4B7E-80DC-FC8C305F0C26}"/>
            </a:ext>
          </a:extLst>
        </xdr:cNvPr>
        <xdr:cNvSpPr txBox="1"/>
      </xdr:nvSpPr>
      <xdr:spPr>
        <a:xfrm>
          <a:off x="12611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94610CC5-A7F8-437C-BD76-978F8F7CE19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C13EC0F8-4BCD-4CB0-B8FA-B253E3108A0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11234316-506B-4F5A-BEA5-4CEF6188CAE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F2FA67DD-60EC-49A3-8B7C-B970CAF84C4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99277625-FF37-4F4E-871D-12D901F4D08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8FB3F04E-5638-430C-B963-EED19BECEFC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FDDBE3A3-A938-4AEE-814D-D77A1B060F2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8FFCAF77-91E2-467A-BED2-FD7C22EDA09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3CD8DC1D-ECC5-49AA-B802-E786EF62D09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F140B5CC-78B6-40B2-BA5C-D5BDB5ED220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9" name="直線コネクタ 708">
          <a:extLst>
            <a:ext uri="{FF2B5EF4-FFF2-40B4-BE49-F238E27FC236}">
              <a16:creationId xmlns:a16="http://schemas.microsoft.com/office/drawing/2014/main" id="{21F11EF7-B53C-4822-AB1F-97DE929184D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0" name="テキスト ボックス 709">
          <a:extLst>
            <a:ext uri="{FF2B5EF4-FFF2-40B4-BE49-F238E27FC236}">
              <a16:creationId xmlns:a16="http://schemas.microsoft.com/office/drawing/2014/main" id="{027BD430-59B7-4778-8C37-28CB9F79DDEC}"/>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1" name="直線コネクタ 710">
          <a:extLst>
            <a:ext uri="{FF2B5EF4-FFF2-40B4-BE49-F238E27FC236}">
              <a16:creationId xmlns:a16="http://schemas.microsoft.com/office/drawing/2014/main" id="{4D9A024A-1E66-4443-9145-227E649BF97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2" name="テキスト ボックス 711">
          <a:extLst>
            <a:ext uri="{FF2B5EF4-FFF2-40B4-BE49-F238E27FC236}">
              <a16:creationId xmlns:a16="http://schemas.microsoft.com/office/drawing/2014/main" id="{CAD8EE7A-539A-41AD-A6C5-0A39443DA135}"/>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3" name="直線コネクタ 712">
          <a:extLst>
            <a:ext uri="{FF2B5EF4-FFF2-40B4-BE49-F238E27FC236}">
              <a16:creationId xmlns:a16="http://schemas.microsoft.com/office/drawing/2014/main" id="{74E7ADC5-2E83-410F-8A2B-83516E533BCF}"/>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4" name="テキスト ボックス 713">
          <a:extLst>
            <a:ext uri="{FF2B5EF4-FFF2-40B4-BE49-F238E27FC236}">
              <a16:creationId xmlns:a16="http://schemas.microsoft.com/office/drawing/2014/main" id="{6591D7B4-66A3-4CE9-9E54-E0EA2AFC69A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5" name="直線コネクタ 714">
          <a:extLst>
            <a:ext uri="{FF2B5EF4-FFF2-40B4-BE49-F238E27FC236}">
              <a16:creationId xmlns:a16="http://schemas.microsoft.com/office/drawing/2014/main" id="{ACD6D7EA-8971-4A9A-B43B-C859F7FFF52F}"/>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6" name="テキスト ボックス 715">
          <a:extLst>
            <a:ext uri="{FF2B5EF4-FFF2-40B4-BE49-F238E27FC236}">
              <a16:creationId xmlns:a16="http://schemas.microsoft.com/office/drawing/2014/main" id="{2B1A0A05-A2AC-4636-85DF-A2FC74FB07B7}"/>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7" name="直線コネクタ 716">
          <a:extLst>
            <a:ext uri="{FF2B5EF4-FFF2-40B4-BE49-F238E27FC236}">
              <a16:creationId xmlns:a16="http://schemas.microsoft.com/office/drawing/2014/main" id="{685803DF-0FB8-4032-A6F8-D09D5F94A096}"/>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8" name="テキスト ボックス 717">
          <a:extLst>
            <a:ext uri="{FF2B5EF4-FFF2-40B4-BE49-F238E27FC236}">
              <a16:creationId xmlns:a16="http://schemas.microsoft.com/office/drawing/2014/main" id="{124391FE-3A40-4BEA-A143-B0138F725B3C}"/>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9" name="直線コネクタ 718">
          <a:extLst>
            <a:ext uri="{FF2B5EF4-FFF2-40B4-BE49-F238E27FC236}">
              <a16:creationId xmlns:a16="http://schemas.microsoft.com/office/drawing/2014/main" id="{CE3452A4-B552-4B6A-B9EE-E10AA42243D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0" name="テキスト ボックス 719">
          <a:extLst>
            <a:ext uri="{FF2B5EF4-FFF2-40B4-BE49-F238E27FC236}">
              <a16:creationId xmlns:a16="http://schemas.microsoft.com/office/drawing/2014/main" id="{885B1097-114C-411B-9B11-EE1C77A67EA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a:extLst>
            <a:ext uri="{FF2B5EF4-FFF2-40B4-BE49-F238E27FC236}">
              <a16:creationId xmlns:a16="http://schemas.microsoft.com/office/drawing/2014/main" id="{9EBE06C2-C9AC-4678-BB49-16782669EC5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a:extLst>
            <a:ext uri="{FF2B5EF4-FFF2-40B4-BE49-F238E27FC236}">
              <a16:creationId xmlns:a16="http://schemas.microsoft.com/office/drawing/2014/main" id="{E16400AF-6C66-4526-8575-5FD8140D182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庁舎】&#10;一人当たり面積グラフ枠">
          <a:extLst>
            <a:ext uri="{FF2B5EF4-FFF2-40B4-BE49-F238E27FC236}">
              <a16:creationId xmlns:a16="http://schemas.microsoft.com/office/drawing/2014/main" id="{9FFB92FD-87D1-4E58-A2BF-F22F0239C14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107</xdr:row>
      <xdr:rowOff>161108</xdr:rowOff>
    </xdr:to>
    <xdr:cxnSp macro="">
      <xdr:nvCxnSpPr>
        <xdr:cNvPr id="724" name="直線コネクタ 723">
          <a:extLst>
            <a:ext uri="{FF2B5EF4-FFF2-40B4-BE49-F238E27FC236}">
              <a16:creationId xmlns:a16="http://schemas.microsoft.com/office/drawing/2014/main" id="{C3863E4A-4CF3-47F5-95BC-1BE75BC399C3}"/>
            </a:ext>
          </a:extLst>
        </xdr:cNvPr>
        <xdr:cNvCxnSpPr/>
      </xdr:nvCxnSpPr>
      <xdr:spPr>
        <a:xfrm flipV="1">
          <a:off x="22160864" y="17084039"/>
          <a:ext cx="0" cy="142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164935</xdr:rowOff>
    </xdr:from>
    <xdr:ext cx="469744" cy="259045"/>
    <xdr:sp macro="" textlink="">
      <xdr:nvSpPr>
        <xdr:cNvPr id="725" name="【庁舎】&#10;一人当たり面積最小値テキスト">
          <a:extLst>
            <a:ext uri="{FF2B5EF4-FFF2-40B4-BE49-F238E27FC236}">
              <a16:creationId xmlns:a16="http://schemas.microsoft.com/office/drawing/2014/main" id="{5EF5AE6E-8D7F-433A-A3FC-8C2B0FC2DE3C}"/>
            </a:ext>
          </a:extLst>
        </xdr:cNvPr>
        <xdr:cNvSpPr txBox="1"/>
      </xdr:nvSpPr>
      <xdr:spPr>
        <a:xfrm>
          <a:off x="22199600" y="18510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161108</xdr:rowOff>
    </xdr:from>
    <xdr:to>
      <xdr:col>116</xdr:col>
      <xdr:colOff>152400</xdr:colOff>
      <xdr:row>107</xdr:row>
      <xdr:rowOff>161108</xdr:rowOff>
    </xdr:to>
    <xdr:cxnSp macro="">
      <xdr:nvCxnSpPr>
        <xdr:cNvPr id="726" name="直線コネクタ 725">
          <a:extLst>
            <a:ext uri="{FF2B5EF4-FFF2-40B4-BE49-F238E27FC236}">
              <a16:creationId xmlns:a16="http://schemas.microsoft.com/office/drawing/2014/main" id="{BCBA6B3D-459E-4394-8851-7AB9E28E78BE}"/>
            </a:ext>
          </a:extLst>
        </xdr:cNvPr>
        <xdr:cNvCxnSpPr/>
      </xdr:nvCxnSpPr>
      <xdr:spPr>
        <a:xfrm>
          <a:off x="22072600" y="18506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727" name="【庁舎】&#10;一人当たり面積最大値テキスト">
          <a:extLst>
            <a:ext uri="{FF2B5EF4-FFF2-40B4-BE49-F238E27FC236}">
              <a16:creationId xmlns:a16="http://schemas.microsoft.com/office/drawing/2014/main" id="{12BF9FF4-9C62-4830-8ADB-F4FD54193E11}"/>
            </a:ext>
          </a:extLst>
        </xdr:cNvPr>
        <xdr:cNvSpPr txBox="1"/>
      </xdr:nvSpPr>
      <xdr:spPr>
        <a:xfrm>
          <a:off x="22199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728" name="直線コネクタ 727">
          <a:extLst>
            <a:ext uri="{FF2B5EF4-FFF2-40B4-BE49-F238E27FC236}">
              <a16:creationId xmlns:a16="http://schemas.microsoft.com/office/drawing/2014/main" id="{10F600BF-0948-4A28-9195-334375DEF5DB}"/>
            </a:ext>
          </a:extLst>
        </xdr:cNvPr>
        <xdr:cNvCxnSpPr/>
      </xdr:nvCxnSpPr>
      <xdr:spPr>
        <a:xfrm>
          <a:off x="22072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108329</xdr:rowOff>
    </xdr:from>
    <xdr:ext cx="469744" cy="259045"/>
    <xdr:sp macro="" textlink="">
      <xdr:nvSpPr>
        <xdr:cNvPr id="729" name="【庁舎】&#10;一人当たり面積平均値テキスト">
          <a:extLst>
            <a:ext uri="{FF2B5EF4-FFF2-40B4-BE49-F238E27FC236}">
              <a16:creationId xmlns:a16="http://schemas.microsoft.com/office/drawing/2014/main" id="{CA44CD11-217F-45A2-B281-D0BCB6C36210}"/>
            </a:ext>
          </a:extLst>
        </xdr:cNvPr>
        <xdr:cNvSpPr txBox="1"/>
      </xdr:nvSpPr>
      <xdr:spPr>
        <a:xfrm>
          <a:off x="22199600" y="181105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129902</xdr:rowOff>
    </xdr:from>
    <xdr:to>
      <xdr:col>116</xdr:col>
      <xdr:colOff>114300</xdr:colOff>
      <xdr:row>106</xdr:row>
      <xdr:rowOff>60052</xdr:rowOff>
    </xdr:to>
    <xdr:sp macro="" textlink="">
      <xdr:nvSpPr>
        <xdr:cNvPr id="730" name="フローチャート: 判断 729">
          <a:extLst>
            <a:ext uri="{FF2B5EF4-FFF2-40B4-BE49-F238E27FC236}">
              <a16:creationId xmlns:a16="http://schemas.microsoft.com/office/drawing/2014/main" id="{0142EE40-6D0A-405F-86CD-5195E7B5B26B}"/>
            </a:ext>
          </a:extLst>
        </xdr:cNvPr>
        <xdr:cNvSpPr/>
      </xdr:nvSpPr>
      <xdr:spPr>
        <a:xfrm>
          <a:off x="22110700" y="1813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118473</xdr:rowOff>
    </xdr:from>
    <xdr:to>
      <xdr:col>112</xdr:col>
      <xdr:colOff>38100</xdr:colOff>
      <xdr:row>106</xdr:row>
      <xdr:rowOff>48623</xdr:rowOff>
    </xdr:to>
    <xdr:sp macro="" textlink="">
      <xdr:nvSpPr>
        <xdr:cNvPr id="731" name="フローチャート: 判断 730">
          <a:extLst>
            <a:ext uri="{FF2B5EF4-FFF2-40B4-BE49-F238E27FC236}">
              <a16:creationId xmlns:a16="http://schemas.microsoft.com/office/drawing/2014/main" id="{E1B90C75-20FD-4FFC-A57F-CA99E838BC18}"/>
            </a:ext>
          </a:extLst>
        </xdr:cNvPr>
        <xdr:cNvSpPr/>
      </xdr:nvSpPr>
      <xdr:spPr>
        <a:xfrm>
          <a:off x="21272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120106</xdr:rowOff>
    </xdr:from>
    <xdr:to>
      <xdr:col>107</xdr:col>
      <xdr:colOff>101600</xdr:colOff>
      <xdr:row>106</xdr:row>
      <xdr:rowOff>50256</xdr:rowOff>
    </xdr:to>
    <xdr:sp macro="" textlink="">
      <xdr:nvSpPr>
        <xdr:cNvPr id="732" name="フローチャート: 判断 731">
          <a:extLst>
            <a:ext uri="{FF2B5EF4-FFF2-40B4-BE49-F238E27FC236}">
              <a16:creationId xmlns:a16="http://schemas.microsoft.com/office/drawing/2014/main" id="{1CC94080-2079-45CD-8286-00110FE23197}"/>
            </a:ext>
          </a:extLst>
        </xdr:cNvPr>
        <xdr:cNvSpPr/>
      </xdr:nvSpPr>
      <xdr:spPr>
        <a:xfrm>
          <a:off x="203835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108676</xdr:rowOff>
    </xdr:from>
    <xdr:to>
      <xdr:col>102</xdr:col>
      <xdr:colOff>165100</xdr:colOff>
      <xdr:row>106</xdr:row>
      <xdr:rowOff>38826</xdr:rowOff>
    </xdr:to>
    <xdr:sp macro="" textlink="">
      <xdr:nvSpPr>
        <xdr:cNvPr id="733" name="フローチャート: 判断 732">
          <a:extLst>
            <a:ext uri="{FF2B5EF4-FFF2-40B4-BE49-F238E27FC236}">
              <a16:creationId xmlns:a16="http://schemas.microsoft.com/office/drawing/2014/main" id="{447F3A9C-47A7-4547-869B-D0F241D9E02F}"/>
            </a:ext>
          </a:extLst>
        </xdr:cNvPr>
        <xdr:cNvSpPr/>
      </xdr:nvSpPr>
      <xdr:spPr>
        <a:xfrm>
          <a:off x="19494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102144</xdr:rowOff>
    </xdr:from>
    <xdr:to>
      <xdr:col>98</xdr:col>
      <xdr:colOff>38100</xdr:colOff>
      <xdr:row>106</xdr:row>
      <xdr:rowOff>32294</xdr:rowOff>
    </xdr:to>
    <xdr:sp macro="" textlink="">
      <xdr:nvSpPr>
        <xdr:cNvPr id="734" name="フローチャート: 判断 733">
          <a:extLst>
            <a:ext uri="{FF2B5EF4-FFF2-40B4-BE49-F238E27FC236}">
              <a16:creationId xmlns:a16="http://schemas.microsoft.com/office/drawing/2014/main" id="{8C23B45A-F04B-43B2-8C45-C102709E9122}"/>
            </a:ext>
          </a:extLst>
        </xdr:cNvPr>
        <xdr:cNvSpPr/>
      </xdr:nvSpPr>
      <xdr:spPr>
        <a:xfrm>
          <a:off x="18605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115A5892-5197-43D6-964A-61E37C1902A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4FC75458-1BC4-4C26-8BCB-5AD873D1D3B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CD806F28-2B56-48B4-9C15-78DC1BE197EE}"/>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C7667D16-3E7F-4BA5-9AAA-64B6BFB6F93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ADE4C07D-9B44-4EB3-B52C-C3FF260B190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89081</xdr:rowOff>
    </xdr:from>
    <xdr:to>
      <xdr:col>116</xdr:col>
      <xdr:colOff>114300</xdr:colOff>
      <xdr:row>106</xdr:row>
      <xdr:rowOff>19231</xdr:rowOff>
    </xdr:to>
    <xdr:sp macro="" textlink="">
      <xdr:nvSpPr>
        <xdr:cNvPr id="740" name="楕円 739">
          <a:extLst>
            <a:ext uri="{FF2B5EF4-FFF2-40B4-BE49-F238E27FC236}">
              <a16:creationId xmlns:a16="http://schemas.microsoft.com/office/drawing/2014/main" id="{EA59F266-2181-4425-9357-8ED169A2D605}"/>
            </a:ext>
          </a:extLst>
        </xdr:cNvPr>
        <xdr:cNvSpPr/>
      </xdr:nvSpPr>
      <xdr:spPr>
        <a:xfrm>
          <a:off x="22110700" y="18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111958</xdr:rowOff>
    </xdr:from>
    <xdr:ext cx="469744" cy="259045"/>
    <xdr:sp macro="" textlink="">
      <xdr:nvSpPr>
        <xdr:cNvPr id="741" name="【庁舎】&#10;一人当たり面積該当値テキスト">
          <a:extLst>
            <a:ext uri="{FF2B5EF4-FFF2-40B4-BE49-F238E27FC236}">
              <a16:creationId xmlns:a16="http://schemas.microsoft.com/office/drawing/2014/main" id="{FAC4EF59-5B7E-4E2C-AA4B-5E7896DFF571}"/>
            </a:ext>
          </a:extLst>
        </xdr:cNvPr>
        <xdr:cNvSpPr txBox="1"/>
      </xdr:nvSpPr>
      <xdr:spPr>
        <a:xfrm>
          <a:off x="22199600" y="1794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93980</xdr:rowOff>
    </xdr:from>
    <xdr:to>
      <xdr:col>112</xdr:col>
      <xdr:colOff>38100</xdr:colOff>
      <xdr:row>106</xdr:row>
      <xdr:rowOff>24130</xdr:rowOff>
    </xdr:to>
    <xdr:sp macro="" textlink="">
      <xdr:nvSpPr>
        <xdr:cNvPr id="742" name="楕円 741">
          <a:extLst>
            <a:ext uri="{FF2B5EF4-FFF2-40B4-BE49-F238E27FC236}">
              <a16:creationId xmlns:a16="http://schemas.microsoft.com/office/drawing/2014/main" id="{68312297-2358-4469-97A2-BFB7AACAF074}"/>
            </a:ext>
          </a:extLst>
        </xdr:cNvPr>
        <xdr:cNvSpPr/>
      </xdr:nvSpPr>
      <xdr:spPr>
        <a:xfrm>
          <a:off x="21272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139881</xdr:rowOff>
    </xdr:from>
    <xdr:to>
      <xdr:col>116</xdr:col>
      <xdr:colOff>63500</xdr:colOff>
      <xdr:row>105</xdr:row>
      <xdr:rowOff>144780</xdr:rowOff>
    </xdr:to>
    <xdr:cxnSp macro="">
      <xdr:nvCxnSpPr>
        <xdr:cNvPr id="743" name="直線コネクタ 742">
          <a:extLst>
            <a:ext uri="{FF2B5EF4-FFF2-40B4-BE49-F238E27FC236}">
              <a16:creationId xmlns:a16="http://schemas.microsoft.com/office/drawing/2014/main" id="{8EAF4503-08EC-498A-8590-51E0F0FD4652}"/>
            </a:ext>
          </a:extLst>
        </xdr:cNvPr>
        <xdr:cNvCxnSpPr/>
      </xdr:nvCxnSpPr>
      <xdr:spPr>
        <a:xfrm flipV="1">
          <a:off x="21323300" y="1814213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98879</xdr:rowOff>
    </xdr:from>
    <xdr:to>
      <xdr:col>107</xdr:col>
      <xdr:colOff>101600</xdr:colOff>
      <xdr:row>106</xdr:row>
      <xdr:rowOff>29029</xdr:rowOff>
    </xdr:to>
    <xdr:sp macro="" textlink="">
      <xdr:nvSpPr>
        <xdr:cNvPr id="744" name="楕円 743">
          <a:extLst>
            <a:ext uri="{FF2B5EF4-FFF2-40B4-BE49-F238E27FC236}">
              <a16:creationId xmlns:a16="http://schemas.microsoft.com/office/drawing/2014/main" id="{7E22ED0F-E9ED-4D4D-BDDF-4E1F19805471}"/>
            </a:ext>
          </a:extLst>
        </xdr:cNvPr>
        <xdr:cNvSpPr/>
      </xdr:nvSpPr>
      <xdr:spPr>
        <a:xfrm>
          <a:off x="20383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144780</xdr:rowOff>
    </xdr:from>
    <xdr:to>
      <xdr:col>111</xdr:col>
      <xdr:colOff>177800</xdr:colOff>
      <xdr:row>105</xdr:row>
      <xdr:rowOff>149679</xdr:rowOff>
    </xdr:to>
    <xdr:cxnSp macro="">
      <xdr:nvCxnSpPr>
        <xdr:cNvPr id="745" name="直線コネクタ 744">
          <a:extLst>
            <a:ext uri="{FF2B5EF4-FFF2-40B4-BE49-F238E27FC236}">
              <a16:creationId xmlns:a16="http://schemas.microsoft.com/office/drawing/2014/main" id="{F8C9BF6B-D627-45FA-9083-D3E5EAC3E6F7}"/>
            </a:ext>
          </a:extLst>
        </xdr:cNvPr>
        <xdr:cNvCxnSpPr/>
      </xdr:nvCxnSpPr>
      <xdr:spPr>
        <a:xfrm flipV="1">
          <a:off x="20434300" y="1814703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746" name="楕円 745">
          <a:extLst>
            <a:ext uri="{FF2B5EF4-FFF2-40B4-BE49-F238E27FC236}">
              <a16:creationId xmlns:a16="http://schemas.microsoft.com/office/drawing/2014/main" id="{F13F0CF9-D51E-4822-9D40-ED0F3E638246}"/>
            </a:ext>
          </a:extLst>
        </xdr:cNvPr>
        <xdr:cNvSpPr/>
      </xdr:nvSpPr>
      <xdr:spPr>
        <a:xfrm>
          <a:off x="19494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149679</xdr:rowOff>
    </xdr:from>
    <xdr:to>
      <xdr:col>107</xdr:col>
      <xdr:colOff>50800</xdr:colOff>
      <xdr:row>105</xdr:row>
      <xdr:rowOff>149679</xdr:rowOff>
    </xdr:to>
    <xdr:cxnSp macro="">
      <xdr:nvCxnSpPr>
        <xdr:cNvPr id="747" name="直線コネクタ 746">
          <a:extLst>
            <a:ext uri="{FF2B5EF4-FFF2-40B4-BE49-F238E27FC236}">
              <a16:creationId xmlns:a16="http://schemas.microsoft.com/office/drawing/2014/main" id="{7F6A3594-A72F-4837-BAEF-9AC6D0678E2C}"/>
            </a:ext>
          </a:extLst>
        </xdr:cNvPr>
        <xdr:cNvCxnSpPr/>
      </xdr:nvCxnSpPr>
      <xdr:spPr>
        <a:xfrm>
          <a:off x="19545300" y="181519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103777</xdr:rowOff>
    </xdr:from>
    <xdr:to>
      <xdr:col>98</xdr:col>
      <xdr:colOff>38100</xdr:colOff>
      <xdr:row>106</xdr:row>
      <xdr:rowOff>33927</xdr:rowOff>
    </xdr:to>
    <xdr:sp macro="" textlink="">
      <xdr:nvSpPr>
        <xdr:cNvPr id="748" name="楕円 747">
          <a:extLst>
            <a:ext uri="{FF2B5EF4-FFF2-40B4-BE49-F238E27FC236}">
              <a16:creationId xmlns:a16="http://schemas.microsoft.com/office/drawing/2014/main" id="{70C48017-EE9A-42B5-B7BD-CD3E2AF5F4AE}"/>
            </a:ext>
          </a:extLst>
        </xdr:cNvPr>
        <xdr:cNvSpPr/>
      </xdr:nvSpPr>
      <xdr:spPr>
        <a:xfrm>
          <a:off x="18605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149679</xdr:rowOff>
    </xdr:from>
    <xdr:to>
      <xdr:col>102</xdr:col>
      <xdr:colOff>114300</xdr:colOff>
      <xdr:row>105</xdr:row>
      <xdr:rowOff>154577</xdr:rowOff>
    </xdr:to>
    <xdr:cxnSp macro="">
      <xdr:nvCxnSpPr>
        <xdr:cNvPr id="749" name="直線コネクタ 748">
          <a:extLst>
            <a:ext uri="{FF2B5EF4-FFF2-40B4-BE49-F238E27FC236}">
              <a16:creationId xmlns:a16="http://schemas.microsoft.com/office/drawing/2014/main" id="{1E5FD8B3-82BB-4CF7-A886-53B4EF6F4578}"/>
            </a:ext>
          </a:extLst>
        </xdr:cNvPr>
        <xdr:cNvCxnSpPr/>
      </xdr:nvCxnSpPr>
      <xdr:spPr>
        <a:xfrm flipV="1">
          <a:off x="18656300" y="1815192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39750</xdr:rowOff>
    </xdr:from>
    <xdr:ext cx="469744" cy="259045"/>
    <xdr:sp macro="" textlink="">
      <xdr:nvSpPr>
        <xdr:cNvPr id="750" name="n_1aveValue【庁舎】&#10;一人当たり面積">
          <a:extLst>
            <a:ext uri="{FF2B5EF4-FFF2-40B4-BE49-F238E27FC236}">
              <a16:creationId xmlns:a16="http://schemas.microsoft.com/office/drawing/2014/main" id="{5989DE56-C4FA-4DEC-A68E-876417D9584A}"/>
            </a:ext>
          </a:extLst>
        </xdr:cNvPr>
        <xdr:cNvSpPr txBox="1"/>
      </xdr:nvSpPr>
      <xdr:spPr>
        <a:xfrm>
          <a:off x="21075727" y="1821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41383</xdr:rowOff>
    </xdr:from>
    <xdr:ext cx="469744" cy="259045"/>
    <xdr:sp macro="" textlink="">
      <xdr:nvSpPr>
        <xdr:cNvPr id="751" name="n_2aveValue【庁舎】&#10;一人当たり面積">
          <a:extLst>
            <a:ext uri="{FF2B5EF4-FFF2-40B4-BE49-F238E27FC236}">
              <a16:creationId xmlns:a16="http://schemas.microsoft.com/office/drawing/2014/main" id="{0C5E43E8-2E8B-44F1-AB71-5D0F84D9945F}"/>
            </a:ext>
          </a:extLst>
        </xdr:cNvPr>
        <xdr:cNvSpPr txBox="1"/>
      </xdr:nvSpPr>
      <xdr:spPr>
        <a:xfrm>
          <a:off x="20199427" y="1821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29953</xdr:rowOff>
    </xdr:from>
    <xdr:ext cx="469744" cy="259045"/>
    <xdr:sp macro="" textlink="">
      <xdr:nvSpPr>
        <xdr:cNvPr id="752" name="n_3aveValue【庁舎】&#10;一人当たり面積">
          <a:extLst>
            <a:ext uri="{FF2B5EF4-FFF2-40B4-BE49-F238E27FC236}">
              <a16:creationId xmlns:a16="http://schemas.microsoft.com/office/drawing/2014/main" id="{BB9B2413-CBF4-467D-B4E8-D124E92EB174}"/>
            </a:ext>
          </a:extLst>
        </xdr:cNvPr>
        <xdr:cNvSpPr txBox="1"/>
      </xdr:nvSpPr>
      <xdr:spPr>
        <a:xfrm>
          <a:off x="19310427" y="1820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48821</xdr:rowOff>
    </xdr:from>
    <xdr:ext cx="469744" cy="259045"/>
    <xdr:sp macro="" textlink="">
      <xdr:nvSpPr>
        <xdr:cNvPr id="753" name="n_4aveValue【庁舎】&#10;一人当たり面積">
          <a:extLst>
            <a:ext uri="{FF2B5EF4-FFF2-40B4-BE49-F238E27FC236}">
              <a16:creationId xmlns:a16="http://schemas.microsoft.com/office/drawing/2014/main" id="{26F41570-1CB3-4BB1-81F8-0BF9B4B4596E}"/>
            </a:ext>
          </a:extLst>
        </xdr:cNvPr>
        <xdr:cNvSpPr txBox="1"/>
      </xdr:nvSpPr>
      <xdr:spPr>
        <a:xfrm>
          <a:off x="184214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40657</xdr:rowOff>
    </xdr:from>
    <xdr:ext cx="469744" cy="259045"/>
    <xdr:sp macro="" textlink="">
      <xdr:nvSpPr>
        <xdr:cNvPr id="754" name="n_1mainValue【庁舎】&#10;一人当たり面積">
          <a:extLst>
            <a:ext uri="{FF2B5EF4-FFF2-40B4-BE49-F238E27FC236}">
              <a16:creationId xmlns:a16="http://schemas.microsoft.com/office/drawing/2014/main" id="{F63A0615-B8F0-4702-9FBC-1BCEC982D9A6}"/>
            </a:ext>
          </a:extLst>
        </xdr:cNvPr>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45556</xdr:rowOff>
    </xdr:from>
    <xdr:ext cx="469744" cy="259045"/>
    <xdr:sp macro="" textlink="">
      <xdr:nvSpPr>
        <xdr:cNvPr id="755" name="n_2mainValue【庁舎】&#10;一人当たり面積">
          <a:extLst>
            <a:ext uri="{FF2B5EF4-FFF2-40B4-BE49-F238E27FC236}">
              <a16:creationId xmlns:a16="http://schemas.microsoft.com/office/drawing/2014/main" id="{6F36B693-0A2E-4183-815B-CFB41BDBFB00}"/>
            </a:ext>
          </a:extLst>
        </xdr:cNvPr>
        <xdr:cNvSpPr txBox="1"/>
      </xdr:nvSpPr>
      <xdr:spPr>
        <a:xfrm>
          <a:off x="20199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756" name="n_3mainValue【庁舎】&#10;一人当たり面積">
          <a:extLst>
            <a:ext uri="{FF2B5EF4-FFF2-40B4-BE49-F238E27FC236}">
              <a16:creationId xmlns:a16="http://schemas.microsoft.com/office/drawing/2014/main" id="{CA74D015-0F78-4313-A24D-8C856BF03B72}"/>
            </a:ext>
          </a:extLst>
        </xdr:cNvPr>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25054</xdr:rowOff>
    </xdr:from>
    <xdr:ext cx="469744" cy="259045"/>
    <xdr:sp macro="" textlink="">
      <xdr:nvSpPr>
        <xdr:cNvPr id="757" name="n_4mainValue【庁舎】&#10;一人当たり面積">
          <a:extLst>
            <a:ext uri="{FF2B5EF4-FFF2-40B4-BE49-F238E27FC236}">
              <a16:creationId xmlns:a16="http://schemas.microsoft.com/office/drawing/2014/main" id="{1B37B05B-C23B-4EB8-B2BF-F8C74CD91539}"/>
            </a:ext>
          </a:extLst>
        </xdr:cNvPr>
        <xdr:cNvSpPr txBox="1"/>
      </xdr:nvSpPr>
      <xdr:spPr>
        <a:xfrm>
          <a:off x="18421427" y="1819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C080F7B6-D662-4D2F-808F-032AC348BEC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373C3629-3415-40E7-98E7-F372D1EB8E5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B3403E3B-3F95-439D-BF54-ED2ED8F34A4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有形固定資産減価償却率については、多くの施設において類似団体内平均を上回っている。</a:t>
          </a:r>
        </a:p>
        <a:p>
          <a:r>
            <a:rPr kumimoji="1" lang="ja-JP" altLang="en-US" sz="1300">
              <a:latin typeface="ＭＳ Ｐゴシック" panose="020B0600070205080204" pitchFamily="50" charset="-128"/>
              <a:ea typeface="ＭＳ Ｐゴシック" panose="020B0600070205080204" pitchFamily="50" charset="-128"/>
            </a:rPr>
            <a:t>特に消防施設では値が高くなっているが、建物簡易診断における評価では、一部備蓄倉庫において広範な劣化が確認されているものの、その他については現時点で使用上の問題はない。</a:t>
          </a:r>
        </a:p>
        <a:p>
          <a:r>
            <a:rPr kumimoji="1" lang="ja-JP" altLang="en-US" sz="1300">
              <a:latin typeface="ＭＳ Ｐゴシック" panose="020B0600070205080204" pitchFamily="50" charset="-128"/>
              <a:ea typeface="ＭＳ Ｐゴシック" panose="020B0600070205080204" pitchFamily="50" charset="-128"/>
            </a:rPr>
            <a:t>福祉施設についても、毎年度償却率が上昇していることから、公共施設等長期保全計画に基づき、適切な管理を実施していく。</a:t>
          </a:r>
        </a:p>
        <a:p>
          <a:r>
            <a:rPr kumimoji="1" lang="ja-JP" altLang="en-US" sz="1300">
              <a:latin typeface="ＭＳ Ｐゴシック" panose="020B0600070205080204" pitchFamily="50" charset="-128"/>
              <a:ea typeface="ＭＳ Ｐゴシック" panose="020B0600070205080204" pitchFamily="50" charset="-128"/>
            </a:rPr>
            <a:t>庁舎・保健センター・図書館については、平成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月に長寿命化計画を策定しており、令和元年度から長寿命化事業を実施している。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減少傾向が続いており、令和</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年度は前年度比</a:t>
          </a:r>
          <a:r>
            <a:rPr kumimoji="1" lang="en-US" altLang="ja-JP" sz="1050">
              <a:latin typeface="ＭＳ Ｐゴシック" panose="020B0600070205080204" pitchFamily="50" charset="-128"/>
              <a:ea typeface="ＭＳ Ｐゴシック" panose="020B0600070205080204" pitchFamily="50" charset="-128"/>
            </a:rPr>
            <a:t>0.03</a:t>
          </a:r>
          <a:r>
            <a:rPr kumimoji="1" lang="ja-JP" altLang="en-US" sz="1050">
              <a:latin typeface="ＭＳ Ｐゴシック" panose="020B0600070205080204" pitchFamily="50" charset="-128"/>
              <a:ea typeface="ＭＳ Ｐゴシック" panose="020B0600070205080204" pitchFamily="50" charset="-128"/>
            </a:rPr>
            <a:t>ポイントの減となった。</a:t>
          </a:r>
        </a:p>
        <a:p>
          <a:r>
            <a:rPr kumimoji="1" lang="ja-JP" altLang="en-US" sz="1050">
              <a:latin typeface="ＭＳ Ｐゴシック" panose="020B0600070205080204" pitchFamily="50" charset="-128"/>
              <a:ea typeface="ＭＳ Ｐゴシック" panose="020B0600070205080204" pitchFamily="50" charset="-128"/>
            </a:rPr>
            <a:t>　令和</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年度は、需要においては、単位費用の増や臨時財政対策債償還基金費の皆増等により振替前需要額が増となったほか、臨時財政対策債の振替額が減となったことにより、基準財政需要額は大幅な増となった。収入においては、市町村民税や固定資産税、法人事業税交付金、地方消費税交付金等において増となり、収入額全体で大幅な増となった。基準財政需要額と基準財政収入額でどちらも増となったが、収入額が需要額を上回る増加率となった結果、単年度では</a:t>
          </a:r>
          <a:r>
            <a:rPr kumimoji="1" lang="en-US" altLang="ja-JP" sz="1050">
              <a:latin typeface="ＭＳ Ｐゴシック" panose="020B0600070205080204" pitchFamily="50" charset="-128"/>
              <a:ea typeface="ＭＳ Ｐゴシック" panose="020B0600070205080204" pitchFamily="50" charset="-128"/>
            </a:rPr>
            <a:t>0.01</a:t>
          </a:r>
          <a:r>
            <a:rPr kumimoji="1" lang="ja-JP" altLang="en-US" sz="1050">
              <a:latin typeface="ＭＳ Ｐゴシック" panose="020B0600070205080204" pitchFamily="50" charset="-128"/>
              <a:ea typeface="ＭＳ Ｐゴシック" panose="020B0600070205080204" pitchFamily="50" charset="-128"/>
            </a:rPr>
            <a:t>ポイント増の</a:t>
          </a:r>
          <a:r>
            <a:rPr kumimoji="1" lang="en-US" altLang="ja-JP" sz="1050">
              <a:latin typeface="ＭＳ Ｐゴシック" panose="020B0600070205080204" pitchFamily="50" charset="-128"/>
              <a:ea typeface="ＭＳ Ｐゴシック" panose="020B0600070205080204" pitchFamily="50" charset="-128"/>
            </a:rPr>
            <a:t>0.63</a:t>
          </a:r>
          <a:r>
            <a:rPr kumimoji="1" lang="ja-JP" altLang="en-US" sz="1050">
              <a:latin typeface="ＭＳ Ｐゴシック" panose="020B0600070205080204" pitchFamily="50" charset="-128"/>
              <a:ea typeface="ＭＳ Ｐゴシック" panose="020B0600070205080204" pitchFamily="50" charset="-128"/>
            </a:rPr>
            <a:t>となったものの、３ヶ年平均では</a:t>
          </a:r>
          <a:r>
            <a:rPr kumimoji="1" lang="en-US" altLang="ja-JP" sz="1050">
              <a:latin typeface="ＭＳ Ｐゴシック" panose="020B0600070205080204" pitchFamily="50" charset="-128"/>
              <a:ea typeface="ＭＳ Ｐゴシック" panose="020B0600070205080204" pitchFamily="50" charset="-128"/>
            </a:rPr>
            <a:t>0.03</a:t>
          </a:r>
          <a:r>
            <a:rPr kumimoji="1" lang="ja-JP" altLang="en-US" sz="1050">
              <a:latin typeface="ＭＳ Ｐゴシック" panose="020B0600070205080204" pitchFamily="50" charset="-128"/>
              <a:ea typeface="ＭＳ Ｐゴシック" panose="020B0600070205080204" pitchFamily="50" charset="-128"/>
            </a:rPr>
            <a:t>ポイント減の</a:t>
          </a:r>
          <a:r>
            <a:rPr kumimoji="1" lang="en-US" altLang="ja-JP" sz="1050">
              <a:latin typeface="ＭＳ Ｐゴシック" panose="020B0600070205080204" pitchFamily="50" charset="-128"/>
              <a:ea typeface="ＭＳ Ｐゴシック" panose="020B0600070205080204" pitchFamily="50" charset="-128"/>
            </a:rPr>
            <a:t>0.63</a:t>
          </a:r>
          <a:r>
            <a:rPr kumimoji="1" lang="ja-JP" altLang="en-US" sz="1050">
              <a:latin typeface="ＭＳ Ｐゴシック" panose="020B0600070205080204" pitchFamily="50" charset="-128"/>
              <a:ea typeface="ＭＳ Ｐゴシック" panose="020B0600070205080204" pitchFamily="50" charset="-128"/>
            </a:rPr>
            <a:t>となった。</a:t>
          </a:r>
        </a:p>
        <a:p>
          <a:r>
            <a:rPr kumimoji="1" lang="ja-JP" altLang="en-US" sz="1050">
              <a:latin typeface="ＭＳ Ｐゴシック" panose="020B0600070205080204" pitchFamily="50" charset="-128"/>
              <a:ea typeface="ＭＳ Ｐゴシック" panose="020B0600070205080204" pitchFamily="50" charset="-128"/>
            </a:rPr>
            <a:t>　今後も動向を注視し、課税適正・徴収強化等による歳入の確保をはじめ、歳出抑制など、不断の行政改革を続けて行くことにより、財政基盤の強化を図っていく。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93435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0884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141108</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7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58965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065433"/>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169031</xdr:rowOff>
    </xdr:from>
    <xdr:to>
      <xdr:col>19</xdr:col>
      <xdr:colOff>184150</xdr:colOff>
      <xdr:row>42</xdr:row>
      <xdr:rowOff>99181</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83958</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4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35983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157541</xdr:rowOff>
    </xdr:from>
    <xdr:to>
      <xdr:col>15</xdr:col>
      <xdr:colOff>133350</xdr:colOff>
      <xdr:row>42</xdr:row>
      <xdr:rowOff>87691</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72468</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35983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134559</xdr:rowOff>
    </xdr:from>
    <xdr:to>
      <xdr:col>11</xdr:col>
      <xdr:colOff>82550</xdr:colOff>
      <xdr:row>42</xdr:row>
      <xdr:rowOff>64709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49486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福祉の充実を町政の中心施策の一つに掲げ、子育て世帯を対象とした支援金を始めとする単独施策を推進していることから補助費等は類似団体と比較しても依然として高水準で推移している。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年度においては、経常一般財源において地方税及び臨時財政対策債が減、人件費、物件費、扶助費、補助費等、公債費などの増により、経常経費充当一般財源が増となった結果、前年度対比</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ポイント増加した。</a:t>
          </a:r>
        </a:p>
        <a:p>
          <a:r>
            <a:rPr kumimoji="1" lang="ja-JP" altLang="en-US" sz="1100">
              <a:latin typeface="ＭＳ Ｐゴシック" panose="020B0600070205080204" pitchFamily="50" charset="-128"/>
              <a:ea typeface="ＭＳ Ｐゴシック" panose="020B0600070205080204" pitchFamily="50" charset="-128"/>
            </a:rPr>
            <a:t>　今後も引き続き歳入確保に努め、事務事業の見直し、歳出抑制など不断の行政改革に取り組むことにより、柔軟性のある財政運営を図っていく。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82187</xdr:rowOff>
    </xdr:from>
    <xdr:to>
      <xdr:col>23</xdr:col>
      <xdr:colOff>133350</xdr:colOff>
      <xdr:row>66</xdr:row>
      <xdr:rowOff>27396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26287"/>
          <a:ext cx="0" cy="1316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170923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31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27396</xdr:rowOff>
    </xdr:from>
    <xdr:to>
      <xdr:col>24</xdr:col>
      <xdr:colOff>12700</xdr:colOff>
      <xdr:row>66</xdr:row>
      <xdr:rowOff>27396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4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168564</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6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82187</xdr:rowOff>
    </xdr:from>
    <xdr:to>
      <xdr:col>24</xdr:col>
      <xdr:colOff>12700</xdr:colOff>
      <xdr:row>58</xdr:row>
      <xdr:rowOff>82187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26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95431</xdr:rowOff>
    </xdr:from>
    <xdr:to>
      <xdr:col>23</xdr:col>
      <xdr:colOff>133350</xdr:colOff>
      <xdr:row>66</xdr:row>
      <xdr:rowOff>27396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23968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90368</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720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73841</xdr:rowOff>
    </xdr:from>
    <xdr:to>
      <xdr:col>23</xdr:col>
      <xdr:colOff>184150</xdr:colOff>
      <xdr:row>64</xdr:row>
      <xdr:rowOff>3991</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87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71301</xdr:rowOff>
    </xdr:from>
    <xdr:to>
      <xdr:col>19</xdr:col>
      <xdr:colOff>133350</xdr:colOff>
      <xdr:row>65</xdr:row>
      <xdr:rowOff>95431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21555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53159</xdr:rowOff>
    </xdr:from>
    <xdr:to>
      <xdr:col>19</xdr:col>
      <xdr:colOff>184150</xdr:colOff>
      <xdr:row>63</xdr:row>
      <xdr:rowOff>154759</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164936</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623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71301</xdr:rowOff>
    </xdr:from>
    <xdr:to>
      <xdr:col>15</xdr:col>
      <xdr:colOff>82550</xdr:colOff>
      <xdr:row>67</xdr:row>
      <xdr:rowOff>14515</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1215551"/>
          <a:ext cx="889000" cy="28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134257</xdr:rowOff>
    </xdr:from>
    <xdr:to>
      <xdr:col>11</xdr:col>
      <xdr:colOff>31750</xdr:colOff>
      <xdr:row>67</xdr:row>
      <xdr:rowOff>14515</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a:off x="1447800" y="11449957"/>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118654</xdr:rowOff>
    </xdr:from>
    <xdr:to>
      <xdr:col>11</xdr:col>
      <xdr:colOff>82550</xdr:colOff>
      <xdr:row>64</xdr:row>
      <xdr:rowOff>48804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58981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139337</xdr:rowOff>
    </xdr:from>
    <xdr:to>
      <xdr:col>7</xdr:col>
      <xdr:colOff>31750</xdr:colOff>
      <xdr:row>64</xdr:row>
      <xdr:rowOff>69487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940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79664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709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148046</xdr:rowOff>
    </xdr:from>
    <xdr:to>
      <xdr:col>23</xdr:col>
      <xdr:colOff>184150</xdr:colOff>
      <xdr:row>66</xdr:row>
      <xdr:rowOff>78196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29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43923</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1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44631</xdr:rowOff>
    </xdr:from>
    <xdr:to>
      <xdr:col>19</xdr:col>
      <xdr:colOff>184150</xdr:colOff>
      <xdr:row>65</xdr:row>
      <xdr:rowOff>146231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18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131008</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75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20501</xdr:rowOff>
    </xdr:from>
    <xdr:to>
      <xdr:col>15</xdr:col>
      <xdr:colOff>133350</xdr:colOff>
      <xdr:row>65</xdr:row>
      <xdr:rowOff>122101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16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106878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251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135165</xdr:rowOff>
    </xdr:from>
    <xdr:to>
      <xdr:col>11</xdr:col>
      <xdr:colOff>82550</xdr:colOff>
      <xdr:row>67</xdr:row>
      <xdr:rowOff>65315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45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50092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537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83457</xdr:rowOff>
    </xdr:from>
    <xdr:to>
      <xdr:col>7</xdr:col>
      <xdr:colOff>31750</xdr:colOff>
      <xdr:row>67</xdr:row>
      <xdr:rowOff>13607</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39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169834</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48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[181,543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人口については、区画整理事業や政策効果等により増加をたどってきたが、平成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年度からは減少傾向が続いている。</a:t>
          </a:r>
        </a:p>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ヵ年の決算額動向としては、令和元年度までは大きな変動がなかったものの、令和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年度において制度変更や新型コロナウイルス感染症に伴う対応を要因として増加となっていたが、令和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年度においては減少となった。</a:t>
          </a:r>
        </a:p>
        <a:p>
          <a:r>
            <a:rPr kumimoji="1" lang="ja-JP" altLang="en-US" sz="1100">
              <a:latin typeface="ＭＳ Ｐゴシック" panose="020B0600070205080204" pitchFamily="50" charset="-128"/>
              <a:ea typeface="ＭＳ Ｐゴシック" panose="020B0600070205080204" pitchFamily="50" charset="-128"/>
            </a:rPr>
            <a:t>　前年度比においては、新型コロナウイルス感染症の</a:t>
          </a:r>
          <a:r>
            <a:rPr kumimoji="1" lang="en-US" altLang="ja-JP" sz="1100">
              <a:latin typeface="ＭＳ Ｐゴシック" panose="020B0600070205080204" pitchFamily="50" charset="-128"/>
              <a:ea typeface="ＭＳ Ｐゴシック" panose="020B0600070205080204" pitchFamily="50" charset="-128"/>
            </a:rPr>
            <a:t>5 </a:t>
          </a:r>
          <a:r>
            <a:rPr kumimoji="1" lang="ja-JP" altLang="en-US" sz="1100">
              <a:latin typeface="ＭＳ Ｐゴシック" panose="020B0600070205080204" pitchFamily="50" charset="-128"/>
              <a:ea typeface="ＭＳ Ｐゴシック" panose="020B0600070205080204" pitchFamily="50" charset="-128"/>
            </a:rPr>
            <a:t>類感染症移行に伴うワクチン予防接種事業の縮小による医師報酬、会計年度任用職員報酬の減に伴い減少となった。</a:t>
          </a:r>
        </a:p>
        <a:p>
          <a:r>
            <a:rPr kumimoji="1" lang="ja-JP" altLang="en-US" sz="1100">
              <a:latin typeface="ＭＳ Ｐゴシック" panose="020B0600070205080204" pitchFamily="50" charset="-128"/>
              <a:ea typeface="ＭＳ Ｐゴシック" panose="020B0600070205080204" pitchFamily="50" charset="-128"/>
            </a:rPr>
            <a:t>　物件費については、グループウェアシステム構築委託料等の増があった一方、新型コロナウイルスワクチン集団接種事業経費の減等により、全体では減少となっている。</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49101</xdr:rowOff>
    </xdr:from>
    <xdr:to>
      <xdr:col>23</xdr:col>
      <xdr:colOff>133350</xdr:colOff>
      <xdr:row>87</xdr:row>
      <xdr:rowOff>161083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36551"/>
          <a:ext cx="0" cy="1140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133160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04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161083</xdr:rowOff>
    </xdr:from>
    <xdr:to>
      <xdr:col>24</xdr:col>
      <xdr:colOff>12700</xdr:colOff>
      <xdr:row>87</xdr:row>
      <xdr:rowOff>161083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07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135478</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80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49101</xdr:rowOff>
    </xdr:from>
    <xdr:to>
      <xdr:col>24</xdr:col>
      <xdr:colOff>12700</xdr:colOff>
      <xdr:row>81</xdr:row>
      <xdr:rowOff>49101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3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44276</xdr:rowOff>
    </xdr:from>
    <xdr:to>
      <xdr:col>23</xdr:col>
      <xdr:colOff>133350</xdr:colOff>
      <xdr:row>83</xdr:row>
      <xdr:rowOff>63624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274626"/>
          <a:ext cx="838200" cy="1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30801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2611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58724</xdr:rowOff>
    </xdr:from>
    <xdr:to>
      <xdr:col>23</xdr:col>
      <xdr:colOff>184150</xdr:colOff>
      <xdr:row>83</xdr:row>
      <xdr:rowOff>160324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28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63624</xdr:rowOff>
    </xdr:from>
    <xdr:to>
      <xdr:col>19</xdr:col>
      <xdr:colOff>133350</xdr:colOff>
      <xdr:row>83</xdr:row>
      <xdr:rowOff>80900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3225800" y="14293974"/>
          <a:ext cx="889000" cy="1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47943</xdr:rowOff>
    </xdr:from>
    <xdr:to>
      <xdr:col>19</xdr:col>
      <xdr:colOff>184150</xdr:colOff>
      <xdr:row>83</xdr:row>
      <xdr:rowOff>149543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27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134320</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364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45265</xdr:rowOff>
    </xdr:from>
    <xdr:to>
      <xdr:col>15</xdr:col>
      <xdr:colOff>82550</xdr:colOff>
      <xdr:row>83</xdr:row>
      <xdr:rowOff>80900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275615"/>
          <a:ext cx="889000" cy="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6603</xdr:rowOff>
    </xdr:from>
    <xdr:to>
      <xdr:col>15</xdr:col>
      <xdr:colOff>133350</xdr:colOff>
      <xdr:row>83</xdr:row>
      <xdr:rowOff>108203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2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118380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0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138616</xdr:rowOff>
    </xdr:from>
    <xdr:to>
      <xdr:col>11</xdr:col>
      <xdr:colOff>31750</xdr:colOff>
      <xdr:row>83</xdr:row>
      <xdr:rowOff>45265</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197516"/>
          <a:ext cx="889000" cy="7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142070</xdr:rowOff>
    </xdr:from>
    <xdr:to>
      <xdr:col>11</xdr:col>
      <xdr:colOff>82550</xdr:colOff>
      <xdr:row>83</xdr:row>
      <xdr:rowOff>72220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2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82397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96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78550</xdr:rowOff>
    </xdr:from>
    <xdr:to>
      <xdr:col>7</xdr:col>
      <xdr:colOff>31750</xdr:colOff>
      <xdr:row>83</xdr:row>
      <xdr:rowOff>8700</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1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18877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9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164926</xdr:rowOff>
    </xdr:from>
    <xdr:to>
      <xdr:col>23</xdr:col>
      <xdr:colOff>184150</xdr:colOff>
      <xdr:row>83</xdr:row>
      <xdr:rowOff>95076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22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10003</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6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12824</xdr:rowOff>
    </xdr:from>
    <xdr:to>
      <xdr:col>19</xdr:col>
      <xdr:colOff>184150</xdr:colOff>
      <xdr:row>83</xdr:row>
      <xdr:rowOff>114424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24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124601</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012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30100</xdr:rowOff>
    </xdr:from>
    <xdr:to>
      <xdr:col>15</xdr:col>
      <xdr:colOff>133350</xdr:colOff>
      <xdr:row>83</xdr:row>
      <xdr:rowOff>131700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2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116477</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34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165915</xdr:rowOff>
    </xdr:from>
    <xdr:to>
      <xdr:col>11</xdr:col>
      <xdr:colOff>82550</xdr:colOff>
      <xdr:row>83</xdr:row>
      <xdr:rowOff>96065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22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80842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31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87816</xdr:rowOff>
    </xdr:from>
    <xdr:to>
      <xdr:col>7</xdr:col>
      <xdr:colOff>31750</xdr:colOff>
      <xdr:row>83</xdr:row>
      <xdr:rowOff>17966</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14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2743</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233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都表に準じた給料表を適用しており、行政改革の取り組みとして継続的に見直し・対策を講じている。</a:t>
          </a:r>
        </a:p>
        <a:p>
          <a:r>
            <a:rPr kumimoji="1" lang="ja-JP" altLang="en-US" sz="1100">
              <a:latin typeface="ＭＳ Ｐゴシック" panose="020B0600070205080204" pitchFamily="50" charset="-128"/>
              <a:ea typeface="ＭＳ Ｐゴシック" panose="020B0600070205080204" pitchFamily="50" charset="-128"/>
            </a:rPr>
            <a:t>　具体的には、給料４％削減（</a:t>
          </a:r>
          <a:r>
            <a:rPr kumimoji="1" lang="en-US" altLang="ja-JP" sz="1100">
              <a:latin typeface="ＭＳ Ｐゴシック" panose="020B0600070205080204" pitchFamily="50" charset="-128"/>
              <a:ea typeface="ＭＳ Ｐゴシック" panose="020B0600070205080204" pitchFamily="50" charset="-128"/>
            </a:rPr>
            <a:t>H19</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）を実施し、さらに昇給抑制（</a:t>
          </a:r>
          <a:r>
            <a:rPr kumimoji="1" lang="en-US" altLang="ja-JP" sz="1100">
              <a:latin typeface="ＭＳ Ｐゴシック" panose="020B0600070205080204" pitchFamily="50" charset="-128"/>
              <a:ea typeface="ＭＳ Ｐゴシック" panose="020B0600070205080204" pitchFamily="50" charset="-128"/>
            </a:rPr>
            <a:t>H20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）を合わせて行った。また、地域手当についても平成</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年度に見直し、削減を実施している。今後も、定員管理を含めさらに適正な人事管理に努めていく。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151695</xdr:rowOff>
    </xdr:from>
    <xdr:to>
      <xdr:col>81</xdr:col>
      <xdr:colOff>44450</xdr:colOff>
      <xdr:row>89</xdr:row>
      <xdr:rowOff>136878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67695"/>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66622</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1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151695</xdr:rowOff>
    </xdr:from>
    <xdr:to>
      <xdr:col>81</xdr:col>
      <xdr:colOff>133350</xdr:colOff>
      <xdr:row>80</xdr:row>
      <xdr:rowOff>151695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61384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72565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104722</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06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85</xdr:row>
      <xdr:rowOff>152400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64521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71966</xdr:rowOff>
    </xdr:from>
    <xdr:to>
      <xdr:col>72</xdr:col>
      <xdr:colOff>203200</xdr:colOff>
      <xdr:row>85</xdr:row>
      <xdr:rowOff>152400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64521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3122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85</xdr:row>
      <xdr:rowOff>152400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72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行政需要の増加、積極的な政策展開に伴い平成当初から数年間で職員数は大幅に増加した。第３セクターへの派遣や退職不補充に取り組んだ結果、現在の比較においても類似団体を下回る数値となってお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年度については前年度比</a:t>
          </a:r>
          <a:r>
            <a:rPr kumimoji="1" lang="en-US" altLang="ja-JP" sz="1100">
              <a:latin typeface="ＭＳ Ｐゴシック" panose="020B0600070205080204" pitchFamily="50" charset="-128"/>
              <a:ea typeface="ＭＳ Ｐゴシック" panose="020B0600070205080204" pitchFamily="50" charset="-128"/>
            </a:rPr>
            <a:t>0.12</a:t>
          </a:r>
          <a:r>
            <a:rPr kumimoji="1" lang="ja-JP" altLang="en-US" sz="1100">
              <a:latin typeface="ＭＳ Ｐゴシック" panose="020B0600070205080204" pitchFamily="50" charset="-128"/>
              <a:ea typeface="ＭＳ Ｐゴシック" panose="020B0600070205080204" pitchFamily="50" charset="-128"/>
            </a:rPr>
            <a:t>人の減となっている。昨今の人口減少に伴い、職員数に大きな変動がなくとも相対的に増加していく可能性もあることから、今後も最小限の退職補充（採用調整）等により適切な定員管理計画の推進に努め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138924</xdr:rowOff>
    </xdr:from>
    <xdr:to>
      <xdr:col>81</xdr:col>
      <xdr:colOff>44450</xdr:colOff>
      <xdr:row>67</xdr:row>
      <xdr:rowOff>15663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9911574"/>
          <a:ext cx="0" cy="1591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53851</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65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138924</xdr:rowOff>
    </xdr:from>
    <xdr:to>
      <xdr:col>81</xdr:col>
      <xdr:colOff>133350</xdr:colOff>
      <xdr:row>57</xdr:row>
      <xdr:rowOff>138924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991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50871</xdr:rowOff>
    </xdr:from>
    <xdr:to>
      <xdr:col>81</xdr:col>
      <xdr:colOff>44450</xdr:colOff>
      <xdr:row>60</xdr:row>
      <xdr:rowOff>66957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6179800" y="10337871"/>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67327</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54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65617</xdr:rowOff>
    </xdr:from>
    <xdr:to>
      <xdr:col>77</xdr:col>
      <xdr:colOff>44450</xdr:colOff>
      <xdr:row>60</xdr:row>
      <xdr:rowOff>66957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352617"/>
          <a:ext cx="8890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93910</xdr:rowOff>
    </xdr:from>
    <xdr:to>
      <xdr:col>77</xdr:col>
      <xdr:colOff>95250</xdr:colOff>
      <xdr:row>61</xdr:row>
      <xdr:rowOff>24060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8837</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67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62936</xdr:rowOff>
    </xdr:from>
    <xdr:to>
      <xdr:col>72</xdr:col>
      <xdr:colOff>203200</xdr:colOff>
      <xdr:row>60</xdr:row>
      <xdr:rowOff>65617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349936"/>
          <a:ext cx="889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85866</xdr:rowOff>
    </xdr:from>
    <xdr:to>
      <xdr:col>73</xdr:col>
      <xdr:colOff>44450</xdr:colOff>
      <xdr:row>61</xdr:row>
      <xdr:rowOff>16016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793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48189</xdr:rowOff>
    </xdr:from>
    <xdr:to>
      <xdr:col>68</xdr:col>
      <xdr:colOff>152400</xdr:colOff>
      <xdr:row>60</xdr:row>
      <xdr:rowOff>62936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335189"/>
          <a:ext cx="889000" cy="1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81845</xdr:rowOff>
    </xdr:from>
    <xdr:to>
      <xdr:col>68</xdr:col>
      <xdr:colOff>203200</xdr:colOff>
      <xdr:row>61</xdr:row>
      <xdr:rowOff>11995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168222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112677</xdr:rowOff>
    </xdr:from>
    <xdr:to>
      <xdr:col>64</xdr:col>
      <xdr:colOff>152400</xdr:colOff>
      <xdr:row>61</xdr:row>
      <xdr:rowOff>42827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27604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8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71</xdr:rowOff>
    </xdr:from>
    <xdr:to>
      <xdr:col>81</xdr:col>
      <xdr:colOff>95250</xdr:colOff>
      <xdr:row>60</xdr:row>
      <xdr:rowOff>101671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2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16598</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13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16157</xdr:rowOff>
    </xdr:from>
    <xdr:to>
      <xdr:col>77</xdr:col>
      <xdr:colOff>95250</xdr:colOff>
      <xdr:row>60</xdr:row>
      <xdr:rowOff>117757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3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127934</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072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14817</xdr:rowOff>
    </xdr:from>
    <xdr:to>
      <xdr:col>73</xdr:col>
      <xdr:colOff>44450</xdr:colOff>
      <xdr:row>60</xdr:row>
      <xdr:rowOff>116417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126594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12136</xdr:rowOff>
    </xdr:from>
    <xdr:to>
      <xdr:col>68</xdr:col>
      <xdr:colOff>203200</xdr:colOff>
      <xdr:row>60</xdr:row>
      <xdr:rowOff>113736</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2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123913</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06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168839</xdr:rowOff>
    </xdr:from>
    <xdr:to>
      <xdr:col>64</xdr:col>
      <xdr:colOff>152400</xdr:colOff>
      <xdr:row>60</xdr:row>
      <xdr:rowOff>98989</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28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109166</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05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年度決算では、公営企業に要する経費の財源とする地方債の償還の財源に充てたと認められる繰入金が減少したこと等により、単年度で</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ポイント低下、</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ヵ年平均でも</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ポイント低下した。</a:t>
          </a:r>
        </a:p>
        <a:p>
          <a:r>
            <a:rPr kumimoji="1" lang="ja-JP" altLang="en-US" sz="1100">
              <a:latin typeface="ＭＳ Ｐゴシック" panose="020B0600070205080204" pitchFamily="50" charset="-128"/>
              <a:ea typeface="ＭＳ Ｐゴシック" panose="020B0600070205080204" pitchFamily="50" charset="-128"/>
            </a:rPr>
            <a:t>　今後は、臨時財政対策債の償還を中心に償還額の増加が見込まれるため、引き続き公営企業会計、一部事務組合も含めより一層効率的かつ健全な運営に努め、適正範囲を維持していく。</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110490</xdr:rowOff>
    </xdr:from>
    <xdr:to>
      <xdr:col>81</xdr:col>
      <xdr:colOff>44450</xdr:colOff>
      <xdr:row>45</xdr:row>
      <xdr:rowOff>90170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45414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25417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110490</xdr:rowOff>
    </xdr:from>
    <xdr:to>
      <xdr:col>81</xdr:col>
      <xdr:colOff>133350</xdr:colOff>
      <xdr:row>37</xdr:row>
      <xdr:rowOff>110490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45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38523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686435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38523</xdr:rowOff>
    </xdr:from>
    <xdr:to>
      <xdr:col>77</xdr:col>
      <xdr:colOff>44450</xdr:colOff>
      <xdr:row>40</xdr:row>
      <xdr:rowOff>54610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689652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54610</xdr:rowOff>
    </xdr:from>
    <xdr:to>
      <xdr:col>72</xdr:col>
      <xdr:colOff>203200</xdr:colOff>
      <xdr:row>40</xdr:row>
      <xdr:rowOff>78740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69126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86783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693674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4673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159173</xdr:rowOff>
    </xdr:from>
    <xdr:to>
      <xdr:col>77</xdr:col>
      <xdr:colOff>95250</xdr:colOff>
      <xdr:row>40</xdr:row>
      <xdr:rowOff>89323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99500</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61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3810</xdr:rowOff>
    </xdr:from>
    <xdr:to>
      <xdr:col>73</xdr:col>
      <xdr:colOff>44450</xdr:colOff>
      <xdr:row>40</xdr:row>
      <xdr:rowOff>105410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115587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27940</xdr:rowOff>
    </xdr:from>
    <xdr:to>
      <xdr:col>68</xdr:col>
      <xdr:colOff>203200</xdr:colOff>
      <xdr:row>40</xdr:row>
      <xdr:rowOff>129540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147760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事業債の残高が、普通会計及び下水道会計ともにピークを越えており、臨時財政対策債以外の通常事業債については、投資的事業の計画、財源調整に十分配慮し最小限の地方債活用に留めている。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年度は、公営企業債等繰入金見込額が減少したこと、一方で標準財政規模が増加したことにより、大幅な低下となった。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下水道の改修工事等に伴う地方債の借入、それに伴う繰出等も増加することが見込まれることから、引き続き、地方債の計画的な活用に努め、公営企業、一部事務組合等の運営状況に留意するとともに、計画的に基金の増加を図り、住民負担の軽減・世代間の公平に努めていく。</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159173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617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131250</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0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159173</xdr:rowOff>
    </xdr:from>
    <xdr:to>
      <xdr:col>81</xdr:col>
      <xdr:colOff>133350</xdr:colOff>
      <xdr:row>22</xdr:row>
      <xdr:rowOff>159173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9192</xdr:rowOff>
    </xdr:from>
    <xdr:to>
      <xdr:col>68</xdr:col>
      <xdr:colOff>203200</xdr:colOff>
      <xdr:row>14</xdr:row>
      <xdr:rowOff>110792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120969</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108010</xdr:rowOff>
    </xdr:from>
    <xdr:to>
      <xdr:col>64</xdr:col>
      <xdr:colOff>152400</xdr:colOff>
      <xdr:row>15</xdr:row>
      <xdr:rowOff>38160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48337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27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職員給は、これまで行政改革として取り組んだ削減措置（地域手当削減等）を実施してきたほか、最小限の退職補充（採用調整）により適正な定員管理に努めている。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年度においては、制度改正による職員手当の増等により、経常経費充当一般財源は約</a:t>
          </a:r>
          <a:r>
            <a:rPr kumimoji="1" lang="en-US" altLang="ja-JP" sz="1100">
              <a:latin typeface="ＭＳ Ｐゴシック" panose="020B0600070205080204" pitchFamily="50" charset="-128"/>
              <a:ea typeface="ＭＳ Ｐゴシック" panose="020B0600070205080204" pitchFamily="50" charset="-128"/>
            </a:rPr>
            <a:t>1,650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43180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72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129557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15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43180</xdr:rowOff>
    </xdr:from>
    <xdr:to>
      <xdr:col>24</xdr:col>
      <xdr:colOff>114300</xdr:colOff>
      <xdr:row>34</xdr:row>
      <xdr:rowOff>43180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7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38</xdr:row>
      <xdr:rowOff>149860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040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81280</xdr:rowOff>
    </xdr:from>
    <xdr:to>
      <xdr:col>19</xdr:col>
      <xdr:colOff>187325</xdr:colOff>
      <xdr:row>38</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96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81280</xdr:rowOff>
    </xdr:from>
    <xdr:to>
      <xdr:col>15</xdr:col>
      <xdr:colOff>98425</xdr:colOff>
      <xdr:row>39</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963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127000</xdr:rowOff>
    </xdr:from>
    <xdr:to>
      <xdr:col>11</xdr:col>
      <xdr:colOff>9525</xdr:colOff>
      <xdr:row>39</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642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99060</xdr:rowOff>
    </xdr:from>
    <xdr:to>
      <xdr:col>24</xdr:col>
      <xdr:colOff>76200</xdr:colOff>
      <xdr:row>39</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71137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38100</xdr:rowOff>
    </xdr:from>
    <xdr:to>
      <xdr:col>20</xdr:col>
      <xdr:colOff>38100</xdr:colOff>
      <xdr:row>38</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124477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30480</xdr:rowOff>
    </xdr:from>
    <xdr:to>
      <xdr:col>15</xdr:col>
      <xdr:colOff>149225</xdr:colOff>
      <xdr:row>38</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116857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87630</xdr:rowOff>
    </xdr:from>
    <xdr:to>
      <xdr:col>11</xdr:col>
      <xdr:colOff>60325</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行政需要の増加に伴い事務経費が年々増加する中、令和元年度より減少傾向にあったが、物価高騰の影響等から増傾向に転じている。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年度においては、個別接種委託料や指定管理委託料の増により、経常経費充当一般財源は約</a:t>
          </a:r>
          <a:r>
            <a:rPr kumimoji="1" lang="en-US" altLang="ja-JP" sz="1100">
              <a:latin typeface="ＭＳ Ｐゴシック" panose="020B0600070205080204" pitchFamily="50" charset="-128"/>
              <a:ea typeface="ＭＳ Ｐゴシック" panose="020B0600070205080204" pitchFamily="50" charset="-128"/>
            </a:rPr>
            <a:t>4,380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104140</xdr:rowOff>
    </xdr:from>
    <xdr:to>
      <xdr:col>82</xdr:col>
      <xdr:colOff>107950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61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19067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0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104140</xdr:rowOff>
    </xdr:from>
    <xdr:to>
      <xdr:col>82</xdr:col>
      <xdr:colOff>196850</xdr:colOff>
      <xdr:row>12</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6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156718</xdr:rowOff>
    </xdr:from>
    <xdr:to>
      <xdr:col>82</xdr:col>
      <xdr:colOff>107950</xdr:colOff>
      <xdr:row>16</xdr:row>
      <xdr:rowOff>94996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2846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110998</xdr:rowOff>
    </xdr:from>
    <xdr:to>
      <xdr:col>78</xdr:col>
      <xdr:colOff>69850</xdr:colOff>
      <xdr:row>15</xdr:row>
      <xdr:rowOff>156718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827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96774</xdr:rowOff>
    </xdr:from>
    <xdr:to>
      <xdr:col>78</xdr:col>
      <xdr:colOff>120650</xdr:colOff>
      <xdr:row>16</xdr:row>
      <xdr:rowOff>26924</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37101</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110998</xdr:rowOff>
    </xdr:from>
    <xdr:to>
      <xdr:col>73</xdr:col>
      <xdr:colOff>180975</xdr:colOff>
      <xdr:row>16</xdr:row>
      <xdr:rowOff>40132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68274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158496</xdr:rowOff>
    </xdr:from>
    <xdr:to>
      <xdr:col>74</xdr:col>
      <xdr:colOff>31750</xdr:colOff>
      <xdr:row>15</xdr:row>
      <xdr:rowOff>88646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98823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40132</xdr:rowOff>
    </xdr:from>
    <xdr:to>
      <xdr:col>69</xdr:col>
      <xdr:colOff>92075</xdr:colOff>
      <xdr:row>17</xdr:row>
      <xdr:rowOff>14986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8333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60198</xdr:rowOff>
    </xdr:from>
    <xdr:to>
      <xdr:col>69</xdr:col>
      <xdr:colOff>142875</xdr:colOff>
      <xdr:row>15</xdr:row>
      <xdr:rowOff>161798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525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91965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44196</xdr:rowOff>
    </xdr:from>
    <xdr:to>
      <xdr:col>82</xdr:col>
      <xdr:colOff>158750</xdr:colOff>
      <xdr:row>16</xdr:row>
      <xdr:rowOff>145796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16273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59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105918</xdr:rowOff>
    </xdr:from>
    <xdr:to>
      <xdr:col>78</xdr:col>
      <xdr:colOff>120650</xdr:colOff>
      <xdr:row>16</xdr:row>
      <xdr:rowOff>36068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7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20845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764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60198</xdr:rowOff>
    </xdr:from>
    <xdr:to>
      <xdr:col>74</xdr:col>
      <xdr:colOff>31750</xdr:colOff>
      <xdr:row>15</xdr:row>
      <xdr:rowOff>161798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3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146575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160782</xdr:rowOff>
    </xdr:from>
    <xdr:to>
      <xdr:col>69</xdr:col>
      <xdr:colOff>142875</xdr:colOff>
      <xdr:row>16</xdr:row>
      <xdr:rowOff>90932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75709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1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135636</xdr:rowOff>
    </xdr:from>
    <xdr:to>
      <xdr:col>65</xdr:col>
      <xdr:colOff>53975</xdr:colOff>
      <xdr:row>17</xdr:row>
      <xdr:rowOff>65786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50563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新型コロナウイルス感染症の流行に伴い、利用控えがあったことなどから数年間低い数値となっていたが、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類感染症へ移行したことや障害者の高齢化により増加傾向に転じている。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年度においては、障害福祉サービス費、障害児福祉サービス費等の増に伴って経常経費が増加したことにより、経常経費充当一般財源は約</a:t>
          </a:r>
          <a:r>
            <a:rPr kumimoji="1" lang="en-US" altLang="ja-JP" sz="1100">
              <a:latin typeface="ＭＳ Ｐゴシック" panose="020B0600070205080204" pitchFamily="50" charset="-128"/>
              <a:ea typeface="ＭＳ Ｐゴシック" panose="020B0600070205080204" pitchFamily="50" charset="-128"/>
            </a:rPr>
            <a:t>5,520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62</xdr:row>
      <xdr:rowOff>29028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518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1105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29028</xdr:rowOff>
    </xdr:from>
    <xdr:to>
      <xdr:col>24</xdr:col>
      <xdr:colOff>114300</xdr:colOff>
      <xdr:row>62</xdr:row>
      <xdr:rowOff>29028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57</xdr:row>
      <xdr:rowOff>118835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79215"/>
          <a:ext cx="838200" cy="21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19249</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2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2722</xdr:rowOff>
    </xdr:from>
    <xdr:to>
      <xdr:col>24</xdr:col>
      <xdr:colOff>76200</xdr:colOff>
      <xdr:row>57</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78015</xdr:rowOff>
    </xdr:from>
    <xdr:to>
      <xdr:col>19</xdr:col>
      <xdr:colOff>187325</xdr:colOff>
      <xdr:row>56</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792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108857</xdr:rowOff>
    </xdr:from>
    <xdr:to>
      <xdr:col>20</xdr:col>
      <xdr:colOff>38100</xdr:colOff>
      <xdr:row>57</xdr:row>
      <xdr:rowOff>39007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23784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96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61685</xdr:rowOff>
    </xdr:from>
    <xdr:to>
      <xdr:col>15</xdr:col>
      <xdr:colOff>98425</xdr:colOff>
      <xdr:row>56</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628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61685</xdr:rowOff>
    </xdr:from>
    <xdr:to>
      <xdr:col>11</xdr:col>
      <xdr:colOff>9525</xdr:colOff>
      <xdr:row>58</xdr:row>
      <xdr:rowOff>29028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62885"/>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68035</xdr:rowOff>
    </xdr:from>
    <xdr:to>
      <xdr:col>24</xdr:col>
      <xdr:colOff>76200</xdr:colOff>
      <xdr:row>57</xdr:row>
      <xdr:rowOff>169635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40112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27215</xdr:rowOff>
    </xdr:from>
    <xdr:to>
      <xdr:col>20</xdr:col>
      <xdr:colOff>38100</xdr:colOff>
      <xdr:row>56</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138992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10885</xdr:rowOff>
    </xdr:from>
    <xdr:to>
      <xdr:col>11</xdr:col>
      <xdr:colOff>60325</xdr:colOff>
      <xdr:row>56</xdr:row>
      <xdr:rowOff>112485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149678</xdr:rowOff>
    </xdr:from>
    <xdr:to>
      <xdr:col>6</xdr:col>
      <xdr:colOff>171450</xdr:colOff>
      <xdr:row>58</xdr:row>
      <xdr:rowOff>79828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64605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その他の動向としては繰出金が大きく影響している。国民健康保険、介護保険、後期高齢者医療保険の保険給付の増減や下水道使用料の増減等、その年において様々な影響がありつつも、ここ数年概ね横ばいとなっ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年度においては、下水道事業への繰出金が補助費等へ計上替えとなったことによる減等により、前年度比</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ポイント低下した。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62</xdr:row>
      <xdr:rowOff>20320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490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163847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62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20320</xdr:rowOff>
    </xdr:from>
    <xdr:to>
      <xdr:col>82</xdr:col>
      <xdr:colOff>196850</xdr:colOff>
      <xdr:row>62</xdr:row>
      <xdr:rowOff>20320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50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66040</xdr:rowOff>
    </xdr:from>
    <xdr:to>
      <xdr:col>82</xdr:col>
      <xdr:colOff>107950</xdr:colOff>
      <xdr:row>57</xdr:row>
      <xdr:rowOff>39370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66724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16510</xdr:rowOff>
    </xdr:from>
    <xdr:to>
      <xdr:col>78</xdr:col>
      <xdr:colOff>69850</xdr:colOff>
      <xdr:row>57</xdr:row>
      <xdr:rowOff>39370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89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16510</xdr:rowOff>
    </xdr:from>
    <xdr:to>
      <xdr:col>73</xdr:col>
      <xdr:colOff>180975</xdr:colOff>
      <xdr:row>57</xdr:row>
      <xdr:rowOff>100330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789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54610</xdr:rowOff>
    </xdr:from>
    <xdr:to>
      <xdr:col>69</xdr:col>
      <xdr:colOff>92075</xdr:colOff>
      <xdr:row>57</xdr:row>
      <xdr:rowOff>100330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827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31767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160020</xdr:rowOff>
    </xdr:from>
    <xdr:to>
      <xdr:col>78</xdr:col>
      <xdr:colOff>120650</xdr:colOff>
      <xdr:row>57</xdr:row>
      <xdr:rowOff>90170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74947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137160</xdr:rowOff>
    </xdr:from>
    <xdr:to>
      <xdr:col>74</xdr:col>
      <xdr:colOff>31750</xdr:colOff>
      <xdr:row>57</xdr:row>
      <xdr:rowOff>67310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52087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2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49530</xdr:rowOff>
    </xdr:from>
    <xdr:to>
      <xdr:col>69</xdr:col>
      <xdr:colOff>142875</xdr:colOff>
      <xdr:row>57</xdr:row>
      <xdr:rowOff>151130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135907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福祉の充実を町政の中心施策の一つに掲げ、未来わくわく支援金を始めとする単独施策を推進していることから補助費等は類似団体と比較しても依然として高水準で推移している。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年度においては、下水道事業への負担金の増、高齢者医療費助成等の増により経常経費が増加し、経常経費充当一般財源は約</a:t>
          </a:r>
          <a:r>
            <a:rPr kumimoji="1" lang="en-US" altLang="ja-JP" sz="1100">
              <a:latin typeface="ＭＳ Ｐゴシック" panose="020B0600070205080204" pitchFamily="50" charset="-128"/>
              <a:ea typeface="ＭＳ Ｐゴシック" panose="020B0600070205080204" pitchFamily="50" charset="-128"/>
            </a:rPr>
            <a:t>4,310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115570</xdr:rowOff>
    </xdr:from>
    <xdr:to>
      <xdr:col>82</xdr:col>
      <xdr:colOff>107950</xdr:colOff>
      <xdr:row>41</xdr:row>
      <xdr:rowOff>43724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77342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15801</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4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43724</xdr:rowOff>
    </xdr:from>
    <xdr:to>
      <xdr:col>82</xdr:col>
      <xdr:colOff>196850</xdr:colOff>
      <xdr:row>41</xdr:row>
      <xdr:rowOff>43724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07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30497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115570</xdr:rowOff>
    </xdr:from>
    <xdr:to>
      <xdr:col>82</xdr:col>
      <xdr:colOff>196850</xdr:colOff>
      <xdr:row>33</xdr:row>
      <xdr:rowOff>115570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125367</xdr:rowOff>
    </xdr:from>
    <xdr:to>
      <xdr:col>82</xdr:col>
      <xdr:colOff>107950</xdr:colOff>
      <xdr:row>40</xdr:row>
      <xdr:rowOff>38826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6811917"/>
          <a:ext cx="8382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63335</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640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46808</xdr:rowOff>
    </xdr:from>
    <xdr:to>
      <xdr:col>82</xdr:col>
      <xdr:colOff>158750</xdr:colOff>
      <xdr:row>36</xdr:row>
      <xdr:rowOff>148408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1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125367</xdr:rowOff>
    </xdr:from>
    <xdr:to>
      <xdr:col>78</xdr:col>
      <xdr:colOff>69850</xdr:colOff>
      <xdr:row>39</xdr:row>
      <xdr:rowOff>131899</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68119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14151</xdr:rowOff>
    </xdr:from>
    <xdr:to>
      <xdr:col>78</xdr:col>
      <xdr:colOff>120650</xdr:colOff>
      <xdr:row>36</xdr:row>
      <xdr:rowOff>115751</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18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125928</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955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131899</xdr:rowOff>
    </xdr:from>
    <xdr:to>
      <xdr:col>73</xdr:col>
      <xdr:colOff>180975</xdr:colOff>
      <xdr:row>40</xdr:row>
      <xdr:rowOff>149860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818449"/>
          <a:ext cx="8890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113756</xdr:rowOff>
    </xdr:from>
    <xdr:to>
      <xdr:col>74</xdr:col>
      <xdr:colOff>31750</xdr:colOff>
      <xdr:row>36</xdr:row>
      <xdr:rowOff>43906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54083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83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51888</xdr:rowOff>
    </xdr:from>
    <xdr:to>
      <xdr:col>69</xdr:col>
      <xdr:colOff>92075</xdr:colOff>
      <xdr:row>40</xdr:row>
      <xdr:rowOff>149860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90988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27214</xdr:rowOff>
    </xdr:from>
    <xdr:to>
      <xdr:col>69</xdr:col>
      <xdr:colOff>142875</xdr:colOff>
      <xdr:row>36</xdr:row>
      <xdr:rowOff>128814</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138991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159476</xdr:rowOff>
    </xdr:from>
    <xdr:to>
      <xdr:col>65</xdr:col>
      <xdr:colOff>53975</xdr:colOff>
      <xdr:row>36</xdr:row>
      <xdr:rowOff>89626</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160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99803</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929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159476</xdr:rowOff>
    </xdr:from>
    <xdr:to>
      <xdr:col>82</xdr:col>
      <xdr:colOff>158750</xdr:colOff>
      <xdr:row>40</xdr:row>
      <xdr:rowOff>89626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84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131553</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818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74567</xdr:rowOff>
    </xdr:from>
    <xdr:to>
      <xdr:col>78</xdr:col>
      <xdr:colOff>120650</xdr:colOff>
      <xdr:row>40</xdr:row>
      <xdr:rowOff>4717</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76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160944</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847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81099</xdr:rowOff>
    </xdr:from>
    <xdr:to>
      <xdr:col>74</xdr:col>
      <xdr:colOff>31750</xdr:colOff>
      <xdr:row>40</xdr:row>
      <xdr:rowOff>11249</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76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167476</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854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99060</xdr:rowOff>
    </xdr:from>
    <xdr:to>
      <xdr:col>69</xdr:col>
      <xdr:colOff>142875</xdr:colOff>
      <xdr:row>41</xdr:row>
      <xdr:rowOff>29210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13987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704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1088</xdr:rowOff>
    </xdr:from>
    <xdr:to>
      <xdr:col>65</xdr:col>
      <xdr:colOff>53975</xdr:colOff>
      <xdr:row>40</xdr:row>
      <xdr:rowOff>102688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85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87465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94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公債費は平成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年度でピークを越え、臨時財政対策債以外の通常事業債については、投資的事業の計画、財源調整に十分配慮し最小限の地方債活用に留めている。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年度においては、据置期間経過に伴い償還額そのものが増加したことより経常経費充当一般財源が約</a:t>
          </a:r>
          <a:r>
            <a:rPr kumimoji="1" lang="en-US" altLang="ja-JP" sz="1100">
              <a:latin typeface="ＭＳ Ｐゴシック" panose="020B0600070205080204" pitchFamily="50" charset="-128"/>
              <a:ea typeface="ＭＳ Ｐゴシック" panose="020B0600070205080204" pitchFamily="50" charset="-128"/>
            </a:rPr>
            <a:t>720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80</xdr:row>
      <xdr:rowOff>94996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700000"/>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94996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114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135145</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65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163068</xdr:rowOff>
    </xdr:from>
    <xdr:to>
      <xdr:col>24</xdr:col>
      <xdr:colOff>76200</xdr:colOff>
      <xdr:row>77</xdr:row>
      <xdr:rowOff>93218</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72137</xdr:rowOff>
    </xdr:from>
    <xdr:to>
      <xdr:col>19</xdr:col>
      <xdr:colOff>187325</xdr:colOff>
      <xdr:row>76</xdr:row>
      <xdr:rowOff>81280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1023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72137</xdr:rowOff>
    </xdr:from>
    <xdr:to>
      <xdr:col>15</xdr:col>
      <xdr:colOff>98425</xdr:colOff>
      <xdr:row>76</xdr:row>
      <xdr:rowOff>99568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10233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158496</xdr:rowOff>
    </xdr:from>
    <xdr:to>
      <xdr:col>15</xdr:col>
      <xdr:colOff>149225</xdr:colOff>
      <xdr:row>77</xdr:row>
      <xdr:rowOff>88646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73423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76708</xdr:rowOff>
    </xdr:from>
    <xdr:to>
      <xdr:col>11</xdr:col>
      <xdr:colOff>9525</xdr:colOff>
      <xdr:row>76</xdr:row>
      <xdr:rowOff>99568</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1069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109999</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44196</xdr:rowOff>
    </xdr:from>
    <xdr:to>
      <xdr:col>24</xdr:col>
      <xdr:colOff>76200</xdr:colOff>
      <xdr:row>76</xdr:row>
      <xdr:rowOff>145796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60723</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919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30480</xdr:rowOff>
    </xdr:from>
    <xdr:to>
      <xdr:col>20</xdr:col>
      <xdr:colOff>38100</xdr:colOff>
      <xdr:row>76</xdr:row>
      <xdr:rowOff>132080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142257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21337</xdr:rowOff>
    </xdr:from>
    <xdr:to>
      <xdr:col>15</xdr:col>
      <xdr:colOff>149225</xdr:colOff>
      <xdr:row>76</xdr:row>
      <xdr:rowOff>122937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133113</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48768</xdr:rowOff>
    </xdr:from>
    <xdr:to>
      <xdr:col>11</xdr:col>
      <xdr:colOff>60325</xdr:colOff>
      <xdr:row>76</xdr:row>
      <xdr:rowOff>150368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160545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25908</xdr:rowOff>
    </xdr:from>
    <xdr:to>
      <xdr:col>6</xdr:col>
      <xdr:colOff>171450</xdr:colOff>
      <xdr:row>76</xdr:row>
      <xdr:rowOff>127508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137685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は、類団比較において他団体を大きく上回って推移している。主に補助費等が要因となっているが、未来わくわく支援金を始め中心施策である福祉単独施策の実施による割合が大きく、その他では、人件費・扶助費などが影響を及ぼし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年度においては、経常一般財源が減となったことにより、前年度比</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ポイント増加した。今後も引き続き歳入確保や歳出削減に努め、柔軟性のある財政運営を図っていく。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79</xdr:row>
      <xdr:rowOff>73661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17120"/>
          <a:ext cx="0" cy="1101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45738</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590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73661</xdr:rowOff>
    </xdr:from>
    <xdr:to>
      <xdr:col>82</xdr:col>
      <xdr:colOff>196850</xdr:colOff>
      <xdr:row>79</xdr:row>
      <xdr:rowOff>73661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1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142239</xdr:rowOff>
    </xdr:from>
    <xdr:to>
      <xdr:col>82</xdr:col>
      <xdr:colOff>107950</xdr:colOff>
      <xdr:row>79</xdr:row>
      <xdr:rowOff>73661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515339"/>
          <a:ext cx="8382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165117</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52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148589</xdr:rowOff>
    </xdr:from>
    <xdr:to>
      <xdr:col>82</xdr:col>
      <xdr:colOff>158750</xdr:colOff>
      <xdr:row>76</xdr:row>
      <xdr:rowOff>78739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123189</xdr:rowOff>
    </xdr:from>
    <xdr:to>
      <xdr:col>78</xdr:col>
      <xdr:colOff>69850</xdr:colOff>
      <xdr:row>78</xdr:row>
      <xdr:rowOff>142239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49628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102870</xdr:rowOff>
    </xdr:from>
    <xdr:to>
      <xdr:col>78</xdr:col>
      <xdr:colOff>120650</xdr:colOff>
      <xdr:row>76</xdr:row>
      <xdr:rowOff>33020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43197</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3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123189</xdr:rowOff>
    </xdr:from>
    <xdr:to>
      <xdr:col>73</xdr:col>
      <xdr:colOff>180975</xdr:colOff>
      <xdr:row>80</xdr:row>
      <xdr:rowOff>73661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496289"/>
          <a:ext cx="889000" cy="29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152400</xdr:rowOff>
    </xdr:from>
    <xdr:to>
      <xdr:col>74</xdr:col>
      <xdr:colOff>31750</xdr:colOff>
      <xdr:row>75</xdr:row>
      <xdr:rowOff>82550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3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92727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35561</xdr:rowOff>
    </xdr:from>
    <xdr:to>
      <xdr:col>69</xdr:col>
      <xdr:colOff>92075</xdr:colOff>
      <xdr:row>80</xdr:row>
      <xdr:rowOff>73661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37515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11430</xdr:rowOff>
    </xdr:from>
    <xdr:to>
      <xdr:col>69</xdr:col>
      <xdr:colOff>142875</xdr:colOff>
      <xdr:row>76</xdr:row>
      <xdr:rowOff>113030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123207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22861</xdr:rowOff>
    </xdr:from>
    <xdr:to>
      <xdr:col>65</xdr:col>
      <xdr:colOff>53975</xdr:colOff>
      <xdr:row>76</xdr:row>
      <xdr:rowOff>124461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134637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22861</xdr:rowOff>
    </xdr:from>
    <xdr:to>
      <xdr:col>82</xdr:col>
      <xdr:colOff>158750</xdr:colOff>
      <xdr:row>79</xdr:row>
      <xdr:rowOff>124461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5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102888</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47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91439</xdr:rowOff>
    </xdr:from>
    <xdr:to>
      <xdr:col>78</xdr:col>
      <xdr:colOff>120650</xdr:colOff>
      <xdr:row>79</xdr:row>
      <xdr:rowOff>21589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6366</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55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72389</xdr:rowOff>
    </xdr:from>
    <xdr:to>
      <xdr:col>74</xdr:col>
      <xdr:colOff>31750</xdr:colOff>
      <xdr:row>79</xdr:row>
      <xdr:rowOff>2539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44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158766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31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22861</xdr:rowOff>
    </xdr:from>
    <xdr:to>
      <xdr:col>69</xdr:col>
      <xdr:colOff>142875</xdr:colOff>
      <xdr:row>80</xdr:row>
      <xdr:rowOff>124461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109238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156211</xdr:rowOff>
    </xdr:from>
    <xdr:to>
      <xdr:col>65</xdr:col>
      <xdr:colOff>53975</xdr:colOff>
      <xdr:row>80</xdr:row>
      <xdr:rowOff>86361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71138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78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145631</xdr:rowOff>
    </xdr:from>
    <xdr:to>
      <xdr:col>29</xdr:col>
      <xdr:colOff>127000</xdr:colOff>
      <xdr:row>20</xdr:row>
      <xdr:rowOff>79045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79206"/>
          <a:ext cx="0" cy="14764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51122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79045</xdr:rowOff>
    </xdr:from>
    <xdr:to>
      <xdr:col>30</xdr:col>
      <xdr:colOff>25400</xdr:colOff>
      <xdr:row>20</xdr:row>
      <xdr:rowOff>79045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5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60558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145631</xdr:rowOff>
    </xdr:from>
    <xdr:to>
      <xdr:col>30</xdr:col>
      <xdr:colOff>25400</xdr:colOff>
      <xdr:row>11</xdr:row>
      <xdr:rowOff>145631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792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56134</xdr:rowOff>
    </xdr:from>
    <xdr:to>
      <xdr:col>29</xdr:col>
      <xdr:colOff>127000</xdr:colOff>
      <xdr:row>17</xdr:row>
      <xdr:rowOff>84328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18409"/>
          <a:ext cx="647700" cy="28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132592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116065</xdr:rowOff>
    </xdr:from>
    <xdr:to>
      <xdr:col>29</xdr:col>
      <xdr:colOff>177800</xdr:colOff>
      <xdr:row>17</xdr:row>
      <xdr:rowOff>46215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68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84328</xdr:rowOff>
    </xdr:from>
    <xdr:to>
      <xdr:col>26</xdr:col>
      <xdr:colOff>50800</xdr:colOff>
      <xdr:row>17</xdr:row>
      <xdr:rowOff>86639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46603"/>
          <a:ext cx="698500" cy="23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157150</xdr:rowOff>
    </xdr:from>
    <xdr:to>
      <xdr:col>26</xdr:col>
      <xdr:colOff>101600</xdr:colOff>
      <xdr:row>17</xdr:row>
      <xdr:rowOff>87300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7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97477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6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86639</xdr:rowOff>
    </xdr:from>
    <xdr:to>
      <xdr:col>22</xdr:col>
      <xdr:colOff>114300</xdr:colOff>
      <xdr:row>17</xdr:row>
      <xdr:rowOff>125463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48914"/>
          <a:ext cx="698500" cy="38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4305</xdr:rowOff>
    </xdr:from>
    <xdr:to>
      <xdr:col>22</xdr:col>
      <xdr:colOff>165100</xdr:colOff>
      <xdr:row>17</xdr:row>
      <xdr:rowOff>105905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116082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124295</xdr:rowOff>
    </xdr:from>
    <xdr:to>
      <xdr:col>18</xdr:col>
      <xdr:colOff>177800</xdr:colOff>
      <xdr:row>17</xdr:row>
      <xdr:rowOff>125463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86570"/>
          <a:ext cx="698500" cy="1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16662</xdr:rowOff>
    </xdr:from>
    <xdr:to>
      <xdr:col>19</xdr:col>
      <xdr:colOff>38100</xdr:colOff>
      <xdr:row>17</xdr:row>
      <xdr:rowOff>118262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128439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4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7125</xdr:rowOff>
    </xdr:from>
    <xdr:to>
      <xdr:col>15</xdr:col>
      <xdr:colOff>101600</xdr:colOff>
      <xdr:row>17</xdr:row>
      <xdr:rowOff>108725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118902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5334</xdr:rowOff>
    </xdr:from>
    <xdr:to>
      <xdr:col>29</xdr:col>
      <xdr:colOff>177800</xdr:colOff>
      <xdr:row>17</xdr:row>
      <xdr:rowOff>106934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67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148861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3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33528</xdr:rowOff>
    </xdr:from>
    <xdr:to>
      <xdr:col>26</xdr:col>
      <xdr:colOff>101600</xdr:colOff>
      <xdr:row>17</xdr:row>
      <xdr:rowOff>135128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95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119905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821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35839</xdr:rowOff>
    </xdr:from>
    <xdr:to>
      <xdr:col>22</xdr:col>
      <xdr:colOff>165100</xdr:colOff>
      <xdr:row>17</xdr:row>
      <xdr:rowOff>137439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98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122216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8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74663</xdr:rowOff>
    </xdr:from>
    <xdr:to>
      <xdr:col>19</xdr:col>
      <xdr:colOff>38100</xdr:colOff>
      <xdr:row>18</xdr:row>
      <xdr:rowOff>4813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36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161040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2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73495</xdr:rowOff>
    </xdr:from>
    <xdr:to>
      <xdr:col>15</xdr:col>
      <xdr:colOff>101600</xdr:colOff>
      <xdr:row>18</xdr:row>
      <xdr:rowOff>3645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3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159872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2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32771</xdr:rowOff>
    </xdr:from>
    <xdr:to>
      <xdr:col>29</xdr:col>
      <xdr:colOff>127000</xdr:colOff>
      <xdr:row>38</xdr:row>
      <xdr:rowOff>99340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00221"/>
          <a:ext cx="0" cy="12667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71417</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99340</xdr:rowOff>
    </xdr:from>
    <xdr:to>
      <xdr:col>30</xdr:col>
      <xdr:colOff>25400</xdr:colOff>
      <xdr:row>38</xdr:row>
      <xdr:rowOff>99340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66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119148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4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32771</xdr:rowOff>
    </xdr:from>
    <xdr:to>
      <xdr:col>30</xdr:col>
      <xdr:colOff>25400</xdr:colOff>
      <xdr:row>34</xdr:row>
      <xdr:rowOff>32771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002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159462</xdr:rowOff>
    </xdr:from>
    <xdr:to>
      <xdr:col>29</xdr:col>
      <xdr:colOff>127000</xdr:colOff>
      <xdr:row>37</xdr:row>
      <xdr:rowOff>180470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7284162"/>
          <a:ext cx="647700" cy="21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193426</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037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5449</xdr:rowOff>
    </xdr:from>
    <xdr:to>
      <xdr:col>29</xdr:col>
      <xdr:colOff>177800</xdr:colOff>
      <xdr:row>36</xdr:row>
      <xdr:rowOff>107049</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58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130429</xdr:rowOff>
    </xdr:from>
    <xdr:to>
      <xdr:col>26</xdr:col>
      <xdr:colOff>50800</xdr:colOff>
      <xdr:row>37</xdr:row>
      <xdr:rowOff>159462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7255129"/>
          <a:ext cx="698500" cy="29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337513</xdr:rowOff>
    </xdr:from>
    <xdr:to>
      <xdr:col>26</xdr:col>
      <xdr:colOff>101600</xdr:colOff>
      <xdr:row>36</xdr:row>
      <xdr:rowOff>96213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47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106390</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16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123137</xdr:rowOff>
    </xdr:from>
    <xdr:to>
      <xdr:col>22</xdr:col>
      <xdr:colOff>114300</xdr:colOff>
      <xdr:row>37</xdr:row>
      <xdr:rowOff>130429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247837"/>
          <a:ext cx="698500" cy="7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23325</xdr:rowOff>
    </xdr:from>
    <xdr:to>
      <xdr:col>22</xdr:col>
      <xdr:colOff>165100</xdr:colOff>
      <xdr:row>36</xdr:row>
      <xdr:rowOff>124925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6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135102</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4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123137</xdr:rowOff>
    </xdr:from>
    <xdr:to>
      <xdr:col>18</xdr:col>
      <xdr:colOff>177800</xdr:colOff>
      <xdr:row>37</xdr:row>
      <xdr:rowOff>157838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247837"/>
          <a:ext cx="698500" cy="347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49111</xdr:rowOff>
    </xdr:from>
    <xdr:to>
      <xdr:col>19</xdr:col>
      <xdr:colOff>38100</xdr:colOff>
      <xdr:row>36</xdr:row>
      <xdr:rowOff>150711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023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160888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30343</xdr:rowOff>
    </xdr:from>
    <xdr:to>
      <xdr:col>15</xdr:col>
      <xdr:colOff>101600</xdr:colOff>
      <xdr:row>36</xdr:row>
      <xdr:rowOff>131943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142120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5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129670</xdr:rowOff>
    </xdr:from>
    <xdr:to>
      <xdr:col>29</xdr:col>
      <xdr:colOff>177800</xdr:colOff>
      <xdr:row>37</xdr:row>
      <xdr:rowOff>231270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254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101747</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22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108662</xdr:rowOff>
    </xdr:from>
    <xdr:to>
      <xdr:col>26</xdr:col>
      <xdr:colOff>101600</xdr:colOff>
      <xdr:row>37</xdr:row>
      <xdr:rowOff>210262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233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195039</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319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79629</xdr:rowOff>
    </xdr:from>
    <xdr:to>
      <xdr:col>22</xdr:col>
      <xdr:colOff>165100</xdr:colOff>
      <xdr:row>37</xdr:row>
      <xdr:rowOff>181229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204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166006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29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72337</xdr:rowOff>
    </xdr:from>
    <xdr:to>
      <xdr:col>19</xdr:col>
      <xdr:colOff>38100</xdr:colOff>
      <xdr:row>37</xdr:row>
      <xdr:rowOff>173937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197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158714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28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107038</xdr:rowOff>
    </xdr:from>
    <xdr:to>
      <xdr:col>15</xdr:col>
      <xdr:colOff>101600</xdr:colOff>
      <xdr:row>37</xdr:row>
      <xdr:rowOff>208638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231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193415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318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52268</xdr:rowOff>
    </xdr:from>
    <xdr:to>
      <xdr:col>24</xdr:col>
      <xdr:colOff>62865</xdr:colOff>
      <xdr:row>39</xdr:row>
      <xdr:rowOff>56139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195768"/>
          <a:ext cx="1270" cy="1546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59966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56139</xdr:rowOff>
    </xdr:from>
    <xdr:to>
      <xdr:col>24</xdr:col>
      <xdr:colOff>152400</xdr:colOff>
      <xdr:row>39</xdr:row>
      <xdr:rowOff>56139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170395</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70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52268</xdr:rowOff>
    </xdr:from>
    <xdr:to>
      <xdr:col>24</xdr:col>
      <xdr:colOff>152400</xdr:colOff>
      <xdr:row>30</xdr:row>
      <xdr:rowOff>52268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19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126670</xdr:rowOff>
    </xdr:from>
    <xdr:to>
      <xdr:col>24</xdr:col>
      <xdr:colOff>63500</xdr:colOff>
      <xdr:row>35</xdr:row>
      <xdr:rowOff>132644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27420"/>
          <a:ext cx="838200" cy="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64401</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6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85974</xdr:rowOff>
    </xdr:from>
    <xdr:to>
      <xdr:col>24</xdr:col>
      <xdr:colOff>114300</xdr:colOff>
      <xdr:row>36</xdr:row>
      <xdr:rowOff>16124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8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117952</xdr:rowOff>
    </xdr:from>
    <xdr:to>
      <xdr:col>19</xdr:col>
      <xdr:colOff>177800</xdr:colOff>
      <xdr:row>35</xdr:row>
      <xdr:rowOff>132644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118702"/>
          <a:ext cx="889000" cy="1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115707</xdr:rowOff>
    </xdr:from>
    <xdr:to>
      <xdr:col>20</xdr:col>
      <xdr:colOff>38100</xdr:colOff>
      <xdr:row>36</xdr:row>
      <xdr:rowOff>45857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1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36984</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20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117952</xdr:rowOff>
    </xdr:from>
    <xdr:to>
      <xdr:col>15</xdr:col>
      <xdr:colOff>50800</xdr:colOff>
      <xdr:row>36</xdr:row>
      <xdr:rowOff>8727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18702"/>
          <a:ext cx="889000" cy="6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117094</xdr:rowOff>
    </xdr:from>
    <xdr:to>
      <xdr:col>15</xdr:col>
      <xdr:colOff>101600</xdr:colOff>
      <xdr:row>36</xdr:row>
      <xdr:rowOff>47244</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38371</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21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8727</xdr:rowOff>
    </xdr:from>
    <xdr:to>
      <xdr:col>10</xdr:col>
      <xdr:colOff>114300</xdr:colOff>
      <xdr:row>36</xdr:row>
      <xdr:rowOff>127919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180927"/>
          <a:ext cx="889000" cy="11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139908</xdr:rowOff>
    </xdr:from>
    <xdr:to>
      <xdr:col>10</xdr:col>
      <xdr:colOff>165100</xdr:colOff>
      <xdr:row>36</xdr:row>
      <xdr:rowOff>70058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61185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23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102509</xdr:rowOff>
    </xdr:from>
    <xdr:to>
      <xdr:col>6</xdr:col>
      <xdr:colOff>38100</xdr:colOff>
      <xdr:row>37</xdr:row>
      <xdr:rowOff>32659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7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23786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6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75870</xdr:rowOff>
    </xdr:from>
    <xdr:to>
      <xdr:col>24</xdr:col>
      <xdr:colOff>114300</xdr:colOff>
      <xdr:row>36</xdr:row>
      <xdr:rowOff>6020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7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98747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92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81844</xdr:rowOff>
    </xdr:from>
    <xdr:to>
      <xdr:col>20</xdr:col>
      <xdr:colOff>38100</xdr:colOff>
      <xdr:row>36</xdr:row>
      <xdr:rowOff>11994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8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28521</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85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67152</xdr:rowOff>
    </xdr:from>
    <xdr:to>
      <xdr:col>15</xdr:col>
      <xdr:colOff>101600</xdr:colOff>
      <xdr:row>35</xdr:row>
      <xdr:rowOff>168752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06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13829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84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129377</xdr:rowOff>
    </xdr:from>
    <xdr:to>
      <xdr:col>10</xdr:col>
      <xdr:colOff>165100</xdr:colOff>
      <xdr:row>36</xdr:row>
      <xdr:rowOff>59527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3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76054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90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77119</xdr:rowOff>
    </xdr:from>
    <xdr:to>
      <xdr:col>6</xdr:col>
      <xdr:colOff>38100</xdr:colOff>
      <xdr:row>37</xdr:row>
      <xdr:rowOff>7269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4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23796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024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3711</xdr:rowOff>
    </xdr:from>
    <xdr:to>
      <xdr:col>24</xdr:col>
      <xdr:colOff>62865</xdr:colOff>
      <xdr:row>58</xdr:row>
      <xdr:rowOff>149110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576211"/>
          <a:ext cx="1270" cy="1516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152937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149110</xdr:rowOff>
    </xdr:from>
    <xdr:to>
      <xdr:col>24</xdr:col>
      <xdr:colOff>152400</xdr:colOff>
      <xdr:row>58</xdr:row>
      <xdr:rowOff>149110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9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121838</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3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3711</xdr:rowOff>
    </xdr:from>
    <xdr:to>
      <xdr:col>24</xdr:col>
      <xdr:colOff>152400</xdr:colOff>
      <xdr:row>50</xdr:row>
      <xdr:rowOff>3711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57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93587</xdr:rowOff>
    </xdr:from>
    <xdr:to>
      <xdr:col>24</xdr:col>
      <xdr:colOff>63500</xdr:colOff>
      <xdr:row>56</xdr:row>
      <xdr:rowOff>136143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694787"/>
          <a:ext cx="838200" cy="4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31703</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461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8826</xdr:rowOff>
    </xdr:from>
    <xdr:to>
      <xdr:col>24</xdr:col>
      <xdr:colOff>114300</xdr:colOff>
      <xdr:row>56</xdr:row>
      <xdr:rowOff>110426</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1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62643</xdr:rowOff>
    </xdr:from>
    <xdr:to>
      <xdr:col>19</xdr:col>
      <xdr:colOff>177800</xdr:colOff>
      <xdr:row>56</xdr:row>
      <xdr:rowOff>93587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663843"/>
          <a:ext cx="889000" cy="30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2197</xdr:rowOff>
    </xdr:from>
    <xdr:to>
      <xdr:col>20</xdr:col>
      <xdr:colOff>38100</xdr:colOff>
      <xdr:row>56</xdr:row>
      <xdr:rowOff>103797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03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120324</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37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62643</xdr:rowOff>
    </xdr:from>
    <xdr:to>
      <xdr:col>15</xdr:col>
      <xdr:colOff>50800</xdr:colOff>
      <xdr:row>56</xdr:row>
      <xdr:rowOff>98671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663843"/>
          <a:ext cx="889000" cy="36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74434</xdr:rowOff>
    </xdr:from>
    <xdr:to>
      <xdr:col>15</xdr:col>
      <xdr:colOff>101600</xdr:colOff>
      <xdr:row>57</xdr:row>
      <xdr:rowOff>4584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7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167161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76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98671</xdr:rowOff>
    </xdr:from>
    <xdr:to>
      <xdr:col>10</xdr:col>
      <xdr:colOff>114300</xdr:colOff>
      <xdr:row>56</xdr:row>
      <xdr:rowOff>155592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699871"/>
          <a:ext cx="889000" cy="5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124031</xdr:rowOff>
    </xdr:from>
    <xdr:to>
      <xdr:col>10</xdr:col>
      <xdr:colOff>165100</xdr:colOff>
      <xdr:row>57</xdr:row>
      <xdr:rowOff>54181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45308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81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151372</xdr:rowOff>
    </xdr:from>
    <xdr:to>
      <xdr:col>6</xdr:col>
      <xdr:colOff>38100</xdr:colOff>
      <xdr:row>57</xdr:row>
      <xdr:rowOff>81522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5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72649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84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85343</xdr:rowOff>
    </xdr:from>
    <xdr:to>
      <xdr:col>24</xdr:col>
      <xdr:colOff>114300</xdr:colOff>
      <xdr:row>57</xdr:row>
      <xdr:rowOff>15493</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8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63770</xdr:rowOff>
    </xdr:from>
    <xdr:ext cx="534377"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6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42787</xdr:rowOff>
    </xdr:from>
    <xdr:to>
      <xdr:col>20</xdr:col>
      <xdr:colOff>38100</xdr:colOff>
      <xdr:row>56</xdr:row>
      <xdr:rowOff>144387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4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135514</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30111" y="97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11843</xdr:rowOff>
    </xdr:from>
    <xdr:to>
      <xdr:col>15</xdr:col>
      <xdr:colOff>101600</xdr:colOff>
      <xdr:row>56</xdr:row>
      <xdr:rowOff>113443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61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129970</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38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47871</xdr:rowOff>
    </xdr:from>
    <xdr:to>
      <xdr:col>10</xdr:col>
      <xdr:colOff>165100</xdr:colOff>
      <xdr:row>56</xdr:row>
      <xdr:rowOff>149471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64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165998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104792</xdr:rowOff>
    </xdr:from>
    <xdr:to>
      <xdr:col>6</xdr:col>
      <xdr:colOff>38100</xdr:colOff>
      <xdr:row>57</xdr:row>
      <xdr:rowOff>34942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0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51469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48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99626</xdr:rowOff>
    </xdr:from>
    <xdr:to>
      <xdr:col>24</xdr:col>
      <xdr:colOff>62865</xdr:colOff>
      <xdr:row>78</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101126"/>
          <a:ext cx="1270" cy="141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46303</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8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99626</xdr:rowOff>
    </xdr:from>
    <xdr:to>
      <xdr:col>24</xdr:col>
      <xdr:colOff>152400</xdr:colOff>
      <xdr:row>70</xdr:row>
      <xdr:rowOff>99626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101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67805</xdr:rowOff>
    </xdr:from>
    <xdr:to>
      <xdr:col>24</xdr:col>
      <xdr:colOff>63500</xdr:colOff>
      <xdr:row>78</xdr:row>
      <xdr:rowOff>79808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440905"/>
          <a:ext cx="838200" cy="1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83591</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13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60714</xdr:rowOff>
    </xdr:from>
    <xdr:to>
      <xdr:col>24</xdr:col>
      <xdr:colOff>114300</xdr:colOff>
      <xdr:row>77</xdr:row>
      <xdr:rowOff>162314</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75234</xdr:rowOff>
    </xdr:from>
    <xdr:to>
      <xdr:col>19</xdr:col>
      <xdr:colOff>177800</xdr:colOff>
      <xdr:row>78</xdr:row>
      <xdr:rowOff>79808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448334"/>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65080</xdr:rowOff>
    </xdr:from>
    <xdr:to>
      <xdr:col>20</xdr:col>
      <xdr:colOff>38100</xdr:colOff>
      <xdr:row>77</xdr:row>
      <xdr:rowOff>166680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11757</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75234</xdr:rowOff>
    </xdr:from>
    <xdr:to>
      <xdr:col>15</xdr:col>
      <xdr:colOff>50800</xdr:colOff>
      <xdr:row>78</xdr:row>
      <xdr:rowOff>81750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48334"/>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63571</xdr:rowOff>
    </xdr:from>
    <xdr:to>
      <xdr:col>15</xdr:col>
      <xdr:colOff>101600</xdr:colOff>
      <xdr:row>77</xdr:row>
      <xdr:rowOff>165171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10248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79097</xdr:rowOff>
    </xdr:from>
    <xdr:to>
      <xdr:col>10</xdr:col>
      <xdr:colOff>114300</xdr:colOff>
      <xdr:row>78</xdr:row>
      <xdr:rowOff>81750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452197"/>
          <a:ext cx="8890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76716</xdr:rowOff>
    </xdr:from>
    <xdr:to>
      <xdr:col>10</xdr:col>
      <xdr:colOff>165100</xdr:colOff>
      <xdr:row>78</xdr:row>
      <xdr:rowOff>6866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23393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113178</xdr:rowOff>
    </xdr:from>
    <xdr:to>
      <xdr:col>6</xdr:col>
      <xdr:colOff>38100</xdr:colOff>
      <xdr:row>78</xdr:row>
      <xdr:rowOff>43328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59855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17005</xdr:rowOff>
    </xdr:from>
    <xdr:to>
      <xdr:col>24</xdr:col>
      <xdr:colOff>114300</xdr:colOff>
      <xdr:row>78</xdr:row>
      <xdr:rowOff>118605</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39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103382</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05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29008</xdr:rowOff>
    </xdr:from>
    <xdr:to>
      <xdr:col>20</xdr:col>
      <xdr:colOff>38100</xdr:colOff>
      <xdr:row>78</xdr:row>
      <xdr:rowOff>130608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0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121735</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494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24434</xdr:rowOff>
    </xdr:from>
    <xdr:to>
      <xdr:col>15</xdr:col>
      <xdr:colOff>101600</xdr:colOff>
      <xdr:row>78</xdr:row>
      <xdr:rowOff>126034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9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117161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49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30950</xdr:rowOff>
    </xdr:from>
    <xdr:to>
      <xdr:col>10</xdr:col>
      <xdr:colOff>165100</xdr:colOff>
      <xdr:row>78</xdr:row>
      <xdr:rowOff>132550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0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123677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49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28297</xdr:rowOff>
    </xdr:from>
    <xdr:to>
      <xdr:col>6</xdr:col>
      <xdr:colOff>38100</xdr:colOff>
      <xdr:row>78</xdr:row>
      <xdr:rowOff>129897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121024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49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158859</xdr:rowOff>
    </xdr:from>
    <xdr:to>
      <xdr:col>24</xdr:col>
      <xdr:colOff>62865</xdr:colOff>
      <xdr:row>98</xdr:row>
      <xdr:rowOff>167904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89359"/>
          <a:ext cx="1270" cy="138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281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7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167904</xdr:rowOff>
    </xdr:from>
    <xdr:to>
      <xdr:col>24</xdr:col>
      <xdr:colOff>152400</xdr:colOff>
      <xdr:row>98</xdr:row>
      <xdr:rowOff>167904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70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105536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6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158859</xdr:rowOff>
    </xdr:from>
    <xdr:to>
      <xdr:col>24</xdr:col>
      <xdr:colOff>152400</xdr:colOff>
      <xdr:row>90</xdr:row>
      <xdr:rowOff>158859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89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132941</xdr:rowOff>
    </xdr:from>
    <xdr:to>
      <xdr:col>24</xdr:col>
      <xdr:colOff>63500</xdr:colOff>
      <xdr:row>94</xdr:row>
      <xdr:rowOff>16560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077791"/>
          <a:ext cx="838200" cy="5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5464</xdr:rowOff>
    </xdr:from>
    <xdr:ext cx="534377"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93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27037</xdr:rowOff>
    </xdr:from>
    <xdr:to>
      <xdr:col>24</xdr:col>
      <xdr:colOff>114300</xdr:colOff>
      <xdr:row>95</xdr:row>
      <xdr:rowOff>128637</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148006</xdr:rowOff>
    </xdr:from>
    <xdr:to>
      <xdr:col>19</xdr:col>
      <xdr:colOff>177800</xdr:colOff>
      <xdr:row>94</xdr:row>
      <xdr:rowOff>16560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5921406"/>
          <a:ext cx="889000" cy="21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121514</xdr:rowOff>
    </xdr:from>
    <xdr:to>
      <xdr:col>20</xdr:col>
      <xdr:colOff>38100</xdr:colOff>
      <xdr:row>96</xdr:row>
      <xdr:rowOff>51664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42791</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5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148006</xdr:rowOff>
    </xdr:from>
    <xdr:to>
      <xdr:col>15</xdr:col>
      <xdr:colOff>50800</xdr:colOff>
      <xdr:row>94</xdr:row>
      <xdr:rowOff>63457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5921406"/>
          <a:ext cx="889000" cy="25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19134</xdr:rowOff>
    </xdr:from>
    <xdr:to>
      <xdr:col>15</xdr:col>
      <xdr:colOff>101600</xdr:colOff>
      <xdr:row>95</xdr:row>
      <xdr:rowOff>120734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111861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39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63457</xdr:rowOff>
    </xdr:from>
    <xdr:to>
      <xdr:col>10</xdr:col>
      <xdr:colOff>114300</xdr:colOff>
      <xdr:row>94</xdr:row>
      <xdr:rowOff>70293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179757"/>
          <a:ext cx="889000" cy="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104380</xdr:rowOff>
    </xdr:from>
    <xdr:to>
      <xdr:col>10</xdr:col>
      <xdr:colOff>165100</xdr:colOff>
      <xdr:row>97</xdr:row>
      <xdr:rowOff>34530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25657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65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101614</xdr:rowOff>
    </xdr:from>
    <xdr:to>
      <xdr:col>6</xdr:col>
      <xdr:colOff>38100</xdr:colOff>
      <xdr:row>97</xdr:row>
      <xdr:rowOff>31764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6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22891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65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82141</xdr:rowOff>
    </xdr:from>
    <xdr:to>
      <xdr:col>24</xdr:col>
      <xdr:colOff>114300</xdr:colOff>
      <xdr:row>94</xdr:row>
      <xdr:rowOff>12291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02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105018</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5878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137210</xdr:rowOff>
    </xdr:from>
    <xdr:to>
      <xdr:col>20</xdr:col>
      <xdr:colOff>38100</xdr:colOff>
      <xdr:row>94</xdr:row>
      <xdr:rowOff>67360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08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83887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585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97206</xdr:rowOff>
    </xdr:from>
    <xdr:to>
      <xdr:col>15</xdr:col>
      <xdr:colOff>101600</xdr:colOff>
      <xdr:row>93</xdr:row>
      <xdr:rowOff>27356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587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43883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645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12657</xdr:rowOff>
    </xdr:from>
    <xdr:to>
      <xdr:col>10</xdr:col>
      <xdr:colOff>165100</xdr:colOff>
      <xdr:row>94</xdr:row>
      <xdr:rowOff>114257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12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130784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5904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19493</xdr:rowOff>
    </xdr:from>
    <xdr:to>
      <xdr:col>6</xdr:col>
      <xdr:colOff>38100</xdr:colOff>
      <xdr:row>94</xdr:row>
      <xdr:rowOff>121093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13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137620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5911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18368</xdr:rowOff>
    </xdr:from>
    <xdr:to>
      <xdr:col>54</xdr:col>
      <xdr:colOff>189865</xdr:colOff>
      <xdr:row>37</xdr:row>
      <xdr:rowOff>129299</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504768"/>
          <a:ext cx="1270" cy="96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133126</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47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129299</xdr:rowOff>
    </xdr:from>
    <xdr:to>
      <xdr:col>55</xdr:col>
      <xdr:colOff>88900</xdr:colOff>
      <xdr:row>37</xdr:row>
      <xdr:rowOff>129299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472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136495</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27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18368</xdr:rowOff>
    </xdr:from>
    <xdr:to>
      <xdr:col>55</xdr:col>
      <xdr:colOff>88900</xdr:colOff>
      <xdr:row>32</xdr:row>
      <xdr:rowOff>18368</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504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82426</xdr:rowOff>
    </xdr:from>
    <xdr:to>
      <xdr:col>55</xdr:col>
      <xdr:colOff>0</xdr:colOff>
      <xdr:row>35</xdr:row>
      <xdr:rowOff>99869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9639300" y="6083176"/>
          <a:ext cx="838200" cy="1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137539</xdr:rowOff>
    </xdr:from>
    <xdr:ext cx="534377"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138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159112</xdr:rowOff>
    </xdr:from>
    <xdr:to>
      <xdr:col>55</xdr:col>
      <xdr:colOff>50800</xdr:colOff>
      <xdr:row>36</xdr:row>
      <xdr:rowOff>89262</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1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99869</xdr:rowOff>
    </xdr:from>
    <xdr:to>
      <xdr:col>50</xdr:col>
      <xdr:colOff>114300</xdr:colOff>
      <xdr:row>35</xdr:row>
      <xdr:rowOff>138068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8750300" y="6100619"/>
          <a:ext cx="889000" cy="3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161361</xdr:rowOff>
    </xdr:from>
    <xdr:to>
      <xdr:col>50</xdr:col>
      <xdr:colOff>165100</xdr:colOff>
      <xdr:row>36</xdr:row>
      <xdr:rowOff>91511</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16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82638</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625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66319</xdr:rowOff>
    </xdr:from>
    <xdr:to>
      <xdr:col>45</xdr:col>
      <xdr:colOff>177800</xdr:colOff>
      <xdr:row>35</xdr:row>
      <xdr:rowOff>138068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7861300" y="5724169"/>
          <a:ext cx="889000" cy="41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34589</xdr:rowOff>
    </xdr:from>
    <xdr:to>
      <xdr:col>46</xdr:col>
      <xdr:colOff>38100</xdr:colOff>
      <xdr:row>36</xdr:row>
      <xdr:rowOff>136189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127316</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629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66319</xdr:rowOff>
    </xdr:from>
    <xdr:to>
      <xdr:col>41</xdr:col>
      <xdr:colOff>50800</xdr:colOff>
      <xdr:row>36</xdr:row>
      <xdr:rowOff>27905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6972300" y="5724169"/>
          <a:ext cx="889000" cy="47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75673</xdr:rowOff>
    </xdr:from>
    <xdr:to>
      <xdr:col>41</xdr:col>
      <xdr:colOff>101600</xdr:colOff>
      <xdr:row>34</xdr:row>
      <xdr:rowOff>5823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168400</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61795" y="582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111111</xdr:rowOff>
    </xdr:from>
    <xdr:to>
      <xdr:col>36</xdr:col>
      <xdr:colOff>165100</xdr:colOff>
      <xdr:row>37</xdr:row>
      <xdr:rowOff>41261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32388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37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31626</xdr:rowOff>
    </xdr:from>
    <xdr:to>
      <xdr:col>55</xdr:col>
      <xdr:colOff>50800</xdr:colOff>
      <xdr:row>35</xdr:row>
      <xdr:rowOff>133226</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603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54503</xdr:rowOff>
    </xdr:from>
    <xdr:ext cx="599010"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5883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49069</xdr:rowOff>
    </xdr:from>
    <xdr:to>
      <xdr:col>50</xdr:col>
      <xdr:colOff>165100</xdr:colOff>
      <xdr:row>35</xdr:row>
      <xdr:rowOff>150669</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604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167196</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39795" y="582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87268</xdr:rowOff>
    </xdr:from>
    <xdr:to>
      <xdr:col>46</xdr:col>
      <xdr:colOff>38100</xdr:colOff>
      <xdr:row>36</xdr:row>
      <xdr:rowOff>17418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60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33945</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50795" y="586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15519</xdr:rowOff>
    </xdr:from>
    <xdr:to>
      <xdr:col>41</xdr:col>
      <xdr:colOff>101600</xdr:colOff>
      <xdr:row>33</xdr:row>
      <xdr:rowOff>117119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56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133646</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544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148555</xdr:rowOff>
    </xdr:from>
    <xdr:to>
      <xdr:col>36</xdr:col>
      <xdr:colOff>165100</xdr:colOff>
      <xdr:row>36</xdr:row>
      <xdr:rowOff>78705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61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95232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59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111590</xdr:rowOff>
    </xdr:from>
    <xdr:to>
      <xdr:col>54</xdr:col>
      <xdr:colOff>189865</xdr:colOff>
      <xdr:row>58</xdr:row>
      <xdr:rowOff>89606</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84090"/>
          <a:ext cx="1270" cy="134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93433</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03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89606</xdr:rowOff>
    </xdr:from>
    <xdr:to>
      <xdr:col>55</xdr:col>
      <xdr:colOff>88900</xdr:colOff>
      <xdr:row>58</xdr:row>
      <xdr:rowOff>89606</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03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58267</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5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111590</xdr:rowOff>
    </xdr:from>
    <xdr:to>
      <xdr:col>55</xdr:col>
      <xdr:colOff>88900</xdr:colOff>
      <xdr:row>50</xdr:row>
      <xdr:rowOff>111590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8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60513</xdr:rowOff>
    </xdr:from>
    <xdr:to>
      <xdr:col>55</xdr:col>
      <xdr:colOff>0</xdr:colOff>
      <xdr:row>57</xdr:row>
      <xdr:rowOff>114760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833163"/>
          <a:ext cx="838200" cy="5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14050</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443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162623</xdr:rowOff>
    </xdr:from>
    <xdr:to>
      <xdr:col>55</xdr:col>
      <xdr:colOff>50800</xdr:colOff>
      <xdr:row>56</xdr:row>
      <xdr:rowOff>92773</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88158</xdr:rowOff>
    </xdr:from>
    <xdr:to>
      <xdr:col>50</xdr:col>
      <xdr:colOff>114300</xdr:colOff>
      <xdr:row>57</xdr:row>
      <xdr:rowOff>114760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9860808"/>
          <a:ext cx="889000" cy="2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1415</xdr:rowOff>
    </xdr:from>
    <xdr:to>
      <xdr:col>50</xdr:col>
      <xdr:colOff>165100</xdr:colOff>
      <xdr:row>56</xdr:row>
      <xdr:rowOff>103015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6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119542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37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88158</xdr:rowOff>
    </xdr:from>
    <xdr:to>
      <xdr:col>45</xdr:col>
      <xdr:colOff>177800</xdr:colOff>
      <xdr:row>57</xdr:row>
      <xdr:rowOff>128209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9860808"/>
          <a:ext cx="889000" cy="4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97183</xdr:rowOff>
    </xdr:from>
    <xdr:to>
      <xdr:col>46</xdr:col>
      <xdr:colOff>38100</xdr:colOff>
      <xdr:row>56</xdr:row>
      <xdr:rowOff>27333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52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43860</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3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117930</xdr:rowOff>
    </xdr:from>
    <xdr:to>
      <xdr:col>41</xdr:col>
      <xdr:colOff>50800</xdr:colOff>
      <xdr:row>57</xdr:row>
      <xdr:rowOff>128209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890580"/>
          <a:ext cx="889000" cy="1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117491</xdr:rowOff>
    </xdr:from>
    <xdr:to>
      <xdr:col>41</xdr:col>
      <xdr:colOff>101600</xdr:colOff>
      <xdr:row>55</xdr:row>
      <xdr:rowOff>47641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37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64168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15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12974</xdr:rowOff>
    </xdr:from>
    <xdr:to>
      <xdr:col>36</xdr:col>
      <xdr:colOff>165100</xdr:colOff>
      <xdr:row>55</xdr:row>
      <xdr:rowOff>114574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44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131101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21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9713</xdr:rowOff>
    </xdr:from>
    <xdr:to>
      <xdr:col>55</xdr:col>
      <xdr:colOff>50800</xdr:colOff>
      <xdr:row>57</xdr:row>
      <xdr:rowOff>111313</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78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159590</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76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63960</xdr:rowOff>
    </xdr:from>
    <xdr:to>
      <xdr:col>50</xdr:col>
      <xdr:colOff>165100</xdr:colOff>
      <xdr:row>57</xdr:row>
      <xdr:rowOff>165560</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83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156687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992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37358</xdr:rowOff>
    </xdr:from>
    <xdr:to>
      <xdr:col>46</xdr:col>
      <xdr:colOff>38100</xdr:colOff>
      <xdr:row>57</xdr:row>
      <xdr:rowOff>138958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81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130085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90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77409</xdr:rowOff>
    </xdr:from>
    <xdr:to>
      <xdr:col>41</xdr:col>
      <xdr:colOff>101600</xdr:colOff>
      <xdr:row>58</xdr:row>
      <xdr:rowOff>7559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85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170136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94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67130</xdr:rowOff>
    </xdr:from>
    <xdr:to>
      <xdr:col>36</xdr:col>
      <xdr:colOff>165100</xdr:colOff>
      <xdr:row>57</xdr:row>
      <xdr:rowOff>168730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83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159857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93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16885</xdr:rowOff>
    </xdr:from>
    <xdr:to>
      <xdr:col>54</xdr:col>
      <xdr:colOff>189865</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189835"/>
          <a:ext cx="1270" cy="139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135012</xdr:rowOff>
    </xdr:from>
    <xdr:ext cx="534377"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96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16885</xdr:rowOff>
    </xdr:from>
    <xdr:to>
      <xdr:col>55</xdr:col>
      <xdr:colOff>88900</xdr:colOff>
      <xdr:row>71</xdr:row>
      <xdr:rowOff>16885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18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42735</xdr:rowOff>
    </xdr:from>
    <xdr:to>
      <xdr:col>55</xdr:col>
      <xdr:colOff>0</xdr:colOff>
      <xdr:row>79</xdr:row>
      <xdr:rowOff>44145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87285"/>
          <a:ext cx="8382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98138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1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75261</xdr:rowOff>
    </xdr:from>
    <xdr:to>
      <xdr:col>55</xdr:col>
      <xdr:colOff>50800</xdr:colOff>
      <xdr:row>78</xdr:row>
      <xdr:rowOff>5411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2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44145</xdr:rowOff>
    </xdr:from>
    <xdr:to>
      <xdr:col>50</xdr:col>
      <xdr:colOff>114300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58869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70059</xdr:rowOff>
    </xdr:from>
    <xdr:to>
      <xdr:col>50</xdr:col>
      <xdr:colOff>165100</xdr:colOff>
      <xdr:row>78</xdr:row>
      <xdr:rowOff>209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16736</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0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147473</xdr:rowOff>
    </xdr:from>
    <xdr:to>
      <xdr:col>45</xdr:col>
      <xdr:colOff>177800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520573"/>
          <a:ext cx="889000" cy="6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163043</xdr:rowOff>
    </xdr:from>
    <xdr:to>
      <xdr:col>46</xdr:col>
      <xdr:colOff>38100</xdr:colOff>
      <xdr:row>77</xdr:row>
      <xdr:rowOff>93193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109720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147473</xdr:rowOff>
    </xdr:from>
    <xdr:to>
      <xdr:col>41</xdr:col>
      <xdr:colOff>50800</xdr:colOff>
      <xdr:row>79</xdr:row>
      <xdr:rowOff>34716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520573"/>
          <a:ext cx="889000" cy="5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110198</xdr:rowOff>
    </xdr:from>
    <xdr:to>
      <xdr:col>41</xdr:col>
      <xdr:colOff>101600</xdr:colOff>
      <xdr:row>76</xdr:row>
      <xdr:rowOff>40348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29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56875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92386</xdr:rowOff>
    </xdr:from>
    <xdr:to>
      <xdr:col>36</xdr:col>
      <xdr:colOff>165100</xdr:colOff>
      <xdr:row>76</xdr:row>
      <xdr:rowOff>22535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29511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39063</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72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163385</xdr:rowOff>
    </xdr:from>
    <xdr:to>
      <xdr:col>55</xdr:col>
      <xdr:colOff>50800</xdr:colOff>
      <xdr:row>79</xdr:row>
      <xdr:rowOff>93535</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53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78312</xdr:rowOff>
    </xdr:from>
    <xdr:ext cx="313932"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51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164795</xdr:rowOff>
    </xdr:from>
    <xdr:to>
      <xdr:col>50</xdr:col>
      <xdr:colOff>165100</xdr:colOff>
      <xdr:row>79</xdr:row>
      <xdr:rowOff>94945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53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86072</xdr:rowOff>
    </xdr:from>
    <xdr:ext cx="313932"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82333" y="136306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96673</xdr:rowOff>
    </xdr:from>
    <xdr:to>
      <xdr:col>41</xdr:col>
      <xdr:colOff>101600</xdr:colOff>
      <xdr:row>79</xdr:row>
      <xdr:rowOff>26823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6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17950</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56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155366</xdr:rowOff>
    </xdr:from>
    <xdr:to>
      <xdr:col>36</xdr:col>
      <xdr:colOff>165100</xdr:colOff>
      <xdr:row>79</xdr:row>
      <xdr:rowOff>85516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52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76643</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3017" y="13621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17900</xdr:rowOff>
    </xdr:from>
    <xdr:to>
      <xdr:col>54</xdr:col>
      <xdr:colOff>189865</xdr:colOff>
      <xdr:row>99</xdr:row>
      <xdr:rowOff>15788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48400"/>
          <a:ext cx="1270" cy="1540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19615</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9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15788</xdr:rowOff>
    </xdr:from>
    <xdr:to>
      <xdr:col>55</xdr:col>
      <xdr:colOff>88900</xdr:colOff>
      <xdr:row>99</xdr:row>
      <xdr:rowOff>15788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89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136027</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2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17900</xdr:rowOff>
    </xdr:from>
    <xdr:to>
      <xdr:col>55</xdr:col>
      <xdr:colOff>88900</xdr:colOff>
      <xdr:row>90</xdr:row>
      <xdr:rowOff>17900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4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158869</xdr:rowOff>
    </xdr:from>
    <xdr:to>
      <xdr:col>55</xdr:col>
      <xdr:colOff>0</xdr:colOff>
      <xdr:row>97</xdr:row>
      <xdr:rowOff>57469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618069"/>
          <a:ext cx="838200" cy="7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108534</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96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85657</xdr:rowOff>
    </xdr:from>
    <xdr:to>
      <xdr:col>55</xdr:col>
      <xdr:colOff>50800</xdr:colOff>
      <xdr:row>97</xdr:row>
      <xdr:rowOff>15807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4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18140</xdr:rowOff>
    </xdr:from>
    <xdr:to>
      <xdr:col>50</xdr:col>
      <xdr:colOff>114300</xdr:colOff>
      <xdr:row>97</xdr:row>
      <xdr:rowOff>57469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648790"/>
          <a:ext cx="889000" cy="3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100874</xdr:rowOff>
    </xdr:from>
    <xdr:to>
      <xdr:col>50</xdr:col>
      <xdr:colOff>165100</xdr:colOff>
      <xdr:row>97</xdr:row>
      <xdr:rowOff>31024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6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47551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3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18140</xdr:rowOff>
    </xdr:from>
    <xdr:to>
      <xdr:col>45</xdr:col>
      <xdr:colOff>177800</xdr:colOff>
      <xdr:row>97</xdr:row>
      <xdr:rowOff>114957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648790"/>
          <a:ext cx="889000" cy="9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47915</xdr:rowOff>
    </xdr:from>
    <xdr:to>
      <xdr:col>46</xdr:col>
      <xdr:colOff>38100</xdr:colOff>
      <xdr:row>96</xdr:row>
      <xdr:rowOff>149515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0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166042</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28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71436</xdr:rowOff>
    </xdr:from>
    <xdr:to>
      <xdr:col>41</xdr:col>
      <xdr:colOff>50800</xdr:colOff>
      <xdr:row>97</xdr:row>
      <xdr:rowOff>114957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702086"/>
          <a:ext cx="889000" cy="4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142959</xdr:rowOff>
    </xdr:from>
    <xdr:to>
      <xdr:col>41</xdr:col>
      <xdr:colOff>101600</xdr:colOff>
      <xdr:row>96</xdr:row>
      <xdr:rowOff>73109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3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89636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2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68272</xdr:rowOff>
    </xdr:from>
    <xdr:to>
      <xdr:col>36</xdr:col>
      <xdr:colOff>165100</xdr:colOff>
      <xdr:row>96</xdr:row>
      <xdr:rowOff>169872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2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14949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0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108069</xdr:rowOff>
    </xdr:from>
    <xdr:to>
      <xdr:col>55</xdr:col>
      <xdr:colOff>50800</xdr:colOff>
      <xdr:row>97</xdr:row>
      <xdr:rowOff>38219</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56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86496</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5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6669</xdr:rowOff>
    </xdr:from>
    <xdr:to>
      <xdr:col>50</xdr:col>
      <xdr:colOff>165100</xdr:colOff>
      <xdr:row>97</xdr:row>
      <xdr:rowOff>108269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3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99396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73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138790</xdr:rowOff>
    </xdr:from>
    <xdr:to>
      <xdr:col>46</xdr:col>
      <xdr:colOff>38100</xdr:colOff>
      <xdr:row>97</xdr:row>
      <xdr:rowOff>68940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59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60067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69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64157</xdr:rowOff>
    </xdr:from>
    <xdr:to>
      <xdr:col>41</xdr:col>
      <xdr:colOff>101600</xdr:colOff>
      <xdr:row>97</xdr:row>
      <xdr:rowOff>165757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9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156884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78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20636</xdr:rowOff>
    </xdr:from>
    <xdr:to>
      <xdr:col>36</xdr:col>
      <xdr:colOff>165100</xdr:colOff>
      <xdr:row>97</xdr:row>
      <xdr:rowOff>122236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5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113363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74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104191</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247691"/>
          <a:ext cx="1269" cy="153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50868</xdr:rowOff>
    </xdr:from>
    <xdr:ext cx="599010"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02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104191</xdr:rowOff>
    </xdr:from>
    <xdr:to>
      <xdr:col>86</xdr:col>
      <xdr:colOff>25400</xdr:colOff>
      <xdr:row>30</xdr:row>
      <xdr:rowOff>104191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247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83769</xdr:rowOff>
    </xdr:from>
    <xdr:to>
      <xdr:col>85</xdr:col>
      <xdr:colOff>127000</xdr:colOff>
      <xdr:row>39</xdr:row>
      <xdr:rowOff>91063</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5481300" y="6770319"/>
          <a:ext cx="838200" cy="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12020</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271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160593</xdr:rowOff>
    </xdr:from>
    <xdr:to>
      <xdr:col>85</xdr:col>
      <xdr:colOff>177800</xdr:colOff>
      <xdr:row>39</xdr:row>
      <xdr:rowOff>90743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7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55074</xdr:rowOff>
    </xdr:from>
    <xdr:to>
      <xdr:col>81</xdr:col>
      <xdr:colOff>50800</xdr:colOff>
      <xdr:row>39</xdr:row>
      <xdr:rowOff>91063</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41624"/>
          <a:ext cx="889000" cy="3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171228</xdr:rowOff>
    </xdr:from>
    <xdr:to>
      <xdr:col>81</xdr:col>
      <xdr:colOff>101600</xdr:colOff>
      <xdr:row>39</xdr:row>
      <xdr:rowOff>101378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117906</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46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55074</xdr:rowOff>
    </xdr:from>
    <xdr:to>
      <xdr:col>76</xdr:col>
      <xdr:colOff>114300</xdr:colOff>
      <xdr:row>39</xdr:row>
      <xdr:rowOff>60169</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3703300" y="6741624"/>
          <a:ext cx="889000" cy="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10000</xdr:rowOff>
    </xdr:from>
    <xdr:to>
      <xdr:col>76</xdr:col>
      <xdr:colOff>165100</xdr:colOff>
      <xdr:row>39</xdr:row>
      <xdr:rowOff>111600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9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102727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78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60169</xdr:rowOff>
    </xdr:from>
    <xdr:to>
      <xdr:col>71</xdr:col>
      <xdr:colOff>177800</xdr:colOff>
      <xdr:row>39</xdr:row>
      <xdr:rowOff>63163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2814300" y="6746719"/>
          <a:ext cx="889000" cy="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166591</xdr:rowOff>
    </xdr:from>
    <xdr:to>
      <xdr:col>72</xdr:col>
      <xdr:colOff>38100</xdr:colOff>
      <xdr:row>39</xdr:row>
      <xdr:rowOff>96741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8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113268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45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153464</xdr:rowOff>
    </xdr:from>
    <xdr:to>
      <xdr:col>67</xdr:col>
      <xdr:colOff>101600</xdr:colOff>
      <xdr:row>39</xdr:row>
      <xdr:rowOff>83614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66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100140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44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32969</xdr:rowOff>
    </xdr:from>
    <xdr:to>
      <xdr:col>85</xdr:col>
      <xdr:colOff>177800</xdr:colOff>
      <xdr:row>39</xdr:row>
      <xdr:rowOff>134569</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1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139020</xdr:rowOff>
    </xdr:from>
    <xdr:ext cx="469744"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5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40263</xdr:rowOff>
    </xdr:from>
    <xdr:to>
      <xdr:col>81</xdr:col>
      <xdr:colOff>101600</xdr:colOff>
      <xdr:row>39</xdr:row>
      <xdr:rowOff>141863</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2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132990</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2017" y="6819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4274</xdr:rowOff>
    </xdr:from>
    <xdr:to>
      <xdr:col>76</xdr:col>
      <xdr:colOff>165100</xdr:colOff>
      <xdr:row>39</xdr:row>
      <xdr:rowOff>105874</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69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122402</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357428" y="646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9369</xdr:rowOff>
    </xdr:from>
    <xdr:to>
      <xdr:col>72</xdr:col>
      <xdr:colOff>38100</xdr:colOff>
      <xdr:row>39</xdr:row>
      <xdr:rowOff>110969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9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102096</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468428" y="6788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12363</xdr:rowOff>
    </xdr:from>
    <xdr:to>
      <xdr:col>67</xdr:col>
      <xdr:colOff>101600</xdr:colOff>
      <xdr:row>39</xdr:row>
      <xdr:rowOff>113963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105090</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679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127668</xdr:rowOff>
    </xdr:from>
    <xdr:to>
      <xdr:col>85</xdr:col>
      <xdr:colOff>126364</xdr:colOff>
      <xdr:row>78</xdr:row>
      <xdr:rowOff>118525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300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122352</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9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118525</xdr:rowOff>
    </xdr:from>
    <xdr:to>
      <xdr:col>86</xdr:col>
      <xdr:colOff>25400</xdr:colOff>
      <xdr:row>78</xdr:row>
      <xdr:rowOff>118525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9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74345</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7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127668</xdr:rowOff>
    </xdr:from>
    <xdr:to>
      <xdr:col>86</xdr:col>
      <xdr:colOff>25400</xdr:colOff>
      <xdr:row>71</xdr:row>
      <xdr:rowOff>127668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30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111384</xdr:rowOff>
    </xdr:from>
    <xdr:to>
      <xdr:col>85</xdr:col>
      <xdr:colOff>127000</xdr:colOff>
      <xdr:row>77</xdr:row>
      <xdr:rowOff>116314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313034"/>
          <a:ext cx="838200" cy="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128122</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8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105245</xdr:rowOff>
    </xdr:from>
    <xdr:to>
      <xdr:col>85</xdr:col>
      <xdr:colOff>177800</xdr:colOff>
      <xdr:row>77</xdr:row>
      <xdr:rowOff>35395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3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116314</xdr:rowOff>
    </xdr:from>
    <xdr:to>
      <xdr:col>81</xdr:col>
      <xdr:colOff>50800</xdr:colOff>
      <xdr:row>77</xdr:row>
      <xdr:rowOff>124840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317964"/>
          <a:ext cx="889000" cy="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74887</xdr:rowOff>
    </xdr:from>
    <xdr:to>
      <xdr:col>81</xdr:col>
      <xdr:colOff>101600</xdr:colOff>
      <xdr:row>77</xdr:row>
      <xdr:rowOff>5037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0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21564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8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124840</xdr:rowOff>
    </xdr:from>
    <xdr:to>
      <xdr:col>76</xdr:col>
      <xdr:colOff>114300</xdr:colOff>
      <xdr:row>77</xdr:row>
      <xdr:rowOff>129680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326490"/>
          <a:ext cx="889000" cy="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92162</xdr:rowOff>
    </xdr:from>
    <xdr:to>
      <xdr:col>76</xdr:col>
      <xdr:colOff>165100</xdr:colOff>
      <xdr:row>77</xdr:row>
      <xdr:rowOff>22312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2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38838</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129680</xdr:rowOff>
    </xdr:from>
    <xdr:to>
      <xdr:col>71</xdr:col>
      <xdr:colOff>177800</xdr:colOff>
      <xdr:row>77</xdr:row>
      <xdr:rowOff>136903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331330"/>
          <a:ext cx="8890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111051</xdr:rowOff>
    </xdr:from>
    <xdr:to>
      <xdr:col>72</xdr:col>
      <xdr:colOff>38100</xdr:colOff>
      <xdr:row>77</xdr:row>
      <xdr:rowOff>41201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57728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1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110106</xdr:rowOff>
    </xdr:from>
    <xdr:to>
      <xdr:col>67</xdr:col>
      <xdr:colOff>101600</xdr:colOff>
      <xdr:row>77</xdr:row>
      <xdr:rowOff>40256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56783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60584</xdr:rowOff>
    </xdr:from>
    <xdr:to>
      <xdr:col>85</xdr:col>
      <xdr:colOff>177800</xdr:colOff>
      <xdr:row>77</xdr:row>
      <xdr:rowOff>162184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6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39011</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24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65514</xdr:rowOff>
    </xdr:from>
    <xdr:to>
      <xdr:col>81</xdr:col>
      <xdr:colOff>101600</xdr:colOff>
      <xdr:row>77</xdr:row>
      <xdr:rowOff>167114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6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158241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5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74040</xdr:rowOff>
    </xdr:from>
    <xdr:to>
      <xdr:col>76</xdr:col>
      <xdr:colOff>165100</xdr:colOff>
      <xdr:row>78</xdr:row>
      <xdr:rowOff>4190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7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166767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68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78880</xdr:rowOff>
    </xdr:from>
    <xdr:to>
      <xdr:col>72</xdr:col>
      <xdr:colOff>38100</xdr:colOff>
      <xdr:row>78</xdr:row>
      <xdr:rowOff>9030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7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86103</xdr:rowOff>
    </xdr:from>
    <xdr:to>
      <xdr:col>67</xdr:col>
      <xdr:colOff>101600</xdr:colOff>
      <xdr:row>78</xdr:row>
      <xdr:rowOff>16253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8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7380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8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41292</xdr:rowOff>
    </xdr:from>
    <xdr:to>
      <xdr:col>85</xdr:col>
      <xdr:colOff>126364</xdr:colOff>
      <xdr:row>98</xdr:row>
      <xdr:rowOff>131959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71792"/>
          <a:ext cx="1269" cy="146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135786</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3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131959</xdr:rowOff>
    </xdr:from>
    <xdr:to>
      <xdr:col>86</xdr:col>
      <xdr:colOff>25400</xdr:colOff>
      <xdr:row>98</xdr:row>
      <xdr:rowOff>131959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34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159419</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4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41292</xdr:rowOff>
    </xdr:from>
    <xdr:to>
      <xdr:col>86</xdr:col>
      <xdr:colOff>25400</xdr:colOff>
      <xdr:row>90</xdr:row>
      <xdr:rowOff>41292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71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92362</xdr:rowOff>
    </xdr:from>
    <xdr:to>
      <xdr:col>85</xdr:col>
      <xdr:colOff>127000</xdr:colOff>
      <xdr:row>98</xdr:row>
      <xdr:rowOff>68176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723012"/>
          <a:ext cx="838200" cy="147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52150</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113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29273</xdr:rowOff>
    </xdr:from>
    <xdr:to>
      <xdr:col>85</xdr:col>
      <xdr:colOff>177800</xdr:colOff>
      <xdr:row>97</xdr:row>
      <xdr:rowOff>130873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65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92362</xdr:rowOff>
    </xdr:from>
    <xdr:to>
      <xdr:col>81</xdr:col>
      <xdr:colOff>50800</xdr:colOff>
      <xdr:row>97</xdr:row>
      <xdr:rowOff>102507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723012"/>
          <a:ext cx="889000" cy="1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76991</xdr:rowOff>
    </xdr:from>
    <xdr:to>
      <xdr:col>81</xdr:col>
      <xdr:colOff>101600</xdr:colOff>
      <xdr:row>98</xdr:row>
      <xdr:rowOff>7141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0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169718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80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102507</xdr:rowOff>
    </xdr:from>
    <xdr:to>
      <xdr:col>76</xdr:col>
      <xdr:colOff>114300</xdr:colOff>
      <xdr:row>98</xdr:row>
      <xdr:rowOff>21354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733157"/>
          <a:ext cx="889000" cy="9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47867</xdr:rowOff>
    </xdr:from>
    <xdr:to>
      <xdr:col>76</xdr:col>
      <xdr:colOff>165100</xdr:colOff>
      <xdr:row>97</xdr:row>
      <xdr:rowOff>149467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7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165994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45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18551</xdr:rowOff>
    </xdr:from>
    <xdr:to>
      <xdr:col>71</xdr:col>
      <xdr:colOff>177800</xdr:colOff>
      <xdr:row>98</xdr:row>
      <xdr:rowOff>21354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820651"/>
          <a:ext cx="889000" cy="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114498</xdr:rowOff>
    </xdr:from>
    <xdr:to>
      <xdr:col>72</xdr:col>
      <xdr:colOff>38100</xdr:colOff>
      <xdr:row>98</xdr:row>
      <xdr:rowOff>44648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45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61175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52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149698</xdr:rowOff>
    </xdr:from>
    <xdr:to>
      <xdr:col>67</xdr:col>
      <xdr:colOff>101600</xdr:colOff>
      <xdr:row>98</xdr:row>
      <xdr:rowOff>79848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8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70975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7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17376</xdr:rowOff>
    </xdr:from>
    <xdr:to>
      <xdr:col>85</xdr:col>
      <xdr:colOff>177800</xdr:colOff>
      <xdr:row>98</xdr:row>
      <xdr:rowOff>118976</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1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103753</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34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41562</xdr:rowOff>
    </xdr:from>
    <xdr:to>
      <xdr:col>81</xdr:col>
      <xdr:colOff>101600</xdr:colOff>
      <xdr:row>97</xdr:row>
      <xdr:rowOff>143162</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67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159689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44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51707</xdr:rowOff>
    </xdr:from>
    <xdr:to>
      <xdr:col>76</xdr:col>
      <xdr:colOff>165100</xdr:colOff>
      <xdr:row>97</xdr:row>
      <xdr:rowOff>153307</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68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144434</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77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142004</xdr:rowOff>
    </xdr:from>
    <xdr:to>
      <xdr:col>72</xdr:col>
      <xdr:colOff>38100</xdr:colOff>
      <xdr:row>98</xdr:row>
      <xdr:rowOff>72154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77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63281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86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139201</xdr:rowOff>
    </xdr:from>
    <xdr:to>
      <xdr:col>67</xdr:col>
      <xdr:colOff>101600</xdr:colOff>
      <xdr:row>98</xdr:row>
      <xdr:rowOff>69351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7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85878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4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32555</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347505"/>
          <a:ext cx="1269" cy="130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150682</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2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32555</xdr:rowOff>
    </xdr:from>
    <xdr:to>
      <xdr:col>116</xdr:col>
      <xdr:colOff>152400</xdr:colOff>
      <xdr:row>31</xdr:row>
      <xdr:rowOff>32555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34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48</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6515148"/>
          <a:ext cx="838200" cy="13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158310</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501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8433</xdr:rowOff>
    </xdr:from>
    <xdr:to>
      <xdr:col>116</xdr:col>
      <xdr:colOff>114300</xdr:colOff>
      <xdr:row>38</xdr:row>
      <xdr:rowOff>110033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33944</xdr:rowOff>
    </xdr:from>
    <xdr:to>
      <xdr:col>112</xdr:col>
      <xdr:colOff>38100</xdr:colOff>
      <xdr:row>38</xdr:row>
      <xdr:rowOff>135544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4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152071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32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45512</xdr:rowOff>
    </xdr:from>
    <xdr:to>
      <xdr:col>107</xdr:col>
      <xdr:colOff>101600</xdr:colOff>
      <xdr:row>38</xdr:row>
      <xdr:rowOff>147112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163639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33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48598</xdr:rowOff>
    </xdr:from>
    <xdr:to>
      <xdr:col>102</xdr:col>
      <xdr:colOff>165100</xdr:colOff>
      <xdr:row>38</xdr:row>
      <xdr:rowOff>150198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6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166725</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338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64829</xdr:rowOff>
    </xdr:from>
    <xdr:to>
      <xdr:col>98</xdr:col>
      <xdr:colOff>38100</xdr:colOff>
      <xdr:row>38</xdr:row>
      <xdr:rowOff>166429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11506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35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120698</xdr:rowOff>
    </xdr:from>
    <xdr:to>
      <xdr:col>116</xdr:col>
      <xdr:colOff>114300</xdr:colOff>
      <xdr:row>38</xdr:row>
      <xdr:rowOff>50848</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46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143575</xdr:rowOff>
    </xdr:from>
    <xdr:ext cx="469744"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31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16542</xdr:rowOff>
    </xdr:from>
    <xdr:to>
      <xdr:col>116</xdr:col>
      <xdr:colOff>62864</xdr:colOff>
      <xdr:row>58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760492"/>
          <a:ext cx="1269" cy="120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134669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3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16542</xdr:rowOff>
    </xdr:from>
    <xdr:to>
      <xdr:col>116</xdr:col>
      <xdr:colOff>152400</xdr:colOff>
      <xdr:row>51</xdr:row>
      <xdr:rowOff>16542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76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11399</xdr:rowOff>
    </xdr:from>
    <xdr:to>
      <xdr:col>116</xdr:col>
      <xdr:colOff>63500</xdr:colOff>
      <xdr:row>58</xdr:row>
      <xdr:rowOff>11455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1323300" y="9955499"/>
          <a:ext cx="838200" cy="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70858</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672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47981</xdr:rowOff>
    </xdr:from>
    <xdr:to>
      <xdr:col>116</xdr:col>
      <xdr:colOff>114300</xdr:colOff>
      <xdr:row>57</xdr:row>
      <xdr:rowOff>149581</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11455</xdr:rowOff>
    </xdr:from>
    <xdr:to>
      <xdr:col>111</xdr:col>
      <xdr:colOff>177800</xdr:colOff>
      <xdr:row>58</xdr:row>
      <xdr:rowOff>11570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0434300" y="9955555"/>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48209</xdr:rowOff>
    </xdr:from>
    <xdr:to>
      <xdr:col>112</xdr:col>
      <xdr:colOff>38100</xdr:colOff>
      <xdr:row>57</xdr:row>
      <xdr:rowOff>149809</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166336</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87065</xdr:rowOff>
    </xdr:from>
    <xdr:to>
      <xdr:col>107</xdr:col>
      <xdr:colOff>50800</xdr:colOff>
      <xdr:row>58</xdr:row>
      <xdr:rowOff>11570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9688265"/>
          <a:ext cx="889000" cy="267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74726</xdr:rowOff>
    </xdr:from>
    <xdr:to>
      <xdr:col>107</xdr:col>
      <xdr:colOff>101600</xdr:colOff>
      <xdr:row>57</xdr:row>
      <xdr:rowOff>4876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21403</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87065</xdr:rowOff>
    </xdr:from>
    <xdr:to>
      <xdr:col>102</xdr:col>
      <xdr:colOff>114300</xdr:colOff>
      <xdr:row>58</xdr:row>
      <xdr:rowOff>11684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8656300" y="9688265"/>
          <a:ext cx="889000" cy="26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112846</xdr:rowOff>
    </xdr:from>
    <xdr:to>
      <xdr:col>102</xdr:col>
      <xdr:colOff>165100</xdr:colOff>
      <xdr:row>57</xdr:row>
      <xdr:rowOff>42996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34123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47181</xdr:rowOff>
    </xdr:from>
    <xdr:to>
      <xdr:col>98</xdr:col>
      <xdr:colOff>38100</xdr:colOff>
      <xdr:row>57</xdr:row>
      <xdr:rowOff>148781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8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165308</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59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132049</xdr:rowOff>
    </xdr:from>
    <xdr:to>
      <xdr:col>116</xdr:col>
      <xdr:colOff>114300</xdr:colOff>
      <xdr:row>58</xdr:row>
      <xdr:rowOff>62199</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990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46976</xdr:rowOff>
    </xdr:from>
    <xdr:ext cx="378565"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819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132105</xdr:rowOff>
    </xdr:from>
    <xdr:to>
      <xdr:col>112</xdr:col>
      <xdr:colOff>38100</xdr:colOff>
      <xdr:row>58</xdr:row>
      <xdr:rowOff>62255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99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53382</xdr:rowOff>
    </xdr:from>
    <xdr:ext cx="378565"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4017" y="99974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132220</xdr:rowOff>
    </xdr:from>
    <xdr:to>
      <xdr:col>107</xdr:col>
      <xdr:colOff>101600</xdr:colOff>
      <xdr:row>58</xdr:row>
      <xdr:rowOff>62370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990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53497</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5017" y="9997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36265</xdr:rowOff>
    </xdr:from>
    <xdr:to>
      <xdr:col>102</xdr:col>
      <xdr:colOff>165100</xdr:colOff>
      <xdr:row>56</xdr:row>
      <xdr:rowOff>137865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96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154392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41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132334</xdr:rowOff>
    </xdr:from>
    <xdr:to>
      <xdr:col>98</xdr:col>
      <xdr:colOff>38100</xdr:colOff>
      <xdr:row>58</xdr:row>
      <xdr:rowOff>62484</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990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53611</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7017" y="9997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28254</xdr:rowOff>
    </xdr:from>
    <xdr:to>
      <xdr:col>116</xdr:col>
      <xdr:colOff>62864</xdr:colOff>
      <xdr:row>78</xdr:row>
      <xdr:rowOff>80969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201204"/>
          <a:ext cx="1269" cy="125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84796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45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80969</xdr:rowOff>
    </xdr:from>
    <xdr:to>
      <xdr:col>116</xdr:col>
      <xdr:colOff>152400</xdr:colOff>
      <xdr:row>78</xdr:row>
      <xdr:rowOff>80969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45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146381</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97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28254</xdr:rowOff>
    </xdr:from>
    <xdr:to>
      <xdr:col>116</xdr:col>
      <xdr:colOff>152400</xdr:colOff>
      <xdr:row>71</xdr:row>
      <xdr:rowOff>28254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20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49247</xdr:rowOff>
    </xdr:from>
    <xdr:to>
      <xdr:col>116</xdr:col>
      <xdr:colOff>63500</xdr:colOff>
      <xdr:row>77</xdr:row>
      <xdr:rowOff>116742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3250897"/>
          <a:ext cx="838200" cy="6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56560</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86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33683</xdr:rowOff>
    </xdr:from>
    <xdr:to>
      <xdr:col>116</xdr:col>
      <xdr:colOff>114300</xdr:colOff>
      <xdr:row>77</xdr:row>
      <xdr:rowOff>135283</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23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40318</xdr:rowOff>
    </xdr:from>
    <xdr:to>
      <xdr:col>111</xdr:col>
      <xdr:colOff>177800</xdr:colOff>
      <xdr:row>77</xdr:row>
      <xdr:rowOff>49247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3241968"/>
          <a:ext cx="889000" cy="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39816</xdr:rowOff>
    </xdr:from>
    <xdr:to>
      <xdr:col>112</xdr:col>
      <xdr:colOff>38100</xdr:colOff>
      <xdr:row>77</xdr:row>
      <xdr:rowOff>141416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4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132543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33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40318</xdr:rowOff>
    </xdr:from>
    <xdr:to>
      <xdr:col>107</xdr:col>
      <xdr:colOff>50800</xdr:colOff>
      <xdr:row>77</xdr:row>
      <xdr:rowOff>42957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241968"/>
          <a:ext cx="889000" cy="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42396</xdr:rowOff>
    </xdr:from>
    <xdr:to>
      <xdr:col>107</xdr:col>
      <xdr:colOff>101600</xdr:colOff>
      <xdr:row>77</xdr:row>
      <xdr:rowOff>143996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4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135123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3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39953</xdr:rowOff>
    </xdr:from>
    <xdr:to>
      <xdr:col>102</xdr:col>
      <xdr:colOff>114300</xdr:colOff>
      <xdr:row>77</xdr:row>
      <xdr:rowOff>42957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241603"/>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41097</xdr:rowOff>
    </xdr:from>
    <xdr:to>
      <xdr:col>102</xdr:col>
      <xdr:colOff>165100</xdr:colOff>
      <xdr:row>77</xdr:row>
      <xdr:rowOff>142697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133824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33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163685</xdr:rowOff>
    </xdr:from>
    <xdr:to>
      <xdr:col>98</xdr:col>
      <xdr:colOff>38100</xdr:colOff>
      <xdr:row>77</xdr:row>
      <xdr:rowOff>93835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9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84962</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8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65942</xdr:rowOff>
    </xdr:from>
    <xdr:to>
      <xdr:col>116</xdr:col>
      <xdr:colOff>114300</xdr:colOff>
      <xdr:row>77</xdr:row>
      <xdr:rowOff>167542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6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44369</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246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169897</xdr:rowOff>
    </xdr:from>
    <xdr:to>
      <xdr:col>112</xdr:col>
      <xdr:colOff>38100</xdr:colOff>
      <xdr:row>77</xdr:row>
      <xdr:rowOff>100047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0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116574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75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160968</xdr:rowOff>
    </xdr:from>
    <xdr:to>
      <xdr:col>107</xdr:col>
      <xdr:colOff>101600</xdr:colOff>
      <xdr:row>77</xdr:row>
      <xdr:rowOff>91118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19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107645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96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163607</xdr:rowOff>
    </xdr:from>
    <xdr:to>
      <xdr:col>102</xdr:col>
      <xdr:colOff>165100</xdr:colOff>
      <xdr:row>77</xdr:row>
      <xdr:rowOff>93757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1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110283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96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160603</xdr:rowOff>
    </xdr:from>
    <xdr:to>
      <xdr:col>98</xdr:col>
      <xdr:colOff>38100</xdr:colOff>
      <xdr:row>77</xdr:row>
      <xdr:rowOff>90753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19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107279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96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・扶助費は住民一人当たり</a:t>
          </a:r>
          <a:r>
            <a:rPr kumimoji="1" lang="en-US" altLang="ja-JP" sz="1100">
              <a:latin typeface="ＭＳ Ｐゴシック" panose="020B0600070205080204" pitchFamily="50" charset="-128"/>
              <a:ea typeface="ＭＳ Ｐゴシック" panose="020B0600070205080204" pitchFamily="50" charset="-128"/>
            </a:rPr>
            <a:t>121,371</a:t>
          </a:r>
          <a:r>
            <a:rPr kumimoji="1" lang="ja-JP" altLang="en-US" sz="1100">
              <a:latin typeface="ＭＳ Ｐゴシック" panose="020B0600070205080204" pitchFamily="50" charset="-128"/>
              <a:ea typeface="ＭＳ Ｐゴシック" panose="020B0600070205080204" pitchFamily="50" charset="-128"/>
            </a:rPr>
            <a:t>円、補助費等も住民一人当たり</a:t>
          </a:r>
          <a:r>
            <a:rPr kumimoji="1" lang="en-US" altLang="ja-JP" sz="1100">
              <a:latin typeface="ＭＳ Ｐゴシック" panose="020B0600070205080204" pitchFamily="50" charset="-128"/>
              <a:ea typeface="ＭＳ Ｐゴシック" panose="020B0600070205080204" pitchFamily="50" charset="-128"/>
            </a:rPr>
            <a:t>125,027</a:t>
          </a:r>
          <a:r>
            <a:rPr kumimoji="1" lang="ja-JP" altLang="en-US" sz="1100">
              <a:latin typeface="ＭＳ Ｐゴシック" panose="020B0600070205080204" pitchFamily="50" charset="-128"/>
              <a:ea typeface="ＭＳ Ｐゴシック" panose="020B0600070205080204" pitchFamily="50" charset="-128"/>
            </a:rPr>
            <a:t>円となっており、ともに類似団体と比較して一人当たりコストが非常に高い状況となっている。扶助費については、保育所運営費や障がい者に対する自立支援給付費事業に係る経費が主な要素である。補助費等については、町独自の福祉施策である未来わくわく支援金事業や高齢者医療費助成事業などに係る経費により高水準を示している。</a:t>
          </a:r>
        </a:p>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前年度決算と比較すると、補助費等については、高齢者医療費助成、原油・物価高騰対応事業者支援金の増加等により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2.5</a:t>
          </a:r>
          <a:r>
            <a:rPr kumimoji="1" lang="ja-JP" altLang="en-US" sz="1100">
              <a:solidFill>
                <a:schemeClr val="tx1"/>
              </a:solidFill>
              <a:latin typeface="ＭＳ Ｐゴシック" panose="020B0600070205080204" pitchFamily="50" charset="-128"/>
              <a:ea typeface="ＭＳ Ｐゴシック" panose="020B0600070205080204" pitchFamily="50" charset="-128"/>
            </a:rPr>
            <a:t>％の増、扶助費については、価格高騰支援給付金給付事業、障害福祉サービス、障害児福祉サービスの増加等により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3.6</a:t>
          </a:r>
          <a:r>
            <a:rPr kumimoji="1" lang="ja-JP" altLang="en-US" sz="1100">
              <a:solidFill>
                <a:schemeClr val="tx1"/>
              </a:solidFill>
              <a:latin typeface="ＭＳ Ｐゴシック" panose="020B0600070205080204" pitchFamily="50" charset="-128"/>
              <a:ea typeface="ＭＳ Ｐゴシック" panose="020B0600070205080204" pitchFamily="50" charset="-128"/>
            </a:rPr>
            <a:t>％増となっている。今後も徹底した検証・事業精査・見直しを行ない、効率的な事業運営、自主財源の確保、自己改革力の向上に努めていくこととしている。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16,300
16,140
28.07
9,834,350
9,524,047
303,538
4,671,106
4,936,449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82321</xdr:rowOff>
    </xdr:from>
    <xdr:to>
      <xdr:col>24</xdr:col>
      <xdr:colOff>62865</xdr:colOff>
      <xdr:row>39</xdr:row>
      <xdr:rowOff>47574</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97271"/>
          <a:ext cx="1270" cy="133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51401</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3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47574</xdr:rowOff>
    </xdr:from>
    <xdr:to>
      <xdr:col>24</xdr:col>
      <xdr:colOff>152400</xdr:colOff>
      <xdr:row>39</xdr:row>
      <xdr:rowOff>47574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28998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82321</xdr:rowOff>
    </xdr:from>
    <xdr:to>
      <xdr:col>24</xdr:col>
      <xdr:colOff>152400</xdr:colOff>
      <xdr:row>31</xdr:row>
      <xdr:rowOff>82321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82321</xdr:rowOff>
    </xdr:from>
    <xdr:to>
      <xdr:col>24</xdr:col>
      <xdr:colOff>63500</xdr:colOff>
      <xdr:row>33</xdr:row>
      <xdr:rowOff>83464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397271"/>
          <a:ext cx="838200" cy="34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4005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76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25578</xdr:rowOff>
    </xdr:from>
    <xdr:to>
      <xdr:col>24</xdr:col>
      <xdr:colOff>114300</xdr:colOff>
      <xdr:row>36</xdr:row>
      <xdr:rowOff>127178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9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83464</xdr:rowOff>
    </xdr:from>
    <xdr:to>
      <xdr:col>19</xdr:col>
      <xdr:colOff>177800</xdr:colOff>
      <xdr:row>34</xdr:row>
      <xdr:rowOff>107239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41314"/>
          <a:ext cx="889000" cy="19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66268</xdr:rowOff>
    </xdr:from>
    <xdr:to>
      <xdr:col>20</xdr:col>
      <xdr:colOff>38100</xdr:colOff>
      <xdr:row>36</xdr:row>
      <xdr:rowOff>167868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23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158995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3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93523</xdr:rowOff>
    </xdr:from>
    <xdr:to>
      <xdr:col>15</xdr:col>
      <xdr:colOff>50800</xdr:colOff>
      <xdr:row>34</xdr:row>
      <xdr:rowOff>107239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51373"/>
          <a:ext cx="889000" cy="18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81813</xdr:rowOff>
    </xdr:from>
    <xdr:to>
      <xdr:col>15</xdr:col>
      <xdr:colOff>101600</xdr:colOff>
      <xdr:row>37</xdr:row>
      <xdr:rowOff>11963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25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3090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34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93523</xdr:rowOff>
    </xdr:from>
    <xdr:to>
      <xdr:col>10</xdr:col>
      <xdr:colOff>114300</xdr:colOff>
      <xdr:row>33</xdr:row>
      <xdr:rowOff>141529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51373"/>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50724</xdr:rowOff>
    </xdr:from>
    <xdr:to>
      <xdr:col>10</xdr:col>
      <xdr:colOff>165100</xdr:colOff>
      <xdr:row>36</xdr:row>
      <xdr:rowOff>152324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22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143451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31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16891</xdr:rowOff>
    </xdr:from>
    <xdr:to>
      <xdr:col>6</xdr:col>
      <xdr:colOff>38100</xdr:colOff>
      <xdr:row>36</xdr:row>
      <xdr:rowOff>118491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8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109618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8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31521</xdr:rowOff>
    </xdr:from>
    <xdr:to>
      <xdr:col>24</xdr:col>
      <xdr:colOff>114300</xdr:colOff>
      <xdr:row>31</xdr:row>
      <xdr:rowOff>133121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346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155998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29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32664</xdr:rowOff>
    </xdr:from>
    <xdr:to>
      <xdr:col>20</xdr:col>
      <xdr:colOff>38100</xdr:colOff>
      <xdr:row>33</xdr:row>
      <xdr:rowOff>134264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150791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56439</xdr:rowOff>
    </xdr:from>
    <xdr:to>
      <xdr:col>15</xdr:col>
      <xdr:colOff>101600</xdr:colOff>
      <xdr:row>34</xdr:row>
      <xdr:rowOff>158039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3116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42723</xdr:rowOff>
    </xdr:from>
    <xdr:to>
      <xdr:col>10</xdr:col>
      <xdr:colOff>165100</xdr:colOff>
      <xdr:row>33</xdr:row>
      <xdr:rowOff>144323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0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160850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75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90729</xdr:rowOff>
    </xdr:from>
    <xdr:to>
      <xdr:col>6</xdr:col>
      <xdr:colOff>38100</xdr:colOff>
      <xdr:row>34</xdr:row>
      <xdr:rowOff>20879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4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37406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2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29718</xdr:rowOff>
    </xdr:from>
    <xdr:to>
      <xdr:col>24</xdr:col>
      <xdr:colOff>62865</xdr:colOff>
      <xdr:row>58</xdr:row>
      <xdr:rowOff>103859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73668"/>
          <a:ext cx="1270" cy="127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107686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103859</xdr:rowOff>
    </xdr:from>
    <xdr:to>
      <xdr:col>24</xdr:col>
      <xdr:colOff>152400</xdr:colOff>
      <xdr:row>58</xdr:row>
      <xdr:rowOff>103859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4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147845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48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441,178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29718</xdr:rowOff>
    </xdr:from>
    <xdr:to>
      <xdr:col>24</xdr:col>
      <xdr:colOff>152400</xdr:colOff>
      <xdr:row>51</xdr:row>
      <xdr:rowOff>29718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73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61274</xdr:rowOff>
    </xdr:from>
    <xdr:to>
      <xdr:col>24</xdr:col>
      <xdr:colOff>63500</xdr:colOff>
      <xdr:row>58</xdr:row>
      <xdr:rowOff>19045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33924"/>
          <a:ext cx="838200" cy="12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165217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49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142340</xdr:rowOff>
    </xdr:from>
    <xdr:to>
      <xdr:col>24</xdr:col>
      <xdr:colOff>114300</xdr:colOff>
      <xdr:row>57</xdr:row>
      <xdr:rowOff>72490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47718</xdr:rowOff>
    </xdr:from>
    <xdr:to>
      <xdr:col>19</xdr:col>
      <xdr:colOff>177800</xdr:colOff>
      <xdr:row>57</xdr:row>
      <xdr:rowOff>61274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20368"/>
          <a:ext cx="889000" cy="1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895</xdr:rowOff>
    </xdr:from>
    <xdr:to>
      <xdr:col>20</xdr:col>
      <xdr:colOff>38100</xdr:colOff>
      <xdr:row>57</xdr:row>
      <xdr:rowOff>102495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7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119022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48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170848</xdr:rowOff>
    </xdr:from>
    <xdr:to>
      <xdr:col>15</xdr:col>
      <xdr:colOff>50800</xdr:colOff>
      <xdr:row>57</xdr:row>
      <xdr:rowOff>47718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00598"/>
          <a:ext cx="889000" cy="21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164109</xdr:rowOff>
    </xdr:from>
    <xdr:to>
      <xdr:col>15</xdr:col>
      <xdr:colOff>101600</xdr:colOff>
      <xdr:row>57</xdr:row>
      <xdr:rowOff>94259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110786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4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170848</xdr:rowOff>
    </xdr:from>
    <xdr:to>
      <xdr:col>10</xdr:col>
      <xdr:colOff>114300</xdr:colOff>
      <xdr:row>57</xdr:row>
      <xdr:rowOff>151212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00598"/>
          <a:ext cx="889000" cy="32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24595</xdr:rowOff>
    </xdr:from>
    <xdr:to>
      <xdr:col>10</xdr:col>
      <xdr:colOff>165100</xdr:colOff>
      <xdr:row>55</xdr:row>
      <xdr:rowOff>126195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45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142722</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22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77444</xdr:rowOff>
    </xdr:from>
    <xdr:to>
      <xdr:col>6</xdr:col>
      <xdr:colOff>38100</xdr:colOff>
      <xdr:row>58</xdr:row>
      <xdr:rowOff>7594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5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24121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139695</xdr:rowOff>
    </xdr:from>
    <xdr:to>
      <xdr:col>24</xdr:col>
      <xdr:colOff>114300</xdr:colOff>
      <xdr:row>58</xdr:row>
      <xdr:rowOff>69845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1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54622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2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10474</xdr:rowOff>
    </xdr:from>
    <xdr:to>
      <xdr:col>20</xdr:col>
      <xdr:colOff>38100</xdr:colOff>
      <xdr:row>57</xdr:row>
      <xdr:rowOff>112074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8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103201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87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168368</xdr:rowOff>
    </xdr:from>
    <xdr:to>
      <xdr:col>15</xdr:col>
      <xdr:colOff>101600</xdr:colOff>
      <xdr:row>57</xdr:row>
      <xdr:rowOff>98518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6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89645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86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120048</xdr:rowOff>
    </xdr:from>
    <xdr:to>
      <xdr:col>10</xdr:col>
      <xdr:colOff>165100</xdr:colOff>
      <xdr:row>56</xdr:row>
      <xdr:rowOff>50198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4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41325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4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100412</xdr:rowOff>
    </xdr:from>
    <xdr:to>
      <xdr:col>6</xdr:col>
      <xdr:colOff>38100</xdr:colOff>
      <xdr:row>58</xdr:row>
      <xdr:rowOff>30562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7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21689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6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19217</xdr:rowOff>
    </xdr:from>
    <xdr:to>
      <xdr:col>24</xdr:col>
      <xdr:colOff>62865</xdr:colOff>
      <xdr:row>79</xdr:row>
      <xdr:rowOff>20655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20717"/>
          <a:ext cx="1270" cy="1544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24482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6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20655</xdr:rowOff>
    </xdr:from>
    <xdr:to>
      <xdr:col>24</xdr:col>
      <xdr:colOff>152400</xdr:colOff>
      <xdr:row>79</xdr:row>
      <xdr:rowOff>20655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65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137344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9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19217</xdr:rowOff>
    </xdr:from>
    <xdr:to>
      <xdr:col>24</xdr:col>
      <xdr:colOff>152400</xdr:colOff>
      <xdr:row>70</xdr:row>
      <xdr:rowOff>19217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20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6916</xdr:rowOff>
    </xdr:from>
    <xdr:to>
      <xdr:col>24</xdr:col>
      <xdr:colOff>63500</xdr:colOff>
      <xdr:row>71</xdr:row>
      <xdr:rowOff>107674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179866"/>
          <a:ext cx="838200" cy="10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20061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788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41634</xdr:rowOff>
    </xdr:from>
    <xdr:to>
      <xdr:col>24</xdr:col>
      <xdr:colOff>114300</xdr:colOff>
      <xdr:row>75</xdr:row>
      <xdr:rowOff>143234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80666</xdr:rowOff>
    </xdr:from>
    <xdr:to>
      <xdr:col>19</xdr:col>
      <xdr:colOff>177800</xdr:colOff>
      <xdr:row>71</xdr:row>
      <xdr:rowOff>107674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082166"/>
          <a:ext cx="889000" cy="19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18111</xdr:rowOff>
    </xdr:from>
    <xdr:to>
      <xdr:col>20</xdr:col>
      <xdr:colOff>38100</xdr:colOff>
      <xdr:row>76</xdr:row>
      <xdr:rowOff>119711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110838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41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80666</xdr:rowOff>
    </xdr:from>
    <xdr:to>
      <xdr:col>15</xdr:col>
      <xdr:colOff>50800</xdr:colOff>
      <xdr:row>72</xdr:row>
      <xdr:rowOff>112638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082166"/>
          <a:ext cx="889000" cy="37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109409</xdr:rowOff>
    </xdr:from>
    <xdr:to>
      <xdr:col>15</xdr:col>
      <xdr:colOff>101600</xdr:colOff>
      <xdr:row>76</xdr:row>
      <xdr:rowOff>39559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30686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60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112638</xdr:rowOff>
    </xdr:from>
    <xdr:to>
      <xdr:col>10</xdr:col>
      <xdr:colOff>114300</xdr:colOff>
      <xdr:row>72</xdr:row>
      <xdr:rowOff>129315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457038"/>
          <a:ext cx="889000" cy="16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24523</xdr:rowOff>
    </xdr:from>
    <xdr:to>
      <xdr:col>10</xdr:col>
      <xdr:colOff>165100</xdr:colOff>
      <xdr:row>77</xdr:row>
      <xdr:rowOff>126123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2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117250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18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71079</xdr:rowOff>
    </xdr:from>
    <xdr:to>
      <xdr:col>6</xdr:col>
      <xdr:colOff>38100</xdr:colOff>
      <xdr:row>78</xdr:row>
      <xdr:rowOff>1229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7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163806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6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127566</xdr:rowOff>
    </xdr:from>
    <xdr:to>
      <xdr:col>24</xdr:col>
      <xdr:colOff>114300</xdr:colOff>
      <xdr:row>71</xdr:row>
      <xdr:rowOff>57716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12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150443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1980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56874</xdr:rowOff>
    </xdr:from>
    <xdr:to>
      <xdr:col>20</xdr:col>
      <xdr:colOff>38100</xdr:colOff>
      <xdr:row>71</xdr:row>
      <xdr:rowOff>158474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22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3551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005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70</xdr:row>
      <xdr:rowOff>29866</xdr:rowOff>
    </xdr:from>
    <xdr:to>
      <xdr:col>15</xdr:col>
      <xdr:colOff>101600</xdr:colOff>
      <xdr:row>70</xdr:row>
      <xdr:rowOff>131466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03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68</xdr:row>
      <xdr:rowOff>147993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180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61838</xdr:rowOff>
    </xdr:from>
    <xdr:to>
      <xdr:col>10</xdr:col>
      <xdr:colOff>165100</xdr:colOff>
      <xdr:row>72</xdr:row>
      <xdr:rowOff>163438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8515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18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78515</xdr:rowOff>
    </xdr:from>
    <xdr:to>
      <xdr:col>6</xdr:col>
      <xdr:colOff>38100</xdr:colOff>
      <xdr:row>73</xdr:row>
      <xdr:rowOff>8665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4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25192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19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146875</xdr:rowOff>
    </xdr:from>
    <xdr:to>
      <xdr:col>24</xdr:col>
      <xdr:colOff>62865</xdr:colOff>
      <xdr:row>99</xdr:row>
      <xdr:rowOff>89599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77375"/>
          <a:ext cx="1270" cy="1485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93426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6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89599</xdr:rowOff>
    </xdr:from>
    <xdr:to>
      <xdr:col>24</xdr:col>
      <xdr:colOff>152400</xdr:colOff>
      <xdr:row>99</xdr:row>
      <xdr:rowOff>89599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6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93552</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5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143,435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146875</xdr:rowOff>
    </xdr:from>
    <xdr:to>
      <xdr:col>24</xdr:col>
      <xdr:colOff>152400</xdr:colOff>
      <xdr:row>90</xdr:row>
      <xdr:rowOff>146875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164745</xdr:rowOff>
    </xdr:from>
    <xdr:to>
      <xdr:col>24</xdr:col>
      <xdr:colOff>63500</xdr:colOff>
      <xdr:row>97</xdr:row>
      <xdr:rowOff>78143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23945"/>
          <a:ext cx="838200" cy="8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8831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68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157404</xdr:rowOff>
    </xdr:from>
    <xdr:to>
      <xdr:col>24</xdr:col>
      <xdr:colOff>114300</xdr:colOff>
      <xdr:row>97</xdr:row>
      <xdr:rowOff>87554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164745</xdr:rowOff>
    </xdr:from>
    <xdr:to>
      <xdr:col>19</xdr:col>
      <xdr:colOff>177800</xdr:colOff>
      <xdr:row>97</xdr:row>
      <xdr:rowOff>8801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623945"/>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140703</xdr:rowOff>
    </xdr:from>
    <xdr:to>
      <xdr:col>20</xdr:col>
      <xdr:colOff>38100</xdr:colOff>
      <xdr:row>97</xdr:row>
      <xdr:rowOff>70853</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61980</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9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8801</xdr:rowOff>
    </xdr:from>
    <xdr:to>
      <xdr:col>15</xdr:col>
      <xdr:colOff>50800</xdr:colOff>
      <xdr:row>97</xdr:row>
      <xdr:rowOff>101639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639451"/>
          <a:ext cx="889000" cy="9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131724</xdr:rowOff>
    </xdr:from>
    <xdr:to>
      <xdr:col>15</xdr:col>
      <xdr:colOff>101600</xdr:colOff>
      <xdr:row>97</xdr:row>
      <xdr:rowOff>61874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53001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68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101639</xdr:rowOff>
    </xdr:from>
    <xdr:to>
      <xdr:col>10</xdr:col>
      <xdr:colOff>114300</xdr:colOff>
      <xdr:row>98</xdr:row>
      <xdr:rowOff>26836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32289"/>
          <a:ext cx="889000" cy="9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63373</xdr:rowOff>
    </xdr:from>
    <xdr:to>
      <xdr:col>10</xdr:col>
      <xdr:colOff>165100</xdr:colOff>
      <xdr:row>97</xdr:row>
      <xdr:rowOff>164973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156100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8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104863</xdr:rowOff>
    </xdr:from>
    <xdr:to>
      <xdr:col>6</xdr:col>
      <xdr:colOff>38100</xdr:colOff>
      <xdr:row>98</xdr:row>
      <xdr:rowOff>35013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51540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27343</xdr:rowOff>
    </xdr:from>
    <xdr:to>
      <xdr:col>24</xdr:col>
      <xdr:colOff>114300</xdr:colOff>
      <xdr:row>97</xdr:row>
      <xdr:rowOff>128943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5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5770</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3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113945</xdr:rowOff>
    </xdr:from>
    <xdr:to>
      <xdr:col>20</xdr:col>
      <xdr:colOff>38100</xdr:colOff>
      <xdr:row>97</xdr:row>
      <xdr:rowOff>44095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57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60622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34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129451</xdr:rowOff>
    </xdr:from>
    <xdr:to>
      <xdr:col>15</xdr:col>
      <xdr:colOff>101600</xdr:colOff>
      <xdr:row>97</xdr:row>
      <xdr:rowOff>59601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8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76128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36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50839</xdr:rowOff>
    </xdr:from>
    <xdr:to>
      <xdr:col>10</xdr:col>
      <xdr:colOff>165100</xdr:colOff>
      <xdr:row>97</xdr:row>
      <xdr:rowOff>152439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8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168966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45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147486</xdr:rowOff>
    </xdr:from>
    <xdr:to>
      <xdr:col>6</xdr:col>
      <xdr:colOff>38100</xdr:colOff>
      <xdr:row>98</xdr:row>
      <xdr:rowOff>77636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7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68763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7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142672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7622"/>
          <a:ext cx="1270" cy="1197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89349</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142672</xdr:rowOff>
    </xdr:from>
    <xdr:to>
      <xdr:col>55</xdr:col>
      <xdr:colOff>88900</xdr:colOff>
      <xdr:row>31</xdr:row>
      <xdr:rowOff>142672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142672</xdr:rowOff>
    </xdr:from>
    <xdr:to>
      <xdr:col>55</xdr:col>
      <xdr:colOff>0</xdr:colOff>
      <xdr:row>31</xdr:row>
      <xdr:rowOff>170561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457622"/>
          <a:ext cx="8382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115562</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9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137135</xdr:rowOff>
    </xdr:from>
    <xdr:to>
      <xdr:col>55</xdr:col>
      <xdr:colOff>50800</xdr:colOff>
      <xdr:row>38</xdr:row>
      <xdr:rowOff>67284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807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131699</xdr:rowOff>
    </xdr:from>
    <xdr:to>
      <xdr:col>50</xdr:col>
      <xdr:colOff>114300</xdr:colOff>
      <xdr:row>31</xdr:row>
      <xdr:rowOff>170561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5446649"/>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137592</xdr:rowOff>
    </xdr:from>
    <xdr:to>
      <xdr:col>50</xdr:col>
      <xdr:colOff>165100</xdr:colOff>
      <xdr:row>38</xdr:row>
      <xdr:rowOff>67742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58869</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73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131699</xdr:rowOff>
    </xdr:from>
    <xdr:to>
      <xdr:col>45</xdr:col>
      <xdr:colOff>177800</xdr:colOff>
      <xdr:row>31</xdr:row>
      <xdr:rowOff>133757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446649"/>
          <a:ext cx="8890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130734</xdr:rowOff>
    </xdr:from>
    <xdr:to>
      <xdr:col>46</xdr:col>
      <xdr:colOff>38100</xdr:colOff>
      <xdr:row>38</xdr:row>
      <xdr:rowOff>60884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52011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67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97409</xdr:rowOff>
    </xdr:from>
    <xdr:to>
      <xdr:col>41</xdr:col>
      <xdr:colOff>50800</xdr:colOff>
      <xdr:row>31</xdr:row>
      <xdr:rowOff>133757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412359"/>
          <a:ext cx="889000" cy="3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118618</xdr:rowOff>
    </xdr:from>
    <xdr:to>
      <xdr:col>41</xdr:col>
      <xdr:colOff>101600</xdr:colOff>
      <xdr:row>38</xdr:row>
      <xdr:rowOff>48768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39895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148565</xdr:rowOff>
    </xdr:from>
    <xdr:to>
      <xdr:col>36</xdr:col>
      <xdr:colOff>165100</xdr:colOff>
      <xdr:row>38</xdr:row>
      <xdr:rowOff>78715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69842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84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91872</xdr:rowOff>
    </xdr:from>
    <xdr:to>
      <xdr:col>55</xdr:col>
      <xdr:colOff>50800</xdr:colOff>
      <xdr:row>32</xdr:row>
      <xdr:rowOff>22022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40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44899</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35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119761</xdr:rowOff>
    </xdr:from>
    <xdr:to>
      <xdr:col>50</xdr:col>
      <xdr:colOff>165100</xdr:colOff>
      <xdr:row>32</xdr:row>
      <xdr:rowOff>49911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43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66438</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2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80899</xdr:rowOff>
    </xdr:from>
    <xdr:to>
      <xdr:col>46</xdr:col>
      <xdr:colOff>38100</xdr:colOff>
      <xdr:row>32</xdr:row>
      <xdr:rowOff>11049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39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27576</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17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82957</xdr:rowOff>
    </xdr:from>
    <xdr:to>
      <xdr:col>41</xdr:col>
      <xdr:colOff>101600</xdr:colOff>
      <xdr:row>32</xdr:row>
      <xdr:rowOff>13107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39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29634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17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46609</xdr:rowOff>
    </xdr:from>
    <xdr:to>
      <xdr:col>36</xdr:col>
      <xdr:colOff>165100</xdr:colOff>
      <xdr:row>31</xdr:row>
      <xdr:rowOff>148209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36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164736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13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145288</xdr:rowOff>
    </xdr:from>
    <xdr:to>
      <xdr:col>54</xdr:col>
      <xdr:colOff>189865</xdr:colOff>
      <xdr:row>59</xdr:row>
      <xdr:rowOff>30493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46338"/>
          <a:ext cx="1270" cy="159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34320</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30493</xdr:rowOff>
    </xdr:from>
    <xdr:to>
      <xdr:col>55</xdr:col>
      <xdr:colOff>88900</xdr:colOff>
      <xdr:row>59</xdr:row>
      <xdr:rowOff>30493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91965</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2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127,060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145288</xdr:rowOff>
    </xdr:from>
    <xdr:to>
      <xdr:col>55</xdr:col>
      <xdr:colOff>88900</xdr:colOff>
      <xdr:row>49</xdr:row>
      <xdr:rowOff>145288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46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84836</xdr:rowOff>
    </xdr:from>
    <xdr:to>
      <xdr:col>55</xdr:col>
      <xdr:colOff>0</xdr:colOff>
      <xdr:row>58</xdr:row>
      <xdr:rowOff>93205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028936"/>
          <a:ext cx="838200" cy="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23753</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24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876</xdr:rowOff>
    </xdr:from>
    <xdr:to>
      <xdr:col>55</xdr:col>
      <xdr:colOff>50800</xdr:colOff>
      <xdr:row>57</xdr:row>
      <xdr:rowOff>102476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7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84836</xdr:rowOff>
    </xdr:from>
    <xdr:to>
      <xdr:col>50</xdr:col>
      <xdr:colOff>114300</xdr:colOff>
      <xdr:row>58</xdr:row>
      <xdr:rowOff>122707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28936"/>
          <a:ext cx="88900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35192</xdr:rowOff>
    </xdr:from>
    <xdr:to>
      <xdr:col>50</xdr:col>
      <xdr:colOff>165100</xdr:colOff>
      <xdr:row>57</xdr:row>
      <xdr:rowOff>136792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153319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5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70409</xdr:rowOff>
    </xdr:from>
    <xdr:to>
      <xdr:col>45</xdr:col>
      <xdr:colOff>177800</xdr:colOff>
      <xdr:row>58</xdr:row>
      <xdr:rowOff>122707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14509"/>
          <a:ext cx="889000" cy="5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68135</xdr:rowOff>
    </xdr:from>
    <xdr:to>
      <xdr:col>46</xdr:col>
      <xdr:colOff>38100</xdr:colOff>
      <xdr:row>57</xdr:row>
      <xdr:rowOff>169735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4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14812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1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70409</xdr:rowOff>
    </xdr:from>
    <xdr:to>
      <xdr:col>41</xdr:col>
      <xdr:colOff>50800</xdr:colOff>
      <xdr:row>58</xdr:row>
      <xdr:rowOff>86779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14509"/>
          <a:ext cx="889000" cy="1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72860</xdr:rowOff>
    </xdr:from>
    <xdr:to>
      <xdr:col>41</xdr:col>
      <xdr:colOff>101600</xdr:colOff>
      <xdr:row>58</xdr:row>
      <xdr:rowOff>3010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4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19537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2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24105</xdr:rowOff>
    </xdr:from>
    <xdr:to>
      <xdr:col>36</xdr:col>
      <xdr:colOff>165100</xdr:colOff>
      <xdr:row>57</xdr:row>
      <xdr:rowOff>125705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9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142232</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57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42405</xdr:rowOff>
    </xdr:from>
    <xdr:to>
      <xdr:col>55</xdr:col>
      <xdr:colOff>50800</xdr:colOff>
      <xdr:row>58</xdr:row>
      <xdr:rowOff>144005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128782</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0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34036</xdr:rowOff>
    </xdr:from>
    <xdr:to>
      <xdr:col>50</xdr:col>
      <xdr:colOff>165100</xdr:colOff>
      <xdr:row>58</xdr:row>
      <xdr:rowOff>135636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7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126763</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1007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71907</xdr:rowOff>
    </xdr:from>
    <xdr:to>
      <xdr:col>46</xdr:col>
      <xdr:colOff>38100</xdr:colOff>
      <xdr:row>59</xdr:row>
      <xdr:rowOff>2057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1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164634</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08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19609</xdr:rowOff>
    </xdr:from>
    <xdr:to>
      <xdr:col>41</xdr:col>
      <xdr:colOff>101600</xdr:colOff>
      <xdr:row>58</xdr:row>
      <xdr:rowOff>121209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112336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35979</xdr:rowOff>
    </xdr:from>
    <xdr:to>
      <xdr:col>36</xdr:col>
      <xdr:colOff>165100</xdr:colOff>
      <xdr:row>58</xdr:row>
      <xdr:rowOff>137579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8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128706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07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130728</xdr:rowOff>
    </xdr:from>
    <xdr:to>
      <xdr:col>54</xdr:col>
      <xdr:colOff>189865</xdr:colOff>
      <xdr:row>79</xdr:row>
      <xdr:rowOff>24124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1960778"/>
          <a:ext cx="1270" cy="160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27951</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7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24124</xdr:rowOff>
    </xdr:from>
    <xdr:to>
      <xdr:col>55</xdr:col>
      <xdr:colOff>88900</xdr:colOff>
      <xdr:row>79</xdr:row>
      <xdr:rowOff>24124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68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77405</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3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130728</xdr:rowOff>
    </xdr:from>
    <xdr:to>
      <xdr:col>55</xdr:col>
      <xdr:colOff>88900</xdr:colOff>
      <xdr:row>69</xdr:row>
      <xdr:rowOff>130728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196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148444</xdr:rowOff>
    </xdr:from>
    <xdr:to>
      <xdr:col>55</xdr:col>
      <xdr:colOff>0</xdr:colOff>
      <xdr:row>77</xdr:row>
      <xdr:rowOff>168351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50094"/>
          <a:ext cx="838200" cy="1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15860</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46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164433</xdr:rowOff>
    </xdr:from>
    <xdr:to>
      <xdr:col>55</xdr:col>
      <xdr:colOff>50800</xdr:colOff>
      <xdr:row>77</xdr:row>
      <xdr:rowOff>94583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9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108229</xdr:rowOff>
    </xdr:from>
    <xdr:to>
      <xdr:col>50</xdr:col>
      <xdr:colOff>114300</xdr:colOff>
      <xdr:row>77</xdr:row>
      <xdr:rowOff>148444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09879"/>
          <a:ext cx="889000" cy="4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100788</xdr:rowOff>
    </xdr:from>
    <xdr:to>
      <xdr:col>50</xdr:col>
      <xdr:colOff>165100</xdr:colOff>
      <xdr:row>77</xdr:row>
      <xdr:rowOff>30938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47464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9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108229</xdr:rowOff>
    </xdr:from>
    <xdr:to>
      <xdr:col>45</xdr:col>
      <xdr:colOff>177800</xdr:colOff>
      <xdr:row>77</xdr:row>
      <xdr:rowOff>111810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09879"/>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137801</xdr:rowOff>
    </xdr:from>
    <xdr:to>
      <xdr:col>46</xdr:col>
      <xdr:colOff>38100</xdr:colOff>
      <xdr:row>77</xdr:row>
      <xdr:rowOff>67951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84479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4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111810</xdr:rowOff>
    </xdr:from>
    <xdr:to>
      <xdr:col>41</xdr:col>
      <xdr:colOff>50800</xdr:colOff>
      <xdr:row>78</xdr:row>
      <xdr:rowOff>62815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13460"/>
          <a:ext cx="889000" cy="12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71679</xdr:rowOff>
    </xdr:from>
    <xdr:to>
      <xdr:col>41</xdr:col>
      <xdr:colOff>101600</xdr:colOff>
      <xdr:row>77</xdr:row>
      <xdr:rowOff>1829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18356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57334</xdr:rowOff>
    </xdr:from>
    <xdr:to>
      <xdr:col>36</xdr:col>
      <xdr:colOff>165100</xdr:colOff>
      <xdr:row>77</xdr:row>
      <xdr:rowOff>158934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5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03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117551</xdr:rowOff>
    </xdr:from>
    <xdr:to>
      <xdr:col>55</xdr:col>
      <xdr:colOff>50800</xdr:colOff>
      <xdr:row>78</xdr:row>
      <xdr:rowOff>47701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19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95978</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9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97644</xdr:rowOff>
    </xdr:from>
    <xdr:to>
      <xdr:col>50</xdr:col>
      <xdr:colOff>165100</xdr:colOff>
      <xdr:row>78</xdr:row>
      <xdr:rowOff>27794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9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18921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39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57429</xdr:rowOff>
    </xdr:from>
    <xdr:to>
      <xdr:col>46</xdr:col>
      <xdr:colOff>38100</xdr:colOff>
      <xdr:row>77</xdr:row>
      <xdr:rowOff>159029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5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150156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35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61010</xdr:rowOff>
    </xdr:from>
    <xdr:to>
      <xdr:col>41</xdr:col>
      <xdr:colOff>101600</xdr:colOff>
      <xdr:row>77</xdr:row>
      <xdr:rowOff>162610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6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153737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35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12015</xdr:rowOff>
    </xdr:from>
    <xdr:to>
      <xdr:col>36</xdr:col>
      <xdr:colOff>165100</xdr:colOff>
      <xdr:row>78</xdr:row>
      <xdr:rowOff>113615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8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104742</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7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37833</xdr:rowOff>
    </xdr:from>
    <xdr:to>
      <xdr:col>54</xdr:col>
      <xdr:colOff>189865</xdr:colOff>
      <xdr:row>99</xdr:row>
      <xdr:rowOff>129769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39783"/>
          <a:ext cx="1270" cy="146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133596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0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129769</xdr:rowOff>
    </xdr:from>
    <xdr:to>
      <xdr:col>55</xdr:col>
      <xdr:colOff>88900</xdr:colOff>
      <xdr:row>99</xdr:row>
      <xdr:rowOff>129769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03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155960</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1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37833</xdr:rowOff>
    </xdr:from>
    <xdr:to>
      <xdr:col>55</xdr:col>
      <xdr:colOff>88900</xdr:colOff>
      <xdr:row>91</xdr:row>
      <xdr:rowOff>37833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3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111023</xdr:rowOff>
    </xdr:from>
    <xdr:to>
      <xdr:col>55</xdr:col>
      <xdr:colOff>0</xdr:colOff>
      <xdr:row>98</xdr:row>
      <xdr:rowOff>155690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913123"/>
          <a:ext cx="838200" cy="4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134497</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22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111620</xdr:rowOff>
    </xdr:from>
    <xdr:to>
      <xdr:col>55</xdr:col>
      <xdr:colOff>50800</xdr:colOff>
      <xdr:row>97</xdr:row>
      <xdr:rowOff>41770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7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154356</xdr:rowOff>
    </xdr:from>
    <xdr:to>
      <xdr:col>50</xdr:col>
      <xdr:colOff>114300</xdr:colOff>
      <xdr:row>98</xdr:row>
      <xdr:rowOff>155690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956456"/>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143193</xdr:rowOff>
    </xdr:from>
    <xdr:to>
      <xdr:col>50</xdr:col>
      <xdr:colOff>165100</xdr:colOff>
      <xdr:row>97</xdr:row>
      <xdr:rowOff>73343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89870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149670</xdr:rowOff>
    </xdr:from>
    <xdr:to>
      <xdr:col>45</xdr:col>
      <xdr:colOff>177800</xdr:colOff>
      <xdr:row>98</xdr:row>
      <xdr:rowOff>154356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951770"/>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127558</xdr:rowOff>
    </xdr:from>
    <xdr:to>
      <xdr:col>46</xdr:col>
      <xdr:colOff>38100</xdr:colOff>
      <xdr:row>97</xdr:row>
      <xdr:rowOff>57708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8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74235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111037</xdr:rowOff>
    </xdr:from>
    <xdr:to>
      <xdr:col>41</xdr:col>
      <xdr:colOff>50800</xdr:colOff>
      <xdr:row>98</xdr:row>
      <xdr:rowOff>149670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913137"/>
          <a:ext cx="889000" cy="3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109474</xdr:rowOff>
    </xdr:from>
    <xdr:to>
      <xdr:col>41</xdr:col>
      <xdr:colOff>101600</xdr:colOff>
      <xdr:row>97</xdr:row>
      <xdr:rowOff>39624</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6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56151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4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130429</xdr:rowOff>
    </xdr:from>
    <xdr:to>
      <xdr:col>36</xdr:col>
      <xdr:colOff>165100</xdr:colOff>
      <xdr:row>97</xdr:row>
      <xdr:rowOff>60579</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8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77106</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6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60223</xdr:rowOff>
    </xdr:from>
    <xdr:to>
      <xdr:col>55</xdr:col>
      <xdr:colOff>50800</xdr:colOff>
      <xdr:row>98</xdr:row>
      <xdr:rowOff>161823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86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38650</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4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104890</xdr:rowOff>
    </xdr:from>
    <xdr:to>
      <xdr:col>50</xdr:col>
      <xdr:colOff>165100</xdr:colOff>
      <xdr:row>99</xdr:row>
      <xdr:rowOff>35040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90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26167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99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103556</xdr:rowOff>
    </xdr:from>
    <xdr:to>
      <xdr:col>46</xdr:col>
      <xdr:colOff>38100</xdr:colOff>
      <xdr:row>99</xdr:row>
      <xdr:rowOff>33706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90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24833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99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98870</xdr:rowOff>
    </xdr:from>
    <xdr:to>
      <xdr:col>41</xdr:col>
      <xdr:colOff>101600</xdr:colOff>
      <xdr:row>99</xdr:row>
      <xdr:rowOff>29020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9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20147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99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60237</xdr:rowOff>
    </xdr:from>
    <xdr:to>
      <xdr:col>36</xdr:col>
      <xdr:colOff>165100</xdr:colOff>
      <xdr:row>98</xdr:row>
      <xdr:rowOff>161837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86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152964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95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34968</xdr:rowOff>
    </xdr:from>
    <xdr:to>
      <xdr:col>85</xdr:col>
      <xdr:colOff>126364</xdr:colOff>
      <xdr:row>39</xdr:row>
      <xdr:rowOff>65111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78468"/>
          <a:ext cx="1269" cy="157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68938</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5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65111</xdr:rowOff>
    </xdr:from>
    <xdr:to>
      <xdr:col>86</xdr:col>
      <xdr:colOff>25400</xdr:colOff>
      <xdr:row>39</xdr:row>
      <xdr:rowOff>65111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5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153095</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5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34968</xdr:rowOff>
    </xdr:from>
    <xdr:to>
      <xdr:col>86</xdr:col>
      <xdr:colOff>25400</xdr:colOff>
      <xdr:row>30</xdr:row>
      <xdr:rowOff>34968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7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60441</xdr:rowOff>
    </xdr:from>
    <xdr:to>
      <xdr:col>85</xdr:col>
      <xdr:colOff>127000</xdr:colOff>
      <xdr:row>37</xdr:row>
      <xdr:rowOff>77162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404091"/>
          <a:ext cx="838200" cy="1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126473</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127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103596</xdr:rowOff>
    </xdr:from>
    <xdr:to>
      <xdr:col>85</xdr:col>
      <xdr:colOff>177800</xdr:colOff>
      <xdr:row>37</xdr:row>
      <xdr:rowOff>33746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27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60441</xdr:rowOff>
    </xdr:from>
    <xdr:to>
      <xdr:col>81</xdr:col>
      <xdr:colOff>50800</xdr:colOff>
      <xdr:row>37</xdr:row>
      <xdr:rowOff>98650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404091"/>
          <a:ext cx="889000" cy="3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146213</xdr:rowOff>
    </xdr:from>
    <xdr:to>
      <xdr:col>81</xdr:col>
      <xdr:colOff>101600</xdr:colOff>
      <xdr:row>37</xdr:row>
      <xdr:rowOff>76363</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1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92890</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09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60539</xdr:rowOff>
    </xdr:from>
    <xdr:to>
      <xdr:col>76</xdr:col>
      <xdr:colOff>114300</xdr:colOff>
      <xdr:row>37</xdr:row>
      <xdr:rowOff>98650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404189"/>
          <a:ext cx="889000" cy="3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80997</xdr:rowOff>
    </xdr:from>
    <xdr:to>
      <xdr:col>76</xdr:col>
      <xdr:colOff>165100</xdr:colOff>
      <xdr:row>37</xdr:row>
      <xdr:rowOff>11147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5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27674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02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60539</xdr:rowOff>
    </xdr:from>
    <xdr:to>
      <xdr:col>71</xdr:col>
      <xdr:colOff>177800</xdr:colOff>
      <xdr:row>37</xdr:row>
      <xdr:rowOff>76117</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404189"/>
          <a:ext cx="889000" cy="1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171229</xdr:rowOff>
    </xdr:from>
    <xdr:to>
      <xdr:col>72</xdr:col>
      <xdr:colOff>38100</xdr:colOff>
      <xdr:row>36</xdr:row>
      <xdr:rowOff>101379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117906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94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72767</xdr:rowOff>
    </xdr:from>
    <xdr:to>
      <xdr:col>67</xdr:col>
      <xdr:colOff>101600</xdr:colOff>
      <xdr:row>37</xdr:row>
      <xdr:rowOff>2917</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4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19444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2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26362</xdr:rowOff>
    </xdr:from>
    <xdr:to>
      <xdr:col>85</xdr:col>
      <xdr:colOff>177800</xdr:colOff>
      <xdr:row>37</xdr:row>
      <xdr:rowOff>127962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37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4789</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34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9641</xdr:rowOff>
    </xdr:from>
    <xdr:to>
      <xdr:col>81</xdr:col>
      <xdr:colOff>101600</xdr:colOff>
      <xdr:row>37</xdr:row>
      <xdr:rowOff>111241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35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102368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44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47850</xdr:rowOff>
    </xdr:from>
    <xdr:to>
      <xdr:col>76</xdr:col>
      <xdr:colOff>165100</xdr:colOff>
      <xdr:row>37</xdr:row>
      <xdr:rowOff>149450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39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140577</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48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9739</xdr:rowOff>
    </xdr:from>
    <xdr:to>
      <xdr:col>72</xdr:col>
      <xdr:colOff>38100</xdr:colOff>
      <xdr:row>37</xdr:row>
      <xdr:rowOff>111339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35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102466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44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25317</xdr:rowOff>
    </xdr:from>
    <xdr:to>
      <xdr:col>67</xdr:col>
      <xdr:colOff>101600</xdr:colOff>
      <xdr:row>37</xdr:row>
      <xdr:rowOff>126917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36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118044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46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152095</xdr:rowOff>
    </xdr:from>
    <xdr:to>
      <xdr:col>85</xdr:col>
      <xdr:colOff>126364</xdr:colOff>
      <xdr:row>59</xdr:row>
      <xdr:rowOff>8217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24595"/>
          <a:ext cx="1269" cy="13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12044</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12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8217</xdr:rowOff>
    </xdr:from>
    <xdr:to>
      <xdr:col>86</xdr:col>
      <xdr:colOff>25400</xdr:colOff>
      <xdr:row>59</xdr:row>
      <xdr:rowOff>8217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123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98772</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99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143,024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152095</xdr:rowOff>
    </xdr:from>
    <xdr:to>
      <xdr:col>86</xdr:col>
      <xdr:colOff>25400</xdr:colOff>
      <xdr:row>50</xdr:row>
      <xdr:rowOff>152095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24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106249</xdr:rowOff>
    </xdr:from>
    <xdr:to>
      <xdr:col>85</xdr:col>
      <xdr:colOff>127000</xdr:colOff>
      <xdr:row>57</xdr:row>
      <xdr:rowOff>60389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707449"/>
          <a:ext cx="838200" cy="12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62006</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63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83579</xdr:rowOff>
    </xdr:from>
    <xdr:to>
      <xdr:col>85</xdr:col>
      <xdr:colOff>177800</xdr:colOff>
      <xdr:row>57</xdr:row>
      <xdr:rowOff>13729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8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60389</xdr:rowOff>
    </xdr:from>
    <xdr:to>
      <xdr:col>81</xdr:col>
      <xdr:colOff>50800</xdr:colOff>
      <xdr:row>57</xdr:row>
      <xdr:rowOff>64033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833039"/>
          <a:ext cx="889000" cy="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79528</xdr:rowOff>
    </xdr:from>
    <xdr:to>
      <xdr:col>81</xdr:col>
      <xdr:colOff>101600</xdr:colOff>
      <xdr:row>57</xdr:row>
      <xdr:rowOff>9678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8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26205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45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157950</xdr:rowOff>
    </xdr:from>
    <xdr:to>
      <xdr:col>76</xdr:col>
      <xdr:colOff>114300</xdr:colOff>
      <xdr:row>57</xdr:row>
      <xdr:rowOff>64033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759150"/>
          <a:ext cx="889000" cy="7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73901</xdr:rowOff>
    </xdr:from>
    <xdr:to>
      <xdr:col>76</xdr:col>
      <xdr:colOff>165100</xdr:colOff>
      <xdr:row>57</xdr:row>
      <xdr:rowOff>4051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7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20578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4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157950</xdr:rowOff>
    </xdr:from>
    <xdr:to>
      <xdr:col>71</xdr:col>
      <xdr:colOff>177800</xdr:colOff>
      <xdr:row>57</xdr:row>
      <xdr:rowOff>82779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59150"/>
          <a:ext cx="889000" cy="9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162585</xdr:rowOff>
    </xdr:from>
    <xdr:to>
      <xdr:col>72</xdr:col>
      <xdr:colOff>38100</xdr:colOff>
      <xdr:row>56</xdr:row>
      <xdr:rowOff>92735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5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109262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3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92151</xdr:rowOff>
    </xdr:from>
    <xdr:to>
      <xdr:col>67</xdr:col>
      <xdr:colOff>101600</xdr:colOff>
      <xdr:row>57</xdr:row>
      <xdr:rowOff>22301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38828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55449</xdr:rowOff>
    </xdr:from>
    <xdr:to>
      <xdr:col>85</xdr:col>
      <xdr:colOff>177800</xdr:colOff>
      <xdr:row>56</xdr:row>
      <xdr:rowOff>157049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5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78326</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50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9589</xdr:rowOff>
    </xdr:from>
    <xdr:to>
      <xdr:col>81</xdr:col>
      <xdr:colOff>101600</xdr:colOff>
      <xdr:row>57</xdr:row>
      <xdr:rowOff>111189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8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102316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7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13233</xdr:rowOff>
    </xdr:from>
    <xdr:to>
      <xdr:col>76</xdr:col>
      <xdr:colOff>165100</xdr:colOff>
      <xdr:row>57</xdr:row>
      <xdr:rowOff>114833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8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105960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87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107150</xdr:rowOff>
    </xdr:from>
    <xdr:to>
      <xdr:col>72</xdr:col>
      <xdr:colOff>38100</xdr:colOff>
      <xdr:row>57</xdr:row>
      <xdr:rowOff>37300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70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28427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80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31979</xdr:rowOff>
    </xdr:from>
    <xdr:to>
      <xdr:col>67</xdr:col>
      <xdr:colOff>101600</xdr:colOff>
      <xdr:row>57</xdr:row>
      <xdr:rowOff>133579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0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124706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89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104191</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105691"/>
          <a:ext cx="1269" cy="1537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50868</xdr:rowOff>
    </xdr:from>
    <xdr:ext cx="599010"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80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104191</xdr:rowOff>
    </xdr:from>
    <xdr:to>
      <xdr:col>86</xdr:col>
      <xdr:colOff>25400</xdr:colOff>
      <xdr:row>70</xdr:row>
      <xdr:rowOff>104191</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10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83769</xdr:rowOff>
    </xdr:from>
    <xdr:to>
      <xdr:col>85</xdr:col>
      <xdr:colOff>127000</xdr:colOff>
      <xdr:row>79</xdr:row>
      <xdr:rowOff>91063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5481300" y="13628319"/>
          <a:ext cx="838200" cy="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12009</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38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160582</xdr:rowOff>
    </xdr:from>
    <xdr:to>
      <xdr:col>85</xdr:col>
      <xdr:colOff>177800</xdr:colOff>
      <xdr:row>79</xdr:row>
      <xdr:rowOff>90732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55074</xdr:rowOff>
    </xdr:from>
    <xdr:to>
      <xdr:col>81</xdr:col>
      <xdr:colOff>50800</xdr:colOff>
      <xdr:row>79</xdr:row>
      <xdr:rowOff>91063</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599624"/>
          <a:ext cx="889000" cy="3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171228</xdr:rowOff>
    </xdr:from>
    <xdr:to>
      <xdr:col>81</xdr:col>
      <xdr:colOff>101600</xdr:colOff>
      <xdr:row>79</xdr:row>
      <xdr:rowOff>101378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4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117905</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55074</xdr:rowOff>
    </xdr:from>
    <xdr:to>
      <xdr:col>76</xdr:col>
      <xdr:colOff>114300</xdr:colOff>
      <xdr:row>79</xdr:row>
      <xdr:rowOff>60168</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3703300" y="13599624"/>
          <a:ext cx="889000" cy="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10001</xdr:rowOff>
    </xdr:from>
    <xdr:to>
      <xdr:col>76</xdr:col>
      <xdr:colOff>165100</xdr:colOff>
      <xdr:row>79</xdr:row>
      <xdr:rowOff>111601</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5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102728</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64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60168</xdr:rowOff>
    </xdr:from>
    <xdr:to>
      <xdr:col>71</xdr:col>
      <xdr:colOff>177800</xdr:colOff>
      <xdr:row>79</xdr:row>
      <xdr:rowOff>63162</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2814300" y="13604718"/>
          <a:ext cx="889000" cy="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166581</xdr:rowOff>
    </xdr:from>
    <xdr:to>
      <xdr:col>72</xdr:col>
      <xdr:colOff>38100</xdr:colOff>
      <xdr:row>79</xdr:row>
      <xdr:rowOff>96731</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113258</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314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153464</xdr:rowOff>
    </xdr:from>
    <xdr:to>
      <xdr:col>67</xdr:col>
      <xdr:colOff>101600</xdr:colOff>
      <xdr:row>79</xdr:row>
      <xdr:rowOff>83614</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100141</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30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32969</xdr:rowOff>
    </xdr:from>
    <xdr:to>
      <xdr:col>85</xdr:col>
      <xdr:colOff>177800</xdr:colOff>
      <xdr:row>79</xdr:row>
      <xdr:rowOff>134569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7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139009</xdr:rowOff>
    </xdr:from>
    <xdr:ext cx="469744"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1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40263</xdr:rowOff>
    </xdr:from>
    <xdr:to>
      <xdr:col>81</xdr:col>
      <xdr:colOff>101600</xdr:colOff>
      <xdr:row>79</xdr:row>
      <xdr:rowOff>141863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8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132990</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92017" y="13677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4274</xdr:rowOff>
    </xdr:from>
    <xdr:to>
      <xdr:col>76</xdr:col>
      <xdr:colOff>165100</xdr:colOff>
      <xdr:row>79</xdr:row>
      <xdr:rowOff>105874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4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122401</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357428" y="1332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9368</xdr:rowOff>
    </xdr:from>
    <xdr:to>
      <xdr:col>72</xdr:col>
      <xdr:colOff>38100</xdr:colOff>
      <xdr:row>79</xdr:row>
      <xdr:rowOff>110968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5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102095</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468428" y="13646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12362</xdr:rowOff>
    </xdr:from>
    <xdr:to>
      <xdr:col>67</xdr:col>
      <xdr:colOff>101600</xdr:colOff>
      <xdr:row>79</xdr:row>
      <xdr:rowOff>113962</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5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105089</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579428" y="1364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127668</xdr:rowOff>
    </xdr:from>
    <xdr:to>
      <xdr:col>85</xdr:col>
      <xdr:colOff>126364</xdr:colOff>
      <xdr:row>98</xdr:row>
      <xdr:rowOff>118525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729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122352</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2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118525</xdr:rowOff>
    </xdr:from>
    <xdr:to>
      <xdr:col>86</xdr:col>
      <xdr:colOff>25400</xdr:colOff>
      <xdr:row>98</xdr:row>
      <xdr:rowOff>118525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74345</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0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127668</xdr:rowOff>
    </xdr:from>
    <xdr:to>
      <xdr:col>86</xdr:col>
      <xdr:colOff>25400</xdr:colOff>
      <xdr:row>91</xdr:row>
      <xdr:rowOff>127668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72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111384</xdr:rowOff>
    </xdr:from>
    <xdr:to>
      <xdr:col>85</xdr:col>
      <xdr:colOff>127000</xdr:colOff>
      <xdr:row>97</xdr:row>
      <xdr:rowOff>116314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42034"/>
          <a:ext cx="838200" cy="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128122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15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105245</xdr:rowOff>
    </xdr:from>
    <xdr:to>
      <xdr:col>85</xdr:col>
      <xdr:colOff>177800</xdr:colOff>
      <xdr:row>97</xdr:row>
      <xdr:rowOff>35395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564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116314</xdr:rowOff>
    </xdr:from>
    <xdr:to>
      <xdr:col>81</xdr:col>
      <xdr:colOff>50800</xdr:colOff>
      <xdr:row>97</xdr:row>
      <xdr:rowOff>124840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46964"/>
          <a:ext cx="889000" cy="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74887</xdr:rowOff>
    </xdr:from>
    <xdr:to>
      <xdr:col>81</xdr:col>
      <xdr:colOff>101600</xdr:colOff>
      <xdr:row>97</xdr:row>
      <xdr:rowOff>5037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5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21564</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30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124840</xdr:rowOff>
    </xdr:from>
    <xdr:to>
      <xdr:col>76</xdr:col>
      <xdr:colOff>114300</xdr:colOff>
      <xdr:row>97</xdr:row>
      <xdr:rowOff>129680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55490"/>
          <a:ext cx="889000" cy="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92100</xdr:rowOff>
    </xdr:from>
    <xdr:to>
      <xdr:col>76</xdr:col>
      <xdr:colOff>165100</xdr:colOff>
      <xdr:row>97</xdr:row>
      <xdr:rowOff>22250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38777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129680</xdr:rowOff>
    </xdr:from>
    <xdr:to>
      <xdr:col>71</xdr:col>
      <xdr:colOff>177800</xdr:colOff>
      <xdr:row>97</xdr:row>
      <xdr:rowOff>136903</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60330"/>
          <a:ext cx="8890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111044</xdr:rowOff>
    </xdr:from>
    <xdr:to>
      <xdr:col>72</xdr:col>
      <xdr:colOff>38100</xdr:colOff>
      <xdr:row>97</xdr:row>
      <xdr:rowOff>41194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57721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3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110099</xdr:rowOff>
    </xdr:from>
    <xdr:to>
      <xdr:col>67</xdr:col>
      <xdr:colOff>101600</xdr:colOff>
      <xdr:row>97</xdr:row>
      <xdr:rowOff>40249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56776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60584</xdr:rowOff>
    </xdr:from>
    <xdr:to>
      <xdr:col>85</xdr:col>
      <xdr:colOff>177800</xdr:colOff>
      <xdr:row>97</xdr:row>
      <xdr:rowOff>162184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9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39011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6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65514</xdr:rowOff>
    </xdr:from>
    <xdr:to>
      <xdr:col>81</xdr:col>
      <xdr:colOff>101600</xdr:colOff>
      <xdr:row>97</xdr:row>
      <xdr:rowOff>167114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9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158241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8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74040</xdr:rowOff>
    </xdr:from>
    <xdr:to>
      <xdr:col>76</xdr:col>
      <xdr:colOff>165100</xdr:colOff>
      <xdr:row>98</xdr:row>
      <xdr:rowOff>4190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166767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9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78880</xdr:rowOff>
    </xdr:from>
    <xdr:to>
      <xdr:col>72</xdr:col>
      <xdr:colOff>38100</xdr:colOff>
      <xdr:row>98</xdr:row>
      <xdr:rowOff>9030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0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86103</xdr:rowOff>
    </xdr:from>
    <xdr:to>
      <xdr:col>67</xdr:col>
      <xdr:colOff>101600</xdr:colOff>
      <xdr:row>98</xdr:row>
      <xdr:rowOff>16253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1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7380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0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112268</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55768"/>
          <a:ext cx="1269"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155465</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70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58945</xdr:rowOff>
    </xdr:from>
    <xdr:ext cx="378565"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30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112268</xdr:rowOff>
    </xdr:from>
    <xdr:to>
      <xdr:col>116</xdr:col>
      <xdr:colOff>152400</xdr:colOff>
      <xdr:row>30</xdr:row>
      <xdr:rowOff>112268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5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72915</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165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50038</xdr:rowOff>
    </xdr:from>
    <xdr:to>
      <xdr:col>116</xdr:col>
      <xdr:colOff>114300</xdr:colOff>
      <xdr:row>38</xdr:row>
      <xdr:rowOff>151638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5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107188</xdr:rowOff>
    </xdr:from>
    <xdr:to>
      <xdr:col>112</xdr:col>
      <xdr:colOff>38100</xdr:colOff>
      <xdr:row>38</xdr:row>
      <xdr:rowOff>37338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53865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226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170451</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77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56896</xdr:rowOff>
    </xdr:from>
    <xdr:to>
      <xdr:col>98</xdr:col>
      <xdr:colOff>38100</xdr:colOff>
      <xdr:row>38</xdr:row>
      <xdr:rowOff>158496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3573</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3472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28465</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43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・議会費、民生費、労働費において、類似団体内で高順位となっている。</a:t>
          </a:r>
        </a:p>
        <a:p>
          <a:r>
            <a:rPr kumimoji="1" lang="ja-JP" altLang="en-US" sz="1300">
              <a:latin typeface="ＭＳ Ｐゴシック" panose="020B0600070205080204" pitchFamily="50" charset="-128"/>
              <a:ea typeface="ＭＳ Ｐゴシック" panose="020B0600070205080204" pitchFamily="50" charset="-128"/>
            </a:rPr>
            <a:t>議会費については住民一人当たり</a:t>
          </a:r>
          <a:r>
            <a:rPr kumimoji="1" lang="en-US" altLang="ja-JP" sz="1300">
              <a:latin typeface="ＭＳ Ｐゴシック" panose="020B0600070205080204" pitchFamily="50" charset="-128"/>
              <a:ea typeface="ＭＳ Ｐゴシック" panose="020B0600070205080204" pitchFamily="50" charset="-128"/>
            </a:rPr>
            <a:t>9,501</a:t>
          </a:r>
          <a:r>
            <a:rPr kumimoji="1" lang="ja-JP" altLang="en-US" sz="1300">
              <a:latin typeface="ＭＳ Ｐゴシック" panose="020B0600070205080204" pitchFamily="50" charset="-128"/>
              <a:ea typeface="ＭＳ Ｐゴシック" panose="020B0600070205080204" pitchFamily="50" charset="-128"/>
            </a:rPr>
            <a:t>円となっており、その経費における</a:t>
          </a:r>
          <a:r>
            <a:rPr kumimoji="1" lang="en-US" altLang="ja-JP" sz="1300">
              <a:latin typeface="ＭＳ Ｐゴシック" panose="020B0600070205080204" pitchFamily="50" charset="-128"/>
              <a:ea typeface="ＭＳ Ｐゴシック" panose="020B0600070205080204" pitchFamily="50" charset="-128"/>
            </a:rPr>
            <a:t>61.5</a:t>
          </a:r>
          <a:r>
            <a:rPr kumimoji="1" lang="ja-JP" altLang="en-US" sz="1300">
              <a:latin typeface="ＭＳ Ｐゴシック" panose="020B0600070205080204" pitchFamily="50" charset="-128"/>
              <a:ea typeface="ＭＳ Ｐゴシック" panose="020B0600070205080204" pitchFamily="50" charset="-128"/>
            </a:rPr>
            <a:t>％を議員報酬・手当等で占めている。また、民生費については住民一人当たり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254,448</a:t>
          </a:r>
          <a:r>
            <a:rPr kumimoji="1" lang="ja-JP" altLang="en-US" sz="1300">
              <a:latin typeface="ＭＳ Ｐゴシック" panose="020B0600070205080204" pitchFamily="50" charset="-128"/>
              <a:ea typeface="ＭＳ Ｐゴシック" panose="020B0600070205080204" pitchFamily="50" charset="-128"/>
            </a:rPr>
            <a:t>円となっており、前年度決算と比較すると民生費については</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％増となっている。決算額全体でみると、民生費の構成比率は歳出の</a:t>
          </a:r>
          <a:r>
            <a:rPr kumimoji="1" lang="en-US" altLang="ja-JP" sz="1300">
              <a:latin typeface="ＭＳ Ｐゴシック" panose="020B0600070205080204" pitchFamily="50" charset="-128"/>
              <a:ea typeface="ＭＳ Ｐゴシック" panose="020B0600070205080204" pitchFamily="50" charset="-128"/>
            </a:rPr>
            <a:t>43.5</a:t>
          </a:r>
          <a:r>
            <a:rPr kumimoji="1" lang="ja-JP" altLang="en-US" sz="1300">
              <a:latin typeface="ＭＳ Ｐゴシック" panose="020B0600070205080204" pitchFamily="50" charset="-128"/>
              <a:ea typeface="ＭＳ Ｐゴシック" panose="020B0600070205080204" pitchFamily="50" charset="-128"/>
            </a:rPr>
            <a:t>％であり、うち児童福祉行政に要する経費である児童福祉費が</a:t>
          </a:r>
          <a:r>
            <a:rPr kumimoji="1" lang="en-US" altLang="ja-JP" sz="1300">
              <a:latin typeface="ＭＳ Ｐゴシック" panose="020B0600070205080204" pitchFamily="50" charset="-128"/>
              <a:ea typeface="ＭＳ Ｐゴシック" panose="020B0600070205080204" pitchFamily="50" charset="-128"/>
            </a:rPr>
            <a:t>43.2</a:t>
          </a:r>
          <a:r>
            <a:rPr kumimoji="1" lang="ja-JP" altLang="en-US" sz="1300">
              <a:latin typeface="ＭＳ Ｐゴシック" panose="020B0600070205080204" pitchFamily="50" charset="-128"/>
              <a:ea typeface="ＭＳ Ｐゴシック" panose="020B0600070205080204" pitchFamily="50" charset="-128"/>
            </a:rPr>
            <a:t>％を占めている。これは、子育て支援策などの充実を図るため、保育所運営事業など幅広く事業展開し重点的に取り組んできたことによるものである。労働費については住民一人当たり</a:t>
          </a:r>
          <a:r>
            <a:rPr kumimoji="1" lang="en-US" altLang="ja-JP" sz="1300">
              <a:latin typeface="ＭＳ Ｐゴシック" panose="020B0600070205080204" pitchFamily="50" charset="-128"/>
              <a:ea typeface="ＭＳ Ｐゴシック" panose="020B0600070205080204" pitchFamily="50" charset="-128"/>
            </a:rPr>
            <a:t>5,237</a:t>
          </a:r>
          <a:r>
            <a:rPr kumimoji="1" lang="ja-JP" altLang="en-US" sz="1300">
              <a:latin typeface="ＭＳ Ｐゴシック" panose="020B0600070205080204" pitchFamily="50" charset="-128"/>
              <a:ea typeface="ＭＳ Ｐゴシック" panose="020B0600070205080204" pitchFamily="50" charset="-128"/>
            </a:rPr>
            <a:t>円となっており、その経費全てが労働諸費に区分されるものである。内訳としてはシルバー人材センターへの委託経費が</a:t>
          </a:r>
          <a:r>
            <a:rPr kumimoji="1" lang="en-US" altLang="ja-JP" sz="1300">
              <a:latin typeface="ＭＳ Ｐゴシック" panose="020B0600070205080204" pitchFamily="50" charset="-128"/>
              <a:ea typeface="ＭＳ Ｐゴシック" panose="020B0600070205080204" pitchFamily="50" charset="-128"/>
            </a:rPr>
            <a:t>67.3</a:t>
          </a:r>
          <a:r>
            <a:rPr kumimoji="1" lang="ja-JP" altLang="en-US" sz="1300">
              <a:latin typeface="ＭＳ Ｐゴシック" panose="020B0600070205080204" pitchFamily="50" charset="-128"/>
              <a:ea typeface="ＭＳ Ｐゴシック" panose="020B0600070205080204" pitchFamily="50" charset="-128"/>
            </a:rPr>
            <a:t>％を占めている。概ね経常的な経費であり、それぞれの経費の適正化に取り組んでいく必要がある。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収支については、歳入確保や歳出削減、不用額の捻出など、経費の効率化に留意し、基金保有額の増加を図ることを最大の課題として取り組んでいる。その結果、実質収支を安定的に生み出すと同時に、基金残高を目標に向けて確実に増加させてきたところである。令和</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年度では、歳入確保・歳出削減に取り組んだ結果、実質収支額及び実質単年度収支はいずれも継続的に黒字を確保しており、財政調整基金も積立により増となっている。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通じて赤字は生じていないので問題ないと考えている。国民健康保険会計においては、保険税で賄わなければならない部分を一般会計が赤字繰出しを行うことにより補てんしている状況にある。独立採算の原則からも保険税の適正化を実施し、税収を主な財源とする一般会計の負担を減らしていかなくてはならない。その他の会計においても引き続き会計本来の財源確保の検討・見直しを継続的に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9834350</v>
      </c>
      <c r="BO4" s="384"/>
      <c r="BP4" s="384"/>
      <c r="BQ4" s="384"/>
      <c r="BR4" s="384"/>
      <c r="BS4" s="384"/>
      <c r="BT4" s="384"/>
      <c r="BU4" s="385"/>
      <c r="BV4" s="383">
        <v>10327549</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6.5</v>
      </c>
      <c r="CU4" s="390"/>
      <c r="CV4" s="390"/>
      <c r="CW4" s="390"/>
      <c r="CX4" s="390"/>
      <c r="CY4" s="390"/>
      <c r="CZ4" s="390"/>
      <c r="DA4" s="391"/>
      <c r="DB4" s="389">
        <v>7.5</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9524047</v>
      </c>
      <c r="BO5" s="421"/>
      <c r="BP5" s="421"/>
      <c r="BQ5" s="421"/>
      <c r="BR5" s="421"/>
      <c r="BS5" s="421"/>
      <c r="BT5" s="421"/>
      <c r="BU5" s="422"/>
      <c r="BV5" s="420">
        <v>9962816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100.9</v>
      </c>
      <c r="CU5" s="418"/>
      <c r="CV5" s="418"/>
      <c r="CW5" s="418"/>
      <c r="CX5" s="418"/>
      <c r="CY5" s="418"/>
      <c r="CZ5" s="418"/>
      <c r="DA5" s="419"/>
      <c r="DB5" s="417">
        <v>97.9</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310303</v>
      </c>
      <c r="BO6" s="421"/>
      <c r="BP6" s="421"/>
      <c r="BQ6" s="421"/>
      <c r="BR6" s="421"/>
      <c r="BS6" s="421"/>
      <c r="BT6" s="421"/>
      <c r="BU6" s="422"/>
      <c r="BV6" s="420">
        <v>364733</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101.8</v>
      </c>
      <c r="CU6" s="458"/>
      <c r="CV6" s="458"/>
      <c r="CW6" s="458"/>
      <c r="CX6" s="458"/>
      <c r="CY6" s="458"/>
      <c r="CZ6" s="458"/>
      <c r="DA6" s="459"/>
      <c r="DB6" s="457">
        <v>99.9</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6765</v>
      </c>
      <c r="BO7" s="421"/>
      <c r="BP7" s="421"/>
      <c r="BQ7" s="421"/>
      <c r="BR7" s="421"/>
      <c r="BS7" s="421"/>
      <c r="BT7" s="421"/>
      <c r="BU7" s="422"/>
      <c r="BV7" s="420">
        <v>20535</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4671106</v>
      </c>
      <c r="CU7" s="421"/>
      <c r="CV7" s="421"/>
      <c r="CW7" s="421"/>
      <c r="CX7" s="421"/>
      <c r="CY7" s="421"/>
      <c r="CZ7" s="421"/>
      <c r="DA7" s="422"/>
      <c r="DB7" s="420">
        <v>4561941</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303538</v>
      </c>
      <c r="BO8" s="421"/>
      <c r="BP8" s="421"/>
      <c r="BQ8" s="421"/>
      <c r="BR8" s="421"/>
      <c r="BS8" s="421"/>
      <c r="BT8" s="421"/>
      <c r="BU8" s="422"/>
      <c r="BV8" s="420">
        <v>344198</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0.63</v>
      </c>
      <c r="CU8" s="461"/>
      <c r="CV8" s="461"/>
      <c r="CW8" s="461"/>
      <c r="CX8" s="461"/>
      <c r="CY8" s="461"/>
      <c r="CZ8" s="461"/>
      <c r="DA8" s="462"/>
      <c r="DB8" s="460">
        <v>0.66</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16958</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-40660</v>
      </c>
      <c r="BO9" s="421"/>
      <c r="BP9" s="421"/>
      <c r="BQ9" s="421"/>
      <c r="BR9" s="421"/>
      <c r="BS9" s="421"/>
      <c r="BT9" s="421"/>
      <c r="BU9" s="422"/>
      <c r="BV9" s="420">
        <v>-192103</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8.9</v>
      </c>
      <c r="CU9" s="418"/>
      <c r="CV9" s="418"/>
      <c r="CW9" s="418"/>
      <c r="CX9" s="418"/>
      <c r="CY9" s="418"/>
      <c r="CZ9" s="418"/>
      <c r="DA9" s="419"/>
      <c r="DB9" s="417">
        <v>8.3000000000000007</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17446</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185212</v>
      </c>
      <c r="BO10" s="421"/>
      <c r="BP10" s="421"/>
      <c r="BQ10" s="421"/>
      <c r="BR10" s="421"/>
      <c r="BS10" s="421"/>
      <c r="BT10" s="421"/>
      <c r="BU10" s="422"/>
      <c r="BV10" s="420">
        <v>419122</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16300</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16140</v>
      </c>
      <c r="S13" s="505"/>
      <c r="T13" s="505"/>
      <c r="U13" s="505"/>
      <c r="V13" s="506"/>
      <c r="W13" s="436" t="s">
        <v>131</v>
      </c>
      <c r="X13" s="437"/>
      <c r="Y13" s="437"/>
      <c r="Z13" s="437"/>
      <c r="AA13" s="437"/>
      <c r="AB13" s="427"/>
      <c r="AC13" s="471">
        <v>137</v>
      </c>
      <c r="AD13" s="472"/>
      <c r="AE13" s="472"/>
      <c r="AF13" s="472"/>
      <c r="AG13" s="514"/>
      <c r="AH13" s="471">
        <v>150</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144552</v>
      </c>
      <c r="BO13" s="421"/>
      <c r="BP13" s="421"/>
      <c r="BQ13" s="421"/>
      <c r="BR13" s="421"/>
      <c r="BS13" s="421"/>
      <c r="BT13" s="421"/>
      <c r="BU13" s="422"/>
      <c r="BV13" s="420">
        <v>227019</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3.5</v>
      </c>
      <c r="CU13" s="418"/>
      <c r="CV13" s="418"/>
      <c r="CW13" s="418"/>
      <c r="CX13" s="418"/>
      <c r="CY13" s="418"/>
      <c r="CZ13" s="418"/>
      <c r="DA13" s="419"/>
      <c r="DB13" s="417">
        <v>3.9</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16409</v>
      </c>
      <c r="S14" s="505"/>
      <c r="T14" s="505"/>
      <c r="U14" s="505"/>
      <c r="V14" s="506"/>
      <c r="W14" s="410"/>
      <c r="X14" s="411"/>
      <c r="Y14" s="411"/>
      <c r="Z14" s="411"/>
      <c r="AA14" s="411"/>
      <c r="AB14" s="400"/>
      <c r="AC14" s="507">
        <v>2.1</v>
      </c>
      <c r="AD14" s="508"/>
      <c r="AE14" s="508"/>
      <c r="AF14" s="508"/>
      <c r="AG14" s="509"/>
      <c r="AH14" s="507">
        <v>2.2000000000000002</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16257</v>
      </c>
      <c r="S15" s="505"/>
      <c r="T15" s="505"/>
      <c r="U15" s="505"/>
      <c r="V15" s="506"/>
      <c r="W15" s="436" t="s">
        <v>137</v>
      </c>
      <c r="X15" s="437"/>
      <c r="Y15" s="437"/>
      <c r="Z15" s="437"/>
      <c r="AA15" s="437"/>
      <c r="AB15" s="427"/>
      <c r="AC15" s="471">
        <v>1627</v>
      </c>
      <c r="AD15" s="472"/>
      <c r="AE15" s="472"/>
      <c r="AF15" s="472"/>
      <c r="AG15" s="514"/>
      <c r="AH15" s="471">
        <v>1828</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2516483</v>
      </c>
      <c r="BO15" s="384"/>
      <c r="BP15" s="384"/>
      <c r="BQ15" s="384"/>
      <c r="BR15" s="384"/>
      <c r="BS15" s="384"/>
      <c r="BT15" s="384"/>
      <c r="BU15" s="385"/>
      <c r="BV15" s="383">
        <v>2382890</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25.3</v>
      </c>
      <c r="AD16" s="508"/>
      <c r="AE16" s="508"/>
      <c r="AF16" s="508"/>
      <c r="AG16" s="509"/>
      <c r="AH16" s="507">
        <v>26.5</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3965558</v>
      </c>
      <c r="BO16" s="421"/>
      <c r="BP16" s="421"/>
      <c r="BQ16" s="421"/>
      <c r="BR16" s="421"/>
      <c r="BS16" s="421"/>
      <c r="BT16" s="421"/>
      <c r="BU16" s="422"/>
      <c r="BV16" s="420">
        <v>3817168</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141</v>
      </c>
      <c r="S17" s="527"/>
      <c r="T17" s="527"/>
      <c r="U17" s="527"/>
      <c r="V17" s="528"/>
      <c r="W17" s="436" t="s">
        <v>144</v>
      </c>
      <c r="X17" s="437"/>
      <c r="Y17" s="437"/>
      <c r="Z17" s="437"/>
      <c r="AA17" s="437"/>
      <c r="AB17" s="427"/>
      <c r="AC17" s="471">
        <v>4672</v>
      </c>
      <c r="AD17" s="472"/>
      <c r="AE17" s="472"/>
      <c r="AF17" s="472"/>
      <c r="AG17" s="514"/>
      <c r="AH17" s="471">
        <v>4932</v>
      </c>
      <c r="AI17" s="472"/>
      <c r="AJ17" s="472"/>
      <c r="AK17" s="472"/>
      <c r="AL17" s="473"/>
      <c r="AM17" s="449"/>
      <c r="AN17" s="450"/>
      <c r="AO17" s="450"/>
      <c r="AP17" s="450"/>
      <c r="AQ17" s="450"/>
      <c r="AR17" s="450"/>
      <c r="AS17" s="450"/>
      <c r="AT17" s="451"/>
      <c r="AU17" s="452"/>
      <c r="AV17" s="453"/>
      <c r="AW17" s="453"/>
      <c r="AX17" s="453"/>
      <c r="AY17" s="454" t="s">
        <v>145</v>
      </c>
      <c r="AZ17" s="455"/>
      <c r="BA17" s="455"/>
      <c r="BB17" s="455"/>
      <c r="BC17" s="455"/>
      <c r="BD17" s="455"/>
      <c r="BE17" s="455"/>
      <c r="BF17" s="455"/>
      <c r="BG17" s="455"/>
      <c r="BH17" s="455"/>
      <c r="BI17" s="455"/>
      <c r="BJ17" s="455"/>
      <c r="BK17" s="455"/>
      <c r="BL17" s="455"/>
      <c r="BM17" s="456"/>
      <c r="BN17" s="420">
        <v>3197292</v>
      </c>
      <c r="BO17" s="421"/>
      <c r="BP17" s="421"/>
      <c r="BQ17" s="421"/>
      <c r="BR17" s="421"/>
      <c r="BS17" s="421"/>
      <c r="BT17" s="421"/>
      <c r="BU17" s="422"/>
      <c r="BV17" s="420">
        <v>3024281</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146</v>
      </c>
      <c r="C18" s="463"/>
      <c r="D18" s="463"/>
      <c r="E18" s="543"/>
      <c r="F18" s="543"/>
      <c r="G18" s="543"/>
      <c r="H18" s="543"/>
      <c r="I18" s="543"/>
      <c r="J18" s="543"/>
      <c r="K18" s="543"/>
      <c r="L18" s="544">
        <v>28.07</v>
      </c>
      <c r="M18" s="544"/>
      <c r="N18" s="544"/>
      <c r="O18" s="544"/>
      <c r="P18" s="544"/>
      <c r="Q18" s="544"/>
      <c r="R18" s="545"/>
      <c r="S18" s="545"/>
      <c r="T18" s="545"/>
      <c r="U18" s="545"/>
      <c r="V18" s="546"/>
      <c r="W18" s="438"/>
      <c r="X18" s="439"/>
      <c r="Y18" s="439"/>
      <c r="Z18" s="439"/>
      <c r="AA18" s="439"/>
      <c r="AB18" s="430"/>
      <c r="AC18" s="547">
        <v>72.599999999999994</v>
      </c>
      <c r="AD18" s="548"/>
      <c r="AE18" s="548"/>
      <c r="AF18" s="548"/>
      <c r="AG18" s="549"/>
      <c r="AH18" s="547">
        <v>71.400000000000006</v>
      </c>
      <c r="AI18" s="548"/>
      <c r="AJ18" s="548"/>
      <c r="AK18" s="548"/>
      <c r="AL18" s="550"/>
      <c r="AM18" s="449"/>
      <c r="AN18" s="450"/>
      <c r="AO18" s="450"/>
      <c r="AP18" s="450"/>
      <c r="AQ18" s="450"/>
      <c r="AR18" s="450"/>
      <c r="AS18" s="450"/>
      <c r="AT18" s="451"/>
      <c r="AU18" s="452"/>
      <c r="AV18" s="453"/>
      <c r="AW18" s="453"/>
      <c r="AX18" s="453"/>
      <c r="AY18" s="454" t="s">
        <v>147</v>
      </c>
      <c r="AZ18" s="455"/>
      <c r="BA18" s="455"/>
      <c r="BB18" s="455"/>
      <c r="BC18" s="455"/>
      <c r="BD18" s="455"/>
      <c r="BE18" s="455"/>
      <c r="BF18" s="455"/>
      <c r="BG18" s="455"/>
      <c r="BH18" s="455"/>
      <c r="BI18" s="455"/>
      <c r="BJ18" s="455"/>
      <c r="BK18" s="455"/>
      <c r="BL18" s="455"/>
      <c r="BM18" s="456"/>
      <c r="BN18" s="420">
        <v>4786955</v>
      </c>
      <c r="BO18" s="421"/>
      <c r="BP18" s="421"/>
      <c r="BQ18" s="421"/>
      <c r="BR18" s="421"/>
      <c r="BS18" s="421"/>
      <c r="BT18" s="421"/>
      <c r="BU18" s="422"/>
      <c r="BV18" s="420">
        <v>4718695</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148</v>
      </c>
      <c r="C19" s="463"/>
      <c r="D19" s="463"/>
      <c r="E19" s="543"/>
      <c r="F19" s="543"/>
      <c r="G19" s="543"/>
      <c r="H19" s="543"/>
      <c r="I19" s="543"/>
      <c r="J19" s="543"/>
      <c r="K19" s="543"/>
      <c r="L19" s="551">
        <v>604</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149</v>
      </c>
      <c r="AZ19" s="455"/>
      <c r="BA19" s="455"/>
      <c r="BB19" s="455"/>
      <c r="BC19" s="455"/>
      <c r="BD19" s="455"/>
      <c r="BE19" s="455"/>
      <c r="BF19" s="455"/>
      <c r="BG19" s="455"/>
      <c r="BH19" s="455"/>
      <c r="BI19" s="455"/>
      <c r="BJ19" s="455"/>
      <c r="BK19" s="455"/>
      <c r="BL19" s="455"/>
      <c r="BM19" s="456"/>
      <c r="BN19" s="420">
        <v>6287638</v>
      </c>
      <c r="BO19" s="421"/>
      <c r="BP19" s="421"/>
      <c r="BQ19" s="421"/>
      <c r="BR19" s="421"/>
      <c r="BS19" s="421"/>
      <c r="BT19" s="421"/>
      <c r="BU19" s="422"/>
      <c r="BV19" s="420">
        <v>6679512</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150</v>
      </c>
      <c r="C20" s="463"/>
      <c r="D20" s="463"/>
      <c r="E20" s="543"/>
      <c r="F20" s="543"/>
      <c r="G20" s="543"/>
      <c r="H20" s="543"/>
      <c r="I20" s="543"/>
      <c r="J20" s="543"/>
      <c r="K20" s="543"/>
      <c r="L20" s="551">
        <v>6012</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151</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152</v>
      </c>
      <c r="C22" s="564"/>
      <c r="D22" s="565"/>
      <c r="E22" s="432" t="s">
        <v>1</v>
      </c>
      <c r="F22" s="437"/>
      <c r="G22" s="437"/>
      <c r="H22" s="437"/>
      <c r="I22" s="437"/>
      <c r="J22" s="437"/>
      <c r="K22" s="427"/>
      <c r="L22" s="432" t="s">
        <v>153</v>
      </c>
      <c r="M22" s="437"/>
      <c r="N22" s="437"/>
      <c r="O22" s="437"/>
      <c r="P22" s="427"/>
      <c r="Q22" s="595" t="s">
        <v>154</v>
      </c>
      <c r="R22" s="596"/>
      <c r="S22" s="596"/>
      <c r="T22" s="596"/>
      <c r="U22" s="596"/>
      <c r="V22" s="597"/>
      <c r="W22" s="563" t="s">
        <v>155</v>
      </c>
      <c r="X22" s="564"/>
      <c r="Y22" s="565"/>
      <c r="Z22" s="432" t="s">
        <v>1</v>
      </c>
      <c r="AA22" s="437"/>
      <c r="AB22" s="437"/>
      <c r="AC22" s="437"/>
      <c r="AD22" s="437"/>
      <c r="AE22" s="437"/>
      <c r="AF22" s="437"/>
      <c r="AG22" s="427"/>
      <c r="AH22" s="601" t="s">
        <v>156</v>
      </c>
      <c r="AI22" s="437"/>
      <c r="AJ22" s="437"/>
      <c r="AK22" s="437"/>
      <c r="AL22" s="427"/>
      <c r="AM22" s="601" t="s">
        <v>157</v>
      </c>
      <c r="AN22" s="602"/>
      <c r="AO22" s="602"/>
      <c r="AP22" s="602"/>
      <c r="AQ22" s="602"/>
      <c r="AR22" s="603"/>
      <c r="AS22" s="595" t="s">
        <v>154</v>
      </c>
      <c r="AT22" s="596"/>
      <c r="AU22" s="596"/>
      <c r="AV22" s="596"/>
      <c r="AW22" s="596"/>
      <c r="AX22" s="607"/>
      <c r="AY22" s="380" t="s">
        <v>158</v>
      </c>
      <c r="AZ22" s="381"/>
      <c r="BA22" s="381"/>
      <c r="BB22" s="381"/>
      <c r="BC22" s="381"/>
      <c r="BD22" s="381"/>
      <c r="BE22" s="381"/>
      <c r="BF22" s="381"/>
      <c r="BG22" s="381"/>
      <c r="BH22" s="381"/>
      <c r="BI22" s="381"/>
      <c r="BJ22" s="381"/>
      <c r="BK22" s="381"/>
      <c r="BL22" s="381"/>
      <c r="BM22" s="382"/>
      <c r="BN22" s="383">
        <v>4936449</v>
      </c>
      <c r="BO22" s="384"/>
      <c r="BP22" s="384"/>
      <c r="BQ22" s="384"/>
      <c r="BR22" s="384"/>
      <c r="BS22" s="384"/>
      <c r="BT22" s="384"/>
      <c r="BU22" s="385"/>
      <c r="BV22" s="383">
        <v>5355845</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159</v>
      </c>
      <c r="AZ23" s="455"/>
      <c r="BA23" s="455"/>
      <c r="BB23" s="455"/>
      <c r="BC23" s="455"/>
      <c r="BD23" s="455"/>
      <c r="BE23" s="455"/>
      <c r="BF23" s="455"/>
      <c r="BG23" s="455"/>
      <c r="BH23" s="455"/>
      <c r="BI23" s="455"/>
      <c r="BJ23" s="455"/>
      <c r="BK23" s="455"/>
      <c r="BL23" s="455"/>
      <c r="BM23" s="456"/>
      <c r="BN23" s="420">
        <v>3720479</v>
      </c>
      <c r="BO23" s="421"/>
      <c r="BP23" s="421"/>
      <c r="BQ23" s="421"/>
      <c r="BR23" s="421"/>
      <c r="BS23" s="421"/>
      <c r="BT23" s="421"/>
      <c r="BU23" s="422"/>
      <c r="BV23" s="420">
        <v>4068307</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160</v>
      </c>
      <c r="F24" s="450"/>
      <c r="G24" s="450"/>
      <c r="H24" s="450"/>
      <c r="I24" s="450"/>
      <c r="J24" s="450"/>
      <c r="K24" s="451"/>
      <c r="L24" s="471">
        <v>1</v>
      </c>
      <c r="M24" s="472"/>
      <c r="N24" s="472"/>
      <c r="O24" s="472"/>
      <c r="P24" s="514"/>
      <c r="Q24" s="471">
        <v>6320</v>
      </c>
      <c r="R24" s="472"/>
      <c r="S24" s="472"/>
      <c r="T24" s="472"/>
      <c r="U24" s="472"/>
      <c r="V24" s="514"/>
      <c r="W24" s="566"/>
      <c r="X24" s="567"/>
      <c r="Y24" s="568"/>
      <c r="Z24" s="470" t="s">
        <v>161</v>
      </c>
      <c r="AA24" s="450"/>
      <c r="AB24" s="450"/>
      <c r="AC24" s="450"/>
      <c r="AD24" s="450"/>
      <c r="AE24" s="450"/>
      <c r="AF24" s="450"/>
      <c r="AG24" s="451"/>
      <c r="AH24" s="471">
        <v>139</v>
      </c>
      <c r="AI24" s="472"/>
      <c r="AJ24" s="472"/>
      <c r="AK24" s="472"/>
      <c r="AL24" s="514"/>
      <c r="AM24" s="471">
        <v>434236</v>
      </c>
      <c r="AN24" s="472"/>
      <c r="AO24" s="472"/>
      <c r="AP24" s="472"/>
      <c r="AQ24" s="472"/>
      <c r="AR24" s="514"/>
      <c r="AS24" s="471">
        <v>3124</v>
      </c>
      <c r="AT24" s="472"/>
      <c r="AU24" s="472"/>
      <c r="AV24" s="472"/>
      <c r="AW24" s="472"/>
      <c r="AX24" s="473"/>
      <c r="AY24" s="536" t="s">
        <v>162</v>
      </c>
      <c r="AZ24" s="537"/>
      <c r="BA24" s="537"/>
      <c r="BB24" s="537"/>
      <c r="BC24" s="537"/>
      <c r="BD24" s="537"/>
      <c r="BE24" s="537"/>
      <c r="BF24" s="537"/>
      <c r="BG24" s="537"/>
      <c r="BH24" s="537"/>
      <c r="BI24" s="537"/>
      <c r="BJ24" s="537"/>
      <c r="BK24" s="537"/>
      <c r="BL24" s="537"/>
      <c r="BM24" s="538"/>
      <c r="BN24" s="420">
        <v>1588410</v>
      </c>
      <c r="BO24" s="421"/>
      <c r="BP24" s="421"/>
      <c r="BQ24" s="421"/>
      <c r="BR24" s="421"/>
      <c r="BS24" s="421"/>
      <c r="BT24" s="421"/>
      <c r="BU24" s="422"/>
      <c r="BV24" s="420">
        <v>1703963</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163</v>
      </c>
      <c r="F25" s="450"/>
      <c r="G25" s="450"/>
      <c r="H25" s="450"/>
      <c r="I25" s="450"/>
      <c r="J25" s="450"/>
      <c r="K25" s="451"/>
      <c r="L25" s="471">
        <v>1</v>
      </c>
      <c r="M25" s="472"/>
      <c r="N25" s="472"/>
      <c r="O25" s="472"/>
      <c r="P25" s="514"/>
      <c r="Q25" s="471">
        <v>6210</v>
      </c>
      <c r="R25" s="472"/>
      <c r="S25" s="472"/>
      <c r="T25" s="472"/>
      <c r="U25" s="472"/>
      <c r="V25" s="514"/>
      <c r="W25" s="566"/>
      <c r="X25" s="567"/>
      <c r="Y25" s="568"/>
      <c r="Z25" s="470" t="s">
        <v>164</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165</v>
      </c>
      <c r="AZ25" s="381"/>
      <c r="BA25" s="381"/>
      <c r="BB25" s="381"/>
      <c r="BC25" s="381"/>
      <c r="BD25" s="381"/>
      <c r="BE25" s="381"/>
      <c r="BF25" s="381"/>
      <c r="BG25" s="381"/>
      <c r="BH25" s="381"/>
      <c r="BI25" s="381"/>
      <c r="BJ25" s="381"/>
      <c r="BK25" s="381"/>
      <c r="BL25" s="381"/>
      <c r="BM25" s="382"/>
      <c r="BN25" s="383">
        <v>378784</v>
      </c>
      <c r="BO25" s="384"/>
      <c r="BP25" s="384"/>
      <c r="BQ25" s="384"/>
      <c r="BR25" s="384"/>
      <c r="BS25" s="384"/>
      <c r="BT25" s="384"/>
      <c r="BU25" s="385"/>
      <c r="BV25" s="383">
        <v>509180</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166</v>
      </c>
      <c r="F26" s="450"/>
      <c r="G26" s="450"/>
      <c r="H26" s="450"/>
      <c r="I26" s="450"/>
      <c r="J26" s="450"/>
      <c r="K26" s="451"/>
      <c r="L26" s="471">
        <v>1</v>
      </c>
      <c r="M26" s="472"/>
      <c r="N26" s="472"/>
      <c r="O26" s="472"/>
      <c r="P26" s="514"/>
      <c r="Q26" s="471">
        <v>5940</v>
      </c>
      <c r="R26" s="472"/>
      <c r="S26" s="472"/>
      <c r="T26" s="472"/>
      <c r="U26" s="472"/>
      <c r="V26" s="514"/>
      <c r="W26" s="566"/>
      <c r="X26" s="567"/>
      <c r="Y26" s="568"/>
      <c r="Z26" s="470" t="s">
        <v>167</v>
      </c>
      <c r="AA26" s="572"/>
      <c r="AB26" s="572"/>
      <c r="AC26" s="572"/>
      <c r="AD26" s="572"/>
      <c r="AE26" s="572"/>
      <c r="AF26" s="572"/>
      <c r="AG26" s="573"/>
      <c r="AH26" s="471">
        <v>5</v>
      </c>
      <c r="AI26" s="472"/>
      <c r="AJ26" s="472"/>
      <c r="AK26" s="472"/>
      <c r="AL26" s="514"/>
      <c r="AM26" s="471">
        <v>14750</v>
      </c>
      <c r="AN26" s="472"/>
      <c r="AO26" s="472"/>
      <c r="AP26" s="472"/>
      <c r="AQ26" s="472"/>
      <c r="AR26" s="514"/>
      <c r="AS26" s="471">
        <v>2950</v>
      </c>
      <c r="AT26" s="472"/>
      <c r="AU26" s="472"/>
      <c r="AV26" s="472"/>
      <c r="AW26" s="472"/>
      <c r="AX26" s="473"/>
      <c r="AY26" s="423" t="s">
        <v>168</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169</v>
      </c>
      <c r="F27" s="450"/>
      <c r="G27" s="450"/>
      <c r="H27" s="450"/>
      <c r="I27" s="450"/>
      <c r="J27" s="450"/>
      <c r="K27" s="451"/>
      <c r="L27" s="471">
        <v>1</v>
      </c>
      <c r="M27" s="472"/>
      <c r="N27" s="472"/>
      <c r="O27" s="472"/>
      <c r="P27" s="514"/>
      <c r="Q27" s="471">
        <v>4200</v>
      </c>
      <c r="R27" s="472"/>
      <c r="S27" s="472"/>
      <c r="T27" s="472"/>
      <c r="U27" s="472"/>
      <c r="V27" s="514"/>
      <c r="W27" s="566"/>
      <c r="X27" s="567"/>
      <c r="Y27" s="568"/>
      <c r="Z27" s="470" t="s">
        <v>170</v>
      </c>
      <c r="AA27" s="450"/>
      <c r="AB27" s="450"/>
      <c r="AC27" s="450"/>
      <c r="AD27" s="450"/>
      <c r="AE27" s="450"/>
      <c r="AF27" s="450"/>
      <c r="AG27" s="451"/>
      <c r="AH27" s="471">
        <v>1</v>
      </c>
      <c r="AI27" s="472"/>
      <c r="AJ27" s="472"/>
      <c r="AK27" s="472"/>
      <c r="AL27" s="514"/>
      <c r="AM27" s="471" t="s">
        <v>171</v>
      </c>
      <c r="AN27" s="472"/>
      <c r="AO27" s="472"/>
      <c r="AP27" s="472"/>
      <c r="AQ27" s="472"/>
      <c r="AR27" s="514"/>
      <c r="AS27" s="471" t="s">
        <v>171</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3600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3146511</v>
      </c>
      <c r="BO28" s="384"/>
      <c r="BP28" s="384"/>
      <c r="BQ28" s="384"/>
      <c r="BR28" s="384"/>
      <c r="BS28" s="384"/>
      <c r="BT28" s="384"/>
      <c r="BU28" s="385"/>
      <c r="BV28" s="383">
        <v>2961299</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12</v>
      </c>
      <c r="M29" s="472"/>
      <c r="N29" s="472"/>
      <c r="O29" s="472"/>
      <c r="P29" s="514"/>
      <c r="Q29" s="471">
        <v>3450</v>
      </c>
      <c r="R29" s="472"/>
      <c r="S29" s="472"/>
      <c r="T29" s="472"/>
      <c r="U29" s="472"/>
      <c r="V29" s="514"/>
      <c r="W29" s="569"/>
      <c r="X29" s="570"/>
      <c r="Y29" s="571"/>
      <c r="Z29" s="470" t="s">
        <v>177</v>
      </c>
      <c r="AA29" s="450"/>
      <c r="AB29" s="450"/>
      <c r="AC29" s="450"/>
      <c r="AD29" s="450"/>
      <c r="AE29" s="450"/>
      <c r="AF29" s="450"/>
      <c r="AG29" s="451"/>
      <c r="AH29" s="471">
        <v>140</v>
      </c>
      <c r="AI29" s="472"/>
      <c r="AJ29" s="472"/>
      <c r="AK29" s="472"/>
      <c r="AL29" s="514"/>
      <c r="AM29" s="471">
        <v>439210</v>
      </c>
      <c r="AN29" s="472"/>
      <c r="AO29" s="472"/>
      <c r="AP29" s="472"/>
      <c r="AQ29" s="472"/>
      <c r="AR29" s="514"/>
      <c r="AS29" s="471">
        <v>3137</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281656</v>
      </c>
      <c r="BO29" s="421"/>
      <c r="BP29" s="421"/>
      <c r="BQ29" s="421"/>
      <c r="BR29" s="421"/>
      <c r="BS29" s="421"/>
      <c r="BT29" s="421"/>
      <c r="BU29" s="422"/>
      <c r="BV29" s="420">
        <v>256886</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97.5</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1166373</v>
      </c>
      <c r="BO30" s="540"/>
      <c r="BP30" s="540"/>
      <c r="BQ30" s="540"/>
      <c r="BR30" s="540"/>
      <c r="BS30" s="540"/>
      <c r="BT30" s="540"/>
      <c r="BU30" s="541"/>
      <c r="BV30" s="539">
        <v>1123062</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秋川流域斎場組合</v>
      </c>
      <c r="BZ34" s="611"/>
      <c r="CA34" s="611"/>
      <c r="CB34" s="611"/>
      <c r="CC34" s="611"/>
      <c r="CD34" s="611"/>
      <c r="CE34" s="611"/>
      <c r="CF34" s="611"/>
      <c r="CG34" s="611"/>
      <c r="CH34" s="611"/>
      <c r="CI34" s="611"/>
      <c r="CJ34" s="611"/>
      <c r="CK34" s="611"/>
      <c r="CL34" s="611"/>
      <c r="CM34" s="611"/>
      <c r="CN34" s="175"/>
      <c r="CO34" s="610">
        <f>IF(CQ34="","",MAX(C34:D43,U34:V43,AM34:AN43,BE34:BF43,BW34:BX43)+1)</f>
        <v>15</v>
      </c>
      <c r="CP34" s="610"/>
      <c r="CQ34" s="611" t="str">
        <f>IF('各会計、関係団体の財政状況及び健全化判断比率'!BS7="","",'各会計、関係団体の財政状況及び健全化判断比率'!BS7)</f>
        <v>日の出町土地開発公社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西秋川衛生組合</v>
      </c>
      <c r="BZ35" s="611"/>
      <c r="CA35" s="611"/>
      <c r="CB35" s="611"/>
      <c r="CC35" s="611"/>
      <c r="CD35" s="611"/>
      <c r="CE35" s="611"/>
      <c r="CF35" s="611"/>
      <c r="CG35" s="611"/>
      <c r="CH35" s="611"/>
      <c r="CI35" s="611"/>
      <c r="CJ35" s="611"/>
      <c r="CK35" s="611"/>
      <c r="CL35" s="611"/>
      <c r="CM35" s="611"/>
      <c r="CN35" s="175"/>
      <c r="CO35" s="610">
        <f t="shared" ref="CO35:CO43" si="3">IF(CQ35="","",CO34+1)</f>
        <v>16</v>
      </c>
      <c r="CP35" s="610"/>
      <c r="CQ35" s="611" t="str">
        <f>IF('各会計、関係団体の財政状況及び健全化判断比率'!BS8="","",'各会計、関係団体の財政状況及び健全化判断比率'!BS8)</f>
        <v>日の出町サービス総合センター</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阿伎留病院企業団</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東京市町村総合事務組合(交通災害共済特別会計)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11</v>
      </c>
      <c r="BX39" s="610"/>
      <c r="BY39" s="611" t="str">
        <f>IF('各会計、関係団体の財政状況及び健全化判断比率'!B73="","",'各会計、関係団体の財政状況及び健全化判断比率'!B73)</f>
        <v>東京都市町村職員退職手当組合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12</v>
      </c>
      <c r="BX40" s="610"/>
      <c r="BY40" s="611" t="str">
        <f>IF('各会計、関係団体の財政状況及び健全化判断比率'!B74="","",'各会計、関係団体の財政状況及び健全化判断比率'!B74)</f>
        <v>東京都市町村議会議員公務災害補償等組合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13</v>
      </c>
      <c r="BX41" s="610"/>
      <c r="BY41" s="611" t="str">
        <f>IF('各会計、関係団体の財政状況及び健全化判断比率'!B75="","",'各会計、関係団体の財政状況及び健全化判断比率'!B75)</f>
        <v>東京都後期高齢者医療広域連合（一般会計）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14</v>
      </c>
      <c r="BX42" s="610"/>
      <c r="BY42" s="611" t="str">
        <f>IF('各会計、関係団体の財政状況及び健全化判断比率'!B76="","",'各会計、関係団体の財政状況及び健全化判断比率'!B76)</f>
        <v>東京都後期高齢者医療広域連合（医療特別会計）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5ecHr4Po0ftRCRUpu17JMYxdGoeWwbmLDikV0KENgH2tD3yd/EeDF9ye7la0grqncbXydjK8o9mFPLCCgCNmHw==" saltValue="6CGQnONCpNiWdrX5T1345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2" t="s">
        <v>528</v>
      </c>
      <c r="D34" s="1162"/>
      <c r="E34" s="1163"/>
      <c r="F34" s="32">
        <v>7.13</v>
      </c>
      <c r="G34" s="33">
        <v>10.7</v>
      </c>
      <c r="H34" s="33">
        <v>11.45</v>
      </c>
      <c r="I34" s="33">
        <v>7.54</v>
      </c>
      <c r="J34" s="34">
        <v>6.49</v>
      </c>
      <c r="K34" s="22"/>
      <c r="L34" s="22"/>
      <c r="M34" s="22"/>
      <c r="N34" s="22"/>
      <c r="O34" s="22"/>
      <c r="P34" s="22"/>
    </row>
    <row r="35" spans="1:16" ht="39" customHeight="1" x14ac:dyDescent="0.2">
      <c r="A35" s="22"/>
      <c r="B35" s="35"/>
      <c r="C35" s="1158" t="s">
        <v>529</v>
      </c>
      <c r="D35" s="1158"/>
      <c r="E35" s="1159"/>
      <c r="F35" s="36">
        <v>1.1200000000000001</v>
      </c>
      <c r="G35" s="37">
        <v>0.91</v>
      </c>
      <c r="H35" s="37">
        <v>2.13</v>
      </c>
      <c r="I35" s="37">
        <v>1.54</v>
      </c>
      <c r="J35" s="38">
        <v>1.87</v>
      </c>
      <c r="K35" s="22"/>
      <c r="L35" s="22"/>
      <c r="M35" s="22"/>
      <c r="N35" s="22"/>
      <c r="O35" s="22"/>
      <c r="P35" s="22"/>
    </row>
    <row r="36" spans="1:16" ht="39" customHeight="1" x14ac:dyDescent="0.2">
      <c r="A36" s="22"/>
      <c r="B36" s="35"/>
      <c r="C36" s="1158" t="s">
        <v>530</v>
      </c>
      <c r="D36" s="1158"/>
      <c r="E36" s="1159"/>
      <c r="F36" s="36">
        <v>1.3</v>
      </c>
      <c r="G36" s="37">
        <v>2.16</v>
      </c>
      <c r="H36" s="37">
        <v>1.62</v>
      </c>
      <c r="I36" s="37">
        <v>1.75</v>
      </c>
      <c r="J36" s="38">
        <v>1.54</v>
      </c>
      <c r="K36" s="22"/>
      <c r="L36" s="22"/>
      <c r="M36" s="22"/>
      <c r="N36" s="22"/>
      <c r="O36" s="22"/>
      <c r="P36" s="22"/>
    </row>
    <row r="37" spans="1:16" ht="39" customHeight="1" x14ac:dyDescent="0.2">
      <c r="A37" s="22"/>
      <c r="B37" s="35"/>
      <c r="C37" s="1158" t="s">
        <v>531</v>
      </c>
      <c r="D37" s="1158"/>
      <c r="E37" s="1159"/>
      <c r="F37" s="36" t="s">
        <v>485</v>
      </c>
      <c r="G37" s="37" t="s">
        <v>485</v>
      </c>
      <c r="H37" s="37" t="s">
        <v>485</v>
      </c>
      <c r="I37" s="37" t="s">
        <v>485</v>
      </c>
      <c r="J37" s="38">
        <v>1.23</v>
      </c>
      <c r="K37" s="22"/>
      <c r="L37" s="22"/>
      <c r="M37" s="22"/>
      <c r="N37" s="22"/>
      <c r="O37" s="22"/>
      <c r="P37" s="22"/>
    </row>
    <row r="38" spans="1:16" ht="39" customHeight="1" x14ac:dyDescent="0.2">
      <c r="A38" s="22"/>
      <c r="B38" s="35"/>
      <c r="C38" s="1158" t="s">
        <v>532</v>
      </c>
      <c r="D38" s="1158"/>
      <c r="E38" s="1159"/>
      <c r="F38" s="36">
        <v>0.14000000000000001</v>
      </c>
      <c r="G38" s="37">
        <v>0.13</v>
      </c>
      <c r="H38" s="37">
        <v>0.12</v>
      </c>
      <c r="I38" s="37">
        <v>0.16</v>
      </c>
      <c r="J38" s="38">
        <v>0.18</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533</v>
      </c>
      <c r="D42" s="1158"/>
      <c r="E42" s="1159"/>
      <c r="F42" s="36" t="s">
        <v>485</v>
      </c>
      <c r="G42" s="37" t="s">
        <v>485</v>
      </c>
      <c r="H42" s="37" t="s">
        <v>485</v>
      </c>
      <c r="I42" s="37" t="s">
        <v>485</v>
      </c>
      <c r="J42" s="38" t="s">
        <v>485</v>
      </c>
      <c r="K42" s="22"/>
      <c r="L42" s="22"/>
      <c r="M42" s="22"/>
      <c r="N42" s="22"/>
      <c r="O42" s="22"/>
      <c r="P42" s="22"/>
    </row>
    <row r="43" spans="1:16" ht="39" customHeight="1" thickBot="1" x14ac:dyDescent="0.25">
      <c r="A43" s="22"/>
      <c r="B43" s="40"/>
      <c r="C43" s="1160" t="s">
        <v>534</v>
      </c>
      <c r="D43" s="1160"/>
      <c r="E43" s="1161"/>
      <c r="F43" s="41">
        <v>0.86</v>
      </c>
      <c r="G43" s="42">
        <v>0.64</v>
      </c>
      <c r="H43" s="42">
        <v>0.76</v>
      </c>
      <c r="I43" s="42">
        <v>1.83</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blB2HtRMFzihOHjwvpcg1u7lNojFRxOkkt8/iDeWCl5LlGqozsRxbb4+xy2lVBGfgGsGB5aBKy1vvf8AHSkdA==" saltValue="xGYGkhZmLWj5vq7u6wBlg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549</v>
      </c>
      <c r="L45" s="58">
        <v>561</v>
      </c>
      <c r="M45" s="58">
        <v>570</v>
      </c>
      <c r="N45" s="58">
        <v>584</v>
      </c>
      <c r="O45" s="59">
        <v>590</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485</v>
      </c>
      <c r="L46" s="62" t="s">
        <v>485</v>
      </c>
      <c r="M46" s="62" t="s">
        <v>485</v>
      </c>
      <c r="N46" s="62" t="s">
        <v>485</v>
      </c>
      <c r="O46" s="63" t="s">
        <v>485</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485</v>
      </c>
      <c r="L47" s="62" t="s">
        <v>485</v>
      </c>
      <c r="M47" s="62" t="s">
        <v>485</v>
      </c>
      <c r="N47" s="62" t="s">
        <v>485</v>
      </c>
      <c r="O47" s="63" t="s">
        <v>485</v>
      </c>
      <c r="P47" s="46"/>
      <c r="Q47" s="46"/>
      <c r="R47" s="46"/>
      <c r="S47" s="46"/>
      <c r="T47" s="46"/>
      <c r="U47" s="46"/>
    </row>
    <row r="48" spans="1:21" ht="30.75" customHeight="1" x14ac:dyDescent="0.2">
      <c r="A48" s="46"/>
      <c r="B48" s="1166"/>
      <c r="C48" s="1167"/>
      <c r="D48" s="60"/>
      <c r="E48" s="1172" t="s">
        <v>13</v>
      </c>
      <c r="F48" s="1172"/>
      <c r="G48" s="1172"/>
      <c r="H48" s="1172"/>
      <c r="I48" s="1172"/>
      <c r="J48" s="1173"/>
      <c r="K48" s="61">
        <v>322</v>
      </c>
      <c r="L48" s="62">
        <v>318</v>
      </c>
      <c r="M48" s="62">
        <v>284</v>
      </c>
      <c r="N48" s="62">
        <v>245</v>
      </c>
      <c r="O48" s="63">
        <v>141</v>
      </c>
      <c r="P48" s="46"/>
      <c r="Q48" s="46"/>
      <c r="R48" s="46"/>
      <c r="S48" s="46"/>
      <c r="T48" s="46"/>
      <c r="U48" s="46"/>
    </row>
    <row r="49" spans="1:21" ht="30.75" customHeight="1" x14ac:dyDescent="0.2">
      <c r="A49" s="46"/>
      <c r="B49" s="1166"/>
      <c r="C49" s="1167"/>
      <c r="D49" s="60"/>
      <c r="E49" s="1172" t="s">
        <v>14</v>
      </c>
      <c r="F49" s="1172"/>
      <c r="G49" s="1172"/>
      <c r="H49" s="1172"/>
      <c r="I49" s="1172"/>
      <c r="J49" s="1173"/>
      <c r="K49" s="61">
        <v>123</v>
      </c>
      <c r="L49" s="62">
        <v>134</v>
      </c>
      <c r="M49" s="62">
        <v>128</v>
      </c>
      <c r="N49" s="62">
        <v>139</v>
      </c>
      <c r="O49" s="63">
        <v>147</v>
      </c>
      <c r="P49" s="46"/>
      <c r="Q49" s="46"/>
      <c r="R49" s="46"/>
      <c r="S49" s="46"/>
      <c r="T49" s="46"/>
      <c r="U49" s="46"/>
    </row>
    <row r="50" spans="1:21" ht="30.75" customHeight="1" x14ac:dyDescent="0.2">
      <c r="A50" s="46"/>
      <c r="B50" s="1166"/>
      <c r="C50" s="1167"/>
      <c r="D50" s="60"/>
      <c r="E50" s="1172" t="s">
        <v>15</v>
      </c>
      <c r="F50" s="1172"/>
      <c r="G50" s="1172"/>
      <c r="H50" s="1172"/>
      <c r="I50" s="1172"/>
      <c r="J50" s="1173"/>
      <c r="K50" s="61" t="s">
        <v>485</v>
      </c>
      <c r="L50" s="62" t="s">
        <v>485</v>
      </c>
      <c r="M50" s="62" t="s">
        <v>485</v>
      </c>
      <c r="N50" s="62" t="s">
        <v>485</v>
      </c>
      <c r="O50" s="63" t="s">
        <v>485</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485</v>
      </c>
      <c r="L51" s="62" t="s">
        <v>485</v>
      </c>
      <c r="M51" s="62" t="s">
        <v>485</v>
      </c>
      <c r="N51" s="62" t="s">
        <v>485</v>
      </c>
      <c r="O51" s="63" t="s">
        <v>485</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848</v>
      </c>
      <c r="L52" s="62">
        <v>844</v>
      </c>
      <c r="M52" s="62">
        <v>819</v>
      </c>
      <c r="N52" s="62">
        <v>827</v>
      </c>
      <c r="O52" s="63">
        <v>753</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146</v>
      </c>
      <c r="L53" s="67">
        <v>169</v>
      </c>
      <c r="M53" s="67">
        <v>163</v>
      </c>
      <c r="N53" s="67">
        <v>141</v>
      </c>
      <c r="O53" s="68">
        <v>125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16dNP1iWmeEbzWGXJFnAwXTbgKwkwkctEUiMwGoSnXv3zXZb85b2B4suYV55nAwTA0U1DvAmYJe3vQI1xQFuQ==" saltValue="aOJv2uVM4/fmdR93YXcwS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95" t="s">
        <v>30</v>
      </c>
      <c r="C41" s="1196"/>
      <c r="D41" s="103"/>
      <c r="E41" s="1201" t="s">
        <v>31</v>
      </c>
      <c r="F41" s="1201"/>
      <c r="G41" s="1201"/>
      <c r="H41" s="1202"/>
      <c r="I41" s="342">
        <v>5793</v>
      </c>
      <c r="J41" s="343">
        <v>5641</v>
      </c>
      <c r="K41" s="343">
        <v>5647</v>
      </c>
      <c r="L41" s="343">
        <v>5356</v>
      </c>
      <c r="M41" s="344">
        <v>4936</v>
      </c>
    </row>
    <row r="42" spans="2:13" ht="27.75" customHeight="1" x14ac:dyDescent="0.2">
      <c r="B42" s="1197"/>
      <c r="C42" s="1198"/>
      <c r="D42" s="104"/>
      <c r="E42" s="1203" t="s">
        <v>32</v>
      </c>
      <c r="F42" s="1203"/>
      <c r="G42" s="1203"/>
      <c r="H42" s="1204"/>
      <c r="I42" s="345" t="s">
        <v>485</v>
      </c>
      <c r="J42" s="346" t="s">
        <v>485</v>
      </c>
      <c r="K42" s="346" t="s">
        <v>485</v>
      </c>
      <c r="L42" s="346" t="s">
        <v>485</v>
      </c>
      <c r="M42" s="347" t="s">
        <v>485</v>
      </c>
    </row>
    <row r="43" spans="2:13" ht="27.75" customHeight="1" x14ac:dyDescent="0.2">
      <c r="B43" s="1197"/>
      <c r="C43" s="1198"/>
      <c r="D43" s="104"/>
      <c r="E43" s="1203" t="s">
        <v>33</v>
      </c>
      <c r="F43" s="1203"/>
      <c r="G43" s="1203"/>
      <c r="H43" s="1204"/>
      <c r="I43" s="345">
        <v>2648</v>
      </c>
      <c r="J43" s="346">
        <v>2420</v>
      </c>
      <c r="K43" s="346">
        <v>2192</v>
      </c>
      <c r="L43" s="346">
        <v>1957</v>
      </c>
      <c r="M43" s="347">
        <v>1501</v>
      </c>
    </row>
    <row r="44" spans="2:13" ht="27.75" customHeight="1" x14ac:dyDescent="0.2">
      <c r="B44" s="1197"/>
      <c r="C44" s="1198"/>
      <c r="D44" s="104"/>
      <c r="E44" s="1203" t="s">
        <v>34</v>
      </c>
      <c r="F44" s="1203"/>
      <c r="G44" s="1203"/>
      <c r="H44" s="1204"/>
      <c r="I44" s="345">
        <v>1747</v>
      </c>
      <c r="J44" s="346">
        <v>1663</v>
      </c>
      <c r="K44" s="346">
        <v>1622</v>
      </c>
      <c r="L44" s="346">
        <v>1498</v>
      </c>
      <c r="M44" s="347">
        <v>1386</v>
      </c>
    </row>
    <row r="45" spans="2:13" ht="27.75" customHeight="1" x14ac:dyDescent="0.2">
      <c r="B45" s="1197"/>
      <c r="C45" s="1198"/>
      <c r="D45" s="104"/>
      <c r="E45" s="1203" t="s">
        <v>35</v>
      </c>
      <c r="F45" s="1203"/>
      <c r="G45" s="1203"/>
      <c r="H45" s="1204"/>
      <c r="I45" s="345">
        <v>803</v>
      </c>
      <c r="J45" s="346">
        <v>825</v>
      </c>
      <c r="K45" s="346">
        <v>952</v>
      </c>
      <c r="L45" s="346">
        <v>864</v>
      </c>
      <c r="M45" s="347">
        <v>833</v>
      </c>
    </row>
    <row r="46" spans="2:13" ht="27.75" customHeight="1" x14ac:dyDescent="0.2">
      <c r="B46" s="1197"/>
      <c r="C46" s="1198"/>
      <c r="D46" s="105"/>
      <c r="E46" s="1203" t="s">
        <v>36</v>
      </c>
      <c r="F46" s="1203"/>
      <c r="G46" s="1203"/>
      <c r="H46" s="1204"/>
      <c r="I46" s="345" t="s">
        <v>485</v>
      </c>
      <c r="J46" s="346" t="s">
        <v>485</v>
      </c>
      <c r="K46" s="346" t="s">
        <v>485</v>
      </c>
      <c r="L46" s="346" t="s">
        <v>485</v>
      </c>
      <c r="M46" s="347" t="s">
        <v>485</v>
      </c>
    </row>
    <row r="47" spans="2:13" ht="27.75" customHeight="1" x14ac:dyDescent="0.2">
      <c r="B47" s="1197"/>
      <c r="C47" s="1198"/>
      <c r="D47" s="106"/>
      <c r="E47" s="1205" t="s">
        <v>37</v>
      </c>
      <c r="F47" s="1206"/>
      <c r="G47" s="1206"/>
      <c r="H47" s="1207"/>
      <c r="I47" s="345" t="s">
        <v>485</v>
      </c>
      <c r="J47" s="346" t="s">
        <v>485</v>
      </c>
      <c r="K47" s="346" t="s">
        <v>485</v>
      </c>
      <c r="L47" s="346" t="s">
        <v>485</v>
      </c>
      <c r="M47" s="347" t="s">
        <v>485</v>
      </c>
    </row>
    <row r="48" spans="2:13" ht="27.75" customHeight="1" x14ac:dyDescent="0.2">
      <c r="B48" s="1197"/>
      <c r="C48" s="1198"/>
      <c r="D48" s="104"/>
      <c r="E48" s="1203" t="s">
        <v>38</v>
      </c>
      <c r="F48" s="1203"/>
      <c r="G48" s="1203"/>
      <c r="H48" s="1204"/>
      <c r="I48" s="345" t="s">
        <v>485</v>
      </c>
      <c r="J48" s="346" t="s">
        <v>485</v>
      </c>
      <c r="K48" s="346" t="s">
        <v>485</v>
      </c>
      <c r="L48" s="346" t="s">
        <v>485</v>
      </c>
      <c r="M48" s="347" t="s">
        <v>485</v>
      </c>
    </row>
    <row r="49" spans="2:13" ht="27.75" customHeight="1" x14ac:dyDescent="0.2">
      <c r="B49" s="1199"/>
      <c r="C49" s="1200"/>
      <c r="D49" s="104"/>
      <c r="E49" s="1203" t="s">
        <v>39</v>
      </c>
      <c r="F49" s="1203"/>
      <c r="G49" s="1203"/>
      <c r="H49" s="1204"/>
      <c r="I49" s="345" t="s">
        <v>485</v>
      </c>
      <c r="J49" s="346" t="s">
        <v>485</v>
      </c>
      <c r="K49" s="346" t="s">
        <v>485</v>
      </c>
      <c r="L49" s="346" t="s">
        <v>485</v>
      </c>
      <c r="M49" s="347" t="s">
        <v>485</v>
      </c>
    </row>
    <row r="50" spans="2:13" ht="27.75" customHeight="1" x14ac:dyDescent="0.2">
      <c r="B50" s="1208" t="s">
        <v>40</v>
      </c>
      <c r="C50" s="1209"/>
      <c r="D50" s="107"/>
      <c r="E50" s="1203" t="s">
        <v>41</v>
      </c>
      <c r="F50" s="1203"/>
      <c r="G50" s="1203"/>
      <c r="H50" s="1204"/>
      <c r="I50" s="345">
        <v>2682</v>
      </c>
      <c r="J50" s="346">
        <v>3054</v>
      </c>
      <c r="K50" s="346">
        <v>3855</v>
      </c>
      <c r="L50" s="346">
        <v>4655</v>
      </c>
      <c r="M50" s="347">
        <v>4923</v>
      </c>
    </row>
    <row r="51" spans="2:13" ht="27.75" customHeight="1" x14ac:dyDescent="0.2">
      <c r="B51" s="1197"/>
      <c r="C51" s="1198"/>
      <c r="D51" s="104"/>
      <c r="E51" s="1203" t="s">
        <v>42</v>
      </c>
      <c r="F51" s="1203"/>
      <c r="G51" s="1203"/>
      <c r="H51" s="1204"/>
      <c r="I51" s="345">
        <v>1704</v>
      </c>
      <c r="J51" s="346">
        <v>1619</v>
      </c>
      <c r="K51" s="346">
        <v>1549</v>
      </c>
      <c r="L51" s="346">
        <v>1479</v>
      </c>
      <c r="M51" s="347">
        <v>1325</v>
      </c>
    </row>
    <row r="52" spans="2:13" ht="27.75" customHeight="1" x14ac:dyDescent="0.2">
      <c r="B52" s="1199"/>
      <c r="C52" s="1200"/>
      <c r="D52" s="104"/>
      <c r="E52" s="1203" t="s">
        <v>43</v>
      </c>
      <c r="F52" s="1203"/>
      <c r="G52" s="1203"/>
      <c r="H52" s="1204"/>
      <c r="I52" s="345">
        <v>7291</v>
      </c>
      <c r="J52" s="346">
        <v>7063</v>
      </c>
      <c r="K52" s="346">
        <v>6816</v>
      </c>
      <c r="L52" s="346">
        <v>6399</v>
      </c>
      <c r="M52" s="347">
        <v>5950</v>
      </c>
    </row>
    <row r="53" spans="2:13" ht="27.75" customHeight="1" thickBot="1" x14ac:dyDescent="0.25">
      <c r="B53" s="1210" t="s">
        <v>19</v>
      </c>
      <c r="C53" s="1211"/>
      <c r="D53" s="108"/>
      <c r="E53" s="1212" t="s">
        <v>44</v>
      </c>
      <c r="F53" s="1212"/>
      <c r="G53" s="1212"/>
      <c r="H53" s="1213"/>
      <c r="I53" s="348">
        <v>-687</v>
      </c>
      <c r="J53" s="349">
        <v>-1187</v>
      </c>
      <c r="K53" s="349">
        <v>-1806</v>
      </c>
      <c r="L53" s="349">
        <v>-2859</v>
      </c>
      <c r="M53" s="350">
        <v>-3541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9Y9PuGIM3GftjF4R1nk+iRAslBAe87OEzMUAjS3/oryTjaUZMyhi2m3TY3KVJqZvWD2xQ35s9FoCLQ2qecNRjg==" saltValue="BTKv7QLIOieQ8CmsnB/Jc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2" t="s">
        <v>46</v>
      </c>
      <c r="D55" s="1222"/>
      <c r="E55" s="1223"/>
      <c r="F55" s="120">
        <v>2542</v>
      </c>
      <c r="G55" s="120">
        <v>2961</v>
      </c>
      <c r="H55" s="121">
        <v>3147</v>
      </c>
    </row>
    <row r="56" spans="2:8" ht="52.5" customHeight="1" x14ac:dyDescent="0.2">
      <c r="B56" s="122"/>
      <c r="C56" s="1224" t="s">
        <v>47</v>
      </c>
      <c r="D56" s="1224"/>
      <c r="E56" s="1225"/>
      <c r="F56" s="123">
        <v>257</v>
      </c>
      <c r="G56" s="123">
        <v>257</v>
      </c>
      <c r="H56" s="124">
        <v>282</v>
      </c>
    </row>
    <row r="57" spans="2:8" ht="53.25" customHeight="1" x14ac:dyDescent="0.2">
      <c r="B57" s="122"/>
      <c r="C57" s="1226" t="s">
        <v>48</v>
      </c>
      <c r="D57" s="1226"/>
      <c r="E57" s="1227"/>
      <c r="F57" s="125">
        <v>762</v>
      </c>
      <c r="G57" s="125">
        <v>1123</v>
      </c>
      <c r="H57" s="126">
        <v>1166</v>
      </c>
    </row>
    <row r="58" spans="2:8" ht="45.75" customHeight="1" x14ac:dyDescent="0.2">
      <c r="B58" s="127"/>
      <c r="C58" s="1214" t="s">
        <v>553</v>
      </c>
      <c r="D58" s="1215"/>
      <c r="E58" s="1216"/>
      <c r="F58" s="128">
        <v>606</v>
      </c>
      <c r="G58" s="128">
        <v>956</v>
      </c>
      <c r="H58" s="129">
        <v>986</v>
      </c>
    </row>
    <row r="59" spans="2:8" ht="45.75" customHeight="1" x14ac:dyDescent="0.2">
      <c r="B59" s="127"/>
      <c r="C59" s="1214" t="s">
        <v>554</v>
      </c>
      <c r="D59" s="1215"/>
      <c r="E59" s="1216"/>
      <c r="F59" s="128">
        <v>71</v>
      </c>
      <c r="G59" s="128">
        <v>76</v>
      </c>
      <c r="H59" s="129">
        <v>81</v>
      </c>
    </row>
    <row r="60" spans="2:8" ht="45.75" customHeight="1" x14ac:dyDescent="0.2">
      <c r="B60" s="127"/>
      <c r="C60" s="1214" t="s">
        <v>555</v>
      </c>
      <c r="D60" s="1215"/>
      <c r="E60" s="1216"/>
      <c r="F60" s="128">
        <v>51</v>
      </c>
      <c r="G60" s="128">
        <v>46</v>
      </c>
      <c r="H60" s="129">
        <v>44</v>
      </c>
    </row>
    <row r="61" spans="2:8" ht="45.75" customHeight="1" x14ac:dyDescent="0.2">
      <c r="B61" s="127"/>
      <c r="C61" s="1214" t="s">
        <v>556</v>
      </c>
      <c r="D61" s="1215"/>
      <c r="E61" s="1216"/>
      <c r="F61" s="128">
        <v>21</v>
      </c>
      <c r="G61" s="128">
        <v>32</v>
      </c>
      <c r="H61" s="129">
        <v>41</v>
      </c>
    </row>
    <row r="62" spans="2:8" ht="45.75" customHeight="1" thickBot="1" x14ac:dyDescent="0.25">
      <c r="B62" s="130"/>
      <c r="C62" s="1217" t="s">
        <v>557</v>
      </c>
      <c r="D62" s="1218"/>
      <c r="E62" s="1219"/>
      <c r="F62" s="131">
        <v>13</v>
      </c>
      <c r="G62" s="131">
        <v>13</v>
      </c>
      <c r="H62" s="132">
        <v>14</v>
      </c>
    </row>
    <row r="63" spans="2:8" ht="52.5" customHeight="1" thickBot="1" x14ac:dyDescent="0.25">
      <c r="B63" s="133"/>
      <c r="C63" s="1220" t="s">
        <v>49</v>
      </c>
      <c r="D63" s="1220"/>
      <c r="E63" s="1221"/>
      <c r="F63" s="134">
        <v>3561</v>
      </c>
      <c r="G63" s="134">
        <v>4341</v>
      </c>
      <c r="H63" s="135">
        <v>4595</v>
      </c>
    </row>
    <row r="64" spans="2:8" ht="13.2" x14ac:dyDescent="0.2"/>
  </sheetData>
  <sheetProtection algorithmName="SHA-512" hashValue="K0yZofxsVmGDhazKWG6KqusYtuuL0fgbx6Ls80Wcc2kIEBLvvx/3Y7bj0oicGruO9hSfU00atJ7leR8W3PPa/g==" saltValue="sLoMIOnrN/l1J4PSBpJi8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78B9-DD63-4C1C-B698-835136556181}">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560</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0" t="s">
        <v>568</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2"/>
    </row>
    <row r="44" spans="2:109" ht="13.2" x14ac:dyDescent="0.2">
      <c r="B44" s="259"/>
      <c r="AN44" s="1253"/>
      <c r="AO44" s="1254"/>
      <c r="AP44" s="1254"/>
      <c r="AQ44" s="1254"/>
      <c r="AR44" s="1254"/>
      <c r="AS44" s="1254"/>
      <c r="AT44" s="1254"/>
      <c r="AU44" s="1254"/>
      <c r="AV44" s="1254"/>
      <c r="AW44" s="1254"/>
      <c r="AX44" s="1254"/>
      <c r="AY44" s="1254"/>
      <c r="AZ44" s="1254"/>
      <c r="BA44" s="1254"/>
      <c r="BB44" s="1254"/>
      <c r="BC44" s="1254"/>
      <c r="BD44" s="1254"/>
      <c r="BE44" s="1254"/>
      <c r="BF44" s="1254"/>
      <c r="BG44" s="1254"/>
      <c r="BH44" s="1254"/>
      <c r="BI44" s="1254"/>
      <c r="BJ44" s="1254"/>
      <c r="BK44" s="1254"/>
      <c r="BL44" s="1254"/>
      <c r="BM44" s="1254"/>
      <c r="BN44" s="1254"/>
      <c r="BO44" s="1254"/>
      <c r="BP44" s="1254"/>
      <c r="BQ44" s="1254"/>
      <c r="BR44" s="1254"/>
      <c r="BS44" s="1254"/>
      <c r="BT44" s="1254"/>
      <c r="BU44" s="1254"/>
      <c r="BV44" s="1254"/>
      <c r="BW44" s="1254"/>
      <c r="BX44" s="1254"/>
      <c r="BY44" s="1254"/>
      <c r="BZ44" s="1254"/>
      <c r="CA44" s="1254"/>
      <c r="CB44" s="1254"/>
      <c r="CC44" s="1254"/>
      <c r="CD44" s="1254"/>
      <c r="CE44" s="1254"/>
      <c r="CF44" s="1254"/>
      <c r="CG44" s="1254"/>
      <c r="CH44" s="1254"/>
      <c r="CI44" s="1254"/>
      <c r="CJ44" s="1254"/>
      <c r="CK44" s="1254"/>
      <c r="CL44" s="1254"/>
      <c r="CM44" s="1254"/>
      <c r="CN44" s="1254"/>
      <c r="CO44" s="1254"/>
      <c r="CP44" s="1254"/>
      <c r="CQ44" s="1254"/>
      <c r="CR44" s="1254"/>
      <c r="CS44" s="1254"/>
      <c r="CT44" s="1254"/>
      <c r="CU44" s="1254"/>
      <c r="CV44" s="1254"/>
      <c r="CW44" s="1254"/>
      <c r="CX44" s="1254"/>
      <c r="CY44" s="1254"/>
      <c r="CZ44" s="1254"/>
      <c r="DA44" s="1254"/>
      <c r="DB44" s="1254"/>
      <c r="DC44" s="1255"/>
    </row>
    <row r="45" spans="2:109" ht="13.2" x14ac:dyDescent="0.2">
      <c r="B45" s="259"/>
      <c r="AN45" s="1253"/>
      <c r="AO45" s="1254"/>
      <c r="AP45" s="1254"/>
      <c r="AQ45" s="1254"/>
      <c r="AR45" s="1254"/>
      <c r="AS45" s="1254"/>
      <c r="AT45" s="1254"/>
      <c r="AU45" s="1254"/>
      <c r="AV45" s="1254"/>
      <c r="AW45" s="1254"/>
      <c r="AX45" s="1254"/>
      <c r="AY45" s="1254"/>
      <c r="AZ45" s="1254"/>
      <c r="BA45" s="1254"/>
      <c r="BB45" s="1254"/>
      <c r="BC45" s="1254"/>
      <c r="BD45" s="1254"/>
      <c r="BE45" s="1254"/>
      <c r="BF45" s="1254"/>
      <c r="BG45" s="1254"/>
      <c r="BH45" s="1254"/>
      <c r="BI45" s="1254"/>
      <c r="BJ45" s="1254"/>
      <c r="BK45" s="1254"/>
      <c r="BL45" s="1254"/>
      <c r="BM45" s="1254"/>
      <c r="BN45" s="1254"/>
      <c r="BO45" s="1254"/>
      <c r="BP45" s="1254"/>
      <c r="BQ45" s="1254"/>
      <c r="BR45" s="1254"/>
      <c r="BS45" s="1254"/>
      <c r="BT45" s="1254"/>
      <c r="BU45" s="1254"/>
      <c r="BV45" s="1254"/>
      <c r="BW45" s="1254"/>
      <c r="BX45" s="1254"/>
      <c r="BY45" s="1254"/>
      <c r="BZ45" s="1254"/>
      <c r="CA45" s="1254"/>
      <c r="CB45" s="1254"/>
      <c r="CC45" s="1254"/>
      <c r="CD45" s="1254"/>
      <c r="CE45" s="1254"/>
      <c r="CF45" s="1254"/>
      <c r="CG45" s="1254"/>
      <c r="CH45" s="1254"/>
      <c r="CI45" s="1254"/>
      <c r="CJ45" s="1254"/>
      <c r="CK45" s="1254"/>
      <c r="CL45" s="1254"/>
      <c r="CM45" s="1254"/>
      <c r="CN45" s="1254"/>
      <c r="CO45" s="1254"/>
      <c r="CP45" s="1254"/>
      <c r="CQ45" s="1254"/>
      <c r="CR45" s="1254"/>
      <c r="CS45" s="1254"/>
      <c r="CT45" s="1254"/>
      <c r="CU45" s="1254"/>
      <c r="CV45" s="1254"/>
      <c r="CW45" s="1254"/>
      <c r="CX45" s="1254"/>
      <c r="CY45" s="1254"/>
      <c r="CZ45" s="1254"/>
      <c r="DA45" s="1254"/>
      <c r="DB45" s="1254"/>
      <c r="DC45" s="1255"/>
    </row>
    <row r="46" spans="2:109" ht="13.2" x14ac:dyDescent="0.2">
      <c r="B46" s="259"/>
      <c r="AN46" s="1253"/>
      <c r="AO46" s="1254"/>
      <c r="AP46" s="1254"/>
      <c r="AQ46" s="1254"/>
      <c r="AR46" s="1254"/>
      <c r="AS46" s="1254"/>
      <c r="AT46" s="1254"/>
      <c r="AU46" s="1254"/>
      <c r="AV46" s="1254"/>
      <c r="AW46" s="1254"/>
      <c r="AX46" s="1254"/>
      <c r="AY46" s="1254"/>
      <c r="AZ46" s="1254"/>
      <c r="BA46" s="1254"/>
      <c r="BB46" s="1254"/>
      <c r="BC46" s="1254"/>
      <c r="BD46" s="1254"/>
      <c r="BE46" s="1254"/>
      <c r="BF46" s="1254"/>
      <c r="BG46" s="1254"/>
      <c r="BH46" s="1254"/>
      <c r="BI46" s="1254"/>
      <c r="BJ46" s="1254"/>
      <c r="BK46" s="1254"/>
      <c r="BL46" s="1254"/>
      <c r="BM46" s="1254"/>
      <c r="BN46" s="1254"/>
      <c r="BO46" s="1254"/>
      <c r="BP46" s="1254"/>
      <c r="BQ46" s="1254"/>
      <c r="BR46" s="1254"/>
      <c r="BS46" s="1254"/>
      <c r="BT46" s="1254"/>
      <c r="BU46" s="1254"/>
      <c r="BV46" s="1254"/>
      <c r="BW46" s="1254"/>
      <c r="BX46" s="1254"/>
      <c r="BY46" s="1254"/>
      <c r="BZ46" s="1254"/>
      <c r="CA46" s="1254"/>
      <c r="CB46" s="1254"/>
      <c r="CC46" s="1254"/>
      <c r="CD46" s="1254"/>
      <c r="CE46" s="1254"/>
      <c r="CF46" s="1254"/>
      <c r="CG46" s="1254"/>
      <c r="CH46" s="1254"/>
      <c r="CI46" s="1254"/>
      <c r="CJ46" s="1254"/>
      <c r="CK46" s="1254"/>
      <c r="CL46" s="1254"/>
      <c r="CM46" s="1254"/>
      <c r="CN46" s="1254"/>
      <c r="CO46" s="1254"/>
      <c r="CP46" s="1254"/>
      <c r="CQ46" s="1254"/>
      <c r="CR46" s="1254"/>
      <c r="CS46" s="1254"/>
      <c r="CT46" s="1254"/>
      <c r="CU46" s="1254"/>
      <c r="CV46" s="1254"/>
      <c r="CW46" s="1254"/>
      <c r="CX46" s="1254"/>
      <c r="CY46" s="1254"/>
      <c r="CZ46" s="1254"/>
      <c r="DA46" s="1254"/>
      <c r="DB46" s="1254"/>
      <c r="DC46" s="1255"/>
    </row>
    <row r="47" spans="2:109" ht="13.2" x14ac:dyDescent="0.2">
      <c r="B47" s="259"/>
      <c r="AN47" s="1256"/>
      <c r="AO47" s="1257"/>
      <c r="AP47" s="1257"/>
      <c r="AQ47" s="1257"/>
      <c r="AR47" s="1257"/>
      <c r="AS47" s="1257"/>
      <c r="AT47" s="1257"/>
      <c r="AU47" s="1257"/>
      <c r="AV47" s="1257"/>
      <c r="AW47" s="1257"/>
      <c r="AX47" s="1257"/>
      <c r="AY47" s="1257"/>
      <c r="AZ47" s="1257"/>
      <c r="BA47" s="1257"/>
      <c r="BB47" s="1257"/>
      <c r="BC47" s="1257"/>
      <c r="BD47" s="1257"/>
      <c r="BE47" s="1257"/>
      <c r="BF47" s="1257"/>
      <c r="BG47" s="1257"/>
      <c r="BH47" s="1257"/>
      <c r="BI47" s="1257"/>
      <c r="BJ47" s="1257"/>
      <c r="BK47" s="1257"/>
      <c r="BL47" s="1257"/>
      <c r="BM47" s="1257"/>
      <c r="BN47" s="1257"/>
      <c r="BO47" s="1257"/>
      <c r="BP47" s="1257"/>
      <c r="BQ47" s="1257"/>
      <c r="BR47" s="1257"/>
      <c r="BS47" s="1257"/>
      <c r="BT47" s="1257"/>
      <c r="BU47" s="1257"/>
      <c r="BV47" s="1257"/>
      <c r="BW47" s="1257"/>
      <c r="BX47" s="1257"/>
      <c r="BY47" s="1257"/>
      <c r="BZ47" s="1257"/>
      <c r="CA47" s="1257"/>
      <c r="CB47" s="1257"/>
      <c r="CC47" s="1257"/>
      <c r="CD47" s="1257"/>
      <c r="CE47" s="1257"/>
      <c r="CF47" s="1257"/>
      <c r="CG47" s="1257"/>
      <c r="CH47" s="1257"/>
      <c r="CI47" s="1257"/>
      <c r="CJ47" s="1257"/>
      <c r="CK47" s="1257"/>
      <c r="CL47" s="1257"/>
      <c r="CM47" s="1257"/>
      <c r="CN47" s="1257"/>
      <c r="CO47" s="1257"/>
      <c r="CP47" s="1257"/>
      <c r="CQ47" s="1257"/>
      <c r="CR47" s="1257"/>
      <c r="CS47" s="1257"/>
      <c r="CT47" s="1257"/>
      <c r="CU47" s="1257"/>
      <c r="CV47" s="1257"/>
      <c r="CW47" s="1257"/>
      <c r="CX47" s="1257"/>
      <c r="CY47" s="1257"/>
      <c r="CZ47" s="1257"/>
      <c r="DA47" s="1257"/>
      <c r="DB47" s="1257"/>
      <c r="DC47" s="125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561</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523</v>
      </c>
      <c r="BQ50" s="1234"/>
      <c r="BR50" s="1234"/>
      <c r="BS50" s="1234"/>
      <c r="BT50" s="1234"/>
      <c r="BU50" s="1234"/>
      <c r="BV50" s="1234"/>
      <c r="BW50" s="1234"/>
      <c r="BX50" s="1234" t="s">
        <v>524</v>
      </c>
      <c r="BY50" s="1234"/>
      <c r="BZ50" s="1234"/>
      <c r="CA50" s="1234"/>
      <c r="CB50" s="1234"/>
      <c r="CC50" s="1234"/>
      <c r="CD50" s="1234"/>
      <c r="CE50" s="1234"/>
      <c r="CF50" s="1234" t="s">
        <v>525</v>
      </c>
      <c r="CG50" s="1234"/>
      <c r="CH50" s="1234"/>
      <c r="CI50" s="1234"/>
      <c r="CJ50" s="1234"/>
      <c r="CK50" s="1234"/>
      <c r="CL50" s="1234"/>
      <c r="CM50" s="1234"/>
      <c r="CN50" s="1234" t="s">
        <v>526</v>
      </c>
      <c r="CO50" s="1234"/>
      <c r="CP50" s="1234"/>
      <c r="CQ50" s="1234"/>
      <c r="CR50" s="1234"/>
      <c r="CS50" s="1234"/>
      <c r="CT50" s="1234"/>
      <c r="CU50" s="1234"/>
      <c r="CV50" s="1234" t="s">
        <v>527</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562</v>
      </c>
      <c r="AO51" s="1233"/>
      <c r="AP51" s="1233"/>
      <c r="AQ51" s="1233"/>
      <c r="AR51" s="1233"/>
      <c r="AS51" s="1233"/>
      <c r="AT51" s="1233"/>
      <c r="AU51" s="1233"/>
      <c r="AV51" s="1233"/>
      <c r="AW51" s="1233"/>
      <c r="AX51" s="1233"/>
      <c r="AY51" s="1233"/>
      <c r="AZ51" s="1233"/>
      <c r="BA51" s="1233"/>
      <c r="BB51" s="1233" t="s">
        <v>563</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564</v>
      </c>
      <c r="BC53" s="1233"/>
      <c r="BD53" s="1233"/>
      <c r="BE53" s="1233"/>
      <c r="BF53" s="1233"/>
      <c r="BG53" s="1233"/>
      <c r="BH53" s="1233"/>
      <c r="BI53" s="1233"/>
      <c r="BJ53" s="1233"/>
      <c r="BK53" s="1233"/>
      <c r="BL53" s="1233"/>
      <c r="BM53" s="1233"/>
      <c r="BN53" s="1233"/>
      <c r="BO53" s="1233"/>
      <c r="BP53" s="1230">
        <v>57.7</v>
      </c>
      <c r="BQ53" s="1230"/>
      <c r="BR53" s="1230"/>
      <c r="BS53" s="1230"/>
      <c r="BT53" s="1230"/>
      <c r="BU53" s="1230"/>
      <c r="BV53" s="1230"/>
      <c r="BW53" s="1230"/>
      <c r="BX53" s="1230">
        <v>59</v>
      </c>
      <c r="BY53" s="1230"/>
      <c r="BZ53" s="1230"/>
      <c r="CA53" s="1230"/>
      <c r="CB53" s="1230"/>
      <c r="CC53" s="1230"/>
      <c r="CD53" s="1230"/>
      <c r="CE53" s="1230"/>
      <c r="CF53" s="1230">
        <v>59.5</v>
      </c>
      <c r="CG53" s="1230"/>
      <c r="CH53" s="1230"/>
      <c r="CI53" s="1230"/>
      <c r="CJ53" s="1230"/>
      <c r="CK53" s="1230"/>
      <c r="CL53" s="1230"/>
      <c r="CM53" s="1230"/>
      <c r="CN53" s="1230">
        <v>60.7</v>
      </c>
      <c r="CO53" s="1230"/>
      <c r="CP53" s="1230"/>
      <c r="CQ53" s="1230"/>
      <c r="CR53" s="1230"/>
      <c r="CS53" s="1230"/>
      <c r="CT53" s="1230"/>
      <c r="CU53" s="1230"/>
      <c r="CV53" s="1230">
        <v>61.9</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565</v>
      </c>
      <c r="AO55" s="1234"/>
      <c r="AP55" s="1234"/>
      <c r="AQ55" s="1234"/>
      <c r="AR55" s="1234"/>
      <c r="AS55" s="1234"/>
      <c r="AT55" s="1234"/>
      <c r="AU55" s="1234"/>
      <c r="AV55" s="1234"/>
      <c r="AW55" s="1234"/>
      <c r="AX55" s="1234"/>
      <c r="AY55" s="1234"/>
      <c r="AZ55" s="1234"/>
      <c r="BA55" s="1234"/>
      <c r="BB55" s="1233" t="s">
        <v>563</v>
      </c>
      <c r="BC55" s="1233"/>
      <c r="BD55" s="1233"/>
      <c r="BE55" s="1233"/>
      <c r="BF55" s="1233"/>
      <c r="BG55" s="1233"/>
      <c r="BH55" s="1233"/>
      <c r="BI55" s="1233"/>
      <c r="BJ55" s="1233"/>
      <c r="BK55" s="1233"/>
      <c r="BL55" s="1233"/>
      <c r="BM55" s="1233"/>
      <c r="BN55" s="1233"/>
      <c r="BO55" s="1233"/>
      <c r="BP55" s="1230">
        <v>21.4</v>
      </c>
      <c r="BQ55" s="1230"/>
      <c r="BR55" s="1230"/>
      <c r="BS55" s="1230"/>
      <c r="BT55" s="1230"/>
      <c r="BU55" s="1230"/>
      <c r="BV55" s="1230"/>
      <c r="BW55" s="1230"/>
      <c r="BX55" s="1230">
        <v>12.8</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564</v>
      </c>
      <c r="BC57" s="1233"/>
      <c r="BD57" s="1233"/>
      <c r="BE57" s="1233"/>
      <c r="BF57" s="1233"/>
      <c r="BG57" s="1233"/>
      <c r="BH57" s="1233"/>
      <c r="BI57" s="1233"/>
      <c r="BJ57" s="1233"/>
      <c r="BK57" s="1233"/>
      <c r="BL57" s="1233"/>
      <c r="BM57" s="1233"/>
      <c r="BN57" s="1233"/>
      <c r="BO57" s="1233"/>
      <c r="BP57" s="1230">
        <v>60.8</v>
      </c>
      <c r="BQ57" s="1230"/>
      <c r="BR57" s="1230"/>
      <c r="BS57" s="1230"/>
      <c r="BT57" s="1230"/>
      <c r="BU57" s="1230"/>
      <c r="BV57" s="1230"/>
      <c r="BW57" s="1230"/>
      <c r="BX57" s="1230">
        <v>61.2</v>
      </c>
      <c r="BY57" s="1230"/>
      <c r="BZ57" s="1230"/>
      <c r="CA57" s="1230"/>
      <c r="CB57" s="1230"/>
      <c r="CC57" s="1230"/>
      <c r="CD57" s="1230"/>
      <c r="CE57" s="1230"/>
      <c r="CF57" s="1230">
        <v>63.1</v>
      </c>
      <c r="CG57" s="1230"/>
      <c r="CH57" s="1230"/>
      <c r="CI57" s="1230"/>
      <c r="CJ57" s="1230"/>
      <c r="CK57" s="1230"/>
      <c r="CL57" s="1230"/>
      <c r="CM57" s="1230"/>
      <c r="CN57" s="1230">
        <v>64.2</v>
      </c>
      <c r="CO57" s="1230"/>
      <c r="CP57" s="1230"/>
      <c r="CQ57" s="1230"/>
      <c r="CR57" s="1230"/>
      <c r="CS57" s="1230"/>
      <c r="CT57" s="1230"/>
      <c r="CU57" s="1230"/>
      <c r="CV57" s="1230">
        <v>64.400000000000006</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566</v>
      </c>
    </row>
    <row r="64" spans="1:109" ht="13.2" x14ac:dyDescent="0.2">
      <c r="B64" s="259"/>
      <c r="G64" s="357"/>
      <c r="I64" s="369"/>
      <c r="J64" s="369"/>
      <c r="K64" s="369"/>
      <c r="L64" s="369"/>
      <c r="M64" s="369"/>
      <c r="N64" s="370"/>
      <c r="AM64" s="357"/>
      <c r="AN64" s="357" t="s">
        <v>560</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569</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561</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523</v>
      </c>
      <c r="BQ72" s="1234"/>
      <c r="BR72" s="1234"/>
      <c r="BS72" s="1234"/>
      <c r="BT72" s="1234"/>
      <c r="BU72" s="1234"/>
      <c r="BV72" s="1234"/>
      <c r="BW72" s="1234"/>
      <c r="BX72" s="1234" t="s">
        <v>524</v>
      </c>
      <c r="BY72" s="1234"/>
      <c r="BZ72" s="1234"/>
      <c r="CA72" s="1234"/>
      <c r="CB72" s="1234"/>
      <c r="CC72" s="1234"/>
      <c r="CD72" s="1234"/>
      <c r="CE72" s="1234"/>
      <c r="CF72" s="1234" t="s">
        <v>525</v>
      </c>
      <c r="CG72" s="1234"/>
      <c r="CH72" s="1234"/>
      <c r="CI72" s="1234"/>
      <c r="CJ72" s="1234"/>
      <c r="CK72" s="1234"/>
      <c r="CL72" s="1234"/>
      <c r="CM72" s="1234"/>
      <c r="CN72" s="1234" t="s">
        <v>526</v>
      </c>
      <c r="CO72" s="1234"/>
      <c r="CP72" s="1234"/>
      <c r="CQ72" s="1234"/>
      <c r="CR72" s="1234"/>
      <c r="CS72" s="1234"/>
      <c r="CT72" s="1234"/>
      <c r="CU72" s="1234"/>
      <c r="CV72" s="1234" t="s">
        <v>527</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562</v>
      </c>
      <c r="AO73" s="1233"/>
      <c r="AP73" s="1233"/>
      <c r="AQ73" s="1233"/>
      <c r="AR73" s="1233"/>
      <c r="AS73" s="1233"/>
      <c r="AT73" s="1233"/>
      <c r="AU73" s="1233"/>
      <c r="AV73" s="1233"/>
      <c r="AW73" s="1233"/>
      <c r="AX73" s="1233"/>
      <c r="AY73" s="1233"/>
      <c r="AZ73" s="1233"/>
      <c r="BA73" s="1233"/>
      <c r="BB73" s="1233" t="s">
        <v>563</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567</v>
      </c>
      <c r="BC75" s="1233"/>
      <c r="BD75" s="1233"/>
      <c r="BE75" s="1233"/>
      <c r="BF75" s="1233"/>
      <c r="BG75" s="1233"/>
      <c r="BH75" s="1233"/>
      <c r="BI75" s="1233"/>
      <c r="BJ75" s="1233"/>
      <c r="BK75" s="1233"/>
      <c r="BL75" s="1233"/>
      <c r="BM75" s="1233"/>
      <c r="BN75" s="1233"/>
      <c r="BO75" s="1233"/>
      <c r="BP75" s="1230">
        <v>4.5</v>
      </c>
      <c r="BQ75" s="1230"/>
      <c r="BR75" s="1230"/>
      <c r="BS75" s="1230"/>
      <c r="BT75" s="1230"/>
      <c r="BU75" s="1230"/>
      <c r="BV75" s="1230"/>
      <c r="BW75" s="1230"/>
      <c r="BX75" s="1230">
        <v>4.4000000000000004</v>
      </c>
      <c r="BY75" s="1230"/>
      <c r="BZ75" s="1230"/>
      <c r="CA75" s="1230"/>
      <c r="CB75" s="1230"/>
      <c r="CC75" s="1230"/>
      <c r="CD75" s="1230"/>
      <c r="CE75" s="1230"/>
      <c r="CF75" s="1230">
        <v>4.0999999999999996</v>
      </c>
      <c r="CG75" s="1230"/>
      <c r="CH75" s="1230"/>
      <c r="CI75" s="1230"/>
      <c r="CJ75" s="1230"/>
      <c r="CK75" s="1230"/>
      <c r="CL75" s="1230"/>
      <c r="CM75" s="1230"/>
      <c r="CN75" s="1230">
        <v>3.9</v>
      </c>
      <c r="CO75" s="1230"/>
      <c r="CP75" s="1230"/>
      <c r="CQ75" s="1230"/>
      <c r="CR75" s="1230"/>
      <c r="CS75" s="1230"/>
      <c r="CT75" s="1230"/>
      <c r="CU75" s="1230"/>
      <c r="CV75" s="1230">
        <v>3.5</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565</v>
      </c>
      <c r="AO77" s="1234"/>
      <c r="AP77" s="1234"/>
      <c r="AQ77" s="1234"/>
      <c r="AR77" s="1234"/>
      <c r="AS77" s="1234"/>
      <c r="AT77" s="1234"/>
      <c r="AU77" s="1234"/>
      <c r="AV77" s="1234"/>
      <c r="AW77" s="1234"/>
      <c r="AX77" s="1234"/>
      <c r="AY77" s="1234"/>
      <c r="AZ77" s="1234"/>
      <c r="BA77" s="1234"/>
      <c r="BB77" s="1233" t="s">
        <v>563</v>
      </c>
      <c r="BC77" s="1233"/>
      <c r="BD77" s="1233"/>
      <c r="BE77" s="1233"/>
      <c r="BF77" s="1233"/>
      <c r="BG77" s="1233"/>
      <c r="BH77" s="1233"/>
      <c r="BI77" s="1233"/>
      <c r="BJ77" s="1233"/>
      <c r="BK77" s="1233"/>
      <c r="BL77" s="1233"/>
      <c r="BM77" s="1233"/>
      <c r="BN77" s="1233"/>
      <c r="BO77" s="1233"/>
      <c r="BP77" s="1230">
        <v>21.4</v>
      </c>
      <c r="BQ77" s="1230"/>
      <c r="BR77" s="1230"/>
      <c r="BS77" s="1230"/>
      <c r="BT77" s="1230"/>
      <c r="BU77" s="1230"/>
      <c r="BV77" s="1230"/>
      <c r="BW77" s="1230"/>
      <c r="BX77" s="1230">
        <v>12.8</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567</v>
      </c>
      <c r="BC79" s="1233"/>
      <c r="BD79" s="1233"/>
      <c r="BE79" s="1233"/>
      <c r="BF79" s="1233"/>
      <c r="BG79" s="1233"/>
      <c r="BH79" s="1233"/>
      <c r="BI79" s="1233"/>
      <c r="BJ79" s="1233"/>
      <c r="BK79" s="1233"/>
      <c r="BL79" s="1233"/>
      <c r="BM79" s="1233"/>
      <c r="BN79" s="1233"/>
      <c r="BO79" s="1233"/>
      <c r="BP79" s="1230">
        <v>7.7</v>
      </c>
      <c r="BQ79" s="1230"/>
      <c r="BR79" s="1230"/>
      <c r="BS79" s="1230"/>
      <c r="BT79" s="1230"/>
      <c r="BU79" s="1230"/>
      <c r="BV79" s="1230"/>
      <c r="BW79" s="1230"/>
      <c r="BX79" s="1230">
        <v>7.3</v>
      </c>
      <c r="BY79" s="1230"/>
      <c r="BZ79" s="1230"/>
      <c r="CA79" s="1230"/>
      <c r="CB79" s="1230"/>
      <c r="CC79" s="1230"/>
      <c r="CD79" s="1230"/>
      <c r="CE79" s="1230"/>
      <c r="CF79" s="1230">
        <v>7.2</v>
      </c>
      <c r="CG79" s="1230"/>
      <c r="CH79" s="1230"/>
      <c r="CI79" s="1230"/>
      <c r="CJ79" s="1230"/>
      <c r="CK79" s="1230"/>
      <c r="CL79" s="1230"/>
      <c r="CM79" s="1230"/>
      <c r="CN79" s="1230">
        <v>7.2</v>
      </c>
      <c r="CO79" s="1230"/>
      <c r="CP79" s="1230"/>
      <c r="CQ79" s="1230"/>
      <c r="CR79" s="1230"/>
      <c r="CS79" s="1230"/>
      <c r="CT79" s="1230"/>
      <c r="CU79" s="1230"/>
      <c r="CV79" s="1230">
        <v>7</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rgRKrdbMWw7IIG+aDgCbNJSd/ZF6MIB7GixWW21laOJVK19xE4xe3dIGdEMtFajhCSYhRy3KoSocrrBqMIX1fw==" saltValue="Vg5q804OM3jDerXHVhGSi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 header="0.39370078740157483" footer="0"/>
  <pageSetup paperSize="8" scale="7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14D6-D9AA-41D6-9C0C-59AE4179F0C6}">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VuoHPv7HM1q6rB12DDklrOzPfOKWxj+E0zyohqp9QJhxI8R6+REb9umo76/R/8SzbP67+BVzubOGOzo8k621Eg==" saltValue="tuJEDFF/8jKyGpEGRQE7P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7776-3D94-4C78-BAA6-5EB0329D5764}">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A9pSavHS2I+JMYUxMwdEiKLFD9bEuY2kTeuXlSNxkP1oysE6lMefcFHYTy/oFoZat2i2D+L6i47UNwNU3LhIbg==" saltValue="W8sGvb71xgTbHZ9D7wWoJ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35357</v>
      </c>
      <c r="E3" s="154"/>
      <c r="F3" s="155">
        <v>87464</v>
      </c>
      <c r="G3" s="156"/>
      <c r="H3" s="157"/>
    </row>
    <row r="4" spans="1:8" x14ac:dyDescent="0.2">
      <c r="A4" s="158"/>
      <c r="B4" s="159"/>
      <c r="C4" s="160"/>
      <c r="D4" s="161">
        <v>28769</v>
      </c>
      <c r="E4" s="162"/>
      <c r="F4" s="163">
        <v>47479</v>
      </c>
      <c r="G4" s="164"/>
      <c r="H4" s="165"/>
    </row>
    <row r="5" spans="1:8" x14ac:dyDescent="0.2">
      <c r="A5" s="146" t="s">
        <v>517</v>
      </c>
      <c r="B5" s="151"/>
      <c r="C5" s="152"/>
      <c r="D5" s="153">
        <v>34008</v>
      </c>
      <c r="E5" s="154"/>
      <c r="F5" s="155">
        <v>96248</v>
      </c>
      <c r="G5" s="156"/>
      <c r="H5" s="157"/>
    </row>
    <row r="6" spans="1:8" x14ac:dyDescent="0.2">
      <c r="A6" s="158"/>
      <c r="B6" s="159"/>
      <c r="C6" s="160"/>
      <c r="D6" s="161">
        <v>25853</v>
      </c>
      <c r="E6" s="162"/>
      <c r="F6" s="163">
        <v>55768</v>
      </c>
      <c r="G6" s="164"/>
      <c r="H6" s="165"/>
    </row>
    <row r="7" spans="1:8" x14ac:dyDescent="0.2">
      <c r="A7" s="146" t="s">
        <v>518</v>
      </c>
      <c r="B7" s="151"/>
      <c r="C7" s="152"/>
      <c r="D7" s="153">
        <v>39264</v>
      </c>
      <c r="E7" s="154"/>
      <c r="F7" s="155">
        <v>76413</v>
      </c>
      <c r="G7" s="156"/>
      <c r="H7" s="157"/>
    </row>
    <row r="8" spans="1:8" x14ac:dyDescent="0.2">
      <c r="A8" s="158"/>
      <c r="B8" s="159"/>
      <c r="C8" s="160"/>
      <c r="D8" s="161">
        <v>34806</v>
      </c>
      <c r="E8" s="162"/>
      <c r="F8" s="163">
        <v>39658</v>
      </c>
      <c r="G8" s="164"/>
      <c r="H8" s="165"/>
    </row>
    <row r="9" spans="1:8" x14ac:dyDescent="0.2">
      <c r="A9" s="146" t="s">
        <v>519</v>
      </c>
      <c r="B9" s="151"/>
      <c r="C9" s="152"/>
      <c r="D9" s="153">
        <v>35773</v>
      </c>
      <c r="E9" s="154"/>
      <c r="F9" s="155">
        <v>66481</v>
      </c>
      <c r="G9" s="156"/>
      <c r="H9" s="157"/>
    </row>
    <row r="10" spans="1:8" x14ac:dyDescent="0.2">
      <c r="A10" s="158"/>
      <c r="B10" s="159"/>
      <c r="C10" s="160"/>
      <c r="D10" s="161">
        <v>29489</v>
      </c>
      <c r="E10" s="162"/>
      <c r="F10" s="163">
        <v>36120</v>
      </c>
      <c r="G10" s="164"/>
      <c r="H10" s="165"/>
    </row>
    <row r="11" spans="1:8" x14ac:dyDescent="0.2">
      <c r="A11" s="146" t="s">
        <v>520</v>
      </c>
      <c r="B11" s="151"/>
      <c r="C11" s="152"/>
      <c r="D11" s="153">
        <v>42892</v>
      </c>
      <c r="E11" s="154"/>
      <c r="F11" s="155">
        <v>67825</v>
      </c>
      <c r="G11" s="156"/>
      <c r="H11" s="157"/>
    </row>
    <row r="12" spans="1:8" x14ac:dyDescent="0.2">
      <c r="A12" s="158"/>
      <c r="B12" s="159"/>
      <c r="C12" s="166"/>
      <c r="D12" s="161">
        <v>39577</v>
      </c>
      <c r="E12" s="162"/>
      <c r="F12" s="163">
        <v>39417</v>
      </c>
      <c r="G12" s="164"/>
      <c r="H12" s="165"/>
    </row>
    <row r="13" spans="1:8" x14ac:dyDescent="0.2">
      <c r="A13" s="146"/>
      <c r="B13" s="151"/>
      <c r="C13" s="152"/>
      <c r="D13" s="153">
        <v>37459</v>
      </c>
      <c r="E13" s="154"/>
      <c r="F13" s="155">
        <v>78886</v>
      </c>
      <c r="G13" s="167"/>
      <c r="H13" s="157"/>
    </row>
    <row r="14" spans="1:8" x14ac:dyDescent="0.2">
      <c r="A14" s="158"/>
      <c r="B14" s="159"/>
      <c r="C14" s="160"/>
      <c r="D14" s="161">
        <v>31699</v>
      </c>
      <c r="E14" s="162"/>
      <c r="F14" s="163">
        <v>43688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7.14</v>
      </c>
      <c r="C19" s="168">
        <f>ROUND(VALUE(SUBSTITUTE(実質収支比率等に係る経年分析!G$48,"▲","-")),2)</f>
        <v>10.7</v>
      </c>
      <c r="D19" s="168">
        <f>ROUND(VALUE(SUBSTITUTE(実質収支比率等に係る経年分析!H$48,"▲","-")),2)</f>
        <v>11.46</v>
      </c>
      <c r="E19" s="168">
        <f>ROUND(VALUE(SUBSTITUTE(実質収支比率等に係る経年分析!I$48,"▲","-")),2)</f>
        <v>7.54</v>
      </c>
      <c r="F19" s="168">
        <f>ROUND(VALUE(SUBSTITUTE(実質収支比率等に係る経年分析!J$48,"▲","-")),2)</f>
        <v>6.5</v>
      </c>
    </row>
    <row r="20" spans="1:11" x14ac:dyDescent="0.2">
      <c r="A20" s="168" t="s">
        <v>53</v>
      </c>
      <c r="B20" s="168">
        <f>ROUND(VALUE(SUBSTITUTE(実質収支比率等に係る経年分析!F$47,"▲","-")),2)</f>
        <v>42.64</v>
      </c>
      <c r="C20" s="168">
        <f>ROUND(VALUE(SUBSTITUTE(実質収支比率等に係る経年分析!G$47,"▲","-")),2)</f>
        <v>46.09</v>
      </c>
      <c r="D20" s="168">
        <f>ROUND(VALUE(SUBSTITUTE(実質収支比率等に係る経年分析!H$47,"▲","-")),2)</f>
        <v>54.31</v>
      </c>
      <c r="E20" s="168">
        <f>ROUND(VALUE(SUBSTITUTE(実質収支比率等に係る経年分析!I$47,"▲","-")),2)</f>
        <v>64.91</v>
      </c>
      <c r="F20" s="168">
        <f>ROUND(VALUE(SUBSTITUTE(実質収支比率等に係る経年分析!J$47,"▲","-")),2)</f>
        <v>67.36</v>
      </c>
    </row>
    <row r="21" spans="1:11" x14ac:dyDescent="0.2">
      <c r="A21" s="168" t="s">
        <v>54</v>
      </c>
      <c r="B21" s="168">
        <f>IF(ISNUMBER(VALUE(SUBSTITUTE(実質収支比率等に係る経年分析!F$49,"▲","-"))),ROUND(VALUE(SUBSTITUTE(実質収支比率等に係る経年分析!F$49,"▲","-")),2),NA())</f>
        <v>8.99</v>
      </c>
      <c r="C21" s="168">
        <f>IF(ISNUMBER(VALUE(SUBSTITUTE(実質収支比率等に係る経年分析!G$49,"▲","-"))),ROUND(VALUE(SUBSTITUTE(実質収支比率等に係る経年分析!G$49,"▲","-")),2),NA())</f>
        <v>9.56</v>
      </c>
      <c r="D21" s="168">
        <f>IF(ISNUMBER(VALUE(SUBSTITUTE(実質収支比率等に係る経年分析!H$49,"▲","-"))),ROUND(VALUE(SUBSTITUTE(実質収支比率等に係る経年分析!H$49,"▲","-")),2),NA())</f>
        <v>11.92</v>
      </c>
      <c r="E21" s="168">
        <f>IF(ISNUMBER(VALUE(SUBSTITUTE(実質収支比率等に係る経年分析!I$49,"▲","-"))),ROUND(VALUE(SUBSTITUTE(実質収支比率等に係る経年分析!I$49,"▲","-")),2),NA())</f>
        <v>4.9800000000000004</v>
      </c>
      <c r="F21" s="168">
        <f>IF(ISNUMBER(VALUE(SUBSTITUTE(実質収支比率等に係る経年分析!J$49,"▲","-"))),ROUND(VALUE(SUBSTITUTE(実質収支比率等に係る経年分析!J$49,"▲","-")),2),NA())</f>
        <v>3.09</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0.86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0.64</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0.76</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1.83</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0.14000000000000001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0.13</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0.18</v>
      </c>
    </row>
    <row r="33" spans="1:16" x14ac:dyDescent="0.2">
      <c r="A33" s="169" t="str">
        <f>IF(連結実質赤字比率に係る赤字・黒字の構成分析!C$37="",NA(),連結実質赤字比率に係る赤字・黒字の構成分析!C$37)</f>
        <v>下水道事業会計</v>
      </c>
      <c r="B33" s="169" t="e">
        <f>IF(ROUND(VALUE(SUBSTITUTE(連結実質赤字比率に係る赤字・黒字の構成分析!F$37,"▲", "-")), 2) &lt; 0, ABS(ROUND(VALUE(SUBSTITUTE(連結実質赤字比率に係る赤字・黒字の構成分析!F$37,"▲", "-")), 2)), NA())</f>
        <v>#VALUE!</v>
      </c>
      <c r="C33" s="169" t="e">
        <f>IF(ROUND(VALUE(SUBSTITUTE(連結実質赤字比率に係る赤字・黒字の構成分析!F$37,"▲", "-")), 2) &gt;= 0, ABS(ROUND(VALUE(SUBSTITUTE(連結実質赤字比率に係る赤字・黒字の構成分析!F$37,"▲", "-")), 2)), NA())</f>
        <v>#VALUE!</v>
      </c>
      <c r="D33" s="169" t="e">
        <f>IF(ROUND(VALUE(SUBSTITUTE(連結実質赤字比率に係る赤字・黒字の構成分析!G$37,"▲", "-")), 2) &lt; 0, ABS(ROUND(VALUE(SUBSTITUTE(連結実質赤字比率に係る赤字・黒字の構成分析!G$37,"▲", "-")), 2)), NA())</f>
        <v>#VALUE!</v>
      </c>
      <c r="E33" s="169" t="e">
        <f>IF(ROUND(VALUE(SUBSTITUTE(連結実質赤字比率に係る赤字・黒字の構成分析!G$37,"▲", "-")), 2) &gt;= 0, ABS(ROUND(VALUE(SUBSTITUTE(連結実質赤字比率に係る赤字・黒字の構成分析!G$37,"▲", "-")), 2)), NA())</f>
        <v>#VALUE!</v>
      </c>
      <c r="F33" s="169" t="e">
        <f>IF(ROUND(VALUE(SUBSTITUTE(連結実質赤字比率に係る赤字・黒字の構成分析!H$37,"▲", "-")), 2) &lt; 0, ABS(ROUND(VALUE(SUBSTITUTE(連結実質赤字比率に係る赤字・黒字の構成分析!H$37,"▲", "-")), 2)), NA())</f>
        <v>#VALUE!</v>
      </c>
      <c r="G33" s="169" t="e">
        <f>IF(ROUND(VALUE(SUBSTITUTE(連結実質赤字比率に係る赤字・黒字の構成分析!H$37,"▲", "-")), 2) &gt;= 0, ABS(ROUND(VALUE(SUBSTITUTE(連結実質赤字比率に係る赤字・黒字の構成分析!H$37,"▲", "-")), 2)), NA())</f>
        <v>#VALUE!</v>
      </c>
      <c r="H33" s="169" t="e">
        <f>IF(ROUND(VALUE(SUBSTITUTE(連結実質赤字比率に係る赤字・黒字の構成分析!I$37,"▲", "-")), 2) &lt; 0, ABS(ROUND(VALUE(SUBSTITUTE(連結実質赤字比率に係る赤字・黒字の構成分析!I$37,"▲", "-")), 2)), NA())</f>
        <v>#VALUE!</v>
      </c>
      <c r="I33" s="169" t="e">
        <f>IF(ROUND(VALUE(SUBSTITUTE(連結実質赤字比率に係る赤字・黒字の構成分析!I$37,"▲", "-")), 2) &gt;= 0, ABS(ROUND(VALUE(SUBSTITUTE(連結実質赤字比率に係る赤字・黒字の構成分析!I$37,"▲", "-")), 2)), NA())</f>
        <v>#VALUE!</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1.23</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2.16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1.62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1.75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1.54</v>
      </c>
    </row>
    <row r="35" spans="1:16" x14ac:dyDescent="0.2">
      <c r="A35" s="169" t="str">
        <f>IF(連結実質赤字比率に係る赤字・黒字の構成分析!C$35="",NA(),連結実質赤字比率に係る赤字・黒字の構成分析!C$35)</f>
        <v>国民健康保険特別会計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1.1200000000000001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0.91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2.13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1.54</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1.87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7.13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11.45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7.54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6.49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848</v>
      </c>
      <c r="E42" s="170"/>
      <c r="F42" s="170"/>
      <c r="G42" s="170">
        <f>'実質公債費比率（分子）の構造'!L$52</f>
        <v>844</v>
      </c>
      <c r="H42" s="170"/>
      <c r="I42" s="170"/>
      <c r="J42" s="170">
        <f>'実質公債費比率（分子）の構造'!M$52</f>
        <v>819</v>
      </c>
      <c r="K42" s="170"/>
      <c r="L42" s="170"/>
      <c r="M42" s="170">
        <f>'実質公債費比率（分子）の構造'!N$52</f>
        <v>827</v>
      </c>
      <c r="N42" s="170"/>
      <c r="O42" s="170"/>
      <c r="P42" s="170">
        <f>'実質公債費比率（分子）の構造'!O$52</f>
        <v>753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123</v>
      </c>
      <c r="C45" s="170"/>
      <c r="D45" s="170"/>
      <c r="E45" s="170">
        <f>'実質公債費比率（分子）の構造'!L$49</f>
        <v>134</v>
      </c>
      <c r="F45" s="170"/>
      <c r="G45" s="170"/>
      <c r="H45" s="170">
        <f>'実質公債費比率（分子）の構造'!M$49</f>
        <v>128</v>
      </c>
      <c r="I45" s="170"/>
      <c r="J45" s="170"/>
      <c r="K45" s="170">
        <f>'実質公債費比率（分子）の構造'!N$49</f>
        <v>139</v>
      </c>
      <c r="L45" s="170"/>
      <c r="M45" s="170"/>
      <c r="N45" s="170">
        <f>'実質公債費比率（分子）の構造'!O$49</f>
        <v>147</v>
      </c>
      <c r="O45" s="170"/>
      <c r="P45" s="170"/>
    </row>
    <row r="46" spans="1:16" x14ac:dyDescent="0.2">
      <c r="A46" s="170" t="s">
        <v>64</v>
      </c>
      <c r="B46" s="170">
        <f>'実質公債費比率（分子）の構造'!K$48</f>
        <v>322</v>
      </c>
      <c r="C46" s="170"/>
      <c r="D46" s="170"/>
      <c r="E46" s="170">
        <f>'実質公債費比率（分子）の構造'!L$48</f>
        <v>318</v>
      </c>
      <c r="F46" s="170"/>
      <c r="G46" s="170"/>
      <c r="H46" s="170">
        <f>'実質公債費比率（分子）の構造'!M$48</f>
        <v>284</v>
      </c>
      <c r="I46" s="170"/>
      <c r="J46" s="170"/>
      <c r="K46" s="170">
        <f>'実質公債費比率（分子）の構造'!N$48</f>
        <v>245</v>
      </c>
      <c r="L46" s="170"/>
      <c r="M46" s="170"/>
      <c r="N46" s="170">
        <f>'実質公債費比率（分子）の構造'!O$48</f>
        <v>141</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549</v>
      </c>
      <c r="C49" s="170"/>
      <c r="D49" s="170"/>
      <c r="E49" s="170">
        <f>'実質公債費比率（分子）の構造'!L$45</f>
        <v>561</v>
      </c>
      <c r="F49" s="170"/>
      <c r="G49" s="170"/>
      <c r="H49" s="170">
        <f>'実質公債費比率（分子）の構造'!M$45</f>
        <v>570</v>
      </c>
      <c r="I49" s="170"/>
      <c r="J49" s="170"/>
      <c r="K49" s="170">
        <f>'実質公債費比率（分子）の構造'!N$45</f>
        <v>584</v>
      </c>
      <c r="L49" s="170"/>
      <c r="M49" s="170"/>
      <c r="N49" s="170">
        <f>'実質公債費比率（分子）の構造'!O$45</f>
        <v>590</v>
      </c>
      <c r="O49" s="170"/>
      <c r="P49" s="170"/>
    </row>
    <row r="50" spans="1:16" x14ac:dyDescent="0.2">
      <c r="A50" s="170" t="s">
        <v>67</v>
      </c>
      <c r="B50" s="170" t="e">
        <f>NA()</f>
        <v>#N/A</v>
      </c>
      <c r="C50" s="170">
        <f>IF(ISNUMBER('実質公債費比率（分子）の構造'!K$53),'実質公債費比率（分子）の構造'!K$53,NA())</f>
        <v>146</v>
      </c>
      <c r="D50" s="170" t="e">
        <f>NA()</f>
        <v>#N/A</v>
      </c>
      <c r="E50" s="170" t="e">
        <f>NA()</f>
        <v>#N/A</v>
      </c>
      <c r="F50" s="170">
        <f>IF(ISNUMBER('実質公債費比率（分子）の構造'!L$53),'実質公債費比率（分子）の構造'!L$53,NA())</f>
        <v>169</v>
      </c>
      <c r="G50" s="170" t="e">
        <f>NA()</f>
        <v>#N/A</v>
      </c>
      <c r="H50" s="170" t="e">
        <f>NA()</f>
        <v>#N/A</v>
      </c>
      <c r="I50" s="170">
        <f>IF(ISNUMBER('実質公債費比率（分子）の構造'!M$53),'実質公債費比率（分子）の構造'!M$53,NA())</f>
        <v>163</v>
      </c>
      <c r="J50" s="170" t="e">
        <f>NA()</f>
        <v>#N/A</v>
      </c>
      <c r="K50" s="170" t="e">
        <f>NA()</f>
        <v>#N/A</v>
      </c>
      <c r="L50" s="170">
        <f>IF(ISNUMBER('実質公債費比率（分子）の構造'!N$53),'実質公債費比率（分子）の構造'!N$53,NA())</f>
        <v>141</v>
      </c>
      <c r="M50" s="170" t="e">
        <f>NA()</f>
        <v>#N/A</v>
      </c>
      <c r="N50" s="170" t="e">
        <f>NA()</f>
        <v>#N/A</v>
      </c>
      <c r="O50" s="170">
        <f>IF(ISNUMBER('実質公債費比率（分子）の構造'!O$53),'実質公債費比率（分子）の構造'!O$53,NA())</f>
        <v>125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7291</v>
      </c>
      <c r="E56" s="169"/>
      <c r="F56" s="169"/>
      <c r="G56" s="169">
        <f>'将来負担比率（分子）の構造'!J$52</f>
        <v>7063</v>
      </c>
      <c r="H56" s="169"/>
      <c r="I56" s="169"/>
      <c r="J56" s="169">
        <f>'将来負担比率（分子）の構造'!K$52</f>
        <v>6816</v>
      </c>
      <c r="K56" s="169"/>
      <c r="L56" s="169"/>
      <c r="M56" s="169">
        <f>'将来負担比率（分子）の構造'!L$52</f>
        <v>6399</v>
      </c>
      <c r="N56" s="169"/>
      <c r="O56" s="169"/>
      <c r="P56" s="169">
        <f>'将来負担比率（分子）の構造'!M$52</f>
        <v>5950</v>
      </c>
    </row>
    <row r="57" spans="1:16" x14ac:dyDescent="0.2">
      <c r="A57" s="169" t="s">
        <v>42</v>
      </c>
      <c r="B57" s="169"/>
      <c r="C57" s="169"/>
      <c r="D57" s="169">
        <f>'将来負担比率（分子）の構造'!I$51</f>
        <v>1704</v>
      </c>
      <c r="E57" s="169"/>
      <c r="F57" s="169"/>
      <c r="G57" s="169">
        <f>'将来負担比率（分子）の構造'!J$51</f>
        <v>1619</v>
      </c>
      <c r="H57" s="169"/>
      <c r="I57" s="169"/>
      <c r="J57" s="169">
        <f>'将来負担比率（分子）の構造'!K$51</f>
        <v>1549</v>
      </c>
      <c r="K57" s="169"/>
      <c r="L57" s="169"/>
      <c r="M57" s="169">
        <f>'将来負担比率（分子）の構造'!L$51</f>
        <v>1479</v>
      </c>
      <c r="N57" s="169"/>
      <c r="O57" s="169"/>
      <c r="P57" s="169">
        <f>'将来負担比率（分子）の構造'!M$51</f>
        <v>1325</v>
      </c>
    </row>
    <row r="58" spans="1:16" x14ac:dyDescent="0.2">
      <c r="A58" s="169" t="s">
        <v>41</v>
      </c>
      <c r="B58" s="169"/>
      <c r="C58" s="169"/>
      <c r="D58" s="169">
        <f>'将来負担比率（分子）の構造'!I$50</f>
        <v>2682</v>
      </c>
      <c r="E58" s="169"/>
      <c r="F58" s="169"/>
      <c r="G58" s="169">
        <f>'将来負担比率（分子）の構造'!J$50</f>
        <v>3054</v>
      </c>
      <c r="H58" s="169"/>
      <c r="I58" s="169"/>
      <c r="J58" s="169">
        <f>'将来負担比率（分子）の構造'!K$50</f>
        <v>3855</v>
      </c>
      <c r="K58" s="169"/>
      <c r="L58" s="169"/>
      <c r="M58" s="169">
        <f>'将来負担比率（分子）の構造'!L$50</f>
        <v>4655</v>
      </c>
      <c r="N58" s="169"/>
      <c r="O58" s="169"/>
      <c r="P58" s="169">
        <f>'将来負担比率（分子）の構造'!M$50</f>
        <v>4923</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803</v>
      </c>
      <c r="C62" s="169"/>
      <c r="D62" s="169"/>
      <c r="E62" s="169">
        <f>'将来負担比率（分子）の構造'!J$45</f>
        <v>825</v>
      </c>
      <c r="F62" s="169"/>
      <c r="G62" s="169"/>
      <c r="H62" s="169">
        <f>'将来負担比率（分子）の構造'!K$45</f>
        <v>952</v>
      </c>
      <c r="I62" s="169"/>
      <c r="J62" s="169"/>
      <c r="K62" s="169">
        <f>'将来負担比率（分子）の構造'!L$45</f>
        <v>864</v>
      </c>
      <c r="L62" s="169"/>
      <c r="M62" s="169"/>
      <c r="N62" s="169">
        <f>'将来負担比率（分子）の構造'!M$45</f>
        <v>833</v>
      </c>
      <c r="O62" s="169"/>
      <c r="P62" s="169"/>
    </row>
    <row r="63" spans="1:16" x14ac:dyDescent="0.2">
      <c r="A63" s="169" t="s">
        <v>34</v>
      </c>
      <c r="B63" s="169">
        <f>'将来負担比率（分子）の構造'!I$44</f>
        <v>1747</v>
      </c>
      <c r="C63" s="169"/>
      <c r="D63" s="169"/>
      <c r="E63" s="169">
        <f>'将来負担比率（分子）の構造'!J$44</f>
        <v>1663</v>
      </c>
      <c r="F63" s="169"/>
      <c r="G63" s="169"/>
      <c r="H63" s="169">
        <f>'将来負担比率（分子）の構造'!K$44</f>
        <v>1622</v>
      </c>
      <c r="I63" s="169"/>
      <c r="J63" s="169"/>
      <c r="K63" s="169">
        <f>'将来負担比率（分子）の構造'!L$44</f>
        <v>1498</v>
      </c>
      <c r="L63" s="169"/>
      <c r="M63" s="169"/>
      <c r="N63" s="169">
        <f>'将来負担比率（分子）の構造'!M$44</f>
        <v>1386</v>
      </c>
      <c r="O63" s="169"/>
      <c r="P63" s="169"/>
    </row>
    <row r="64" spans="1:16" x14ac:dyDescent="0.2">
      <c r="A64" s="169" t="s">
        <v>33</v>
      </c>
      <c r="B64" s="169">
        <f>'将来負担比率（分子）の構造'!I$43</f>
        <v>2648</v>
      </c>
      <c r="C64" s="169"/>
      <c r="D64" s="169"/>
      <c r="E64" s="169">
        <f>'将来負担比率（分子）の構造'!J$43</f>
        <v>2420</v>
      </c>
      <c r="F64" s="169"/>
      <c r="G64" s="169"/>
      <c r="H64" s="169">
        <f>'将来負担比率（分子）の構造'!K$43</f>
        <v>2192</v>
      </c>
      <c r="I64" s="169"/>
      <c r="J64" s="169"/>
      <c r="K64" s="169">
        <f>'将来負担比率（分子）の構造'!L$43</f>
        <v>1957</v>
      </c>
      <c r="L64" s="169"/>
      <c r="M64" s="169"/>
      <c r="N64" s="169">
        <f>'将来負担比率（分子）の構造'!M$43</f>
        <v>1501</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5793</v>
      </c>
      <c r="C66" s="169"/>
      <c r="D66" s="169"/>
      <c r="E66" s="169">
        <f>'将来負担比率（分子）の構造'!J$41</f>
        <v>5641</v>
      </c>
      <c r="F66" s="169"/>
      <c r="G66" s="169"/>
      <c r="H66" s="169">
        <f>'将来負担比率（分子）の構造'!K$41</f>
        <v>5647</v>
      </c>
      <c r="I66" s="169"/>
      <c r="J66" s="169"/>
      <c r="K66" s="169">
        <f>'将来負担比率（分子）の構造'!L$41</f>
        <v>5356</v>
      </c>
      <c r="L66" s="169"/>
      <c r="M66" s="169"/>
      <c r="N66" s="169">
        <f>'将来負担比率（分子）の構造'!M$41</f>
        <v>4936</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2542</v>
      </c>
      <c r="C72" s="173">
        <f>基金残高に係る経年分析!G55</f>
        <v>2961</v>
      </c>
      <c r="D72" s="173">
        <f>基金残高に係る経年分析!H55</f>
        <v>3147</v>
      </c>
    </row>
    <row r="73" spans="1:16" x14ac:dyDescent="0.2">
      <c r="A73" s="172" t="s">
        <v>74</v>
      </c>
      <c r="B73" s="173">
        <f>基金残高に係る経年分析!F56</f>
        <v>257</v>
      </c>
      <c r="C73" s="173">
        <f>基金残高に係る経年分析!G56</f>
        <v>257</v>
      </c>
      <c r="D73" s="173">
        <f>基金残高に係る経年分析!H56</f>
        <v>282</v>
      </c>
    </row>
    <row r="74" spans="1:16" x14ac:dyDescent="0.2">
      <c r="A74" s="172" t="s">
        <v>75</v>
      </c>
      <c r="B74" s="173">
        <f>基金残高に係る経年分析!F57</f>
        <v>762</v>
      </c>
      <c r="C74" s="173">
        <f>基金残高に係る経年分析!G57</f>
        <v>1123</v>
      </c>
      <c r="D74" s="173">
        <f>基金残高に係る経年分析!H57</f>
        <v>1166</v>
      </c>
    </row>
  </sheetData>
  <sheetProtection algorithmName="SHA-512" hashValue="5axCMasngX7F5c0Ad6qT3YCpOaooQlcfDcllHu82MAhPNHFQ4q4ecl4e/jCv6MJz8tIv9sDcNQeQ3HIdB5NKWQ==" saltValue="sYG1fxtHTxuryJbD0Jsm9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2738457</v>
      </c>
      <c r="S5" s="626"/>
      <c r="T5" s="626"/>
      <c r="U5" s="626"/>
      <c r="V5" s="626"/>
      <c r="W5" s="626"/>
      <c r="X5" s="626"/>
      <c r="Y5" s="627"/>
      <c r="Z5" s="628">
        <v>27.8</v>
      </c>
      <c r="AA5" s="628"/>
      <c r="AB5" s="628"/>
      <c r="AC5" s="628"/>
      <c r="AD5" s="629">
        <v>2529787</v>
      </c>
      <c r="AE5" s="629"/>
      <c r="AF5" s="629"/>
      <c r="AG5" s="629"/>
      <c r="AH5" s="629"/>
      <c r="AI5" s="629"/>
      <c r="AJ5" s="629"/>
      <c r="AK5" s="629"/>
      <c r="AL5" s="630">
        <v>53.8</v>
      </c>
      <c r="AM5" s="631"/>
      <c r="AN5" s="631"/>
      <c r="AO5" s="632"/>
      <c r="AP5" s="622" t="s">
        <v>216</v>
      </c>
      <c r="AQ5" s="623"/>
      <c r="AR5" s="623"/>
      <c r="AS5" s="623"/>
      <c r="AT5" s="623"/>
      <c r="AU5" s="623"/>
      <c r="AV5" s="623"/>
      <c r="AW5" s="623"/>
      <c r="AX5" s="623"/>
      <c r="AY5" s="623"/>
      <c r="AZ5" s="623"/>
      <c r="BA5" s="623"/>
      <c r="BB5" s="623"/>
      <c r="BC5" s="623"/>
      <c r="BD5" s="623"/>
      <c r="BE5" s="623"/>
      <c r="BF5" s="624"/>
      <c r="BG5" s="636">
        <v>2529770</v>
      </c>
      <c r="BH5" s="637"/>
      <c r="BI5" s="637"/>
      <c r="BJ5" s="637"/>
      <c r="BK5" s="637"/>
      <c r="BL5" s="637"/>
      <c r="BM5" s="637"/>
      <c r="BN5" s="638"/>
      <c r="BO5" s="639">
        <v>92.4</v>
      </c>
      <c r="BP5" s="639"/>
      <c r="BQ5" s="639"/>
      <c r="BR5" s="639"/>
      <c r="BS5" s="640">
        <v>31781</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54733</v>
      </c>
      <c r="S6" s="637"/>
      <c r="T6" s="637"/>
      <c r="U6" s="637"/>
      <c r="V6" s="637"/>
      <c r="W6" s="637"/>
      <c r="X6" s="637"/>
      <c r="Y6" s="638"/>
      <c r="Z6" s="639">
        <v>0.6</v>
      </c>
      <c r="AA6" s="639"/>
      <c r="AB6" s="639"/>
      <c r="AC6" s="639"/>
      <c r="AD6" s="640">
        <v>54733</v>
      </c>
      <c r="AE6" s="640"/>
      <c r="AF6" s="640"/>
      <c r="AG6" s="640"/>
      <c r="AH6" s="640"/>
      <c r="AI6" s="640"/>
      <c r="AJ6" s="640"/>
      <c r="AK6" s="640"/>
      <c r="AL6" s="641">
        <v>1.2</v>
      </c>
      <c r="AM6" s="642"/>
      <c r="AN6" s="642"/>
      <c r="AO6" s="643"/>
      <c r="AP6" s="633" t="s">
        <v>221</v>
      </c>
      <c r="AQ6" s="634"/>
      <c r="AR6" s="634"/>
      <c r="AS6" s="634"/>
      <c r="AT6" s="634"/>
      <c r="AU6" s="634"/>
      <c r="AV6" s="634"/>
      <c r="AW6" s="634"/>
      <c r="AX6" s="634"/>
      <c r="AY6" s="634"/>
      <c r="AZ6" s="634"/>
      <c r="BA6" s="634"/>
      <c r="BB6" s="634"/>
      <c r="BC6" s="634"/>
      <c r="BD6" s="634"/>
      <c r="BE6" s="634"/>
      <c r="BF6" s="635"/>
      <c r="BG6" s="636">
        <v>2529770</v>
      </c>
      <c r="BH6" s="637"/>
      <c r="BI6" s="637"/>
      <c r="BJ6" s="637"/>
      <c r="BK6" s="637"/>
      <c r="BL6" s="637"/>
      <c r="BM6" s="637"/>
      <c r="BN6" s="638"/>
      <c r="BO6" s="639">
        <v>92.4</v>
      </c>
      <c r="BP6" s="639"/>
      <c r="BQ6" s="639"/>
      <c r="BR6" s="639"/>
      <c r="BS6" s="640">
        <v>31781</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154860</v>
      </c>
      <c r="CS6" s="637"/>
      <c r="CT6" s="637"/>
      <c r="CU6" s="637"/>
      <c r="CV6" s="637"/>
      <c r="CW6" s="637"/>
      <c r="CX6" s="637"/>
      <c r="CY6" s="638"/>
      <c r="CZ6" s="630">
        <v>1.6</v>
      </c>
      <c r="DA6" s="631"/>
      <c r="DB6" s="631"/>
      <c r="DC6" s="647"/>
      <c r="DD6" s="645">
        <v>21213</v>
      </c>
      <c r="DE6" s="637"/>
      <c r="DF6" s="637"/>
      <c r="DG6" s="637"/>
      <c r="DH6" s="637"/>
      <c r="DI6" s="637"/>
      <c r="DJ6" s="637"/>
      <c r="DK6" s="637"/>
      <c r="DL6" s="637"/>
      <c r="DM6" s="637"/>
      <c r="DN6" s="637"/>
      <c r="DO6" s="637"/>
      <c r="DP6" s="638"/>
      <c r="DQ6" s="645">
        <v>154860</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3450</v>
      </c>
      <c r="S7" s="637"/>
      <c r="T7" s="637"/>
      <c r="U7" s="637"/>
      <c r="V7" s="637"/>
      <c r="W7" s="637"/>
      <c r="X7" s="637"/>
      <c r="Y7" s="638"/>
      <c r="Z7" s="639">
        <v>0</v>
      </c>
      <c r="AA7" s="639"/>
      <c r="AB7" s="639"/>
      <c r="AC7" s="639"/>
      <c r="AD7" s="640">
        <v>3450</v>
      </c>
      <c r="AE7" s="640"/>
      <c r="AF7" s="640"/>
      <c r="AG7" s="640"/>
      <c r="AH7" s="640"/>
      <c r="AI7" s="640"/>
      <c r="AJ7" s="640"/>
      <c r="AK7" s="640"/>
      <c r="AL7" s="641">
        <v>0.1</v>
      </c>
      <c r="AM7" s="642"/>
      <c r="AN7" s="642"/>
      <c r="AO7" s="643"/>
      <c r="AP7" s="633" t="s">
        <v>224</v>
      </c>
      <c r="AQ7" s="634"/>
      <c r="AR7" s="634"/>
      <c r="AS7" s="634"/>
      <c r="AT7" s="634"/>
      <c r="AU7" s="634"/>
      <c r="AV7" s="634"/>
      <c r="AW7" s="634"/>
      <c r="AX7" s="634"/>
      <c r="AY7" s="634"/>
      <c r="AZ7" s="634"/>
      <c r="BA7" s="634"/>
      <c r="BB7" s="634"/>
      <c r="BC7" s="634"/>
      <c r="BD7" s="634"/>
      <c r="BE7" s="634"/>
      <c r="BF7" s="635"/>
      <c r="BG7" s="636">
        <v>1019810</v>
      </c>
      <c r="BH7" s="637"/>
      <c r="BI7" s="637"/>
      <c r="BJ7" s="637"/>
      <c r="BK7" s="637"/>
      <c r="BL7" s="637"/>
      <c r="BM7" s="637"/>
      <c r="BN7" s="638"/>
      <c r="BO7" s="639">
        <v>37.200000000000003</v>
      </c>
      <c r="BP7" s="639"/>
      <c r="BQ7" s="639"/>
      <c r="BR7" s="639"/>
      <c r="BS7" s="640">
        <v>31781</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1254225</v>
      </c>
      <c r="CS7" s="637"/>
      <c r="CT7" s="637"/>
      <c r="CU7" s="637"/>
      <c r="CV7" s="637"/>
      <c r="CW7" s="637"/>
      <c r="CX7" s="637"/>
      <c r="CY7" s="638"/>
      <c r="CZ7" s="639">
        <v>13.2</v>
      </c>
      <c r="DA7" s="639"/>
      <c r="DB7" s="639"/>
      <c r="DC7" s="639"/>
      <c r="DD7" s="645">
        <v>41739</v>
      </c>
      <c r="DE7" s="637"/>
      <c r="DF7" s="637"/>
      <c r="DG7" s="637"/>
      <c r="DH7" s="637"/>
      <c r="DI7" s="637"/>
      <c r="DJ7" s="637"/>
      <c r="DK7" s="637"/>
      <c r="DL7" s="637"/>
      <c r="DM7" s="637"/>
      <c r="DN7" s="637"/>
      <c r="DO7" s="637"/>
      <c r="DP7" s="638"/>
      <c r="DQ7" s="645">
        <v>1135583</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18352</v>
      </c>
      <c r="S8" s="637"/>
      <c r="T8" s="637"/>
      <c r="U8" s="637"/>
      <c r="V8" s="637"/>
      <c r="W8" s="637"/>
      <c r="X8" s="637"/>
      <c r="Y8" s="638"/>
      <c r="Z8" s="639">
        <v>0.2</v>
      </c>
      <c r="AA8" s="639"/>
      <c r="AB8" s="639"/>
      <c r="AC8" s="639"/>
      <c r="AD8" s="640">
        <v>18352</v>
      </c>
      <c r="AE8" s="640"/>
      <c r="AF8" s="640"/>
      <c r="AG8" s="640"/>
      <c r="AH8" s="640"/>
      <c r="AI8" s="640"/>
      <c r="AJ8" s="640"/>
      <c r="AK8" s="640"/>
      <c r="AL8" s="641">
        <v>0.4</v>
      </c>
      <c r="AM8" s="642"/>
      <c r="AN8" s="642"/>
      <c r="AO8" s="643"/>
      <c r="AP8" s="633" t="s">
        <v>227</v>
      </c>
      <c r="AQ8" s="634"/>
      <c r="AR8" s="634"/>
      <c r="AS8" s="634"/>
      <c r="AT8" s="634"/>
      <c r="AU8" s="634"/>
      <c r="AV8" s="634"/>
      <c r="AW8" s="634"/>
      <c r="AX8" s="634"/>
      <c r="AY8" s="634"/>
      <c r="AZ8" s="634"/>
      <c r="BA8" s="634"/>
      <c r="BB8" s="634"/>
      <c r="BC8" s="634"/>
      <c r="BD8" s="634"/>
      <c r="BE8" s="634"/>
      <c r="BF8" s="635"/>
      <c r="BG8" s="636">
        <v>28839</v>
      </c>
      <c r="BH8" s="637"/>
      <c r="BI8" s="637"/>
      <c r="BJ8" s="637"/>
      <c r="BK8" s="637"/>
      <c r="BL8" s="637"/>
      <c r="BM8" s="637"/>
      <c r="BN8" s="638"/>
      <c r="BO8" s="639">
        <v>1.1000000000000001</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4147503</v>
      </c>
      <c r="CS8" s="637"/>
      <c r="CT8" s="637"/>
      <c r="CU8" s="637"/>
      <c r="CV8" s="637"/>
      <c r="CW8" s="637"/>
      <c r="CX8" s="637"/>
      <c r="CY8" s="638"/>
      <c r="CZ8" s="639">
        <v>43.5</v>
      </c>
      <c r="DA8" s="639"/>
      <c r="DB8" s="639"/>
      <c r="DC8" s="639"/>
      <c r="DD8" s="645">
        <v>66528</v>
      </c>
      <c r="DE8" s="637"/>
      <c r="DF8" s="637"/>
      <c r="DG8" s="637"/>
      <c r="DH8" s="637"/>
      <c r="DI8" s="637"/>
      <c r="DJ8" s="637"/>
      <c r="DK8" s="637"/>
      <c r="DL8" s="637"/>
      <c r="DM8" s="637"/>
      <c r="DN8" s="637"/>
      <c r="DO8" s="637"/>
      <c r="DP8" s="638"/>
      <c r="DQ8" s="645">
        <v>2247181</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19694</v>
      </c>
      <c r="S9" s="637"/>
      <c r="T9" s="637"/>
      <c r="U9" s="637"/>
      <c r="V9" s="637"/>
      <c r="W9" s="637"/>
      <c r="X9" s="637"/>
      <c r="Y9" s="638"/>
      <c r="Z9" s="639">
        <v>0.2</v>
      </c>
      <c r="AA9" s="639"/>
      <c r="AB9" s="639"/>
      <c r="AC9" s="639"/>
      <c r="AD9" s="640">
        <v>19694</v>
      </c>
      <c r="AE9" s="640"/>
      <c r="AF9" s="640"/>
      <c r="AG9" s="640"/>
      <c r="AH9" s="640"/>
      <c r="AI9" s="640"/>
      <c r="AJ9" s="640"/>
      <c r="AK9" s="640"/>
      <c r="AL9" s="641">
        <v>0.4</v>
      </c>
      <c r="AM9" s="642"/>
      <c r="AN9" s="642"/>
      <c r="AO9" s="643"/>
      <c r="AP9" s="633" t="s">
        <v>230</v>
      </c>
      <c r="AQ9" s="634"/>
      <c r="AR9" s="634"/>
      <c r="AS9" s="634"/>
      <c r="AT9" s="634"/>
      <c r="AU9" s="634"/>
      <c r="AV9" s="634"/>
      <c r="AW9" s="634"/>
      <c r="AX9" s="634"/>
      <c r="AY9" s="634"/>
      <c r="AZ9" s="634"/>
      <c r="BA9" s="634"/>
      <c r="BB9" s="634"/>
      <c r="BC9" s="634"/>
      <c r="BD9" s="634"/>
      <c r="BE9" s="634"/>
      <c r="BF9" s="635"/>
      <c r="BG9" s="636">
        <v>805088</v>
      </c>
      <c r="BH9" s="637"/>
      <c r="BI9" s="637"/>
      <c r="BJ9" s="637"/>
      <c r="BK9" s="637"/>
      <c r="BL9" s="637"/>
      <c r="BM9" s="637"/>
      <c r="BN9" s="638"/>
      <c r="BO9" s="639">
        <v>29.4</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885850</v>
      </c>
      <c r="CS9" s="637"/>
      <c r="CT9" s="637"/>
      <c r="CU9" s="637"/>
      <c r="CV9" s="637"/>
      <c r="CW9" s="637"/>
      <c r="CX9" s="637"/>
      <c r="CY9" s="638"/>
      <c r="CZ9" s="639">
        <v>9.3000000000000007</v>
      </c>
      <c r="DA9" s="639"/>
      <c r="DB9" s="639"/>
      <c r="DC9" s="639"/>
      <c r="DD9" s="645">
        <v>5610</v>
      </c>
      <c r="DE9" s="637"/>
      <c r="DF9" s="637"/>
      <c r="DG9" s="637"/>
      <c r="DH9" s="637"/>
      <c r="DI9" s="637"/>
      <c r="DJ9" s="637"/>
      <c r="DK9" s="637"/>
      <c r="DL9" s="637"/>
      <c r="DM9" s="637"/>
      <c r="DN9" s="637"/>
      <c r="DO9" s="637"/>
      <c r="DP9" s="638"/>
      <c r="DQ9" s="645">
        <v>431707</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74475</v>
      </c>
      <c r="BH10" s="637"/>
      <c r="BI10" s="637"/>
      <c r="BJ10" s="637"/>
      <c r="BK10" s="637"/>
      <c r="BL10" s="637"/>
      <c r="BM10" s="637"/>
      <c r="BN10" s="638"/>
      <c r="BO10" s="639">
        <v>2.7</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85358</v>
      </c>
      <c r="CS10" s="637"/>
      <c r="CT10" s="637"/>
      <c r="CU10" s="637"/>
      <c r="CV10" s="637"/>
      <c r="CW10" s="637"/>
      <c r="CX10" s="637"/>
      <c r="CY10" s="638"/>
      <c r="CZ10" s="639">
        <v>0.9</v>
      </c>
      <c r="DA10" s="639"/>
      <c r="DB10" s="639"/>
      <c r="DC10" s="639"/>
      <c r="DD10" s="645" t="s">
        <v>122</v>
      </c>
      <c r="DE10" s="637"/>
      <c r="DF10" s="637"/>
      <c r="DG10" s="637"/>
      <c r="DH10" s="637"/>
      <c r="DI10" s="637"/>
      <c r="DJ10" s="637"/>
      <c r="DK10" s="637"/>
      <c r="DL10" s="637"/>
      <c r="DM10" s="637"/>
      <c r="DN10" s="637"/>
      <c r="DO10" s="637"/>
      <c r="DP10" s="638"/>
      <c r="DQ10" s="645">
        <v>72036</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429399</v>
      </c>
      <c r="S11" s="637"/>
      <c r="T11" s="637"/>
      <c r="U11" s="637"/>
      <c r="V11" s="637"/>
      <c r="W11" s="637"/>
      <c r="X11" s="637"/>
      <c r="Y11" s="638"/>
      <c r="Z11" s="641">
        <v>4.4000000000000004</v>
      </c>
      <c r="AA11" s="642"/>
      <c r="AB11" s="642"/>
      <c r="AC11" s="648"/>
      <c r="AD11" s="645">
        <v>429399</v>
      </c>
      <c r="AE11" s="637"/>
      <c r="AF11" s="637"/>
      <c r="AG11" s="637"/>
      <c r="AH11" s="637"/>
      <c r="AI11" s="637"/>
      <c r="AJ11" s="637"/>
      <c r="AK11" s="638"/>
      <c r="AL11" s="641">
        <v>9.1</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111408</v>
      </c>
      <c r="BH11" s="637"/>
      <c r="BI11" s="637"/>
      <c r="BJ11" s="637"/>
      <c r="BK11" s="637"/>
      <c r="BL11" s="637"/>
      <c r="BM11" s="637"/>
      <c r="BN11" s="638"/>
      <c r="BO11" s="639">
        <v>4.0999999999999996</v>
      </c>
      <c r="BP11" s="639"/>
      <c r="BQ11" s="639"/>
      <c r="BR11" s="639"/>
      <c r="BS11" s="640">
        <v>31781</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157472</v>
      </c>
      <c r="CS11" s="637"/>
      <c r="CT11" s="637"/>
      <c r="CU11" s="637"/>
      <c r="CV11" s="637"/>
      <c r="CW11" s="637"/>
      <c r="CX11" s="637"/>
      <c r="CY11" s="638"/>
      <c r="CZ11" s="639">
        <v>1.7</v>
      </c>
      <c r="DA11" s="639"/>
      <c r="DB11" s="639"/>
      <c r="DC11" s="639"/>
      <c r="DD11" s="645">
        <v>59543</v>
      </c>
      <c r="DE11" s="637"/>
      <c r="DF11" s="637"/>
      <c r="DG11" s="637"/>
      <c r="DH11" s="637"/>
      <c r="DI11" s="637"/>
      <c r="DJ11" s="637"/>
      <c r="DK11" s="637"/>
      <c r="DL11" s="637"/>
      <c r="DM11" s="637"/>
      <c r="DN11" s="637"/>
      <c r="DO11" s="637"/>
      <c r="DP11" s="638"/>
      <c r="DQ11" s="645">
        <v>72332</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1307166</v>
      </c>
      <c r="BH12" s="637"/>
      <c r="BI12" s="637"/>
      <c r="BJ12" s="637"/>
      <c r="BK12" s="637"/>
      <c r="BL12" s="637"/>
      <c r="BM12" s="637"/>
      <c r="BN12" s="638"/>
      <c r="BO12" s="639">
        <v>47.7</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187381</v>
      </c>
      <c r="CS12" s="637"/>
      <c r="CT12" s="637"/>
      <c r="CU12" s="637"/>
      <c r="CV12" s="637"/>
      <c r="CW12" s="637"/>
      <c r="CX12" s="637"/>
      <c r="CY12" s="638"/>
      <c r="CZ12" s="639">
        <v>2</v>
      </c>
      <c r="DA12" s="639"/>
      <c r="DB12" s="639"/>
      <c r="DC12" s="639"/>
      <c r="DD12" s="645">
        <v>9073</v>
      </c>
      <c r="DE12" s="637"/>
      <c r="DF12" s="637"/>
      <c r="DG12" s="637"/>
      <c r="DH12" s="637"/>
      <c r="DI12" s="637"/>
      <c r="DJ12" s="637"/>
      <c r="DK12" s="637"/>
      <c r="DL12" s="637"/>
      <c r="DM12" s="637"/>
      <c r="DN12" s="637"/>
      <c r="DO12" s="637"/>
      <c r="DP12" s="638"/>
      <c r="DQ12" s="645">
        <v>141801</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1307166</v>
      </c>
      <c r="BH13" s="637"/>
      <c r="BI13" s="637"/>
      <c r="BJ13" s="637"/>
      <c r="BK13" s="637"/>
      <c r="BL13" s="637"/>
      <c r="BM13" s="637"/>
      <c r="BN13" s="638"/>
      <c r="BO13" s="639">
        <v>47.7</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623607</v>
      </c>
      <c r="CS13" s="637"/>
      <c r="CT13" s="637"/>
      <c r="CU13" s="637"/>
      <c r="CV13" s="637"/>
      <c r="CW13" s="637"/>
      <c r="CX13" s="637"/>
      <c r="CY13" s="638"/>
      <c r="CZ13" s="639">
        <v>6.5</v>
      </c>
      <c r="DA13" s="639"/>
      <c r="DB13" s="639"/>
      <c r="DC13" s="639"/>
      <c r="DD13" s="645">
        <v>143329</v>
      </c>
      <c r="DE13" s="637"/>
      <c r="DF13" s="637"/>
      <c r="DG13" s="637"/>
      <c r="DH13" s="637"/>
      <c r="DI13" s="637"/>
      <c r="DJ13" s="637"/>
      <c r="DK13" s="637"/>
      <c r="DL13" s="637"/>
      <c r="DM13" s="637"/>
      <c r="DN13" s="637"/>
      <c r="DO13" s="637"/>
      <c r="DP13" s="638"/>
      <c r="DQ13" s="645">
        <v>359120</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337</v>
      </c>
      <c r="S14" s="637"/>
      <c r="T14" s="637"/>
      <c r="U14" s="637"/>
      <c r="V14" s="637"/>
      <c r="W14" s="637"/>
      <c r="X14" s="637"/>
      <c r="Y14" s="638"/>
      <c r="Z14" s="639">
        <v>0</v>
      </c>
      <c r="AA14" s="639"/>
      <c r="AB14" s="639"/>
      <c r="AC14" s="639"/>
      <c r="AD14" s="640">
        <v>337</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56241</v>
      </c>
      <c r="BH14" s="637"/>
      <c r="BI14" s="637"/>
      <c r="BJ14" s="637"/>
      <c r="BK14" s="637"/>
      <c r="BL14" s="637"/>
      <c r="BM14" s="637"/>
      <c r="BN14" s="638"/>
      <c r="BO14" s="639">
        <v>2.1</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344997</v>
      </c>
      <c r="CS14" s="637"/>
      <c r="CT14" s="637"/>
      <c r="CU14" s="637"/>
      <c r="CV14" s="637"/>
      <c r="CW14" s="637"/>
      <c r="CX14" s="637"/>
      <c r="CY14" s="638"/>
      <c r="CZ14" s="639">
        <v>3.6</v>
      </c>
      <c r="DA14" s="639"/>
      <c r="DB14" s="639"/>
      <c r="DC14" s="639"/>
      <c r="DD14" s="645">
        <v>13776</v>
      </c>
      <c r="DE14" s="637"/>
      <c r="DF14" s="637"/>
      <c r="DG14" s="637"/>
      <c r="DH14" s="637"/>
      <c r="DI14" s="637"/>
      <c r="DJ14" s="637"/>
      <c r="DK14" s="637"/>
      <c r="DL14" s="637"/>
      <c r="DM14" s="637"/>
      <c r="DN14" s="637"/>
      <c r="DO14" s="637"/>
      <c r="DP14" s="638"/>
      <c r="DQ14" s="645">
        <v>194506</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146553</v>
      </c>
      <c r="BH15" s="637"/>
      <c r="BI15" s="637"/>
      <c r="BJ15" s="637"/>
      <c r="BK15" s="637"/>
      <c r="BL15" s="637"/>
      <c r="BM15" s="637"/>
      <c r="BN15" s="638"/>
      <c r="BO15" s="639">
        <v>5.4</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1069842</v>
      </c>
      <c r="CS15" s="637"/>
      <c r="CT15" s="637"/>
      <c r="CU15" s="637"/>
      <c r="CV15" s="637"/>
      <c r="CW15" s="637"/>
      <c r="CX15" s="637"/>
      <c r="CY15" s="638"/>
      <c r="CZ15" s="639">
        <v>11.2</v>
      </c>
      <c r="DA15" s="639"/>
      <c r="DB15" s="639"/>
      <c r="DC15" s="639"/>
      <c r="DD15" s="645">
        <v>338327</v>
      </c>
      <c r="DE15" s="637"/>
      <c r="DF15" s="637"/>
      <c r="DG15" s="637"/>
      <c r="DH15" s="637"/>
      <c r="DI15" s="637"/>
      <c r="DJ15" s="637"/>
      <c r="DK15" s="637"/>
      <c r="DL15" s="637"/>
      <c r="DM15" s="637"/>
      <c r="DN15" s="637"/>
      <c r="DO15" s="637"/>
      <c r="DP15" s="638"/>
      <c r="DQ15" s="645">
        <v>606667</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12588</v>
      </c>
      <c r="S16" s="637"/>
      <c r="T16" s="637"/>
      <c r="U16" s="637"/>
      <c r="V16" s="637"/>
      <c r="W16" s="637"/>
      <c r="X16" s="637"/>
      <c r="Y16" s="638"/>
      <c r="Z16" s="639">
        <v>0.1</v>
      </c>
      <c r="AA16" s="639"/>
      <c r="AB16" s="639"/>
      <c r="AC16" s="639"/>
      <c r="AD16" s="640">
        <v>12588</v>
      </c>
      <c r="AE16" s="640"/>
      <c r="AF16" s="640"/>
      <c r="AG16" s="640"/>
      <c r="AH16" s="640"/>
      <c r="AI16" s="640"/>
      <c r="AJ16" s="640"/>
      <c r="AK16" s="640"/>
      <c r="AL16" s="641">
        <v>0.3</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v>22629</v>
      </c>
      <c r="CS16" s="637"/>
      <c r="CT16" s="637"/>
      <c r="CU16" s="637"/>
      <c r="CV16" s="637"/>
      <c r="CW16" s="637"/>
      <c r="CX16" s="637"/>
      <c r="CY16" s="638"/>
      <c r="CZ16" s="639">
        <v>0.2</v>
      </c>
      <c r="DA16" s="639"/>
      <c r="DB16" s="639"/>
      <c r="DC16" s="639"/>
      <c r="DD16" s="645" t="s">
        <v>122</v>
      </c>
      <c r="DE16" s="637"/>
      <c r="DF16" s="637"/>
      <c r="DG16" s="637"/>
      <c r="DH16" s="637"/>
      <c r="DI16" s="637"/>
      <c r="DJ16" s="637"/>
      <c r="DK16" s="637"/>
      <c r="DL16" s="637"/>
      <c r="DM16" s="637"/>
      <c r="DN16" s="637"/>
      <c r="DO16" s="637"/>
      <c r="DP16" s="638"/>
      <c r="DQ16" s="645">
        <v>604</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v>103682</v>
      </c>
      <c r="S17" s="637"/>
      <c r="T17" s="637"/>
      <c r="U17" s="637"/>
      <c r="V17" s="637"/>
      <c r="W17" s="637"/>
      <c r="X17" s="637"/>
      <c r="Y17" s="638"/>
      <c r="Z17" s="639">
        <v>1.1000000000000001</v>
      </c>
      <c r="AA17" s="639"/>
      <c r="AB17" s="639"/>
      <c r="AC17" s="639"/>
      <c r="AD17" s="640">
        <v>103682</v>
      </c>
      <c r="AE17" s="640"/>
      <c r="AF17" s="640"/>
      <c r="AG17" s="640"/>
      <c r="AH17" s="640"/>
      <c r="AI17" s="640"/>
      <c r="AJ17" s="640"/>
      <c r="AK17" s="640"/>
      <c r="AL17" s="641">
        <v>2.2000000000000002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590323</v>
      </c>
      <c r="CS17" s="637"/>
      <c r="CT17" s="637"/>
      <c r="CU17" s="637"/>
      <c r="CV17" s="637"/>
      <c r="CW17" s="637"/>
      <c r="CX17" s="637"/>
      <c r="CY17" s="638"/>
      <c r="CZ17" s="639">
        <v>6.2</v>
      </c>
      <c r="DA17" s="639"/>
      <c r="DB17" s="639"/>
      <c r="DC17" s="639"/>
      <c r="DD17" s="645" t="s">
        <v>122</v>
      </c>
      <c r="DE17" s="637"/>
      <c r="DF17" s="637"/>
      <c r="DG17" s="637"/>
      <c r="DH17" s="637"/>
      <c r="DI17" s="637"/>
      <c r="DJ17" s="637"/>
      <c r="DK17" s="637"/>
      <c r="DL17" s="637"/>
      <c r="DM17" s="637"/>
      <c r="DN17" s="637"/>
      <c r="DO17" s="637"/>
      <c r="DP17" s="638"/>
      <c r="DQ17" s="645">
        <v>560938</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16356</v>
      </c>
      <c r="S18" s="637"/>
      <c r="T18" s="637"/>
      <c r="U18" s="637"/>
      <c r="V18" s="637"/>
      <c r="W18" s="637"/>
      <c r="X18" s="637"/>
      <c r="Y18" s="638"/>
      <c r="Z18" s="639">
        <v>0.2</v>
      </c>
      <c r="AA18" s="639"/>
      <c r="AB18" s="639"/>
      <c r="AC18" s="639"/>
      <c r="AD18" s="640">
        <v>16356</v>
      </c>
      <c r="AE18" s="640"/>
      <c r="AF18" s="640"/>
      <c r="AG18" s="640"/>
      <c r="AH18" s="640"/>
      <c r="AI18" s="640"/>
      <c r="AJ18" s="640"/>
      <c r="AK18" s="640"/>
      <c r="AL18" s="641">
        <v>0.3</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16356</v>
      </c>
      <c r="S19" s="637"/>
      <c r="T19" s="637"/>
      <c r="U19" s="637"/>
      <c r="V19" s="637"/>
      <c r="W19" s="637"/>
      <c r="X19" s="637"/>
      <c r="Y19" s="638"/>
      <c r="Z19" s="639">
        <v>0.2</v>
      </c>
      <c r="AA19" s="639"/>
      <c r="AB19" s="639"/>
      <c r="AC19" s="639"/>
      <c r="AD19" s="640">
        <v>16356</v>
      </c>
      <c r="AE19" s="640"/>
      <c r="AF19" s="640"/>
      <c r="AG19" s="640"/>
      <c r="AH19" s="640"/>
      <c r="AI19" s="640"/>
      <c r="AJ19" s="640"/>
      <c r="AK19" s="640"/>
      <c r="AL19" s="641">
        <v>0.3</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208687</v>
      </c>
      <c r="BH19" s="637"/>
      <c r="BI19" s="637"/>
      <c r="BJ19" s="637"/>
      <c r="BK19" s="637"/>
      <c r="BL19" s="637"/>
      <c r="BM19" s="637"/>
      <c r="BN19" s="638"/>
      <c r="BO19" s="639">
        <v>7.6</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208687</v>
      </c>
      <c r="BH20" s="637"/>
      <c r="BI20" s="637"/>
      <c r="BJ20" s="637"/>
      <c r="BK20" s="637"/>
      <c r="BL20" s="637"/>
      <c r="BM20" s="637"/>
      <c r="BN20" s="638"/>
      <c r="BO20" s="639">
        <v>7.6</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9524047</v>
      </c>
      <c r="CS20" s="637"/>
      <c r="CT20" s="637"/>
      <c r="CU20" s="637"/>
      <c r="CV20" s="637"/>
      <c r="CW20" s="637"/>
      <c r="CX20" s="637"/>
      <c r="CY20" s="638"/>
      <c r="CZ20" s="639">
        <v>100</v>
      </c>
      <c r="DA20" s="639"/>
      <c r="DB20" s="639"/>
      <c r="DC20" s="639"/>
      <c r="DD20" s="645">
        <v>699138</v>
      </c>
      <c r="DE20" s="637"/>
      <c r="DF20" s="637"/>
      <c r="DG20" s="637"/>
      <c r="DH20" s="637"/>
      <c r="DI20" s="637"/>
      <c r="DJ20" s="637"/>
      <c r="DK20" s="637"/>
      <c r="DL20" s="637"/>
      <c r="DM20" s="637"/>
      <c r="DN20" s="637"/>
      <c r="DO20" s="637"/>
      <c r="DP20" s="638"/>
      <c r="DQ20" s="645">
        <v>5977335</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v>1462228</v>
      </c>
      <c r="S21" s="637"/>
      <c r="T21" s="637"/>
      <c r="U21" s="637"/>
      <c r="V21" s="637"/>
      <c r="W21" s="637"/>
      <c r="X21" s="637"/>
      <c r="Y21" s="638"/>
      <c r="Z21" s="639">
        <v>14.9</v>
      </c>
      <c r="AA21" s="639"/>
      <c r="AB21" s="639"/>
      <c r="AC21" s="639"/>
      <c r="AD21" s="640">
        <v>1430196</v>
      </c>
      <c r="AE21" s="640"/>
      <c r="AF21" s="640"/>
      <c r="AG21" s="640"/>
      <c r="AH21" s="640"/>
      <c r="AI21" s="640"/>
      <c r="AJ21" s="640"/>
      <c r="AK21" s="640"/>
      <c r="AL21" s="641">
        <v>30.4</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17</v>
      </c>
      <c r="BH21" s="637"/>
      <c r="BI21" s="637"/>
      <c r="BJ21" s="637"/>
      <c r="BK21" s="637"/>
      <c r="BL21" s="637"/>
      <c r="BM21" s="637"/>
      <c r="BN21" s="638"/>
      <c r="BO21" s="639">
        <v>0</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v>1430196</v>
      </c>
      <c r="S22" s="637"/>
      <c r="T22" s="637"/>
      <c r="U22" s="637"/>
      <c r="V22" s="637"/>
      <c r="W22" s="637"/>
      <c r="X22" s="637"/>
      <c r="Y22" s="638"/>
      <c r="Z22" s="639">
        <v>14.5</v>
      </c>
      <c r="AA22" s="639"/>
      <c r="AB22" s="639"/>
      <c r="AC22" s="639"/>
      <c r="AD22" s="640">
        <v>1430196</v>
      </c>
      <c r="AE22" s="640"/>
      <c r="AF22" s="640"/>
      <c r="AG22" s="640"/>
      <c r="AH22" s="640"/>
      <c r="AI22" s="640"/>
      <c r="AJ22" s="640"/>
      <c r="AK22" s="640"/>
      <c r="AL22" s="641">
        <v>30.4</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v>32032</v>
      </c>
      <c r="S23" s="637"/>
      <c r="T23" s="637"/>
      <c r="U23" s="637"/>
      <c r="V23" s="637"/>
      <c r="W23" s="637"/>
      <c r="X23" s="637"/>
      <c r="Y23" s="638"/>
      <c r="Z23" s="639">
        <v>0.3</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v>208670</v>
      </c>
      <c r="BH23" s="637"/>
      <c r="BI23" s="637"/>
      <c r="BJ23" s="637"/>
      <c r="BK23" s="637"/>
      <c r="BL23" s="637"/>
      <c r="BM23" s="637"/>
      <c r="BN23" s="638"/>
      <c r="BO23" s="639">
        <v>7.6</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4110735</v>
      </c>
      <c r="CS24" s="626"/>
      <c r="CT24" s="626"/>
      <c r="CU24" s="626"/>
      <c r="CV24" s="626"/>
      <c r="CW24" s="626"/>
      <c r="CX24" s="626"/>
      <c r="CY24" s="627"/>
      <c r="CZ24" s="630">
        <v>43.2</v>
      </c>
      <c r="DA24" s="631"/>
      <c r="DB24" s="631"/>
      <c r="DC24" s="647"/>
      <c r="DD24" s="671">
        <v>2449814</v>
      </c>
      <c r="DE24" s="626"/>
      <c r="DF24" s="626"/>
      <c r="DG24" s="626"/>
      <c r="DH24" s="626"/>
      <c r="DI24" s="626"/>
      <c r="DJ24" s="626"/>
      <c r="DK24" s="627"/>
      <c r="DL24" s="671">
        <v>2248343</v>
      </c>
      <c r="DM24" s="626"/>
      <c r="DN24" s="626"/>
      <c r="DO24" s="626"/>
      <c r="DP24" s="626"/>
      <c r="DQ24" s="626"/>
      <c r="DR24" s="626"/>
      <c r="DS24" s="626"/>
      <c r="DT24" s="626"/>
      <c r="DU24" s="626"/>
      <c r="DV24" s="627"/>
      <c r="DW24" s="630">
        <v>47.4</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4859276</v>
      </c>
      <c r="S25" s="637"/>
      <c r="T25" s="637"/>
      <c r="U25" s="637"/>
      <c r="V25" s="637"/>
      <c r="W25" s="637"/>
      <c r="X25" s="637"/>
      <c r="Y25" s="638"/>
      <c r="Z25" s="639">
        <v>49.4</v>
      </c>
      <c r="AA25" s="639"/>
      <c r="AB25" s="639"/>
      <c r="AC25" s="639"/>
      <c r="AD25" s="640">
        <v>4618574</v>
      </c>
      <c r="AE25" s="640"/>
      <c r="AF25" s="640"/>
      <c r="AG25" s="640"/>
      <c r="AH25" s="640"/>
      <c r="AI25" s="640"/>
      <c r="AJ25" s="640"/>
      <c r="AK25" s="640"/>
      <c r="AL25" s="641">
        <v>98.2</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1542065</v>
      </c>
      <c r="CS25" s="668"/>
      <c r="CT25" s="668"/>
      <c r="CU25" s="668"/>
      <c r="CV25" s="668"/>
      <c r="CW25" s="668"/>
      <c r="CX25" s="668"/>
      <c r="CY25" s="669"/>
      <c r="CZ25" s="641">
        <v>16.2</v>
      </c>
      <c r="DA25" s="666"/>
      <c r="DB25" s="666"/>
      <c r="DC25" s="670"/>
      <c r="DD25" s="645">
        <v>1366226</v>
      </c>
      <c r="DE25" s="668"/>
      <c r="DF25" s="668"/>
      <c r="DG25" s="668"/>
      <c r="DH25" s="668"/>
      <c r="DI25" s="668"/>
      <c r="DJ25" s="668"/>
      <c r="DK25" s="669"/>
      <c r="DL25" s="645">
        <v>1343016</v>
      </c>
      <c r="DM25" s="668"/>
      <c r="DN25" s="668"/>
      <c r="DO25" s="668"/>
      <c r="DP25" s="668"/>
      <c r="DQ25" s="668"/>
      <c r="DR25" s="668"/>
      <c r="DS25" s="668"/>
      <c r="DT25" s="668"/>
      <c r="DU25" s="668"/>
      <c r="DV25" s="669"/>
      <c r="DW25" s="641">
        <v>28.3</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2729</v>
      </c>
      <c r="S26" s="637"/>
      <c r="T26" s="637"/>
      <c r="U26" s="637"/>
      <c r="V26" s="637"/>
      <c r="W26" s="637"/>
      <c r="X26" s="637"/>
      <c r="Y26" s="638"/>
      <c r="Z26" s="639">
        <v>0</v>
      </c>
      <c r="AA26" s="639"/>
      <c r="AB26" s="639"/>
      <c r="AC26" s="639"/>
      <c r="AD26" s="640">
        <v>2729</v>
      </c>
      <c r="AE26" s="640"/>
      <c r="AF26" s="640"/>
      <c r="AG26" s="640"/>
      <c r="AH26" s="640"/>
      <c r="AI26" s="640"/>
      <c r="AJ26" s="640"/>
      <c r="AK26" s="640"/>
      <c r="AL26" s="641">
        <v>0.1</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872384</v>
      </c>
      <c r="CS26" s="637"/>
      <c r="CT26" s="637"/>
      <c r="CU26" s="637"/>
      <c r="CV26" s="637"/>
      <c r="CW26" s="637"/>
      <c r="CX26" s="637"/>
      <c r="CY26" s="638"/>
      <c r="CZ26" s="641">
        <v>9.1999999999999993</v>
      </c>
      <c r="DA26" s="666"/>
      <c r="DB26" s="666"/>
      <c r="DC26" s="670"/>
      <c r="DD26" s="645">
        <v>799154</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35967</v>
      </c>
      <c r="S27" s="637"/>
      <c r="T27" s="637"/>
      <c r="U27" s="637"/>
      <c r="V27" s="637"/>
      <c r="W27" s="637"/>
      <c r="X27" s="637"/>
      <c r="Y27" s="638"/>
      <c r="Z27" s="639">
        <v>0.4</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2738457</v>
      </c>
      <c r="BH27" s="637"/>
      <c r="BI27" s="637"/>
      <c r="BJ27" s="637"/>
      <c r="BK27" s="637"/>
      <c r="BL27" s="637"/>
      <c r="BM27" s="637"/>
      <c r="BN27" s="638"/>
      <c r="BO27" s="639">
        <v>100</v>
      </c>
      <c r="BP27" s="639"/>
      <c r="BQ27" s="639"/>
      <c r="BR27" s="639"/>
      <c r="BS27" s="640">
        <v>31781</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1978347</v>
      </c>
      <c r="CS27" s="668"/>
      <c r="CT27" s="668"/>
      <c r="CU27" s="668"/>
      <c r="CV27" s="668"/>
      <c r="CW27" s="668"/>
      <c r="CX27" s="668"/>
      <c r="CY27" s="669"/>
      <c r="CZ27" s="641">
        <v>20.8</v>
      </c>
      <c r="DA27" s="666"/>
      <c r="DB27" s="666"/>
      <c r="DC27" s="670"/>
      <c r="DD27" s="645">
        <v>522650</v>
      </c>
      <c r="DE27" s="668"/>
      <c r="DF27" s="668"/>
      <c r="DG27" s="668"/>
      <c r="DH27" s="668"/>
      <c r="DI27" s="668"/>
      <c r="DJ27" s="668"/>
      <c r="DK27" s="669"/>
      <c r="DL27" s="645">
        <v>344389</v>
      </c>
      <c r="DM27" s="668"/>
      <c r="DN27" s="668"/>
      <c r="DO27" s="668"/>
      <c r="DP27" s="668"/>
      <c r="DQ27" s="668"/>
      <c r="DR27" s="668"/>
      <c r="DS27" s="668"/>
      <c r="DT27" s="668"/>
      <c r="DU27" s="668"/>
      <c r="DV27" s="669"/>
      <c r="DW27" s="641">
        <v>7.3</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46410</v>
      </c>
      <c r="S28" s="637"/>
      <c r="T28" s="637"/>
      <c r="U28" s="637"/>
      <c r="V28" s="637"/>
      <c r="W28" s="637"/>
      <c r="X28" s="637"/>
      <c r="Y28" s="638"/>
      <c r="Z28" s="639">
        <v>0.5</v>
      </c>
      <c r="AA28" s="639"/>
      <c r="AB28" s="639"/>
      <c r="AC28" s="639"/>
      <c r="AD28" s="640">
        <v>35</v>
      </c>
      <c r="AE28" s="640"/>
      <c r="AF28" s="640"/>
      <c r="AG28" s="640"/>
      <c r="AH28" s="640"/>
      <c r="AI28" s="640"/>
      <c r="AJ28" s="640"/>
      <c r="AK28" s="640"/>
      <c r="AL28" s="641">
        <v>0</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590323</v>
      </c>
      <c r="CS28" s="637"/>
      <c r="CT28" s="637"/>
      <c r="CU28" s="637"/>
      <c r="CV28" s="637"/>
      <c r="CW28" s="637"/>
      <c r="CX28" s="637"/>
      <c r="CY28" s="638"/>
      <c r="CZ28" s="641">
        <v>6.2</v>
      </c>
      <c r="DA28" s="666"/>
      <c r="DB28" s="666"/>
      <c r="DC28" s="670"/>
      <c r="DD28" s="645">
        <v>560938</v>
      </c>
      <c r="DE28" s="637"/>
      <c r="DF28" s="637"/>
      <c r="DG28" s="637"/>
      <c r="DH28" s="637"/>
      <c r="DI28" s="637"/>
      <c r="DJ28" s="637"/>
      <c r="DK28" s="638"/>
      <c r="DL28" s="645">
        <v>560938</v>
      </c>
      <c r="DM28" s="637"/>
      <c r="DN28" s="637"/>
      <c r="DO28" s="637"/>
      <c r="DP28" s="637"/>
      <c r="DQ28" s="637"/>
      <c r="DR28" s="637"/>
      <c r="DS28" s="637"/>
      <c r="DT28" s="637"/>
      <c r="DU28" s="637"/>
      <c r="DV28" s="638"/>
      <c r="DW28" s="641">
        <v>11.8</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76024</v>
      </c>
      <c r="S29" s="637"/>
      <c r="T29" s="637"/>
      <c r="U29" s="637"/>
      <c r="V29" s="637"/>
      <c r="W29" s="637"/>
      <c r="X29" s="637"/>
      <c r="Y29" s="638"/>
      <c r="Z29" s="639">
        <v>0.8</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590323</v>
      </c>
      <c r="CS29" s="668"/>
      <c r="CT29" s="668"/>
      <c r="CU29" s="668"/>
      <c r="CV29" s="668"/>
      <c r="CW29" s="668"/>
      <c r="CX29" s="668"/>
      <c r="CY29" s="669"/>
      <c r="CZ29" s="641">
        <v>6.2</v>
      </c>
      <c r="DA29" s="666"/>
      <c r="DB29" s="666"/>
      <c r="DC29" s="670"/>
      <c r="DD29" s="645">
        <v>560938</v>
      </c>
      <c r="DE29" s="668"/>
      <c r="DF29" s="668"/>
      <c r="DG29" s="668"/>
      <c r="DH29" s="668"/>
      <c r="DI29" s="668"/>
      <c r="DJ29" s="668"/>
      <c r="DK29" s="669"/>
      <c r="DL29" s="645">
        <v>560938</v>
      </c>
      <c r="DM29" s="668"/>
      <c r="DN29" s="668"/>
      <c r="DO29" s="668"/>
      <c r="DP29" s="668"/>
      <c r="DQ29" s="668"/>
      <c r="DR29" s="668"/>
      <c r="DS29" s="668"/>
      <c r="DT29" s="668"/>
      <c r="DU29" s="668"/>
      <c r="DV29" s="669"/>
      <c r="DW29" s="641">
        <v>11.8</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1208884</v>
      </c>
      <c r="S30" s="637"/>
      <c r="T30" s="637"/>
      <c r="U30" s="637"/>
      <c r="V30" s="637"/>
      <c r="W30" s="637"/>
      <c r="X30" s="637"/>
      <c r="Y30" s="638"/>
      <c r="Z30" s="639">
        <v>12.3</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568014</v>
      </c>
      <c r="CS30" s="637"/>
      <c r="CT30" s="637"/>
      <c r="CU30" s="637"/>
      <c r="CV30" s="637"/>
      <c r="CW30" s="637"/>
      <c r="CX30" s="637"/>
      <c r="CY30" s="638"/>
      <c r="CZ30" s="641">
        <v>6</v>
      </c>
      <c r="DA30" s="666"/>
      <c r="DB30" s="666"/>
      <c r="DC30" s="670"/>
      <c r="DD30" s="645">
        <v>541083</v>
      </c>
      <c r="DE30" s="637"/>
      <c r="DF30" s="637"/>
      <c r="DG30" s="637"/>
      <c r="DH30" s="637"/>
      <c r="DI30" s="637"/>
      <c r="DJ30" s="637"/>
      <c r="DK30" s="638"/>
      <c r="DL30" s="645">
        <v>541083</v>
      </c>
      <c r="DM30" s="637"/>
      <c r="DN30" s="637"/>
      <c r="DO30" s="637"/>
      <c r="DP30" s="637"/>
      <c r="DQ30" s="637"/>
      <c r="DR30" s="637"/>
      <c r="DS30" s="637"/>
      <c r="DT30" s="637"/>
      <c r="DU30" s="637"/>
      <c r="DV30" s="638"/>
      <c r="DW30" s="641">
        <v>11.4</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99.5</v>
      </c>
      <c r="BH31" s="680"/>
      <c r="BI31" s="680"/>
      <c r="BJ31" s="680"/>
      <c r="BK31" s="680"/>
      <c r="BL31" s="680"/>
      <c r="BM31" s="631">
        <v>98.5</v>
      </c>
      <c r="BN31" s="680"/>
      <c r="BO31" s="680"/>
      <c r="BP31" s="680"/>
      <c r="BQ31" s="681"/>
      <c r="BR31" s="692">
        <v>99.5</v>
      </c>
      <c r="BS31" s="680"/>
      <c r="BT31" s="680"/>
      <c r="BU31" s="680"/>
      <c r="BV31" s="680"/>
      <c r="BW31" s="680"/>
      <c r="BX31" s="631">
        <v>98.2</v>
      </c>
      <c r="BY31" s="680"/>
      <c r="BZ31" s="680"/>
      <c r="CA31" s="680"/>
      <c r="CB31" s="681"/>
      <c r="CD31" s="674"/>
      <c r="CE31" s="675"/>
      <c r="CF31" s="633" t="s">
        <v>300</v>
      </c>
      <c r="CG31" s="634"/>
      <c r="CH31" s="634"/>
      <c r="CI31" s="634"/>
      <c r="CJ31" s="634"/>
      <c r="CK31" s="634"/>
      <c r="CL31" s="634"/>
      <c r="CM31" s="634"/>
      <c r="CN31" s="634"/>
      <c r="CO31" s="634"/>
      <c r="CP31" s="634"/>
      <c r="CQ31" s="635"/>
      <c r="CR31" s="636">
        <v>22309</v>
      </c>
      <c r="CS31" s="668"/>
      <c r="CT31" s="668"/>
      <c r="CU31" s="668"/>
      <c r="CV31" s="668"/>
      <c r="CW31" s="668"/>
      <c r="CX31" s="668"/>
      <c r="CY31" s="669"/>
      <c r="CZ31" s="641">
        <v>0.2</v>
      </c>
      <c r="DA31" s="666"/>
      <c r="DB31" s="666"/>
      <c r="DC31" s="670"/>
      <c r="DD31" s="645">
        <v>19855</v>
      </c>
      <c r="DE31" s="668"/>
      <c r="DF31" s="668"/>
      <c r="DG31" s="668"/>
      <c r="DH31" s="668"/>
      <c r="DI31" s="668"/>
      <c r="DJ31" s="668"/>
      <c r="DK31" s="669"/>
      <c r="DL31" s="645">
        <v>19855</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2102213</v>
      </c>
      <c r="S32" s="637"/>
      <c r="T32" s="637"/>
      <c r="U32" s="637"/>
      <c r="V32" s="637"/>
      <c r="W32" s="637"/>
      <c r="X32" s="637"/>
      <c r="Y32" s="638"/>
      <c r="Z32" s="639">
        <v>21.4</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99.3</v>
      </c>
      <c r="BH32" s="668"/>
      <c r="BI32" s="668"/>
      <c r="BJ32" s="668"/>
      <c r="BK32" s="668"/>
      <c r="BL32" s="668"/>
      <c r="BM32" s="642">
        <v>98.2</v>
      </c>
      <c r="BN32" s="668"/>
      <c r="BO32" s="668"/>
      <c r="BP32" s="668"/>
      <c r="BQ32" s="691"/>
      <c r="BR32" s="693">
        <v>99.3</v>
      </c>
      <c r="BS32" s="668"/>
      <c r="BT32" s="668"/>
      <c r="BU32" s="668"/>
      <c r="BV32" s="668"/>
      <c r="BW32" s="668"/>
      <c r="BX32" s="642">
        <v>97.8</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81175</v>
      </c>
      <c r="S33" s="637"/>
      <c r="T33" s="637"/>
      <c r="U33" s="637"/>
      <c r="V33" s="637"/>
      <c r="W33" s="637"/>
      <c r="X33" s="637"/>
      <c r="Y33" s="638"/>
      <c r="Z33" s="639">
        <v>0.8</v>
      </c>
      <c r="AA33" s="639"/>
      <c r="AB33" s="639"/>
      <c r="AC33" s="639"/>
      <c r="AD33" s="640">
        <v>80212</v>
      </c>
      <c r="AE33" s="640"/>
      <c r="AF33" s="640"/>
      <c r="AG33" s="640"/>
      <c r="AH33" s="640"/>
      <c r="AI33" s="640"/>
      <c r="AJ33" s="640"/>
      <c r="AK33" s="640"/>
      <c r="AL33" s="641">
        <v>1.7</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v>99.6</v>
      </c>
      <c r="BH33" s="695"/>
      <c r="BI33" s="695"/>
      <c r="BJ33" s="695"/>
      <c r="BK33" s="695"/>
      <c r="BL33" s="695"/>
      <c r="BM33" s="696">
        <v>98.6</v>
      </c>
      <c r="BN33" s="695"/>
      <c r="BO33" s="695"/>
      <c r="BP33" s="695"/>
      <c r="BQ33" s="697"/>
      <c r="BR33" s="694">
        <v>99.6</v>
      </c>
      <c r="BS33" s="695"/>
      <c r="BT33" s="695"/>
      <c r="BU33" s="695"/>
      <c r="BV33" s="695"/>
      <c r="BW33" s="695"/>
      <c r="BX33" s="696">
        <v>98.5</v>
      </c>
      <c r="BY33" s="695"/>
      <c r="BZ33" s="695"/>
      <c r="CA33" s="695"/>
      <c r="CB33" s="697"/>
      <c r="CD33" s="633" t="s">
        <v>307</v>
      </c>
      <c r="CE33" s="634"/>
      <c r="CF33" s="634"/>
      <c r="CG33" s="634"/>
      <c r="CH33" s="634"/>
      <c r="CI33" s="634"/>
      <c r="CJ33" s="634"/>
      <c r="CK33" s="634"/>
      <c r="CL33" s="634"/>
      <c r="CM33" s="634"/>
      <c r="CN33" s="634"/>
      <c r="CO33" s="634"/>
      <c r="CP33" s="634"/>
      <c r="CQ33" s="635"/>
      <c r="CR33" s="636">
        <v>4691545</v>
      </c>
      <c r="CS33" s="668"/>
      <c r="CT33" s="668"/>
      <c r="CU33" s="668"/>
      <c r="CV33" s="668"/>
      <c r="CW33" s="668"/>
      <c r="CX33" s="668"/>
      <c r="CY33" s="669"/>
      <c r="CZ33" s="641">
        <v>49.3</v>
      </c>
      <c r="DA33" s="666"/>
      <c r="DB33" s="666"/>
      <c r="DC33" s="670"/>
      <c r="DD33" s="645">
        <v>3451079</v>
      </c>
      <c r="DE33" s="668"/>
      <c r="DF33" s="668"/>
      <c r="DG33" s="668"/>
      <c r="DH33" s="668"/>
      <c r="DI33" s="668"/>
      <c r="DJ33" s="668"/>
      <c r="DK33" s="669"/>
      <c r="DL33" s="645">
        <v>2538612</v>
      </c>
      <c r="DM33" s="668"/>
      <c r="DN33" s="668"/>
      <c r="DO33" s="668"/>
      <c r="DP33" s="668"/>
      <c r="DQ33" s="668"/>
      <c r="DR33" s="668"/>
      <c r="DS33" s="668"/>
      <c r="DT33" s="668"/>
      <c r="DU33" s="668"/>
      <c r="DV33" s="669"/>
      <c r="DW33" s="641">
        <v>53.5</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1540</v>
      </c>
      <c r="S34" s="637"/>
      <c r="T34" s="637"/>
      <c r="U34" s="637"/>
      <c r="V34" s="637"/>
      <c r="W34" s="637"/>
      <c r="X34" s="637"/>
      <c r="Y34" s="638"/>
      <c r="Z34" s="639">
        <v>0</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1432596</v>
      </c>
      <c r="CS34" s="637"/>
      <c r="CT34" s="637"/>
      <c r="CU34" s="637"/>
      <c r="CV34" s="637"/>
      <c r="CW34" s="637"/>
      <c r="CX34" s="637"/>
      <c r="CY34" s="638"/>
      <c r="CZ34" s="641">
        <v>15</v>
      </c>
      <c r="DA34" s="666"/>
      <c r="DB34" s="666"/>
      <c r="DC34" s="670"/>
      <c r="DD34" s="645">
        <v>916896</v>
      </c>
      <c r="DE34" s="637"/>
      <c r="DF34" s="637"/>
      <c r="DG34" s="637"/>
      <c r="DH34" s="637"/>
      <c r="DI34" s="637"/>
      <c r="DJ34" s="637"/>
      <c r="DK34" s="638"/>
      <c r="DL34" s="645">
        <v>752816</v>
      </c>
      <c r="DM34" s="637"/>
      <c r="DN34" s="637"/>
      <c r="DO34" s="637"/>
      <c r="DP34" s="637"/>
      <c r="DQ34" s="637"/>
      <c r="DR34" s="637"/>
      <c r="DS34" s="637"/>
      <c r="DT34" s="637"/>
      <c r="DU34" s="637"/>
      <c r="DV34" s="638"/>
      <c r="DW34" s="641">
        <v>15.9</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19052</v>
      </c>
      <c r="S35" s="637"/>
      <c r="T35" s="637"/>
      <c r="U35" s="637"/>
      <c r="V35" s="637"/>
      <c r="W35" s="637"/>
      <c r="X35" s="637"/>
      <c r="Y35" s="638"/>
      <c r="Z35" s="639">
        <v>0.2</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51258</v>
      </c>
      <c r="CS35" s="668"/>
      <c r="CT35" s="668"/>
      <c r="CU35" s="668"/>
      <c r="CV35" s="668"/>
      <c r="CW35" s="668"/>
      <c r="CX35" s="668"/>
      <c r="CY35" s="669"/>
      <c r="CZ35" s="641">
        <v>0.5</v>
      </c>
      <c r="DA35" s="666"/>
      <c r="DB35" s="666"/>
      <c r="DC35" s="670"/>
      <c r="DD35" s="645">
        <v>45821</v>
      </c>
      <c r="DE35" s="668"/>
      <c r="DF35" s="668"/>
      <c r="DG35" s="668"/>
      <c r="DH35" s="668"/>
      <c r="DI35" s="668"/>
      <c r="DJ35" s="668"/>
      <c r="DK35" s="669"/>
      <c r="DL35" s="645">
        <v>44904</v>
      </c>
      <c r="DM35" s="668"/>
      <c r="DN35" s="668"/>
      <c r="DO35" s="668"/>
      <c r="DP35" s="668"/>
      <c r="DQ35" s="668"/>
      <c r="DR35" s="668"/>
      <c r="DS35" s="668"/>
      <c r="DT35" s="668"/>
      <c r="DU35" s="668"/>
      <c r="DV35" s="669"/>
      <c r="DW35" s="641">
        <v>0.9</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364733</v>
      </c>
      <c r="S36" s="637"/>
      <c r="T36" s="637"/>
      <c r="U36" s="637"/>
      <c r="V36" s="637"/>
      <c r="W36" s="637"/>
      <c r="X36" s="637"/>
      <c r="Y36" s="638"/>
      <c r="Z36" s="639">
        <v>3.7</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1316908</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87767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2037938</v>
      </c>
      <c r="CS36" s="637"/>
      <c r="CT36" s="637"/>
      <c r="CU36" s="637"/>
      <c r="CV36" s="637"/>
      <c r="CW36" s="637"/>
      <c r="CX36" s="637"/>
      <c r="CY36" s="638"/>
      <c r="CZ36" s="641">
        <v>21.4</v>
      </c>
      <c r="DA36" s="666"/>
      <c r="DB36" s="666"/>
      <c r="DC36" s="670"/>
      <c r="DD36" s="645">
        <v>1482338</v>
      </c>
      <c r="DE36" s="637"/>
      <c r="DF36" s="637"/>
      <c r="DG36" s="637"/>
      <c r="DH36" s="637"/>
      <c r="DI36" s="637"/>
      <c r="DJ36" s="637"/>
      <c r="DK36" s="638"/>
      <c r="DL36" s="645">
        <v>1183189</v>
      </c>
      <c r="DM36" s="637"/>
      <c r="DN36" s="637"/>
      <c r="DO36" s="637"/>
      <c r="DP36" s="637"/>
      <c r="DQ36" s="637"/>
      <c r="DR36" s="637"/>
      <c r="DS36" s="637"/>
      <c r="DT36" s="637"/>
      <c r="DU36" s="637"/>
      <c r="DV36" s="638"/>
      <c r="DW36" s="641">
        <v>24.9</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887729</v>
      </c>
      <c r="S37" s="637"/>
      <c r="T37" s="637"/>
      <c r="U37" s="637"/>
      <c r="V37" s="637"/>
      <c r="W37" s="637"/>
      <c r="X37" s="637"/>
      <c r="Y37" s="638"/>
      <c r="Z37" s="639">
        <v>9</v>
      </c>
      <c r="AA37" s="639"/>
      <c r="AB37" s="639"/>
      <c r="AC37" s="639"/>
      <c r="AD37" s="640">
        <v>1369</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282540</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-40599</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221239</v>
      </c>
      <c r="CS37" s="668"/>
      <c r="CT37" s="668"/>
      <c r="CU37" s="668"/>
      <c r="CV37" s="668"/>
      <c r="CW37" s="668"/>
      <c r="CX37" s="668"/>
      <c r="CY37" s="669"/>
      <c r="CZ37" s="641">
        <v>2.2999999999999998</v>
      </c>
      <c r="DA37" s="666"/>
      <c r="DB37" s="666"/>
      <c r="DC37" s="670"/>
      <c r="DD37" s="645">
        <v>126069</v>
      </c>
      <c r="DE37" s="668"/>
      <c r="DF37" s="668"/>
      <c r="DG37" s="668"/>
      <c r="DH37" s="668"/>
      <c r="DI37" s="668"/>
      <c r="DJ37" s="668"/>
      <c r="DK37" s="669"/>
      <c r="DL37" s="645">
        <v>111585</v>
      </c>
      <c r="DM37" s="668"/>
      <c r="DN37" s="668"/>
      <c r="DO37" s="668"/>
      <c r="DP37" s="668"/>
      <c r="DQ37" s="668"/>
      <c r="DR37" s="668"/>
      <c r="DS37" s="668"/>
      <c r="DT37" s="668"/>
      <c r="DU37" s="668"/>
      <c r="DV37" s="669"/>
      <c r="DW37" s="641">
        <v>2.4</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148618</v>
      </c>
      <c r="S38" s="637"/>
      <c r="T38" s="637"/>
      <c r="U38" s="637"/>
      <c r="V38" s="637"/>
      <c r="W38" s="637"/>
      <c r="X38" s="637"/>
      <c r="Y38" s="638"/>
      <c r="Z38" s="639">
        <v>1.5</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223191</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2183</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811177</v>
      </c>
      <c r="CS38" s="637"/>
      <c r="CT38" s="637"/>
      <c r="CU38" s="637"/>
      <c r="CV38" s="637"/>
      <c r="CW38" s="637"/>
      <c r="CX38" s="637"/>
      <c r="CY38" s="638"/>
      <c r="CZ38" s="641">
        <v>8.5</v>
      </c>
      <c r="DA38" s="666"/>
      <c r="DB38" s="666"/>
      <c r="DC38" s="670"/>
      <c r="DD38" s="645">
        <v>711021</v>
      </c>
      <c r="DE38" s="637"/>
      <c r="DF38" s="637"/>
      <c r="DG38" s="637"/>
      <c r="DH38" s="637"/>
      <c r="DI38" s="637"/>
      <c r="DJ38" s="637"/>
      <c r="DK38" s="638"/>
      <c r="DL38" s="645">
        <v>557703</v>
      </c>
      <c r="DM38" s="637"/>
      <c r="DN38" s="637"/>
      <c r="DO38" s="637"/>
      <c r="DP38" s="637"/>
      <c r="DQ38" s="637"/>
      <c r="DR38" s="637"/>
      <c r="DS38" s="637"/>
      <c r="DT38" s="637"/>
      <c r="DU38" s="637"/>
      <c r="DV38" s="638"/>
      <c r="DW38" s="641">
        <v>11.7</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3342</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254999</v>
      </c>
      <c r="CS39" s="668"/>
      <c r="CT39" s="668"/>
      <c r="CU39" s="668"/>
      <c r="CV39" s="668"/>
      <c r="CW39" s="668"/>
      <c r="CX39" s="668"/>
      <c r="CY39" s="669"/>
      <c r="CZ39" s="641">
        <v>2.7</v>
      </c>
      <c r="DA39" s="666"/>
      <c r="DB39" s="666"/>
      <c r="DC39" s="670"/>
      <c r="DD39" s="645">
        <v>253936</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v>43618</v>
      </c>
      <c r="S40" s="637"/>
      <c r="T40" s="637"/>
      <c r="U40" s="637"/>
      <c r="V40" s="637"/>
      <c r="W40" s="637"/>
      <c r="X40" s="637"/>
      <c r="Y40" s="638"/>
      <c r="Z40" s="639">
        <v>0.4</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7"/>
      <c r="BM40" s="634" t="s">
        <v>333</v>
      </c>
      <c r="BN40" s="634"/>
      <c r="BO40" s="634"/>
      <c r="BP40" s="634"/>
      <c r="BQ40" s="634"/>
      <c r="BR40" s="634"/>
      <c r="BS40" s="634"/>
      <c r="BT40" s="634"/>
      <c r="BU40" s="635"/>
      <c r="BV40" s="636">
        <v>88</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103577</v>
      </c>
      <c r="CS40" s="637"/>
      <c r="CT40" s="637"/>
      <c r="CU40" s="637"/>
      <c r="CV40" s="637"/>
      <c r="CW40" s="637"/>
      <c r="CX40" s="637"/>
      <c r="CY40" s="638"/>
      <c r="CZ40" s="641">
        <v>1.1000000000000001</v>
      </c>
      <c r="DA40" s="666"/>
      <c r="DB40" s="666"/>
      <c r="DC40" s="670"/>
      <c r="DD40" s="645">
        <v>41067</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9834350</v>
      </c>
      <c r="S41" s="709"/>
      <c r="T41" s="709"/>
      <c r="U41" s="709"/>
      <c r="V41" s="709"/>
      <c r="W41" s="709"/>
      <c r="X41" s="709"/>
      <c r="Y41" s="713"/>
      <c r="Z41" s="714">
        <v>100</v>
      </c>
      <c r="AA41" s="714"/>
      <c r="AB41" s="714"/>
      <c r="AC41" s="714"/>
      <c r="AD41" s="715">
        <v>4702919</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229028</v>
      </c>
      <c r="BA41" s="637"/>
      <c r="BB41" s="637"/>
      <c r="BC41" s="637"/>
      <c r="BD41" s="668"/>
      <c r="BE41" s="668"/>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582149</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380</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721767</v>
      </c>
      <c r="CS42" s="668"/>
      <c r="CT42" s="668"/>
      <c r="CU42" s="668"/>
      <c r="CV42" s="668"/>
      <c r="CW42" s="668"/>
      <c r="CX42" s="668"/>
      <c r="CY42" s="669"/>
      <c r="CZ42" s="641">
        <v>7.6</v>
      </c>
      <c r="DA42" s="666"/>
      <c r="DB42" s="666"/>
      <c r="DC42" s="670"/>
      <c r="DD42" s="645">
        <v>76442</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13551</v>
      </c>
      <c r="CS43" s="668"/>
      <c r="CT43" s="668"/>
      <c r="CU43" s="668"/>
      <c r="CV43" s="668"/>
      <c r="CW43" s="668"/>
      <c r="CX43" s="668"/>
      <c r="CY43" s="669"/>
      <c r="CZ43" s="641">
        <v>0.1</v>
      </c>
      <c r="DA43" s="666"/>
      <c r="DB43" s="666"/>
      <c r="DC43" s="670"/>
      <c r="DD43" s="645">
        <v>13551</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699138</v>
      </c>
      <c r="CS44" s="637"/>
      <c r="CT44" s="637"/>
      <c r="CU44" s="637"/>
      <c r="CV44" s="637"/>
      <c r="CW44" s="637"/>
      <c r="CX44" s="637"/>
      <c r="CY44" s="638"/>
      <c r="CZ44" s="641">
        <v>7.3</v>
      </c>
      <c r="DA44" s="642"/>
      <c r="DB44" s="642"/>
      <c r="DC44" s="648"/>
      <c r="DD44" s="645">
        <v>75838</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42269</v>
      </c>
      <c r="CS45" s="668"/>
      <c r="CT45" s="668"/>
      <c r="CU45" s="668"/>
      <c r="CV45" s="668"/>
      <c r="CW45" s="668"/>
      <c r="CX45" s="668"/>
      <c r="CY45" s="669"/>
      <c r="CZ45" s="641">
        <v>0.4</v>
      </c>
      <c r="DA45" s="666"/>
      <c r="DB45" s="666"/>
      <c r="DC45" s="670"/>
      <c r="DD45" s="645">
        <v>543</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645106</v>
      </c>
      <c r="CS46" s="637"/>
      <c r="CT46" s="637"/>
      <c r="CU46" s="637"/>
      <c r="CV46" s="637"/>
      <c r="CW46" s="637"/>
      <c r="CX46" s="637"/>
      <c r="CY46" s="638"/>
      <c r="CZ46" s="641">
        <v>6.8</v>
      </c>
      <c r="DA46" s="642"/>
      <c r="DB46" s="642"/>
      <c r="DC46" s="648"/>
      <c r="DD46" s="645">
        <v>74532</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v>22629</v>
      </c>
      <c r="CS47" s="668"/>
      <c r="CT47" s="668"/>
      <c r="CU47" s="668"/>
      <c r="CV47" s="668"/>
      <c r="CW47" s="668"/>
      <c r="CX47" s="668"/>
      <c r="CY47" s="669"/>
      <c r="CZ47" s="641">
        <v>0.2</v>
      </c>
      <c r="DA47" s="666"/>
      <c r="DB47" s="666"/>
      <c r="DC47" s="670"/>
      <c r="DD47" s="645">
        <v>604</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9524047</v>
      </c>
      <c r="CS49" s="695"/>
      <c r="CT49" s="695"/>
      <c r="CU49" s="695"/>
      <c r="CV49" s="695"/>
      <c r="CW49" s="695"/>
      <c r="CX49" s="695"/>
      <c r="CY49" s="724"/>
      <c r="CZ49" s="716">
        <v>100</v>
      </c>
      <c r="DA49" s="725"/>
      <c r="DB49" s="725"/>
      <c r="DC49" s="726"/>
      <c r="DD49" s="727">
        <v>5977335</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MNDPDJ6eK2SFlCUomwihaQxEVg2V29tmYSCl3KLwjjVC2trxLk4mGuveCfp85GLDd1ttH6aH8lhZQS83hhu0nw==" saltValue="wvNKOTc6O88yJCoNcsNLJ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9834</v>
      </c>
      <c r="R7" s="766"/>
      <c r="S7" s="766"/>
      <c r="T7" s="766"/>
      <c r="U7" s="766"/>
      <c r="V7" s="766">
        <v>9524</v>
      </c>
      <c r="W7" s="766"/>
      <c r="X7" s="766"/>
      <c r="Y7" s="766"/>
      <c r="Z7" s="766"/>
      <c r="AA7" s="766">
        <v>310</v>
      </c>
      <c r="AB7" s="766"/>
      <c r="AC7" s="766"/>
      <c r="AD7" s="766"/>
      <c r="AE7" s="767"/>
      <c r="AF7" s="768">
        <v>304</v>
      </c>
      <c r="AG7" s="769"/>
      <c r="AH7" s="769"/>
      <c r="AI7" s="769"/>
      <c r="AJ7" s="770"/>
      <c r="AK7" s="771">
        <v>17</v>
      </c>
      <c r="AL7" s="772"/>
      <c r="AM7" s="772"/>
      <c r="AN7" s="772"/>
      <c r="AO7" s="772"/>
      <c r="AP7" s="772">
        <v>4936</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t="s">
        <v>558</v>
      </c>
      <c r="BS7" s="759" t="s">
        <v>550</v>
      </c>
      <c r="BT7" s="760"/>
      <c r="BU7" s="760"/>
      <c r="BV7" s="760"/>
      <c r="BW7" s="760"/>
      <c r="BX7" s="760"/>
      <c r="BY7" s="760"/>
      <c r="BZ7" s="760"/>
      <c r="CA7" s="760"/>
      <c r="CB7" s="760"/>
      <c r="CC7" s="760"/>
      <c r="CD7" s="760"/>
      <c r="CE7" s="760"/>
      <c r="CF7" s="760"/>
      <c r="CG7" s="775"/>
      <c r="CH7" s="756">
        <v>0</v>
      </c>
      <c r="CI7" s="757"/>
      <c r="CJ7" s="757"/>
      <c r="CK7" s="757"/>
      <c r="CL7" s="758"/>
      <c r="CM7" s="756">
        <v>21</v>
      </c>
      <c r="CN7" s="757"/>
      <c r="CO7" s="757"/>
      <c r="CP7" s="757"/>
      <c r="CQ7" s="758"/>
      <c r="CR7" s="756">
        <v>5</v>
      </c>
      <c r="CS7" s="757"/>
      <c r="CT7" s="757"/>
      <c r="CU7" s="757"/>
      <c r="CV7" s="758"/>
      <c r="CW7" s="756">
        <v>0</v>
      </c>
      <c r="CX7" s="757"/>
      <c r="CY7" s="757"/>
      <c r="CZ7" s="757"/>
      <c r="DA7" s="758"/>
      <c r="DB7" s="756" t="s">
        <v>541</v>
      </c>
      <c r="DC7" s="757"/>
      <c r="DD7" s="757"/>
      <c r="DE7" s="757"/>
      <c r="DF7" s="758"/>
      <c r="DG7" s="756"/>
      <c r="DH7" s="757"/>
      <c r="DI7" s="757"/>
      <c r="DJ7" s="757"/>
      <c r="DK7" s="758"/>
      <c r="DL7" s="756"/>
      <c r="DM7" s="757"/>
      <c r="DN7" s="757"/>
      <c r="DO7" s="757"/>
      <c r="DP7" s="758"/>
      <c r="DQ7" s="756"/>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551</v>
      </c>
      <c r="BT8" s="787"/>
      <c r="BU8" s="787"/>
      <c r="BV8" s="787"/>
      <c r="BW8" s="787"/>
      <c r="BX8" s="787"/>
      <c r="BY8" s="787"/>
      <c r="BZ8" s="787"/>
      <c r="CA8" s="787"/>
      <c r="CB8" s="787"/>
      <c r="CC8" s="787"/>
      <c r="CD8" s="787"/>
      <c r="CE8" s="787"/>
      <c r="CF8" s="787"/>
      <c r="CG8" s="788"/>
      <c r="CH8" s="789">
        <v>5</v>
      </c>
      <c r="CI8" s="790"/>
      <c r="CJ8" s="790"/>
      <c r="CK8" s="790"/>
      <c r="CL8" s="791"/>
      <c r="CM8" s="789">
        <v>12</v>
      </c>
      <c r="CN8" s="790"/>
      <c r="CO8" s="790"/>
      <c r="CP8" s="790"/>
      <c r="CQ8" s="791"/>
      <c r="CR8" s="789">
        <v>1</v>
      </c>
      <c r="CS8" s="790"/>
      <c r="CT8" s="790"/>
      <c r="CU8" s="790"/>
      <c r="CV8" s="791"/>
      <c r="CW8" s="789">
        <v>38</v>
      </c>
      <c r="CX8" s="790"/>
      <c r="CY8" s="790"/>
      <c r="CZ8" s="790"/>
      <c r="DA8" s="791"/>
      <c r="DB8" s="789" t="s">
        <v>541</v>
      </c>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9834</v>
      </c>
      <c r="R23" s="806"/>
      <c r="S23" s="806"/>
      <c r="T23" s="806"/>
      <c r="U23" s="806"/>
      <c r="V23" s="806">
        <v>9524</v>
      </c>
      <c r="W23" s="806"/>
      <c r="X23" s="806"/>
      <c r="Y23" s="806"/>
      <c r="Z23" s="806"/>
      <c r="AA23" s="806">
        <v>310</v>
      </c>
      <c r="AB23" s="806"/>
      <c r="AC23" s="806"/>
      <c r="AD23" s="806"/>
      <c r="AE23" s="807"/>
      <c r="AF23" s="808">
        <v>304</v>
      </c>
      <c r="AG23" s="806"/>
      <c r="AH23" s="806"/>
      <c r="AI23" s="806"/>
      <c r="AJ23" s="809"/>
      <c r="AK23" s="810"/>
      <c r="AL23" s="811"/>
      <c r="AM23" s="811"/>
      <c r="AN23" s="811"/>
      <c r="AO23" s="811"/>
      <c r="AP23" s="806">
        <v>4936</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1913</v>
      </c>
      <c r="R28" s="836"/>
      <c r="S28" s="836"/>
      <c r="T28" s="836"/>
      <c r="U28" s="836"/>
      <c r="V28" s="836">
        <v>1825</v>
      </c>
      <c r="W28" s="836"/>
      <c r="X28" s="836"/>
      <c r="Y28" s="836"/>
      <c r="Z28" s="836"/>
      <c r="AA28" s="836">
        <v>88</v>
      </c>
      <c r="AB28" s="836"/>
      <c r="AC28" s="836"/>
      <c r="AD28" s="836"/>
      <c r="AE28" s="837"/>
      <c r="AF28" s="838">
        <v>88</v>
      </c>
      <c r="AG28" s="836"/>
      <c r="AH28" s="836"/>
      <c r="AI28" s="836"/>
      <c r="AJ28" s="839"/>
      <c r="AK28" s="840">
        <v>207</v>
      </c>
      <c r="AL28" s="841"/>
      <c r="AM28" s="841"/>
      <c r="AN28" s="841"/>
      <c r="AO28" s="841"/>
      <c r="AP28" s="841"/>
      <c r="AQ28" s="841"/>
      <c r="AR28" s="841"/>
      <c r="AS28" s="841"/>
      <c r="AT28" s="841"/>
      <c r="AU28" s="841"/>
      <c r="AV28" s="841"/>
      <c r="AW28" s="841"/>
      <c r="AX28" s="841"/>
      <c r="AY28" s="841"/>
      <c r="AZ28" s="842"/>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1645</v>
      </c>
      <c r="R29" s="797"/>
      <c r="S29" s="797"/>
      <c r="T29" s="797"/>
      <c r="U29" s="797"/>
      <c r="V29" s="797">
        <v>1573</v>
      </c>
      <c r="W29" s="797"/>
      <c r="X29" s="797"/>
      <c r="Y29" s="797"/>
      <c r="Z29" s="797"/>
      <c r="AA29" s="797">
        <v>72</v>
      </c>
      <c r="AB29" s="797"/>
      <c r="AC29" s="797"/>
      <c r="AD29" s="797"/>
      <c r="AE29" s="798"/>
      <c r="AF29" s="799">
        <v>72</v>
      </c>
      <c r="AG29" s="800"/>
      <c r="AH29" s="800"/>
      <c r="AI29" s="800"/>
      <c r="AJ29" s="801"/>
      <c r="AK29" s="847">
        <v>254</v>
      </c>
      <c r="AL29" s="843"/>
      <c r="AM29" s="843"/>
      <c r="AN29" s="843"/>
      <c r="AO29" s="843"/>
      <c r="AP29" s="843"/>
      <c r="AQ29" s="843"/>
      <c r="AR29" s="843"/>
      <c r="AS29" s="843"/>
      <c r="AT29" s="843"/>
      <c r="AU29" s="843"/>
      <c r="AV29" s="843"/>
      <c r="AW29" s="843"/>
      <c r="AX29" s="843"/>
      <c r="AY29" s="843"/>
      <c r="AZ29" s="844"/>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667</v>
      </c>
      <c r="R30" s="797"/>
      <c r="S30" s="797"/>
      <c r="T30" s="797"/>
      <c r="U30" s="797"/>
      <c r="V30" s="797">
        <v>658</v>
      </c>
      <c r="W30" s="797"/>
      <c r="X30" s="797"/>
      <c r="Y30" s="797"/>
      <c r="Z30" s="797"/>
      <c r="AA30" s="797">
        <v>9</v>
      </c>
      <c r="AB30" s="797"/>
      <c r="AC30" s="797"/>
      <c r="AD30" s="797"/>
      <c r="AE30" s="798"/>
      <c r="AF30" s="799">
        <v>9</v>
      </c>
      <c r="AG30" s="800"/>
      <c r="AH30" s="800"/>
      <c r="AI30" s="800"/>
      <c r="AJ30" s="801"/>
      <c r="AK30" s="847">
        <v>299</v>
      </c>
      <c r="AL30" s="843"/>
      <c r="AM30" s="843"/>
      <c r="AN30" s="843"/>
      <c r="AO30" s="843"/>
      <c r="AP30" s="843"/>
      <c r="AQ30" s="843"/>
      <c r="AR30" s="843"/>
      <c r="AS30" s="843"/>
      <c r="AT30" s="843"/>
      <c r="AU30" s="843"/>
      <c r="AV30" s="843"/>
      <c r="AW30" s="843"/>
      <c r="AX30" s="843"/>
      <c r="AY30" s="843"/>
      <c r="AZ30" s="844"/>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391</v>
      </c>
      <c r="C31" s="794"/>
      <c r="D31" s="794"/>
      <c r="E31" s="794"/>
      <c r="F31" s="794"/>
      <c r="G31" s="794"/>
      <c r="H31" s="794"/>
      <c r="I31" s="794"/>
      <c r="J31" s="794"/>
      <c r="K31" s="794"/>
      <c r="L31" s="794"/>
      <c r="M31" s="794"/>
      <c r="N31" s="794"/>
      <c r="O31" s="794"/>
      <c r="P31" s="795"/>
      <c r="Q31" s="796">
        <v>870</v>
      </c>
      <c r="R31" s="797"/>
      <c r="S31" s="797"/>
      <c r="T31" s="797"/>
      <c r="U31" s="797"/>
      <c r="V31" s="797">
        <v>791</v>
      </c>
      <c r="W31" s="797"/>
      <c r="X31" s="797"/>
      <c r="Y31" s="797"/>
      <c r="Z31" s="797"/>
      <c r="AA31" s="797">
        <v>79</v>
      </c>
      <c r="AB31" s="797"/>
      <c r="AC31" s="797"/>
      <c r="AD31" s="797"/>
      <c r="AE31" s="798"/>
      <c r="AF31" s="799">
        <v>58</v>
      </c>
      <c r="AG31" s="800"/>
      <c r="AH31" s="800"/>
      <c r="AI31" s="800"/>
      <c r="AJ31" s="801"/>
      <c r="AK31" s="847">
        <v>283</v>
      </c>
      <c r="AL31" s="843"/>
      <c r="AM31" s="843"/>
      <c r="AN31" s="843"/>
      <c r="AO31" s="843"/>
      <c r="AP31" s="843">
        <v>2710</v>
      </c>
      <c r="AQ31" s="843"/>
      <c r="AR31" s="843"/>
      <c r="AS31" s="843"/>
      <c r="AT31" s="843"/>
      <c r="AU31" s="843">
        <v>1501</v>
      </c>
      <c r="AV31" s="843"/>
      <c r="AW31" s="843"/>
      <c r="AX31" s="843"/>
      <c r="AY31" s="843"/>
      <c r="AZ31" s="844" t="s">
        <v>541</v>
      </c>
      <c r="BA31" s="844"/>
      <c r="BB31" s="844"/>
      <c r="BC31" s="844"/>
      <c r="BD31" s="844"/>
      <c r="BE31" s="845" t="s">
        <v>392</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393</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394</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226</v>
      </c>
      <c r="AG63" s="857"/>
      <c r="AH63" s="857"/>
      <c r="AI63" s="857"/>
      <c r="AJ63" s="858"/>
      <c r="AK63" s="859"/>
      <c r="AL63" s="854"/>
      <c r="AM63" s="854"/>
      <c r="AN63" s="854"/>
      <c r="AO63" s="854"/>
      <c r="AP63" s="857">
        <v>2710</v>
      </c>
      <c r="AQ63" s="857"/>
      <c r="AR63" s="857"/>
      <c r="AS63" s="857"/>
      <c r="AT63" s="857"/>
      <c r="AU63" s="857">
        <v>1501</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396</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397</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540</v>
      </c>
      <c r="C68" s="883"/>
      <c r="D68" s="883"/>
      <c r="E68" s="883"/>
      <c r="F68" s="883"/>
      <c r="G68" s="883"/>
      <c r="H68" s="883"/>
      <c r="I68" s="883"/>
      <c r="J68" s="883"/>
      <c r="K68" s="883"/>
      <c r="L68" s="883"/>
      <c r="M68" s="883"/>
      <c r="N68" s="883"/>
      <c r="O68" s="883"/>
      <c r="P68" s="884"/>
      <c r="Q68" s="885">
        <v>254</v>
      </c>
      <c r="R68" s="879"/>
      <c r="S68" s="879"/>
      <c r="T68" s="879"/>
      <c r="U68" s="879"/>
      <c r="V68" s="879">
        <v>228</v>
      </c>
      <c r="W68" s="879"/>
      <c r="X68" s="879"/>
      <c r="Y68" s="879"/>
      <c r="Z68" s="879"/>
      <c r="AA68" s="879">
        <v>26</v>
      </c>
      <c r="AB68" s="879"/>
      <c r="AC68" s="879"/>
      <c r="AD68" s="879"/>
      <c r="AE68" s="879"/>
      <c r="AF68" s="879">
        <v>26</v>
      </c>
      <c r="AG68" s="879"/>
      <c r="AH68" s="879"/>
      <c r="AI68" s="879"/>
      <c r="AJ68" s="879"/>
      <c r="AK68" s="879" t="s">
        <v>541</v>
      </c>
      <c r="AL68" s="879"/>
      <c r="AM68" s="879"/>
      <c r="AN68" s="879"/>
      <c r="AO68" s="879"/>
      <c r="AP68" s="879">
        <v>104</v>
      </c>
      <c r="AQ68" s="879"/>
      <c r="AR68" s="879"/>
      <c r="AS68" s="879"/>
      <c r="AT68" s="879"/>
      <c r="AU68" s="879">
        <v>20</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542</v>
      </c>
      <c r="C69" s="887"/>
      <c r="D69" s="887"/>
      <c r="E69" s="887"/>
      <c r="F69" s="887"/>
      <c r="G69" s="887"/>
      <c r="H69" s="887"/>
      <c r="I69" s="887"/>
      <c r="J69" s="887"/>
      <c r="K69" s="887"/>
      <c r="L69" s="887"/>
      <c r="M69" s="887"/>
      <c r="N69" s="887"/>
      <c r="O69" s="887"/>
      <c r="P69" s="888"/>
      <c r="Q69" s="889">
        <v>1454</v>
      </c>
      <c r="R69" s="843"/>
      <c r="S69" s="843"/>
      <c r="T69" s="843"/>
      <c r="U69" s="843"/>
      <c r="V69" s="843">
        <v>1410</v>
      </c>
      <c r="W69" s="843"/>
      <c r="X69" s="843"/>
      <c r="Y69" s="843"/>
      <c r="Z69" s="843"/>
      <c r="AA69" s="843">
        <v>44</v>
      </c>
      <c r="AB69" s="843"/>
      <c r="AC69" s="843"/>
      <c r="AD69" s="843"/>
      <c r="AE69" s="843"/>
      <c r="AF69" s="843">
        <v>44</v>
      </c>
      <c r="AG69" s="843"/>
      <c r="AH69" s="843"/>
      <c r="AI69" s="843"/>
      <c r="AJ69" s="843"/>
      <c r="AK69" s="843">
        <v>107</v>
      </c>
      <c r="AL69" s="843"/>
      <c r="AM69" s="843"/>
      <c r="AN69" s="843"/>
      <c r="AO69" s="843"/>
      <c r="AP69" s="843">
        <v>2643</v>
      </c>
      <c r="AQ69" s="843"/>
      <c r="AR69" s="843"/>
      <c r="AS69" s="843"/>
      <c r="AT69" s="843"/>
      <c r="AU69" s="843">
        <v>373</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543</v>
      </c>
      <c r="C70" s="887"/>
      <c r="D70" s="887"/>
      <c r="E70" s="887"/>
      <c r="F70" s="887"/>
      <c r="G70" s="887"/>
      <c r="H70" s="887"/>
      <c r="I70" s="887"/>
      <c r="J70" s="887"/>
      <c r="K70" s="887"/>
      <c r="L70" s="887"/>
      <c r="M70" s="887"/>
      <c r="N70" s="887"/>
      <c r="O70" s="887"/>
      <c r="P70" s="888"/>
      <c r="Q70" s="889">
        <v>7931</v>
      </c>
      <c r="R70" s="843"/>
      <c r="S70" s="843"/>
      <c r="T70" s="843"/>
      <c r="U70" s="843"/>
      <c r="V70" s="843">
        <v>8547</v>
      </c>
      <c r="W70" s="843"/>
      <c r="X70" s="843"/>
      <c r="Y70" s="843"/>
      <c r="Z70" s="843"/>
      <c r="AA70" s="843">
        <v>-616</v>
      </c>
      <c r="AB70" s="843"/>
      <c r="AC70" s="843"/>
      <c r="AD70" s="843"/>
      <c r="AE70" s="843"/>
      <c r="AF70" s="843">
        <v>5188</v>
      </c>
      <c r="AG70" s="843"/>
      <c r="AH70" s="843"/>
      <c r="AI70" s="843"/>
      <c r="AJ70" s="843"/>
      <c r="AK70" s="843" t="s">
        <v>541</v>
      </c>
      <c r="AL70" s="843"/>
      <c r="AM70" s="843"/>
      <c r="AN70" s="843"/>
      <c r="AO70" s="843"/>
      <c r="AP70" s="843">
        <v>8140</v>
      </c>
      <c r="AQ70" s="843"/>
      <c r="AR70" s="843"/>
      <c r="AS70" s="843"/>
      <c r="AT70" s="843"/>
      <c r="AU70" s="843">
        <v>993</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544</v>
      </c>
      <c r="C71" s="887"/>
      <c r="D71" s="887"/>
      <c r="E71" s="887"/>
      <c r="F71" s="887"/>
      <c r="G71" s="887"/>
      <c r="H71" s="887"/>
      <c r="I71" s="887"/>
      <c r="J71" s="887"/>
      <c r="K71" s="887"/>
      <c r="L71" s="887"/>
      <c r="M71" s="887"/>
      <c r="N71" s="887"/>
      <c r="O71" s="887"/>
      <c r="P71" s="888"/>
      <c r="Q71" s="889">
        <v>992</v>
      </c>
      <c r="R71" s="843"/>
      <c r="S71" s="843"/>
      <c r="T71" s="843"/>
      <c r="U71" s="843"/>
      <c r="V71" s="843">
        <v>963</v>
      </c>
      <c r="W71" s="843"/>
      <c r="X71" s="843"/>
      <c r="Y71" s="843"/>
      <c r="Z71" s="843"/>
      <c r="AA71" s="843">
        <v>29</v>
      </c>
      <c r="AB71" s="843"/>
      <c r="AC71" s="843"/>
      <c r="AD71" s="843"/>
      <c r="AE71" s="843"/>
      <c r="AF71" s="843">
        <v>29</v>
      </c>
      <c r="AG71" s="843"/>
      <c r="AH71" s="843"/>
      <c r="AI71" s="843"/>
      <c r="AJ71" s="843"/>
      <c r="AK71" s="843">
        <v>50</v>
      </c>
      <c r="AL71" s="843"/>
      <c r="AM71" s="843"/>
      <c r="AN71" s="843"/>
      <c r="AO71" s="843"/>
      <c r="AP71" s="843" t="s">
        <v>541</v>
      </c>
      <c r="AQ71" s="843"/>
      <c r="AR71" s="843"/>
      <c r="AS71" s="843"/>
      <c r="AT71" s="843"/>
      <c r="AU71" s="843" t="s">
        <v>541</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545</v>
      </c>
      <c r="C72" s="887"/>
      <c r="D72" s="887"/>
      <c r="E72" s="887"/>
      <c r="F72" s="887"/>
      <c r="G72" s="887"/>
      <c r="H72" s="887"/>
      <c r="I72" s="887"/>
      <c r="J72" s="887"/>
      <c r="K72" s="887"/>
      <c r="L72" s="887"/>
      <c r="M72" s="887"/>
      <c r="N72" s="887"/>
      <c r="O72" s="887"/>
      <c r="P72" s="888"/>
      <c r="Q72" s="889">
        <v>249</v>
      </c>
      <c r="R72" s="843"/>
      <c r="S72" s="843"/>
      <c r="T72" s="843"/>
      <c r="U72" s="843"/>
      <c r="V72" s="843">
        <v>194</v>
      </c>
      <c r="W72" s="843"/>
      <c r="X72" s="843"/>
      <c r="Y72" s="843"/>
      <c r="Z72" s="843"/>
      <c r="AA72" s="843">
        <v>55</v>
      </c>
      <c r="AB72" s="843"/>
      <c r="AC72" s="843"/>
      <c r="AD72" s="843"/>
      <c r="AE72" s="843"/>
      <c r="AF72" s="843">
        <v>55</v>
      </c>
      <c r="AG72" s="843"/>
      <c r="AH72" s="843"/>
      <c r="AI72" s="843"/>
      <c r="AJ72" s="843"/>
      <c r="AK72" s="843">
        <v>17</v>
      </c>
      <c r="AL72" s="843"/>
      <c r="AM72" s="843"/>
      <c r="AN72" s="843"/>
      <c r="AO72" s="843"/>
      <c r="AP72" s="843" t="s">
        <v>541</v>
      </c>
      <c r="AQ72" s="843"/>
      <c r="AR72" s="843"/>
      <c r="AS72" s="843"/>
      <c r="AT72" s="843"/>
      <c r="AU72" s="843" t="s">
        <v>541</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546</v>
      </c>
      <c r="C73" s="887"/>
      <c r="D73" s="887"/>
      <c r="E73" s="887"/>
      <c r="F73" s="887"/>
      <c r="G73" s="887"/>
      <c r="H73" s="887"/>
      <c r="I73" s="887"/>
      <c r="J73" s="887"/>
      <c r="K73" s="887"/>
      <c r="L73" s="887"/>
      <c r="M73" s="887"/>
      <c r="N73" s="887"/>
      <c r="O73" s="887"/>
      <c r="P73" s="888"/>
      <c r="Q73" s="889">
        <v>4164</v>
      </c>
      <c r="R73" s="843"/>
      <c r="S73" s="843"/>
      <c r="T73" s="843"/>
      <c r="U73" s="843"/>
      <c r="V73" s="843">
        <v>3933</v>
      </c>
      <c r="W73" s="843"/>
      <c r="X73" s="843"/>
      <c r="Y73" s="843"/>
      <c r="Z73" s="843"/>
      <c r="AA73" s="843">
        <v>231</v>
      </c>
      <c r="AB73" s="843"/>
      <c r="AC73" s="843"/>
      <c r="AD73" s="843"/>
      <c r="AE73" s="843"/>
      <c r="AF73" s="843">
        <v>231</v>
      </c>
      <c r="AG73" s="843"/>
      <c r="AH73" s="843"/>
      <c r="AI73" s="843"/>
      <c r="AJ73" s="843"/>
      <c r="AK73" s="843" t="s">
        <v>541</v>
      </c>
      <c r="AL73" s="843"/>
      <c r="AM73" s="843"/>
      <c r="AN73" s="843"/>
      <c r="AO73" s="843"/>
      <c r="AP73" s="843" t="s">
        <v>541</v>
      </c>
      <c r="AQ73" s="843"/>
      <c r="AR73" s="843"/>
      <c r="AS73" s="843"/>
      <c r="AT73" s="843"/>
      <c r="AU73" s="843" t="s">
        <v>541</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547</v>
      </c>
      <c r="C74" s="887"/>
      <c r="D74" s="887"/>
      <c r="E74" s="887"/>
      <c r="F74" s="887"/>
      <c r="G74" s="887"/>
      <c r="H74" s="887"/>
      <c r="I74" s="887"/>
      <c r="J74" s="887"/>
      <c r="K74" s="887"/>
      <c r="L74" s="887"/>
      <c r="M74" s="887"/>
      <c r="N74" s="887"/>
      <c r="O74" s="887"/>
      <c r="P74" s="888"/>
      <c r="Q74" s="889">
        <v>3</v>
      </c>
      <c r="R74" s="843"/>
      <c r="S74" s="843"/>
      <c r="T74" s="843"/>
      <c r="U74" s="843"/>
      <c r="V74" s="843">
        <v>3</v>
      </c>
      <c r="W74" s="843"/>
      <c r="X74" s="843"/>
      <c r="Y74" s="843"/>
      <c r="Z74" s="843"/>
      <c r="AA74" s="843">
        <v>1</v>
      </c>
      <c r="AB74" s="843"/>
      <c r="AC74" s="843"/>
      <c r="AD74" s="843"/>
      <c r="AE74" s="843"/>
      <c r="AF74" s="843">
        <v>1</v>
      </c>
      <c r="AG74" s="843"/>
      <c r="AH74" s="843"/>
      <c r="AI74" s="843"/>
      <c r="AJ74" s="843"/>
      <c r="AK74" s="843" t="s">
        <v>541</v>
      </c>
      <c r="AL74" s="843"/>
      <c r="AM74" s="843"/>
      <c r="AN74" s="843"/>
      <c r="AO74" s="843"/>
      <c r="AP74" s="843" t="s">
        <v>541</v>
      </c>
      <c r="AQ74" s="843"/>
      <c r="AR74" s="843"/>
      <c r="AS74" s="843"/>
      <c r="AT74" s="843"/>
      <c r="AU74" s="843" t="s">
        <v>541</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t="s">
        <v>548</v>
      </c>
      <c r="C75" s="887"/>
      <c r="D75" s="887"/>
      <c r="E75" s="887"/>
      <c r="F75" s="887"/>
      <c r="G75" s="887"/>
      <c r="H75" s="887"/>
      <c r="I75" s="887"/>
      <c r="J75" s="887"/>
      <c r="K75" s="887"/>
      <c r="L75" s="887"/>
      <c r="M75" s="887"/>
      <c r="N75" s="887"/>
      <c r="O75" s="887"/>
      <c r="P75" s="888"/>
      <c r="Q75" s="890">
        <v>9878</v>
      </c>
      <c r="R75" s="891"/>
      <c r="S75" s="891"/>
      <c r="T75" s="891"/>
      <c r="U75" s="847"/>
      <c r="V75" s="892">
        <v>9787</v>
      </c>
      <c r="W75" s="891"/>
      <c r="X75" s="891"/>
      <c r="Y75" s="891"/>
      <c r="Z75" s="847"/>
      <c r="AA75" s="892">
        <v>92</v>
      </c>
      <c r="AB75" s="891"/>
      <c r="AC75" s="891"/>
      <c r="AD75" s="891"/>
      <c r="AE75" s="847"/>
      <c r="AF75" s="892">
        <v>92</v>
      </c>
      <c r="AG75" s="891"/>
      <c r="AH75" s="891"/>
      <c r="AI75" s="891"/>
      <c r="AJ75" s="847"/>
      <c r="AK75" s="892">
        <v>5083</v>
      </c>
      <c r="AL75" s="891"/>
      <c r="AM75" s="891"/>
      <c r="AN75" s="891"/>
      <c r="AO75" s="847"/>
      <c r="AP75" s="892" t="s">
        <v>541</v>
      </c>
      <c r="AQ75" s="891"/>
      <c r="AR75" s="891"/>
      <c r="AS75" s="891"/>
      <c r="AT75" s="847"/>
      <c r="AU75" s="892" t="s">
        <v>541</v>
      </c>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t="s">
        <v>549</v>
      </c>
      <c r="C76" s="887"/>
      <c r="D76" s="887"/>
      <c r="E76" s="887"/>
      <c r="F76" s="887"/>
      <c r="G76" s="887"/>
      <c r="H76" s="887"/>
      <c r="I76" s="887"/>
      <c r="J76" s="887"/>
      <c r="K76" s="887"/>
      <c r="L76" s="887"/>
      <c r="M76" s="887"/>
      <c r="N76" s="887"/>
      <c r="O76" s="887"/>
      <c r="P76" s="888"/>
      <c r="Q76" s="890">
        <v>1600855</v>
      </c>
      <c r="R76" s="891"/>
      <c r="S76" s="891"/>
      <c r="T76" s="891"/>
      <c r="U76" s="847"/>
      <c r="V76" s="892">
        <v>1567252</v>
      </c>
      <c r="W76" s="891"/>
      <c r="X76" s="891"/>
      <c r="Y76" s="891"/>
      <c r="Z76" s="847"/>
      <c r="AA76" s="892">
        <v>33603</v>
      </c>
      <c r="AB76" s="891"/>
      <c r="AC76" s="891"/>
      <c r="AD76" s="891"/>
      <c r="AE76" s="847"/>
      <c r="AF76" s="892">
        <v>33603</v>
      </c>
      <c r="AG76" s="891"/>
      <c r="AH76" s="891"/>
      <c r="AI76" s="891"/>
      <c r="AJ76" s="847"/>
      <c r="AK76" s="892">
        <v>22693</v>
      </c>
      <c r="AL76" s="891"/>
      <c r="AM76" s="891"/>
      <c r="AN76" s="891"/>
      <c r="AO76" s="847"/>
      <c r="AP76" s="892" t="s">
        <v>541</v>
      </c>
      <c r="AQ76" s="891"/>
      <c r="AR76" s="891"/>
      <c r="AS76" s="891"/>
      <c r="AT76" s="847"/>
      <c r="AU76" s="892" t="s">
        <v>541</v>
      </c>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376</v>
      </c>
      <c r="B88" s="802" t="s">
        <v>398</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39268</v>
      </c>
      <c r="AG88" s="857"/>
      <c r="AH88" s="857"/>
      <c r="AI88" s="857"/>
      <c r="AJ88" s="857"/>
      <c r="AK88" s="854"/>
      <c r="AL88" s="854"/>
      <c r="AM88" s="854"/>
      <c r="AN88" s="854"/>
      <c r="AO88" s="854"/>
      <c r="AP88" s="857">
        <v>10887</v>
      </c>
      <c r="AQ88" s="857"/>
      <c r="AR88" s="857"/>
      <c r="AS88" s="857"/>
      <c r="AT88" s="857"/>
      <c r="AU88" s="857">
        <v>1386</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399</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6</v>
      </c>
      <c r="CS102" s="865"/>
      <c r="CT102" s="865"/>
      <c r="CU102" s="865"/>
      <c r="CV102" s="904"/>
      <c r="CW102" s="903">
        <v>38</v>
      </c>
      <c r="CX102" s="865"/>
      <c r="CY102" s="865"/>
      <c r="CZ102" s="865"/>
      <c r="DA102" s="904"/>
      <c r="DB102" s="903" t="s">
        <v>552</v>
      </c>
      <c r="DC102" s="865"/>
      <c r="DD102" s="865"/>
      <c r="DE102" s="865"/>
      <c r="DF102" s="904"/>
      <c r="DG102" s="903" t="s">
        <v>552</v>
      </c>
      <c r="DH102" s="865"/>
      <c r="DI102" s="865"/>
      <c r="DJ102" s="865"/>
      <c r="DK102" s="904"/>
      <c r="DL102" s="903" t="s">
        <v>552</v>
      </c>
      <c r="DM102" s="865"/>
      <c r="DN102" s="865"/>
      <c r="DO102" s="865"/>
      <c r="DP102" s="904"/>
      <c r="DQ102" s="903" t="s">
        <v>552</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400</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401</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404</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405</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406</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407</v>
      </c>
      <c r="AB109" s="906"/>
      <c r="AC109" s="906"/>
      <c r="AD109" s="906"/>
      <c r="AE109" s="907"/>
      <c r="AF109" s="905" t="s">
        <v>408</v>
      </c>
      <c r="AG109" s="906"/>
      <c r="AH109" s="906"/>
      <c r="AI109" s="906"/>
      <c r="AJ109" s="907"/>
      <c r="AK109" s="905" t="s">
        <v>294</v>
      </c>
      <c r="AL109" s="906"/>
      <c r="AM109" s="906"/>
      <c r="AN109" s="906"/>
      <c r="AO109" s="907"/>
      <c r="AP109" s="905" t="s">
        <v>409</v>
      </c>
      <c r="AQ109" s="906"/>
      <c r="AR109" s="906"/>
      <c r="AS109" s="906"/>
      <c r="AT109" s="908"/>
      <c r="AU109" s="925" t="s">
        <v>406</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407</v>
      </c>
      <c r="BR109" s="906"/>
      <c r="BS109" s="906"/>
      <c r="BT109" s="906"/>
      <c r="BU109" s="907"/>
      <c r="BV109" s="905" t="s">
        <v>408</v>
      </c>
      <c r="BW109" s="906"/>
      <c r="BX109" s="906"/>
      <c r="BY109" s="906"/>
      <c r="BZ109" s="907"/>
      <c r="CA109" s="905" t="s">
        <v>294</v>
      </c>
      <c r="CB109" s="906"/>
      <c r="CC109" s="906"/>
      <c r="CD109" s="906"/>
      <c r="CE109" s="907"/>
      <c r="CF109" s="926" t="s">
        <v>409</v>
      </c>
      <c r="CG109" s="926"/>
      <c r="CH109" s="926"/>
      <c r="CI109" s="926"/>
      <c r="CJ109" s="926"/>
      <c r="CK109" s="905" t="s">
        <v>410</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407</v>
      </c>
      <c r="DH109" s="906"/>
      <c r="DI109" s="906"/>
      <c r="DJ109" s="906"/>
      <c r="DK109" s="907"/>
      <c r="DL109" s="905" t="s">
        <v>408</v>
      </c>
      <c r="DM109" s="906"/>
      <c r="DN109" s="906"/>
      <c r="DO109" s="906"/>
      <c r="DP109" s="907"/>
      <c r="DQ109" s="905" t="s">
        <v>294</v>
      </c>
      <c r="DR109" s="906"/>
      <c r="DS109" s="906"/>
      <c r="DT109" s="906"/>
      <c r="DU109" s="907"/>
      <c r="DV109" s="905" t="s">
        <v>409</v>
      </c>
      <c r="DW109" s="906"/>
      <c r="DX109" s="906"/>
      <c r="DY109" s="906"/>
      <c r="DZ109" s="908"/>
    </row>
    <row r="110" spans="1:131" s="224" customFormat="1" ht="26.25" customHeight="1" x14ac:dyDescent="0.2">
      <c r="A110" s="909" t="s">
        <v>411</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570116</v>
      </c>
      <c r="AB110" s="913"/>
      <c r="AC110" s="913"/>
      <c r="AD110" s="913"/>
      <c r="AE110" s="914"/>
      <c r="AF110" s="915">
        <v>583644</v>
      </c>
      <c r="AG110" s="913"/>
      <c r="AH110" s="913"/>
      <c r="AI110" s="913"/>
      <c r="AJ110" s="914"/>
      <c r="AK110" s="915">
        <v>590323</v>
      </c>
      <c r="AL110" s="913"/>
      <c r="AM110" s="913"/>
      <c r="AN110" s="913"/>
      <c r="AO110" s="914"/>
      <c r="AP110" s="916">
        <v>14.5</v>
      </c>
      <c r="AQ110" s="917"/>
      <c r="AR110" s="917"/>
      <c r="AS110" s="917"/>
      <c r="AT110" s="918"/>
      <c r="AU110" s="919" t="s">
        <v>69</v>
      </c>
      <c r="AV110" s="920"/>
      <c r="AW110" s="920"/>
      <c r="AX110" s="920"/>
      <c r="AY110" s="920"/>
      <c r="AZ110" s="942" t="s">
        <v>412</v>
      </c>
      <c r="BA110" s="910"/>
      <c r="BB110" s="910"/>
      <c r="BC110" s="910"/>
      <c r="BD110" s="910"/>
      <c r="BE110" s="910"/>
      <c r="BF110" s="910"/>
      <c r="BG110" s="910"/>
      <c r="BH110" s="910"/>
      <c r="BI110" s="910"/>
      <c r="BJ110" s="910"/>
      <c r="BK110" s="910"/>
      <c r="BL110" s="910"/>
      <c r="BM110" s="910"/>
      <c r="BN110" s="910"/>
      <c r="BO110" s="910"/>
      <c r="BP110" s="911"/>
      <c r="BQ110" s="943">
        <v>5647461</v>
      </c>
      <c r="BR110" s="944"/>
      <c r="BS110" s="944"/>
      <c r="BT110" s="944"/>
      <c r="BU110" s="944"/>
      <c r="BV110" s="944">
        <v>5355845</v>
      </c>
      <c r="BW110" s="944"/>
      <c r="BX110" s="944"/>
      <c r="BY110" s="944"/>
      <c r="BZ110" s="944"/>
      <c r="CA110" s="944">
        <v>4936449</v>
      </c>
      <c r="CB110" s="944"/>
      <c r="CC110" s="944"/>
      <c r="CD110" s="944"/>
      <c r="CE110" s="944"/>
      <c r="CF110" s="957">
        <v>121.4</v>
      </c>
      <c r="CG110" s="958"/>
      <c r="CH110" s="958"/>
      <c r="CI110" s="958"/>
      <c r="CJ110" s="958"/>
      <c r="CK110" s="959" t="s">
        <v>413</v>
      </c>
      <c r="CL110" s="960"/>
      <c r="CM110" s="942" t="s">
        <v>414</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415</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416</v>
      </c>
      <c r="BA111" s="936"/>
      <c r="BB111" s="936"/>
      <c r="BC111" s="936"/>
      <c r="BD111" s="936"/>
      <c r="BE111" s="936"/>
      <c r="BF111" s="936"/>
      <c r="BG111" s="936"/>
      <c r="BH111" s="936"/>
      <c r="BI111" s="936"/>
      <c r="BJ111" s="936"/>
      <c r="BK111" s="936"/>
      <c r="BL111" s="936"/>
      <c r="BM111" s="936"/>
      <c r="BN111" s="936"/>
      <c r="BO111" s="936"/>
      <c r="BP111" s="937"/>
      <c r="BQ111" s="938" t="s">
        <v>122</v>
      </c>
      <c r="BR111" s="939"/>
      <c r="BS111" s="939"/>
      <c r="BT111" s="939"/>
      <c r="BU111" s="939"/>
      <c r="BV111" s="939" t="s">
        <v>122</v>
      </c>
      <c r="BW111" s="939"/>
      <c r="BX111" s="939"/>
      <c r="BY111" s="939"/>
      <c r="BZ111" s="939"/>
      <c r="CA111" s="939" t="s">
        <v>122</v>
      </c>
      <c r="CB111" s="939"/>
      <c r="CC111" s="939"/>
      <c r="CD111" s="939"/>
      <c r="CE111" s="939"/>
      <c r="CF111" s="933" t="s">
        <v>122</v>
      </c>
      <c r="CG111" s="934"/>
      <c r="CH111" s="934"/>
      <c r="CI111" s="934"/>
      <c r="CJ111" s="934"/>
      <c r="CK111" s="961"/>
      <c r="CL111" s="962"/>
      <c r="CM111" s="935" t="s">
        <v>417</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418</v>
      </c>
      <c r="B112" s="966"/>
      <c r="C112" s="936" t="s">
        <v>419</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420</v>
      </c>
      <c r="BA112" s="936"/>
      <c r="BB112" s="936"/>
      <c r="BC112" s="936"/>
      <c r="BD112" s="936"/>
      <c r="BE112" s="936"/>
      <c r="BF112" s="936"/>
      <c r="BG112" s="936"/>
      <c r="BH112" s="936"/>
      <c r="BI112" s="936"/>
      <c r="BJ112" s="936"/>
      <c r="BK112" s="936"/>
      <c r="BL112" s="936"/>
      <c r="BM112" s="936"/>
      <c r="BN112" s="936"/>
      <c r="BO112" s="936"/>
      <c r="BP112" s="937"/>
      <c r="BQ112" s="938">
        <v>2191651</v>
      </c>
      <c r="BR112" s="939"/>
      <c r="BS112" s="939"/>
      <c r="BT112" s="939"/>
      <c r="BU112" s="939"/>
      <c r="BV112" s="939">
        <v>1956608</v>
      </c>
      <c r="BW112" s="939"/>
      <c r="BX112" s="939"/>
      <c r="BY112" s="939"/>
      <c r="BZ112" s="939"/>
      <c r="CA112" s="939">
        <v>1501291</v>
      </c>
      <c r="CB112" s="939"/>
      <c r="CC112" s="939"/>
      <c r="CD112" s="939"/>
      <c r="CE112" s="939"/>
      <c r="CF112" s="933">
        <v>36.9</v>
      </c>
      <c r="CG112" s="934"/>
      <c r="CH112" s="934"/>
      <c r="CI112" s="934"/>
      <c r="CJ112" s="934"/>
      <c r="CK112" s="961"/>
      <c r="CL112" s="962"/>
      <c r="CM112" s="935" t="s">
        <v>421</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422</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283817</v>
      </c>
      <c r="AB113" s="951"/>
      <c r="AC113" s="951"/>
      <c r="AD113" s="951"/>
      <c r="AE113" s="952"/>
      <c r="AF113" s="953">
        <v>244809</v>
      </c>
      <c r="AG113" s="951"/>
      <c r="AH113" s="951"/>
      <c r="AI113" s="951"/>
      <c r="AJ113" s="952"/>
      <c r="AK113" s="953">
        <v>141271</v>
      </c>
      <c r="AL113" s="951"/>
      <c r="AM113" s="951"/>
      <c r="AN113" s="951"/>
      <c r="AO113" s="952"/>
      <c r="AP113" s="954">
        <v>3.5</v>
      </c>
      <c r="AQ113" s="955"/>
      <c r="AR113" s="955"/>
      <c r="AS113" s="955"/>
      <c r="AT113" s="956"/>
      <c r="AU113" s="921"/>
      <c r="AV113" s="922"/>
      <c r="AW113" s="922"/>
      <c r="AX113" s="922"/>
      <c r="AY113" s="922"/>
      <c r="AZ113" s="935" t="s">
        <v>423</v>
      </c>
      <c r="BA113" s="936"/>
      <c r="BB113" s="936"/>
      <c r="BC113" s="936"/>
      <c r="BD113" s="936"/>
      <c r="BE113" s="936"/>
      <c r="BF113" s="936"/>
      <c r="BG113" s="936"/>
      <c r="BH113" s="936"/>
      <c r="BI113" s="936"/>
      <c r="BJ113" s="936"/>
      <c r="BK113" s="936"/>
      <c r="BL113" s="936"/>
      <c r="BM113" s="936"/>
      <c r="BN113" s="936"/>
      <c r="BO113" s="936"/>
      <c r="BP113" s="937"/>
      <c r="BQ113" s="938">
        <v>1622286</v>
      </c>
      <c r="BR113" s="939"/>
      <c r="BS113" s="939"/>
      <c r="BT113" s="939"/>
      <c r="BU113" s="939"/>
      <c r="BV113" s="939">
        <v>1497856</v>
      </c>
      <c r="BW113" s="939"/>
      <c r="BX113" s="939"/>
      <c r="BY113" s="939"/>
      <c r="BZ113" s="939"/>
      <c r="CA113" s="939">
        <v>1385940</v>
      </c>
      <c r="CB113" s="939"/>
      <c r="CC113" s="939"/>
      <c r="CD113" s="939"/>
      <c r="CE113" s="939"/>
      <c r="CF113" s="933">
        <v>34.1</v>
      </c>
      <c r="CG113" s="934"/>
      <c r="CH113" s="934"/>
      <c r="CI113" s="934"/>
      <c r="CJ113" s="934"/>
      <c r="CK113" s="961"/>
      <c r="CL113" s="962"/>
      <c r="CM113" s="935" t="s">
        <v>424</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425</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127883</v>
      </c>
      <c r="AB114" s="972"/>
      <c r="AC114" s="972"/>
      <c r="AD114" s="972"/>
      <c r="AE114" s="973"/>
      <c r="AF114" s="974">
        <v>139247</v>
      </c>
      <c r="AG114" s="972"/>
      <c r="AH114" s="972"/>
      <c r="AI114" s="972"/>
      <c r="AJ114" s="973"/>
      <c r="AK114" s="974">
        <v>146808</v>
      </c>
      <c r="AL114" s="972"/>
      <c r="AM114" s="972"/>
      <c r="AN114" s="972"/>
      <c r="AO114" s="973"/>
      <c r="AP114" s="975">
        <v>3.6</v>
      </c>
      <c r="AQ114" s="976"/>
      <c r="AR114" s="976"/>
      <c r="AS114" s="976"/>
      <c r="AT114" s="977"/>
      <c r="AU114" s="921"/>
      <c r="AV114" s="922"/>
      <c r="AW114" s="922"/>
      <c r="AX114" s="922"/>
      <c r="AY114" s="922"/>
      <c r="AZ114" s="935" t="s">
        <v>426</v>
      </c>
      <c r="BA114" s="936"/>
      <c r="BB114" s="936"/>
      <c r="BC114" s="936"/>
      <c r="BD114" s="936"/>
      <c r="BE114" s="936"/>
      <c r="BF114" s="936"/>
      <c r="BG114" s="936"/>
      <c r="BH114" s="936"/>
      <c r="BI114" s="936"/>
      <c r="BJ114" s="936"/>
      <c r="BK114" s="936"/>
      <c r="BL114" s="936"/>
      <c r="BM114" s="936"/>
      <c r="BN114" s="936"/>
      <c r="BO114" s="936"/>
      <c r="BP114" s="937"/>
      <c r="BQ114" s="938">
        <v>952044</v>
      </c>
      <c r="BR114" s="939"/>
      <c r="BS114" s="939"/>
      <c r="BT114" s="939"/>
      <c r="BU114" s="939"/>
      <c r="BV114" s="939">
        <v>864332</v>
      </c>
      <c r="BW114" s="939"/>
      <c r="BX114" s="939"/>
      <c r="BY114" s="939"/>
      <c r="BZ114" s="939"/>
      <c r="CA114" s="939">
        <v>833030</v>
      </c>
      <c r="CB114" s="939"/>
      <c r="CC114" s="939"/>
      <c r="CD114" s="939"/>
      <c r="CE114" s="939"/>
      <c r="CF114" s="933">
        <v>20.5</v>
      </c>
      <c r="CG114" s="934"/>
      <c r="CH114" s="934"/>
      <c r="CI114" s="934"/>
      <c r="CJ114" s="934"/>
      <c r="CK114" s="961"/>
      <c r="CL114" s="962"/>
      <c r="CM114" s="935" t="s">
        <v>427</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428</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122</v>
      </c>
      <c r="AB115" s="951"/>
      <c r="AC115" s="951"/>
      <c r="AD115" s="951"/>
      <c r="AE115" s="952"/>
      <c r="AF115" s="953" t="s">
        <v>122</v>
      </c>
      <c r="AG115" s="951"/>
      <c r="AH115" s="951"/>
      <c r="AI115" s="951"/>
      <c r="AJ115" s="952"/>
      <c r="AK115" s="953" t="s">
        <v>122</v>
      </c>
      <c r="AL115" s="951"/>
      <c r="AM115" s="951"/>
      <c r="AN115" s="951"/>
      <c r="AO115" s="952"/>
      <c r="AP115" s="954" t="s">
        <v>122</v>
      </c>
      <c r="AQ115" s="955"/>
      <c r="AR115" s="955"/>
      <c r="AS115" s="955"/>
      <c r="AT115" s="956"/>
      <c r="AU115" s="921"/>
      <c r="AV115" s="922"/>
      <c r="AW115" s="922"/>
      <c r="AX115" s="922"/>
      <c r="AY115" s="922"/>
      <c r="AZ115" s="935" t="s">
        <v>429</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430</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122</v>
      </c>
      <c r="DH115" s="972"/>
      <c r="DI115" s="972"/>
      <c r="DJ115" s="972"/>
      <c r="DK115" s="973"/>
      <c r="DL115" s="974" t="s">
        <v>122</v>
      </c>
      <c r="DM115" s="972"/>
      <c r="DN115" s="972"/>
      <c r="DO115" s="972"/>
      <c r="DP115" s="973"/>
      <c r="DQ115" s="974" t="s">
        <v>122</v>
      </c>
      <c r="DR115" s="972"/>
      <c r="DS115" s="972"/>
      <c r="DT115" s="972"/>
      <c r="DU115" s="973"/>
      <c r="DV115" s="975" t="s">
        <v>122</v>
      </c>
      <c r="DW115" s="976"/>
      <c r="DX115" s="976"/>
      <c r="DY115" s="976"/>
      <c r="DZ115" s="977"/>
    </row>
    <row r="116" spans="1:130" s="224" customFormat="1" ht="26.25" customHeight="1" x14ac:dyDescent="0.2">
      <c r="A116" s="969"/>
      <c r="B116" s="970"/>
      <c r="C116" s="978" t="s">
        <v>431</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432</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433</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434</v>
      </c>
      <c r="Z117" s="907"/>
      <c r="AA117" s="991">
        <v>981816</v>
      </c>
      <c r="AB117" s="992"/>
      <c r="AC117" s="992"/>
      <c r="AD117" s="992"/>
      <c r="AE117" s="993"/>
      <c r="AF117" s="994">
        <v>967700</v>
      </c>
      <c r="AG117" s="992"/>
      <c r="AH117" s="992"/>
      <c r="AI117" s="992"/>
      <c r="AJ117" s="993"/>
      <c r="AK117" s="994">
        <v>878402</v>
      </c>
      <c r="AL117" s="992"/>
      <c r="AM117" s="992"/>
      <c r="AN117" s="992"/>
      <c r="AO117" s="993"/>
      <c r="AP117" s="995"/>
      <c r="AQ117" s="996"/>
      <c r="AR117" s="996"/>
      <c r="AS117" s="996"/>
      <c r="AT117" s="997"/>
      <c r="AU117" s="921"/>
      <c r="AV117" s="922"/>
      <c r="AW117" s="922"/>
      <c r="AX117" s="922"/>
      <c r="AY117" s="922"/>
      <c r="AZ117" s="987" t="s">
        <v>435</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436</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410</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407</v>
      </c>
      <c r="AB118" s="906"/>
      <c r="AC118" s="906"/>
      <c r="AD118" s="906"/>
      <c r="AE118" s="907"/>
      <c r="AF118" s="905" t="s">
        <v>408</v>
      </c>
      <c r="AG118" s="906"/>
      <c r="AH118" s="906"/>
      <c r="AI118" s="906"/>
      <c r="AJ118" s="907"/>
      <c r="AK118" s="905" t="s">
        <v>294</v>
      </c>
      <c r="AL118" s="906"/>
      <c r="AM118" s="906"/>
      <c r="AN118" s="906"/>
      <c r="AO118" s="907"/>
      <c r="AP118" s="983" t="s">
        <v>409</v>
      </c>
      <c r="AQ118" s="984"/>
      <c r="AR118" s="984"/>
      <c r="AS118" s="984"/>
      <c r="AT118" s="985"/>
      <c r="AU118" s="921"/>
      <c r="AV118" s="922"/>
      <c r="AW118" s="922"/>
      <c r="AX118" s="922"/>
      <c r="AY118" s="922"/>
      <c r="AZ118" s="986" t="s">
        <v>437</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438</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413</v>
      </c>
      <c r="B119" s="960"/>
      <c r="C119" s="942" t="s">
        <v>414</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177</v>
      </c>
      <c r="BA119" s="245"/>
      <c r="BB119" s="245"/>
      <c r="BC119" s="245"/>
      <c r="BD119" s="245"/>
      <c r="BE119" s="245"/>
      <c r="BF119" s="245"/>
      <c r="BG119" s="245"/>
      <c r="BH119" s="245"/>
      <c r="BI119" s="245"/>
      <c r="BJ119" s="245"/>
      <c r="BK119" s="245"/>
      <c r="BL119" s="245"/>
      <c r="BM119" s="245"/>
      <c r="BN119" s="245"/>
      <c r="BO119" s="990" t="s">
        <v>439</v>
      </c>
      <c r="BP119" s="1018"/>
      <c r="BQ119" s="1012">
        <v>10413442</v>
      </c>
      <c r="BR119" s="1013"/>
      <c r="BS119" s="1013"/>
      <c r="BT119" s="1013"/>
      <c r="BU119" s="1013"/>
      <c r="BV119" s="1013">
        <v>9674641</v>
      </c>
      <c r="BW119" s="1013"/>
      <c r="BX119" s="1013"/>
      <c r="BY119" s="1013"/>
      <c r="BZ119" s="1013"/>
      <c r="CA119" s="1013">
        <v>8656710</v>
      </c>
      <c r="CB119" s="1013"/>
      <c r="CC119" s="1013"/>
      <c r="CD119" s="1013"/>
      <c r="CE119" s="1013"/>
      <c r="CF119" s="1014"/>
      <c r="CG119" s="1015"/>
      <c r="CH119" s="1015"/>
      <c r="CI119" s="1015"/>
      <c r="CJ119" s="1016"/>
      <c r="CK119" s="963"/>
      <c r="CL119" s="964"/>
      <c r="CM119" s="986" t="s">
        <v>440</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417</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441</v>
      </c>
      <c r="AV120" s="1005"/>
      <c r="AW120" s="1005"/>
      <c r="AX120" s="1005"/>
      <c r="AY120" s="1006"/>
      <c r="AZ120" s="942" t="s">
        <v>442</v>
      </c>
      <c r="BA120" s="910"/>
      <c r="BB120" s="910"/>
      <c r="BC120" s="910"/>
      <c r="BD120" s="910"/>
      <c r="BE120" s="910"/>
      <c r="BF120" s="910"/>
      <c r="BG120" s="910"/>
      <c r="BH120" s="910"/>
      <c r="BI120" s="910"/>
      <c r="BJ120" s="910"/>
      <c r="BK120" s="910"/>
      <c r="BL120" s="910"/>
      <c r="BM120" s="910"/>
      <c r="BN120" s="910"/>
      <c r="BO120" s="910"/>
      <c r="BP120" s="911"/>
      <c r="BQ120" s="943">
        <v>3855070</v>
      </c>
      <c r="BR120" s="944"/>
      <c r="BS120" s="944"/>
      <c r="BT120" s="944"/>
      <c r="BU120" s="944"/>
      <c r="BV120" s="944">
        <v>4654618</v>
      </c>
      <c r="BW120" s="944"/>
      <c r="BX120" s="944"/>
      <c r="BY120" s="944"/>
      <c r="BZ120" s="944"/>
      <c r="CA120" s="944">
        <v>4923227</v>
      </c>
      <c r="CB120" s="944"/>
      <c r="CC120" s="944"/>
      <c r="CD120" s="944"/>
      <c r="CE120" s="944"/>
      <c r="CF120" s="957">
        <v>121</v>
      </c>
      <c r="CG120" s="958"/>
      <c r="CH120" s="958"/>
      <c r="CI120" s="958"/>
      <c r="CJ120" s="958"/>
      <c r="CK120" s="1019" t="s">
        <v>443</v>
      </c>
      <c r="CL120" s="1020"/>
      <c r="CM120" s="1020"/>
      <c r="CN120" s="1020"/>
      <c r="CO120" s="1021"/>
      <c r="CP120" s="1027" t="s">
        <v>391</v>
      </c>
      <c r="CQ120" s="1028"/>
      <c r="CR120" s="1028"/>
      <c r="CS120" s="1028"/>
      <c r="CT120" s="1028"/>
      <c r="CU120" s="1028"/>
      <c r="CV120" s="1028"/>
      <c r="CW120" s="1028"/>
      <c r="CX120" s="1028"/>
      <c r="CY120" s="1028"/>
      <c r="CZ120" s="1028"/>
      <c r="DA120" s="1028"/>
      <c r="DB120" s="1028"/>
      <c r="DC120" s="1028"/>
      <c r="DD120" s="1028"/>
      <c r="DE120" s="1028"/>
      <c r="DF120" s="1029"/>
      <c r="DG120" s="943" t="s">
        <v>122</v>
      </c>
      <c r="DH120" s="944"/>
      <c r="DI120" s="944"/>
      <c r="DJ120" s="944"/>
      <c r="DK120" s="944"/>
      <c r="DL120" s="944" t="s">
        <v>122</v>
      </c>
      <c r="DM120" s="944"/>
      <c r="DN120" s="944"/>
      <c r="DO120" s="944"/>
      <c r="DP120" s="944"/>
      <c r="DQ120" s="944">
        <v>1501291</v>
      </c>
      <c r="DR120" s="944"/>
      <c r="DS120" s="944"/>
      <c r="DT120" s="944"/>
      <c r="DU120" s="944"/>
      <c r="DV120" s="945">
        <v>36.9</v>
      </c>
      <c r="DW120" s="945"/>
      <c r="DX120" s="945"/>
      <c r="DY120" s="945"/>
      <c r="DZ120" s="946"/>
    </row>
    <row r="121" spans="1:130" s="224" customFormat="1" ht="26.25" customHeight="1" x14ac:dyDescent="0.2">
      <c r="A121" s="1070"/>
      <c r="B121" s="962"/>
      <c r="C121" s="987" t="s">
        <v>444</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445</v>
      </c>
      <c r="BA121" s="936"/>
      <c r="BB121" s="936"/>
      <c r="BC121" s="936"/>
      <c r="BD121" s="936"/>
      <c r="BE121" s="936"/>
      <c r="BF121" s="936"/>
      <c r="BG121" s="936"/>
      <c r="BH121" s="936"/>
      <c r="BI121" s="936"/>
      <c r="BJ121" s="936"/>
      <c r="BK121" s="936"/>
      <c r="BL121" s="936"/>
      <c r="BM121" s="936"/>
      <c r="BN121" s="936"/>
      <c r="BO121" s="936"/>
      <c r="BP121" s="937"/>
      <c r="BQ121" s="938">
        <v>1548910</v>
      </c>
      <c r="BR121" s="939"/>
      <c r="BS121" s="939"/>
      <c r="BT121" s="939"/>
      <c r="BU121" s="939"/>
      <c r="BV121" s="939">
        <v>1479481</v>
      </c>
      <c r="BW121" s="939"/>
      <c r="BX121" s="939"/>
      <c r="BY121" s="939"/>
      <c r="BZ121" s="939"/>
      <c r="CA121" s="939">
        <v>1324539</v>
      </c>
      <c r="CB121" s="939"/>
      <c r="CC121" s="939"/>
      <c r="CD121" s="939"/>
      <c r="CE121" s="939"/>
      <c r="CF121" s="933">
        <v>32.6</v>
      </c>
      <c r="CG121" s="934"/>
      <c r="CH121" s="934"/>
      <c r="CI121" s="934"/>
      <c r="CJ121" s="934"/>
      <c r="CK121" s="1022"/>
      <c r="CL121" s="1023"/>
      <c r="CM121" s="1023"/>
      <c r="CN121" s="1023"/>
      <c r="CO121" s="1024"/>
      <c r="CP121" s="1032" t="s">
        <v>389</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427</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446</v>
      </c>
      <c r="BA122" s="978"/>
      <c r="BB122" s="978"/>
      <c r="BC122" s="978"/>
      <c r="BD122" s="978"/>
      <c r="BE122" s="978"/>
      <c r="BF122" s="978"/>
      <c r="BG122" s="978"/>
      <c r="BH122" s="978"/>
      <c r="BI122" s="978"/>
      <c r="BJ122" s="978"/>
      <c r="BK122" s="978"/>
      <c r="BL122" s="978"/>
      <c r="BM122" s="978"/>
      <c r="BN122" s="978"/>
      <c r="BO122" s="978"/>
      <c r="BP122" s="979"/>
      <c r="BQ122" s="1012">
        <v>6815504</v>
      </c>
      <c r="BR122" s="1013"/>
      <c r="BS122" s="1013"/>
      <c r="BT122" s="1013"/>
      <c r="BU122" s="1013"/>
      <c r="BV122" s="1013">
        <v>6399273</v>
      </c>
      <c r="BW122" s="1013"/>
      <c r="BX122" s="1013"/>
      <c r="BY122" s="1013"/>
      <c r="BZ122" s="1013"/>
      <c r="CA122" s="1013">
        <v>5949505</v>
      </c>
      <c r="CB122" s="1013"/>
      <c r="CC122" s="1013"/>
      <c r="CD122" s="1013"/>
      <c r="CE122" s="1013"/>
      <c r="CF122" s="1030">
        <v>146.30000000000001</v>
      </c>
      <c r="CG122" s="1031"/>
      <c r="CH122" s="1031"/>
      <c r="CI122" s="1031"/>
      <c r="CJ122" s="1031"/>
      <c r="CK122" s="1022"/>
      <c r="CL122" s="1023"/>
      <c r="CM122" s="1023"/>
      <c r="CN122" s="1023"/>
      <c r="CO122" s="1024"/>
      <c r="CP122" s="1032" t="s">
        <v>390</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433</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5" t="s">
        <v>177</v>
      </c>
      <c r="BA123" s="245"/>
      <c r="BB123" s="245"/>
      <c r="BC123" s="245"/>
      <c r="BD123" s="245"/>
      <c r="BE123" s="245"/>
      <c r="BF123" s="245"/>
      <c r="BG123" s="245"/>
      <c r="BH123" s="245"/>
      <c r="BI123" s="245"/>
      <c r="BJ123" s="245"/>
      <c r="BK123" s="245"/>
      <c r="BL123" s="245"/>
      <c r="BM123" s="245"/>
      <c r="BN123" s="245"/>
      <c r="BO123" s="990" t="s">
        <v>447</v>
      </c>
      <c r="BP123" s="1018"/>
      <c r="BQ123" s="1076">
        <v>12219484</v>
      </c>
      <c r="BR123" s="1077"/>
      <c r="BS123" s="1077"/>
      <c r="BT123" s="1077"/>
      <c r="BU123" s="1077"/>
      <c r="BV123" s="1077">
        <v>12533372</v>
      </c>
      <c r="BW123" s="1077"/>
      <c r="BX123" s="1077"/>
      <c r="BY123" s="1077"/>
      <c r="BZ123" s="1077"/>
      <c r="CA123" s="1077">
        <v>12197271</v>
      </c>
      <c r="CB123" s="1077"/>
      <c r="CC123" s="1077"/>
      <c r="CD123" s="1077"/>
      <c r="CE123" s="1077"/>
      <c r="CF123" s="1014"/>
      <c r="CG123" s="1015"/>
      <c r="CH123" s="1015"/>
      <c r="CI123" s="1015"/>
      <c r="CJ123" s="1016"/>
      <c r="CK123" s="1022"/>
      <c r="CL123" s="1023"/>
      <c r="CM123" s="1023"/>
      <c r="CN123" s="1023"/>
      <c r="CO123" s="1024"/>
      <c r="CP123" s="1032" t="s">
        <v>388</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436</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448</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449</v>
      </c>
      <c r="CQ124" s="1033"/>
      <c r="CR124" s="1033"/>
      <c r="CS124" s="1033"/>
      <c r="CT124" s="1033"/>
      <c r="CU124" s="1033"/>
      <c r="CV124" s="1033"/>
      <c r="CW124" s="1033"/>
      <c r="CX124" s="1033"/>
      <c r="CY124" s="1033"/>
      <c r="CZ124" s="1033"/>
      <c r="DA124" s="1033"/>
      <c r="DB124" s="1033"/>
      <c r="DC124" s="1033"/>
      <c r="DD124" s="1033"/>
      <c r="DE124" s="1033"/>
      <c r="DF124" s="1034"/>
      <c r="DG124" s="1017">
        <v>2191651</v>
      </c>
      <c r="DH124" s="999"/>
      <c r="DI124" s="999"/>
      <c r="DJ124" s="999"/>
      <c r="DK124" s="1000"/>
      <c r="DL124" s="998">
        <v>1956608</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438</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450</v>
      </c>
      <c r="CL125" s="1020"/>
      <c r="CM125" s="1020"/>
      <c r="CN125" s="1020"/>
      <c r="CO125" s="1021"/>
      <c r="CP125" s="942" t="s">
        <v>451</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440</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452</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453</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26"/>
      <c r="AV127" s="226"/>
      <c r="AW127" s="226"/>
      <c r="AX127" s="1044" t="s">
        <v>454</v>
      </c>
      <c r="AY127" s="1045"/>
      <c r="AZ127" s="1045"/>
      <c r="BA127" s="1045"/>
      <c r="BB127" s="1045"/>
      <c r="BC127" s="1045"/>
      <c r="BD127" s="1045"/>
      <c r="BE127" s="1046"/>
      <c r="BF127" s="1047" t="s">
        <v>455</v>
      </c>
      <c r="BG127" s="1045"/>
      <c r="BH127" s="1045"/>
      <c r="BI127" s="1045"/>
      <c r="BJ127" s="1045"/>
      <c r="BK127" s="1045"/>
      <c r="BL127" s="1046"/>
      <c r="BM127" s="1047" t="s">
        <v>456</v>
      </c>
      <c r="BN127" s="1045"/>
      <c r="BO127" s="1045"/>
      <c r="BP127" s="1045"/>
      <c r="BQ127" s="1045"/>
      <c r="BR127" s="1045"/>
      <c r="BS127" s="1046"/>
      <c r="BT127" s="1047" t="s">
        <v>457</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458</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459</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460</v>
      </c>
      <c r="X128" s="1056"/>
      <c r="Y128" s="1056"/>
      <c r="Z128" s="1057"/>
      <c r="AA128" s="1058">
        <v>228391</v>
      </c>
      <c r="AB128" s="1059"/>
      <c r="AC128" s="1059"/>
      <c r="AD128" s="1059"/>
      <c r="AE128" s="1060"/>
      <c r="AF128" s="1061">
        <v>222391</v>
      </c>
      <c r="AG128" s="1059"/>
      <c r="AH128" s="1059"/>
      <c r="AI128" s="1059"/>
      <c r="AJ128" s="1060"/>
      <c r="AK128" s="1061">
        <v>150139</v>
      </c>
      <c r="AL128" s="1059"/>
      <c r="AM128" s="1059"/>
      <c r="AN128" s="1059"/>
      <c r="AO128" s="1060"/>
      <c r="AP128" s="1062"/>
      <c r="AQ128" s="1063"/>
      <c r="AR128" s="1063"/>
      <c r="AS128" s="1063"/>
      <c r="AT128" s="1064"/>
      <c r="AU128" s="226"/>
      <c r="AV128" s="226"/>
      <c r="AW128" s="226"/>
      <c r="AX128" s="909" t="s">
        <v>461</v>
      </c>
      <c r="AY128" s="910"/>
      <c r="AZ128" s="910"/>
      <c r="BA128" s="910"/>
      <c r="BB128" s="910"/>
      <c r="BC128" s="910"/>
      <c r="BD128" s="910"/>
      <c r="BE128" s="911"/>
      <c r="BF128" s="1065" t="s">
        <v>122</v>
      </c>
      <c r="BG128" s="1066"/>
      <c r="BH128" s="1066"/>
      <c r="BI128" s="1066"/>
      <c r="BJ128" s="1066"/>
      <c r="BK128" s="1066"/>
      <c r="BL128" s="1067"/>
      <c r="BM128" s="1065">
        <v>15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462</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463</v>
      </c>
      <c r="X129" s="1084"/>
      <c r="Y129" s="1084"/>
      <c r="Z129" s="1085"/>
      <c r="AA129" s="971">
        <v>4680905</v>
      </c>
      <c r="AB129" s="972"/>
      <c r="AC129" s="972"/>
      <c r="AD129" s="972"/>
      <c r="AE129" s="973"/>
      <c r="AF129" s="974">
        <v>4561941</v>
      </c>
      <c r="AG129" s="972"/>
      <c r="AH129" s="972"/>
      <c r="AI129" s="972"/>
      <c r="AJ129" s="973"/>
      <c r="AK129" s="974">
        <v>4671106</v>
      </c>
      <c r="AL129" s="972"/>
      <c r="AM129" s="972"/>
      <c r="AN129" s="972"/>
      <c r="AO129" s="973"/>
      <c r="AP129" s="1086"/>
      <c r="AQ129" s="1087"/>
      <c r="AR129" s="1087"/>
      <c r="AS129" s="1087"/>
      <c r="AT129" s="1088"/>
      <c r="AU129" s="227"/>
      <c r="AV129" s="227"/>
      <c r="AW129" s="227"/>
      <c r="AX129" s="1078" t="s">
        <v>464</v>
      </c>
      <c r="AY129" s="936"/>
      <c r="AZ129" s="936"/>
      <c r="BA129" s="936"/>
      <c r="BB129" s="936"/>
      <c r="BC129" s="936"/>
      <c r="BD129" s="936"/>
      <c r="BE129" s="937"/>
      <c r="BF129" s="1079" t="s">
        <v>122</v>
      </c>
      <c r="BG129" s="1080"/>
      <c r="BH129" s="1080"/>
      <c r="BI129" s="1080"/>
      <c r="BJ129" s="1080"/>
      <c r="BK129" s="1080"/>
      <c r="BL129" s="1081"/>
      <c r="BM129" s="1079">
        <v>20</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465</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466</v>
      </c>
      <c r="X130" s="1084"/>
      <c r="Y130" s="1084"/>
      <c r="Z130" s="1085"/>
      <c r="AA130" s="971">
        <v>590410</v>
      </c>
      <c r="AB130" s="972"/>
      <c r="AC130" s="972"/>
      <c r="AD130" s="972"/>
      <c r="AE130" s="973"/>
      <c r="AF130" s="974">
        <v>604527</v>
      </c>
      <c r="AG130" s="972"/>
      <c r="AH130" s="972"/>
      <c r="AI130" s="972"/>
      <c r="AJ130" s="973"/>
      <c r="AK130" s="974">
        <v>603383</v>
      </c>
      <c r="AL130" s="972"/>
      <c r="AM130" s="972"/>
      <c r="AN130" s="972"/>
      <c r="AO130" s="973"/>
      <c r="AP130" s="1086"/>
      <c r="AQ130" s="1087"/>
      <c r="AR130" s="1087"/>
      <c r="AS130" s="1087"/>
      <c r="AT130" s="1088"/>
      <c r="AU130" s="227"/>
      <c r="AV130" s="227"/>
      <c r="AW130" s="227"/>
      <c r="AX130" s="1078" t="s">
        <v>467</v>
      </c>
      <c r="AY130" s="936"/>
      <c r="AZ130" s="936"/>
      <c r="BA130" s="936"/>
      <c r="BB130" s="936"/>
      <c r="BC130" s="936"/>
      <c r="BD130" s="936"/>
      <c r="BE130" s="937"/>
      <c r="BF130" s="1114">
        <v>3.5</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468</v>
      </c>
      <c r="X131" s="1121"/>
      <c r="Y131" s="1121"/>
      <c r="Z131" s="1122"/>
      <c r="AA131" s="1017">
        <v>4090495</v>
      </c>
      <c r="AB131" s="999"/>
      <c r="AC131" s="999"/>
      <c r="AD131" s="999"/>
      <c r="AE131" s="1000"/>
      <c r="AF131" s="998">
        <v>3957414</v>
      </c>
      <c r="AG131" s="999"/>
      <c r="AH131" s="999"/>
      <c r="AI131" s="999"/>
      <c r="AJ131" s="1000"/>
      <c r="AK131" s="998">
        <v>4067723</v>
      </c>
      <c r="AL131" s="999"/>
      <c r="AM131" s="999"/>
      <c r="AN131" s="999"/>
      <c r="AO131" s="1000"/>
      <c r="AP131" s="1123"/>
      <c r="AQ131" s="1124"/>
      <c r="AR131" s="1124"/>
      <c r="AS131" s="1124"/>
      <c r="AT131" s="1125"/>
      <c r="AU131" s="227"/>
      <c r="AV131" s="227"/>
      <c r="AW131" s="227"/>
      <c r="AX131" s="1096" t="s">
        <v>469</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470</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471</v>
      </c>
      <c r="W132" s="1107"/>
      <c r="X132" s="1107"/>
      <c r="Y132" s="1107"/>
      <c r="Z132" s="1108"/>
      <c r="AA132" s="1109">
        <v>3.9852145029999999</v>
      </c>
      <c r="AB132" s="1110"/>
      <c r="AC132" s="1110"/>
      <c r="AD132" s="1110"/>
      <c r="AE132" s="1111"/>
      <c r="AF132" s="1112">
        <v>3.557424116</v>
      </c>
      <c r="AG132" s="1110"/>
      <c r="AH132" s="1110"/>
      <c r="AI132" s="1110"/>
      <c r="AJ132" s="1111"/>
      <c r="AK132" s="1112">
        <v>3.0700222209999999</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472</v>
      </c>
      <c r="W133" s="1090"/>
      <c r="X133" s="1090"/>
      <c r="Y133" s="1090"/>
      <c r="Z133" s="1091"/>
      <c r="AA133" s="1092">
        <v>4.0999999999999996</v>
      </c>
      <c r="AB133" s="1093"/>
      <c r="AC133" s="1093"/>
      <c r="AD133" s="1093"/>
      <c r="AE133" s="1094"/>
      <c r="AF133" s="1092">
        <v>3.9</v>
      </c>
      <c r="AG133" s="1093"/>
      <c r="AH133" s="1093"/>
      <c r="AI133" s="1093"/>
      <c r="AJ133" s="1094"/>
      <c r="AK133" s="1092">
        <v>3.5</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17pxM8qYRiNg2dHMZaSQMZ7OBinAFAPEqn79qgK9oVlLoK/goGINtsgYsEqnsvkTngNhVaHXriR7hEAZjLElUg==" saltValue="/xO0Su8TxiI1bEy1JL09I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9GcmquSP08qDbxqzgm5U7yA1KuC9/7rzBLTCiSs3YbxCi+LjHr9nF68E6ABuOlCFBCngZBcI1zRkoeYEElqnCA==" saltValue="6ZS4IGedYeG0VEkFI6dZ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ugL3fj4dyF7CNI+WKIDv/JWUnAr5mLAlSZSyLfv3n3pfdx5GI25rFslfezK8iAs5l0FutiDzpCod7hOYVc6Ew==" saltValue="q3jOyCRRKrjfGRogGz/dc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27" t="s">
        <v>476</v>
      </c>
      <c r="AP7" s="265"/>
      <c r="AQ7" s="266" t="s">
        <v>477</v>
      </c>
      <c r="AR7" s="267"/>
    </row>
    <row r="8" spans="1:46" ht="13.2" x14ac:dyDescent="0.2">
      <c r="A8" s="259"/>
      <c r="AK8" s="268"/>
      <c r="AL8" s="269"/>
      <c r="AM8" s="269"/>
      <c r="AN8" s="270"/>
      <c r="AO8" s="1128"/>
      <c r="AP8" s="271" t="s">
        <v>478</v>
      </c>
      <c r="AQ8" s="272" t="s">
        <v>479</v>
      </c>
      <c r="AR8" s="273" t="s">
        <v>480</v>
      </c>
    </row>
    <row r="9" spans="1:46" ht="13.2" x14ac:dyDescent="0.2">
      <c r="A9" s="259"/>
      <c r="AK9" s="1129" t="s">
        <v>481</v>
      </c>
      <c r="AL9" s="1130"/>
      <c r="AM9" s="1130"/>
      <c r="AN9" s="1131"/>
      <c r="AO9" s="274">
        <v>1542065</v>
      </c>
      <c r="AP9" s="274">
        <v>94605</v>
      </c>
      <c r="AQ9" s="275">
        <v>93942</v>
      </c>
      <c r="AR9" s="276">
        <v>0.7</v>
      </c>
    </row>
    <row r="10" spans="1:46" ht="13.5" customHeight="1" x14ac:dyDescent="0.2">
      <c r="A10" s="259"/>
      <c r="AK10" s="1129" t="s">
        <v>482</v>
      </c>
      <c r="AL10" s="1130"/>
      <c r="AM10" s="1130"/>
      <c r="AN10" s="1131"/>
      <c r="AO10" s="277">
        <v>28500</v>
      </c>
      <c r="AP10" s="277">
        <v>1748</v>
      </c>
      <c r="AQ10" s="278">
        <v>12590</v>
      </c>
      <c r="AR10" s="279">
        <v>-86.1</v>
      </c>
    </row>
    <row r="11" spans="1:46" ht="13.5" customHeight="1" x14ac:dyDescent="0.2">
      <c r="A11" s="259"/>
      <c r="AK11" s="1129" t="s">
        <v>483</v>
      </c>
      <c r="AL11" s="1130"/>
      <c r="AM11" s="1130"/>
      <c r="AN11" s="1131"/>
      <c r="AO11" s="277">
        <v>83202</v>
      </c>
      <c r="AP11" s="277">
        <v>5104</v>
      </c>
      <c r="AQ11" s="278">
        <v>461</v>
      </c>
      <c r="AR11" s="279">
        <v>1007.2</v>
      </c>
    </row>
    <row r="12" spans="1:46" ht="13.5" customHeight="1" x14ac:dyDescent="0.2">
      <c r="A12" s="259"/>
      <c r="AK12" s="1129" t="s">
        <v>484</v>
      </c>
      <c r="AL12" s="1130"/>
      <c r="AM12" s="1130"/>
      <c r="AN12" s="1131"/>
      <c r="AO12" s="277" t="s">
        <v>485</v>
      </c>
      <c r="AP12" s="277" t="s">
        <v>485</v>
      </c>
      <c r="AQ12" s="278">
        <v>24</v>
      </c>
      <c r="AR12" s="279" t="s">
        <v>485</v>
      </c>
    </row>
    <row r="13" spans="1:46" ht="13.5" customHeight="1" x14ac:dyDescent="0.2">
      <c r="A13" s="259"/>
      <c r="AK13" s="1129" t="s">
        <v>486</v>
      </c>
      <c r="AL13" s="1130"/>
      <c r="AM13" s="1130"/>
      <c r="AN13" s="1131"/>
      <c r="AO13" s="277">
        <v>80984</v>
      </c>
      <c r="AP13" s="277">
        <v>4968</v>
      </c>
      <c r="AQ13" s="278">
        <v>3962</v>
      </c>
      <c r="AR13" s="279">
        <v>25.4</v>
      </c>
    </row>
    <row r="14" spans="1:46" ht="13.5" customHeight="1" x14ac:dyDescent="0.2">
      <c r="A14" s="259"/>
      <c r="AK14" s="1129" t="s">
        <v>487</v>
      </c>
      <c r="AL14" s="1130"/>
      <c r="AM14" s="1130"/>
      <c r="AN14" s="1131"/>
      <c r="AO14" s="277">
        <v>13551</v>
      </c>
      <c r="AP14" s="277">
        <v>831</v>
      </c>
      <c r="AQ14" s="278">
        <v>1657</v>
      </c>
      <c r="AR14" s="279">
        <v>-49.8</v>
      </c>
    </row>
    <row r="15" spans="1:46" ht="13.5" customHeight="1" x14ac:dyDescent="0.2">
      <c r="A15" s="259"/>
      <c r="AK15" s="1132" t="s">
        <v>488</v>
      </c>
      <c r="AL15" s="1133"/>
      <c r="AM15" s="1133"/>
      <c r="AN15" s="1134"/>
      <c r="AO15" s="277">
        <v>-80317</v>
      </c>
      <c r="AP15" s="277">
        <v>-4927</v>
      </c>
      <c r="AQ15" s="278">
        <v>-5526</v>
      </c>
      <c r="AR15" s="279">
        <v>-10.8</v>
      </c>
    </row>
    <row r="16" spans="1:46" ht="13.2" x14ac:dyDescent="0.2">
      <c r="A16" s="259"/>
      <c r="AK16" s="1132" t="s">
        <v>177</v>
      </c>
      <c r="AL16" s="1133"/>
      <c r="AM16" s="1133"/>
      <c r="AN16" s="1134"/>
      <c r="AO16" s="277">
        <v>1667985</v>
      </c>
      <c r="AP16" s="277">
        <v>102330</v>
      </c>
      <c r="AQ16" s="278">
        <v>107111</v>
      </c>
      <c r="AR16" s="279">
        <v>-4.5</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35" t="s">
        <v>493</v>
      </c>
      <c r="AL21" s="1136"/>
      <c r="AM21" s="1136"/>
      <c r="AN21" s="1137"/>
      <c r="AO21" s="289">
        <v>8.59</v>
      </c>
      <c r="AP21" s="290">
        <v>9.3000000000000007</v>
      </c>
      <c r="AQ21" s="291">
        <v>-0.71</v>
      </c>
      <c r="AS21" s="292"/>
      <c r="AT21" s="288"/>
    </row>
    <row r="22" spans="1:46" s="260" customFormat="1" ht="13.2" x14ac:dyDescent="0.2">
      <c r="A22" s="288"/>
      <c r="AK22" s="1135" t="s">
        <v>494</v>
      </c>
      <c r="AL22" s="1136"/>
      <c r="AM22" s="1136"/>
      <c r="AN22" s="1137"/>
      <c r="AO22" s="293">
        <v>97.5</v>
      </c>
      <c r="AP22" s="294">
        <v>96.8</v>
      </c>
      <c r="AQ22" s="295">
        <v>0.7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495</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27" t="s">
        <v>476</v>
      </c>
      <c r="AP30" s="265"/>
      <c r="AQ30" s="266" t="s">
        <v>477</v>
      </c>
      <c r="AR30" s="267"/>
    </row>
    <row r="31" spans="1:46" ht="13.2" x14ac:dyDescent="0.2">
      <c r="A31" s="259"/>
      <c r="AK31" s="268"/>
      <c r="AL31" s="269"/>
      <c r="AM31" s="269"/>
      <c r="AN31" s="270"/>
      <c r="AO31" s="1128"/>
      <c r="AP31" s="271" t="s">
        <v>478</v>
      </c>
      <c r="AQ31" s="272" t="s">
        <v>479</v>
      </c>
      <c r="AR31" s="273" t="s">
        <v>480</v>
      </c>
    </row>
    <row r="32" spans="1:46" ht="27" customHeight="1" x14ac:dyDescent="0.2">
      <c r="A32" s="259"/>
      <c r="AK32" s="1143" t="s">
        <v>498</v>
      </c>
      <c r="AL32" s="1144"/>
      <c r="AM32" s="1144"/>
      <c r="AN32" s="1145"/>
      <c r="AO32" s="303">
        <v>590323</v>
      </c>
      <c r="AP32" s="303">
        <v>36216</v>
      </c>
      <c r="AQ32" s="304">
        <v>49869</v>
      </c>
      <c r="AR32" s="305">
        <v>-27.4</v>
      </c>
    </row>
    <row r="33" spans="1:46" ht="13.5" customHeight="1" x14ac:dyDescent="0.2">
      <c r="A33" s="259"/>
      <c r="AK33" s="1143" t="s">
        <v>499</v>
      </c>
      <c r="AL33" s="1144"/>
      <c r="AM33" s="1144"/>
      <c r="AN33" s="1145"/>
      <c r="AO33" s="303" t="s">
        <v>485</v>
      </c>
      <c r="AP33" s="303" t="s">
        <v>485</v>
      </c>
      <c r="AQ33" s="304" t="s">
        <v>485</v>
      </c>
      <c r="AR33" s="305" t="s">
        <v>485</v>
      </c>
    </row>
    <row r="34" spans="1:46" ht="27" customHeight="1" x14ac:dyDescent="0.2">
      <c r="A34" s="259"/>
      <c r="AK34" s="1143" t="s">
        <v>500</v>
      </c>
      <c r="AL34" s="1144"/>
      <c r="AM34" s="1144"/>
      <c r="AN34" s="1145"/>
      <c r="AO34" s="303" t="s">
        <v>485</v>
      </c>
      <c r="AP34" s="303" t="s">
        <v>485</v>
      </c>
      <c r="AQ34" s="304" t="s">
        <v>485</v>
      </c>
      <c r="AR34" s="305" t="s">
        <v>485</v>
      </c>
    </row>
    <row r="35" spans="1:46" ht="27" customHeight="1" x14ac:dyDescent="0.2">
      <c r="A35" s="259"/>
      <c r="AK35" s="1143" t="s">
        <v>501</v>
      </c>
      <c r="AL35" s="1144"/>
      <c r="AM35" s="1144"/>
      <c r="AN35" s="1145"/>
      <c r="AO35" s="303">
        <v>141271</v>
      </c>
      <c r="AP35" s="303">
        <v>8667</v>
      </c>
      <c r="AQ35" s="304">
        <v>14647</v>
      </c>
      <c r="AR35" s="305">
        <v>-40.799999999999997</v>
      </c>
    </row>
    <row r="36" spans="1:46" ht="27" customHeight="1" x14ac:dyDescent="0.2">
      <c r="A36" s="259"/>
      <c r="AK36" s="1143" t="s">
        <v>502</v>
      </c>
      <c r="AL36" s="1144"/>
      <c r="AM36" s="1144"/>
      <c r="AN36" s="1145"/>
      <c r="AO36" s="303">
        <v>146808</v>
      </c>
      <c r="AP36" s="303">
        <v>9007</v>
      </c>
      <c r="AQ36" s="304">
        <v>2417</v>
      </c>
      <c r="AR36" s="305">
        <v>272.7</v>
      </c>
    </row>
    <row r="37" spans="1:46" ht="13.5" customHeight="1" x14ac:dyDescent="0.2">
      <c r="A37" s="259"/>
      <c r="AK37" s="1143" t="s">
        <v>503</v>
      </c>
      <c r="AL37" s="1144"/>
      <c r="AM37" s="1144"/>
      <c r="AN37" s="1145"/>
      <c r="AO37" s="303" t="s">
        <v>485</v>
      </c>
      <c r="AP37" s="303" t="s">
        <v>485</v>
      </c>
      <c r="AQ37" s="304">
        <v>490</v>
      </c>
      <c r="AR37" s="305" t="s">
        <v>485</v>
      </c>
    </row>
    <row r="38" spans="1:46" ht="27" customHeight="1" x14ac:dyDescent="0.2">
      <c r="A38" s="259"/>
      <c r="AK38" s="1146" t="s">
        <v>504</v>
      </c>
      <c r="AL38" s="1147"/>
      <c r="AM38" s="1147"/>
      <c r="AN38" s="1148"/>
      <c r="AO38" s="306" t="s">
        <v>485</v>
      </c>
      <c r="AP38" s="306" t="s">
        <v>485</v>
      </c>
      <c r="AQ38" s="307">
        <v>2</v>
      </c>
      <c r="AR38" s="295" t="s">
        <v>485</v>
      </c>
      <c r="AS38" s="302"/>
    </row>
    <row r="39" spans="1:46" ht="13.2" x14ac:dyDescent="0.2">
      <c r="A39" s="259"/>
      <c r="AK39" s="1146" t="s">
        <v>505</v>
      </c>
      <c r="AL39" s="1147"/>
      <c r="AM39" s="1147"/>
      <c r="AN39" s="1148"/>
      <c r="AO39" s="303">
        <v>-150139</v>
      </c>
      <c r="AP39" s="303">
        <v>-9211</v>
      </c>
      <c r="AQ39" s="304">
        <v>-2755</v>
      </c>
      <c r="AR39" s="305">
        <v>234.3</v>
      </c>
      <c r="AS39" s="302"/>
    </row>
    <row r="40" spans="1:46" ht="27" customHeight="1" x14ac:dyDescent="0.2">
      <c r="A40" s="259"/>
      <c r="AK40" s="1143" t="s">
        <v>506</v>
      </c>
      <c r="AL40" s="1144"/>
      <c r="AM40" s="1144"/>
      <c r="AN40" s="1145"/>
      <c r="AO40" s="303">
        <v>-603383</v>
      </c>
      <c r="AP40" s="303">
        <v>-37017</v>
      </c>
      <c r="AQ40" s="304">
        <v>-44075</v>
      </c>
      <c r="AR40" s="305">
        <v>-16</v>
      </c>
      <c r="AS40" s="302"/>
    </row>
    <row r="41" spans="1:46" ht="13.2" x14ac:dyDescent="0.2">
      <c r="A41" s="259"/>
      <c r="AK41" s="1149" t="s">
        <v>287</v>
      </c>
      <c r="AL41" s="1150"/>
      <c r="AM41" s="1150"/>
      <c r="AN41" s="1151"/>
      <c r="AO41" s="303">
        <v>124880</v>
      </c>
      <c r="AP41" s="303">
        <v>7661</v>
      </c>
      <c r="AQ41" s="304">
        <v>20595</v>
      </c>
      <c r="AR41" s="305">
        <v>-62.8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38" t="s">
        <v>476</v>
      </c>
      <c r="AN49" s="1140" t="s">
        <v>509</v>
      </c>
      <c r="AO49" s="1141"/>
      <c r="AP49" s="1141"/>
      <c r="AQ49" s="1141"/>
      <c r="AR49" s="1142"/>
    </row>
    <row r="50" spans="1:44" ht="13.2" x14ac:dyDescent="0.2">
      <c r="A50" s="259"/>
      <c r="AK50" s="317"/>
      <c r="AL50" s="318"/>
      <c r="AM50" s="1139"/>
      <c r="AN50" s="319" t="s">
        <v>510</v>
      </c>
      <c r="AO50" s="320" t="s">
        <v>511</v>
      </c>
      <c r="AP50" s="321" t="s">
        <v>512</v>
      </c>
      <c r="AQ50" s="322" t="s">
        <v>513</v>
      </c>
      <c r="AR50" s="323" t="s">
        <v>514</v>
      </c>
    </row>
    <row r="51" spans="1:44" ht="13.2" x14ac:dyDescent="0.2">
      <c r="A51" s="259"/>
      <c r="AK51" s="315" t="s">
        <v>515</v>
      </c>
      <c r="AL51" s="316"/>
      <c r="AM51" s="324">
        <v>590284</v>
      </c>
      <c r="AN51" s="325">
        <v>35357</v>
      </c>
      <c r="AO51" s="326">
        <v>9.6</v>
      </c>
      <c r="AP51" s="327">
        <v>87464</v>
      </c>
      <c r="AQ51" s="328">
        <v>19</v>
      </c>
      <c r="AR51" s="329">
        <v>-9.4</v>
      </c>
    </row>
    <row r="52" spans="1:44" ht="13.2" x14ac:dyDescent="0.2">
      <c r="A52" s="259"/>
      <c r="AK52" s="330"/>
      <c r="AL52" s="331" t="s">
        <v>516</v>
      </c>
      <c r="AM52" s="332">
        <v>480291</v>
      </c>
      <c r="AN52" s="333">
        <v>28769</v>
      </c>
      <c r="AO52" s="334">
        <v>6.1</v>
      </c>
      <c r="AP52" s="335">
        <v>47479</v>
      </c>
      <c r="AQ52" s="336">
        <v>10.199999999999999</v>
      </c>
      <c r="AR52" s="337">
        <v>-4.0999999999999996</v>
      </c>
    </row>
    <row r="53" spans="1:44" ht="13.2" x14ac:dyDescent="0.2">
      <c r="A53" s="259"/>
      <c r="AK53" s="315" t="s">
        <v>517</v>
      </c>
      <c r="AL53" s="316"/>
      <c r="AM53" s="324">
        <v>564123</v>
      </c>
      <c r="AN53" s="325">
        <v>34008</v>
      </c>
      <c r="AO53" s="326">
        <v>-3.8</v>
      </c>
      <c r="AP53" s="327">
        <v>96248</v>
      </c>
      <c r="AQ53" s="328">
        <v>10</v>
      </c>
      <c r="AR53" s="329">
        <v>-13.8</v>
      </c>
    </row>
    <row r="54" spans="1:44" ht="13.2" x14ac:dyDescent="0.2">
      <c r="A54" s="259"/>
      <c r="AK54" s="330"/>
      <c r="AL54" s="331" t="s">
        <v>516</v>
      </c>
      <c r="AM54" s="332">
        <v>428852</v>
      </c>
      <c r="AN54" s="333">
        <v>25853</v>
      </c>
      <c r="AO54" s="334">
        <v>-10.1</v>
      </c>
      <c r="AP54" s="335">
        <v>55768</v>
      </c>
      <c r="AQ54" s="336">
        <v>17.5</v>
      </c>
      <c r="AR54" s="337">
        <v>-27.6</v>
      </c>
    </row>
    <row r="55" spans="1:44" ht="13.2" x14ac:dyDescent="0.2">
      <c r="A55" s="259"/>
      <c r="AK55" s="315" t="s">
        <v>518</v>
      </c>
      <c r="AL55" s="316"/>
      <c r="AM55" s="324">
        <v>649777</v>
      </c>
      <c r="AN55" s="325">
        <v>39264</v>
      </c>
      <c r="AO55" s="326">
        <v>15.5</v>
      </c>
      <c r="AP55" s="327">
        <v>76413</v>
      </c>
      <c r="AQ55" s="328">
        <v>-20.6</v>
      </c>
      <c r="AR55" s="329">
        <v>36.1</v>
      </c>
    </row>
    <row r="56" spans="1:44" ht="13.2" x14ac:dyDescent="0.2">
      <c r="A56" s="259"/>
      <c r="AK56" s="330"/>
      <c r="AL56" s="331" t="s">
        <v>516</v>
      </c>
      <c r="AM56" s="332">
        <v>576000</v>
      </c>
      <c r="AN56" s="333">
        <v>34806</v>
      </c>
      <c r="AO56" s="334">
        <v>34.6</v>
      </c>
      <c r="AP56" s="335">
        <v>39658</v>
      </c>
      <c r="AQ56" s="336">
        <v>-28.9</v>
      </c>
      <c r="AR56" s="337">
        <v>63.5</v>
      </c>
    </row>
    <row r="57" spans="1:44" ht="13.2" x14ac:dyDescent="0.2">
      <c r="A57" s="259"/>
      <c r="AK57" s="315" t="s">
        <v>519</v>
      </c>
      <c r="AL57" s="316"/>
      <c r="AM57" s="324">
        <v>586996</v>
      </c>
      <c r="AN57" s="325">
        <v>35773</v>
      </c>
      <c r="AO57" s="326">
        <v>-8.9</v>
      </c>
      <c r="AP57" s="327">
        <v>66481</v>
      </c>
      <c r="AQ57" s="328">
        <v>-13</v>
      </c>
      <c r="AR57" s="329">
        <v>4.0999999999999996</v>
      </c>
    </row>
    <row r="58" spans="1:44" ht="13.2" x14ac:dyDescent="0.2">
      <c r="A58" s="259"/>
      <c r="AK58" s="330"/>
      <c r="AL58" s="331" t="s">
        <v>516</v>
      </c>
      <c r="AM58" s="332">
        <v>483889</v>
      </c>
      <c r="AN58" s="333">
        <v>29489</v>
      </c>
      <c r="AO58" s="334">
        <v>-15.3</v>
      </c>
      <c r="AP58" s="335">
        <v>36120</v>
      </c>
      <c r="AQ58" s="336">
        <v>-8.9</v>
      </c>
      <c r="AR58" s="337">
        <v>-6.4</v>
      </c>
    </row>
    <row r="59" spans="1:44" ht="13.2" x14ac:dyDescent="0.2">
      <c r="A59" s="259"/>
      <c r="AK59" s="315" t="s">
        <v>520</v>
      </c>
      <c r="AL59" s="316"/>
      <c r="AM59" s="324">
        <v>699138</v>
      </c>
      <c r="AN59" s="325">
        <v>42892</v>
      </c>
      <c r="AO59" s="326">
        <v>19.899999999999999</v>
      </c>
      <c r="AP59" s="327">
        <v>67825</v>
      </c>
      <c r="AQ59" s="328">
        <v>2</v>
      </c>
      <c r="AR59" s="329">
        <v>17.899999999999999</v>
      </c>
    </row>
    <row r="60" spans="1:44" ht="13.2" x14ac:dyDescent="0.2">
      <c r="A60" s="259"/>
      <c r="AK60" s="330"/>
      <c r="AL60" s="331" t="s">
        <v>516</v>
      </c>
      <c r="AM60" s="332">
        <v>645106</v>
      </c>
      <c r="AN60" s="333">
        <v>39577</v>
      </c>
      <c r="AO60" s="334">
        <v>34.200000000000003</v>
      </c>
      <c r="AP60" s="335">
        <v>39417</v>
      </c>
      <c r="AQ60" s="336">
        <v>9.1</v>
      </c>
      <c r="AR60" s="337">
        <v>25.1</v>
      </c>
    </row>
    <row r="61" spans="1:44" ht="13.2" x14ac:dyDescent="0.2">
      <c r="A61" s="259"/>
      <c r="AK61" s="315" t="s">
        <v>521</v>
      </c>
      <c r="AL61" s="338"/>
      <c r="AM61" s="324">
        <v>618064</v>
      </c>
      <c r="AN61" s="325">
        <v>37459</v>
      </c>
      <c r="AO61" s="326">
        <v>6.5</v>
      </c>
      <c r="AP61" s="327">
        <v>78886</v>
      </c>
      <c r="AQ61" s="339">
        <v>-0.5</v>
      </c>
      <c r="AR61" s="329">
        <v>7</v>
      </c>
    </row>
    <row r="62" spans="1:44" ht="13.2" x14ac:dyDescent="0.2">
      <c r="A62" s="259"/>
      <c r="AK62" s="330"/>
      <c r="AL62" s="331" t="s">
        <v>516</v>
      </c>
      <c r="AM62" s="332">
        <v>522828</v>
      </c>
      <c r="AN62" s="333">
        <v>31699</v>
      </c>
      <c r="AO62" s="334">
        <v>9.9</v>
      </c>
      <c r="AP62" s="335">
        <v>43688</v>
      </c>
      <c r="AQ62" s="336">
        <v>-0.2</v>
      </c>
      <c r="AR62" s="337">
        <v>10.1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T96d5nKAiPW/9/gB07qjeby1kWzMLD5uw6iZh1rO0pfM+v14Uh1EwtMU1NK3DNm9AqJWNE3QEGkrXHAKieDFfA==" saltValue="KWVJLeo/vqArK8UYhxT5k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KZlgB6IJsyXC8+3aJEg8hXkwcs7KxNknajVF4ulvWkwO/hUokGkWv1dBvr6YFpd9rLn1uW0dkzIw9SuuWuL0Bg==" saltValue="Z2zl1VmrfxAVjMD9XuYbU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eDQjzqyalr65gsQHtzynva72GI2fvGWD5f9LLvVxnF0roVGZLGQJiesedzYb5xiePhtBBENZVhnaoEu0mUFwZQ==" saltValue="EXhRLUUcfTRrIxSVqT/5z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2" t="s">
        <v>3</v>
      </c>
      <c r="D47" s="1152"/>
      <c r="E47" s="1153"/>
      <c r="F47" s="11">
        <v>42.64</v>
      </c>
      <c r="G47" s="12">
        <v>46.09</v>
      </c>
      <c r="H47" s="12">
        <v>54.31</v>
      </c>
      <c r="I47" s="12">
        <v>64.91</v>
      </c>
      <c r="J47" s="13">
        <v>67.36</v>
      </c>
    </row>
    <row r="48" spans="2:10" ht="57.75" customHeight="1" x14ac:dyDescent="0.2">
      <c r="B48" s="14"/>
      <c r="C48" s="1154" t="s">
        <v>4</v>
      </c>
      <c r="D48" s="1154"/>
      <c r="E48" s="1155"/>
      <c r="F48" s="15">
        <v>7.14</v>
      </c>
      <c r="G48" s="16">
        <v>10.7</v>
      </c>
      <c r="H48" s="16">
        <v>11.46</v>
      </c>
      <c r="I48" s="16">
        <v>7.54</v>
      </c>
      <c r="J48" s="17">
        <v>6.5</v>
      </c>
    </row>
    <row r="49" spans="2:10" ht="57.75" customHeight="1" thickBot="1" x14ac:dyDescent="0.25">
      <c r="B49" s="18"/>
      <c r="C49" s="1156" t="s">
        <v>5</v>
      </c>
      <c r="D49" s="1156"/>
      <c r="E49" s="1157"/>
      <c r="F49" s="19">
        <v>8.99</v>
      </c>
      <c r="G49" s="20">
        <v>9.56</v>
      </c>
      <c r="H49" s="20">
        <v>11.92</v>
      </c>
      <c r="I49" s="20">
        <v>4.9800000000000004</v>
      </c>
      <c r="J49" s="21">
        <v>3.09</v>
      </c>
    </row>
    <row r="50" spans="2:10" ht="13.2" x14ac:dyDescent="0.2"/>
  </sheetData>
  <sheetProtection algorithmName="SHA-512" hashValue="WrugbkfEnGPY1sbwDSl+BL4q5x84uUEpE/XvOeQ32zp+bz2TLMeBT8FZglbowXb3xsri2HfV2F6SnaYLybarxw==" saltValue="WIDab9cQ2KJFkMnEQ3vE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2025-09-11T06:06:19Z</cp:lastPrinted>
  <dcterms:created xsi:type="dcterms:W3CDTF">2025-02-19T01:55:42Z</dcterms:created>
  <dcterms:modified xsi:type="dcterms:W3CDTF">2025-09-18T10:07:34Z</dcterms:modified>
  <cp:category/>
</cp:coreProperties>
</file>