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A4E6492E-F413-4A17-9CE4-B2783D478EFC}"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88" i="12" l="1"/>
  <c r="AP88" i="12"/>
  <c r="AF88" i="12"/>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AM35" i="10"/>
  <c r="C35" i="10"/>
  <c r="BW34" i="10"/>
  <c r="BW35" i="10" s="1"/>
  <c r="BW36" i="10" s="1"/>
  <c r="BW37" i="10" s="1"/>
  <c r="BW38" i="10" s="1"/>
  <c r="BW39" i="10" s="1"/>
  <c r="BW40" i="10" s="1"/>
  <c r="BW41" i="10" s="1"/>
  <c r="BE34" i="10"/>
  <c r="C34" i="10"/>
  <c r="U34" i="10" s="1"/>
  <c r="U35" i="10" s="1"/>
  <c r="U36" i="10" s="1"/>
  <c r="U37" i="10" s="1"/>
  <c r="CO34" i="10" l="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<sst xmlns="http://schemas.openxmlformats.org/spreadsheetml/2006/main" count="1126" uniqueCount="571">
  <si>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</si>
  <si>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</si>
  <si>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</si>
  <si>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</si>
  <si>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</si>
  <si>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</si>
  <si>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</si>
  <si>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</si>
  <si>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</si>
  <si>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</si>
  <si>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</si>
  <si>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</si>
  <si>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</si>
  <si>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</si>
  <si>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</si>
  <si>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</si>
  <si>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</si>
  <si>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</si>
  <si>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</si>
  <si>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</si>
  <si>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</si>
  <si>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</si>
  <si>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</si>
  <si>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</si>
  <si>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</si>
  <si>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</si>
  <si>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</si>
  <si>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</si>
  <si>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</si>
  <si>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</si>
  <si>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</si>
  <si>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</si>
  <si>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</si>
  <si>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</si>
  <si>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</si>
  <si>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</si>
  <si>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</si>
  <si>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</si>
  <si>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</si>
  <si>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</si>
  <si>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</si>
  <si>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</si>
  <si>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</si>
  <si>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</si>
  <si>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</si>
  <si>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</si>
  <si>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</si>
  <si>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</si>
  <si>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</si>
  <si>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</si>
  <si>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</si>
  <si>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</si>
  <si>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</si>
  <si>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</si>
  <si>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</si>
  <si>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</si>
  <si>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</si>
  <si>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</si>
  <si>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</si>
  <si>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</si>
  <si>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</si>
  <si>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</si>
  <si>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</si>
  <si>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</si>
  <si>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</si>
  <si>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</si>
  <si>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</si>
  <si>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</si>
  <si>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</si>
  <si>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</si>
  <si>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</si>
  <si>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</si>
  <si>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</si>
  <si>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</si>
  <si>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</si>
  <si>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</si>
  <si>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</si>
  <si>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</si>
  <si>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</si>
  <si>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</si>
  <si>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</si>
  <si>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</si>
  <si>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</si>
  <si>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</si>
  <si>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</si>
  <si>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</si>
  <si>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</si>
  <si>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</si>
  <si>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</si>
  <si>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</si>
  <si>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</si>
  <si>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</si>
  <si>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</si>
  <si>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</si>
  <si>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西東京市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</si>
  <si>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</si>
  <si>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</si>
  <si>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</si>
  <si>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</si>
  <si>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</si>
  <si>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</si>
  <si>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</si>
  <si>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</si>
  <si>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</si>
  <si>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</si>
  <si>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</si>
  <si>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</si>
  <si>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</si>
  <si>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</si>
  <si>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</si>
  <si>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</si>
  <si>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</si>
  <si>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</si>
  <si>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</si>
  <si>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</si>
  <si>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</si>
  <si>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</si>
  <si>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</si>
  <si>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</si>
  <si>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</si>
  <si>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</si>
  <si>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</si>
  <si>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</si>
  <si>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</si>
  <si>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</si>
  <si>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</si>
  <si>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</si>
  <si>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</si>
  <si>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</si>
  <si>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</si>
  <si>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</si>
  <si>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</si>
  <si>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</si>
  <si>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</si>
  <si>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</si>
  <si>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</si>
  <si>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</si>
  <si>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</si>
  <si>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</si>
  <si>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</si>
  <si>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</si>
  <si>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</si>
  <si>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</si>
  <si>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</si>
  <si>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</si>
  <si>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</si>
  <si>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</si>
  <si>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</si>
  <si>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</si>
  <si>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</si>
  <si>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</si>
  <si>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</si>
  <si>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</si>
  <si>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</si>
  <si>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</si>
  <si>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</si>
  <si>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</si>
  <si>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</si>
  <si>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</si>
  <si>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</si>
  <si>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</si>
  <si>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</si>
  <si>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</si>
  <si>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</si>
  <si>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</si>
  <si>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</si>
  <si>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</si>
  <si>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</si>
  <si>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</si>
  <si>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</si>
  <si>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</si>
  <si>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</si>
  <si>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</si>
  <si>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</si>
  <si>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</si>
  <si>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</si>
  <si>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</si>
  <si>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</si>
  <si>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</si>
  <si>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</si>
  <si>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</si>
  <si>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</si>
  <si>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</si>
  <si>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</si>
  <si>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</si>
  <si>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</si>
  <si>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</si>
  <si>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</si>
  <si>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</si>
  <si>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</si>
  <si>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</si>
  <si>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</si>
  <si>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</si>
  <si>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</si>
  <si>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</si>
  <si>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</si>
  <si>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</si>
  <si>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</si>
  <si>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</si>
  <si>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</si>
  <si>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</si>
  <si>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</si>
  <si>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</si>
  <si>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東京都西東京市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</si>
  <si>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</si>
  <si>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</si>
  <si>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</si>
  <si>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</si>
  <si>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</si>
  <si>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</si>
  <si>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</si>
  <si>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</si>
  <si>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</si>
  <si>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</si>
  <si>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</si>
  <si>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</si>
  <si>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</si>
  <si>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</si>
  <si>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</si>
  <si>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</si>
  <si>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</si>
  <si>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</si>
  <si>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</si>
  <si>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</si>
  <si>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</si>
  <si>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</si>
  <si>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</si>
  <si>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</si>
  <si>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</si>
  <si>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</si>
  <si>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</si>
  <si>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</si>
  <si>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</si>
  <si>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</si>
  <si>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</si>
  <si>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</si>
  <si>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</si>
  <si>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</si>
  <si>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</si>
  <si>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</si>
  <si>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</si>
  <si>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</si>
  <si>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</si>
  <si>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</si>
  <si>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</si>
  <si>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</si>
  <si>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</si>
  <si>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</si>
  <si>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</si>
  <si>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</si>
  <si>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</si>
  <si>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</si>
  <si>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</si>
  <si>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</si>
  <si>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</si>
  <si>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</si>
  <si>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</si>
  <si>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</si>
  <si>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</si>
  <si>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</si>
  <si>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</si>
  <si>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</si>
  <si>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</si>
  <si>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</si>
  <si>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</si>
  <si>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</si>
  <si>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</si>
  <si>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</si>
  <si>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</si>
  <si>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</si>
  <si>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</si>
  <si>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</si>
  <si>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</si>
  <si>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</si>
  <si>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</si>
  <si>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</si>
  <si>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</si>
  <si>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</si>
  <si>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</si>
  <si>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</si>
  <si>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</si>
  <si>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</si>
  <si>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</si>
  <si>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</si>
  <si>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</si>
  <si>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</si>
  <si>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</si>
  <si>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</si>
  <si>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</si>
  <si>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</si>
  <si>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</si>
  <si>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</si>
  <si>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</si>
  <si>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</si>
  <si>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</si>
  <si>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</si>
  <si>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</si>
  <si>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</si>
  <si>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</si>
  <si>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</si>
  <si>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</si>
  <si>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</si>
  <si>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</si>
  <si>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</si>
  <si>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</si>
  <si>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</si>
  <si>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</si>
  <si>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</si>
  <si>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</si>
  <si>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</si>
  <si>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</si>
  <si>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</si>
  <si>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</si>
  <si>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</si>
  <si>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</si>
  <si>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</si>
  <si>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</si>
  <si>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</si>
  <si>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</si>
  <si>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</si>
  <si>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</si>
  <si>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</si>
  <si>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</si>
  <si>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</si>
  <si>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</si>
  <si>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</si>
  <si>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7"/>
  </si>
  <si>
    <t>下水道</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</si>
  <si>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</si>
  <si>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</si>
  <si>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</si>
  <si>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</si>
  <si>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</si>
  <si>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</si>
  <si>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</si>
  <si>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</si>
  <si>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</si>
  <si>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</si>
  <si>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</si>
  <si>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</si>
  <si>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</si>
  <si>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</si>
  <si>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</si>
  <si>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</si>
  <si>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</si>
  <si>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</si>
  <si>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</si>
  <si>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</si>
  <si>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</si>
  <si>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</si>
  <si>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</si>
  <si>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</si>
  <si>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</si>
  <si>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</si>
  <si>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東京都西東京市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</si>
  <si>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</si>
  <si>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</si>
  <si>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</si>
  <si>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</si>
  <si>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</si>
  <si>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</si>
  <si>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</si>
  <si>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</si>
  <si>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</si>
  <si>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</si>
  <si>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</si>
  <si>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</si>
  <si>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</si>
  <si>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</si>
  <si>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</si>
  <si>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</si>
  <si>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</si>
  <si>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</si>
  <si>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</si>
  <si>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</si>
  <si>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</si>
  <si>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</si>
  <si>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</si>
  <si>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</si>
  <si>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</si>
  <si>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</si>
  <si>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</si>
  <si>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</si>
  <si>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</si>
  <si>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</si>
  <si>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</si>
  <si>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</si>
  <si>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</si>
  <si>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</si>
  <si>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駐車場事業特別会計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</si>
  <si>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</si>
  <si>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</si>
  <si>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</si>
  <si>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</si>
  <si>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</si>
  <si>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</si>
  <si>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</si>
  <si>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</si>
  <si>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</si>
  <si>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</si>
  <si>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</si>
  <si>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</si>
  <si>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</si>
  <si>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</si>
  <si>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</si>
  <si>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</si>
  <si>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</si>
  <si>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</si>
  <si>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</si>
  <si>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</si>
  <si>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</si>
  <si>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</si>
  <si>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</si>
  <si>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</si>
  <si>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</si>
  <si>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</si>
  <si>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</si>
  <si>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</si>
  <si>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</si>
  <si>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</si>
  <si>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</si>
  <si>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</si>
  <si>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</si>
  <si>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</si>
  <si>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</si>
  <si>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</si>
  <si>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</si>
  <si>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</si>
  <si>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</si>
  <si>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</si>
  <si>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</si>
  <si>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</si>
  <si>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</si>
  <si>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</si>
  <si>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</si>
  <si>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</si>
  <si>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</si>
  <si>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</si>
  <si>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</si>
  <si>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</si>
  <si>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</si>
  <si>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</si>
  <si>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</si>
  <si>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</si>
  <si>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</si>
  <si>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</si>
  <si>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</si>
  <si>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</si>
  <si>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</si>
  <si>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</si>
  <si>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</si>
  <si>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</si>
  <si>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</si>
  <si>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</si>
  <si>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</si>
  <si>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</si>
  <si>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</si>
  <si>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</si>
  <si>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</si>
  <si>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</si>
  <si>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</si>
  <si>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</si>
  <si>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</si>
  <si>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</si>
  <si>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</si>
  <si>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</si>
  <si>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</si>
  <si>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</si>
  <si>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</si>
  <si>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</si>
  <si>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</si>
  <si>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</si>
  <si>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</si>
  <si>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</si>
  <si>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</si>
  <si>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</si>
  <si>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</si>
  <si>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</si>
  <si>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</si>
  <si>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</si>
  <si>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</si>
  <si>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</si>
  <si>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</si>
  <si>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</si>
  <si>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</si>
  <si>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</si>
  <si>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</si>
  <si>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</si>
  <si>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</si>
  <si>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</si>
  <si>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</si>
  <si>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</si>
  <si>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</si>
  <si>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</si>
  <si>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</si>
  <si>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</si>
  <si>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</si>
  <si>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</si>
  <si>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</si>
  <si>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</si>
  <si>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</si>
  <si>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</si>
  <si>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</si>
  <si>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</si>
  <si>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</si>
  <si>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</si>
  <si>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</si>
  <si>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</si>
  <si>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</si>
  <si>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</si>
  <si>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</si>
  <si>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</si>
  <si>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</si>
  <si>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</si>
  <si>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</si>
  <si>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</si>
  <si>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</si>
  <si>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</si>
  <si>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</si>
  <si>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</si>
  <si>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</si>
  <si>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</si>
  <si>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</si>
  <si>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</si>
  <si>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</si>
  <si>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</si>
  <si>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</si>
  <si>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</si>
  <si>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</si>
  <si>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0.43</t>
  </si>
  <si>
    <t>▲ 1.13</t>
  </si>
  <si>
    <t>一般会計</t>
  </si>
  <si>
    <t>下水道事業会計</t>
  </si>
  <si>
    <t>介護保険特別会計</t>
  </si>
  <si>
    <t>国民健康保険特別会計</t>
  </si>
  <si>
    <t>後期高齢者医療特別会計</t>
  </si>
  <si>
    <t>駐車場事業特別会計</t>
  </si>
  <si>
    <t>その他会計（赤字）</t>
  </si>
  <si>
    <t>その他会計（黒字）</t>
  </si>
  <si>
    <t>R01</t>
    <phoneticPr fontId="5"/>
  </si>
  <si>
    <t>R02</t>
    <phoneticPr fontId="5"/>
  </si>
  <si>
    <t>R03</t>
    <phoneticPr fontId="5"/>
  </si>
  <si>
    <t>R04</t>
    <phoneticPr fontId="5"/>
  </si>
  <si>
    <t>R05</t>
    <phoneticPr fontId="5"/>
  </si>
  <si>
    <t>西東京市土地開発公社</t>
    <phoneticPr fontId="2"/>
  </si>
  <si>
    <t>〇</t>
    <phoneticPr fontId="2"/>
  </si>
  <si>
    <t>－</t>
  </si>
  <si>
    <t>柳泉園組合</t>
  </si>
  <si>
    <t>東京たま広域資源循環組合</t>
  </si>
  <si>
    <t>東京市町村総合事務組合（一般会計）</t>
  </si>
  <si>
    <t>東京市町村総合事務組合（東京都市町村民交通災害共済事業特別会計）</t>
  </si>
  <si>
    <t>多摩六都科学館組合</t>
  </si>
  <si>
    <t>昭和病院企業団</t>
  </si>
  <si>
    <t>東京都後期高齢者医療広域連合（一般会計）</t>
  </si>
  <si>
    <t>東京都後期高齢者医療広域連合（後期高齢者医療特別会計）</t>
  </si>
  <si>
    <t>都市計画事業基金</t>
    <phoneticPr fontId="5"/>
  </si>
  <si>
    <t>まちづくり整備基金</t>
    <phoneticPr fontId="2"/>
  </si>
  <si>
    <t>みどり基金</t>
    <phoneticPr fontId="2"/>
  </si>
  <si>
    <t>地域福祉基金</t>
    <phoneticPr fontId="2"/>
  </si>
  <si>
    <t>庁舎整備基金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</si>
  <si>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</si>
  <si>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</si>
  <si>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令和５年度も前年度に引き続き、地方債の償還が進んだことで、将来負担比率はゼロ以下となったものの、有形固定資産減価償却率は増加した。
　類似団体との比較については、有形固定資産減価償却率について、7.6ポイントの差となった。
　今後、公共施設等の老朽化が進行し、維持管理や更新に要する経費が増加することが見込まれるため、地方債の発行を厳格に管理するとともに、財務書類や固定資産台帳、施設別行政コスト計算書等を活用することで、将来見通しを踏まえた持続可能で自立的な自治体経営の確立を目指す。</t>
    <rPh sb="7" eb="9">
      <t>ゼンネン</t>
    </rPh>
    <rPh sb="9" eb="10">
      <t>ド</t>
    </rPh>
    <rPh sb="11" eb="12">
      <t>ヒ</t>
    </rPh>
    <rPh sb="13" eb="14">
      <t>ツヅ</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</si>
  <si>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</si>
  <si>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</si>
  <si>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</si>
  <si>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</si>
  <si>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</si>
  <si>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</si>
  <si>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令和５年度も前年度に引き続き、将来負担比率はゼロ以下となったが、実質公債費比率は増加した。実質公債費比率は、地方債の償還が進んだことや、標準税収入額等の増加等により、単年度の実質公債費比率は、前年度から改善した。下記（参考）の３か年平均では、比率が低かった単年度の令和２年度実質公債費比率が３か年平均の対象外となったため、前年度から比率が上昇した。
　実質公債費比率は、類似団体よりも低い水準にある一方で、臨時財政対策債費等の影響により、公債費全体に対する交付税算入額が多くなり、実質公債費が低く抑えられていたが、交付税算入額の減少により比率が上昇傾向にある。</t>
    <rPh sb="7" eb="9">
      <t>ゼンネン</t>
    </rPh>
    <rPh sb="9" eb="10">
      <t>ド</t>
    </rPh>
    <rPh sb="11" eb="12">
      <t>ヒ</t>
    </rPh>
    <rPh sb="13" eb="14">
      <t>ツヅ</t>
    </rPh>
    <rPh sb="55" eb="58">
      <t>チホウサイ</t>
    </rPh>
    <rPh sb="59" eb="61">
      <t>ショウカン</t>
    </rPh>
    <rPh sb="62" eb="63">
      <t>スス</t>
    </rPh>
    <rPh sb="69" eb="71">
      <t>ヒョウジュン</t>
    </rPh>
    <rPh sb="71" eb="74">
      <t>ゼイシュウニュウ</t>
    </rPh>
    <rPh sb="74" eb="75">
      <t>ガク</t>
    </rPh>
    <rPh sb="75" eb="76">
      <t>トウ</t>
    </rPh>
    <rPh sb="77" eb="79">
      <t>ゾウカ</t>
    </rPh>
    <rPh sb="79" eb="80">
      <t>トウ</t>
    </rPh>
    <rPh sb="102" eb="104">
      <t>カイゼン</t>
    </rPh>
    <rPh sb="133" eb="135">
      <t>レイワ</t>
    </rPh>
    <rPh sb="143" eb="145">
      <t>ヒリツ</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</si>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</sst>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4FC084C8-2A6D-4A15-9997-94F6AFA75F1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37644</c:v>
                </c:pt>
                <c:pt idx="1">
                  <c:v>39221</c:v>
                </c:pt>
                <c:pt idx="2">
                  <c:v>38566</c:v>
                </c:pt>
                <c:pt idx="3">
                  <c:v>35156</c:v>
                </c:pt>
                <c:pt idx="4">
                  <c:v>37029</c:v>
                </c:pt>
              </c:numCache>
            </c:numRef>
          </c:val>
          <c:smooth val="0"/>
          <c:extLst>
            <c:ext xmlns:c16="http://schemas.microsoft.com/office/drawing/2014/chart" uri="{C3380CC4-5D6E-409C-BE32-E72D297353CC}">
              <c16:uniqueId val="{00000000-30D0-406D-879C-14BED203B9F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18434</c:v>
                </c:pt>
                <c:pt idx="1">
                  <c:v>32384</c:v>
                </c:pt>
                <c:pt idx="2">
                  <c:v>19295</c:v>
                </c:pt>
                <c:pt idx="3">
                  <c:v>24571</c:v>
                </c:pt>
                <c:pt idx="4">
                  <c:v>22456</c:v>
                </c:pt>
              </c:numCache>
            </c:numRef>
          </c:val>
          <c:smooth val="0"/>
          <c:extLst>
            <c:ext xmlns:c16="http://schemas.microsoft.com/office/drawing/2014/chart" uri="{C3380CC4-5D6E-409C-BE32-E72D297353CC}">
              <c16:uniqueId val="{00000001-30D0-406D-879C-14BED203B9F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3.65</c:v>
                </c:pt>
                <c:pt idx="1">
                  <c:v>4.68</c:v>
                </c:pt>
                <c:pt idx="2">
                  <c:v>9.07</c:v>
                </c:pt>
                <c:pt idx="3">
                  <c:v>7.6</c:v>
                </c:pt>
                <c:pt idx="4">
                  <c:v>6.74</c:v>
                </c:pt>
              </c:numCache>
            </c:numRef>
          </c:val>
          <c:extLst>
            <c:ext xmlns:c16="http://schemas.microsoft.com/office/drawing/2014/chart" uri="{C3380CC4-5D6E-409C-BE32-E72D297353CC}">
              <c16:uniqueId val="{00000000-19DF-4E35-BDFA-4CF63E182E5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7.82</c:v>
                </c:pt>
                <c:pt idx="1">
                  <c:v>8.4700000000000006</c:v>
                </c:pt>
                <c:pt idx="2">
                  <c:v>9.31</c:v>
                </c:pt>
                <c:pt idx="3">
                  <c:v>10.8</c:v>
                </c:pt>
                <c:pt idx="4">
                  <c:v>10.07</c:v>
                </c:pt>
              </c:numCache>
            </c:numRef>
          </c:val>
          <c:extLst>
            <c:ext xmlns:c16="http://schemas.microsoft.com/office/drawing/2014/chart" uri="{C3380CC4-5D6E-409C-BE32-E72D297353CC}">
              <c16:uniqueId val="{00000001-19DF-4E35-BDFA-4CF63E182E5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0.41</c:v>
                </c:pt>
                <c:pt idx="1">
                  <c:v>2</c:v>
                </c:pt>
                <c:pt idx="2">
                  <c:v>5.92</c:v>
                </c:pt>
                <c:pt idx="3">
                  <c:v>-0.43</c:v>
                </c:pt>
                <c:pt idx="4">
                  <c:v>-1.1299999999999999</c:v>
                </c:pt>
              </c:numCache>
            </c:numRef>
          </c:val>
          <c:smooth val="0"/>
          <c:extLst>
            <c:ext xmlns:c16="http://schemas.microsoft.com/office/drawing/2014/chart" uri="{C3380CC4-5D6E-409C-BE32-E72D297353CC}">
              <c16:uniqueId val="{00000002-19DF-4E35-BDFA-4CF63E182E5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299-4066-87DC-C8E56EE869B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299-4066-87DC-C8E56EE869B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299-4066-87DC-C8E56EE869B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299-4066-87DC-C8E56EE869B5}"/>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0.02</c:v>
                </c:pt>
                <c:pt idx="2">
                  <c:v>#N/A</c:v>
                </c:pt>
                <c:pt idx="3">
                  <c:v>0.04</c:v>
                </c:pt>
                <c:pt idx="4">
                  <c:v>#N/A</c:v>
                </c:pt>
                <c:pt idx="5">
                  <c:v>0.02</c:v>
                </c:pt>
                <c:pt idx="6">
                  <c:v>#N/A</c:v>
                </c:pt>
                <c:pt idx="7">
                  <c:v>0.01</c:v>
                </c:pt>
                <c:pt idx="8">
                  <c:v>#N/A</c:v>
                </c:pt>
                <c:pt idx="9">
                  <c:v>0.02</c:v>
                </c:pt>
              </c:numCache>
            </c:numRef>
          </c:val>
          <c:extLst>
            <c:ext xmlns:c16="http://schemas.microsoft.com/office/drawing/2014/chart" uri="{C3380CC4-5D6E-409C-BE32-E72D297353CC}">
              <c16:uniqueId val="{00000004-D299-4066-87DC-C8E56EE869B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0.08</c:v>
                </c:pt>
                <c:pt idx="2">
                  <c:v>#N/A</c:v>
                </c:pt>
                <c:pt idx="3">
                  <c:v>0.05</c:v>
                </c:pt>
                <c:pt idx="4">
                  <c:v>#N/A</c:v>
                </c:pt>
                <c:pt idx="5">
                  <c:v>0.06</c:v>
                </c:pt>
                <c:pt idx="6">
                  <c:v>#N/A</c:v>
                </c:pt>
                <c:pt idx="7">
                  <c:v>0.09</c:v>
                </c:pt>
                <c:pt idx="8">
                  <c:v>#N/A</c:v>
                </c:pt>
                <c:pt idx="9">
                  <c:v>0.1</c:v>
                </c:pt>
              </c:numCache>
            </c:numRef>
          </c:val>
          <c:extLst>
            <c:ext xmlns:c16="http://schemas.microsoft.com/office/drawing/2014/chart" uri="{C3380CC4-5D6E-409C-BE32-E72D297353CC}">
              <c16:uniqueId val="{00000005-D299-4066-87DC-C8E56EE869B5}"/>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0.93</c:v>
                </c:pt>
                <c:pt idx="2">
                  <c:v>#N/A</c:v>
                </c:pt>
                <c:pt idx="3">
                  <c:v>0.69</c:v>
                </c:pt>
                <c:pt idx="4">
                  <c:v>#N/A</c:v>
                </c:pt>
                <c:pt idx="5">
                  <c:v>0.89</c:v>
                </c:pt>
                <c:pt idx="6">
                  <c:v>#N/A</c:v>
                </c:pt>
                <c:pt idx="7">
                  <c:v>0.64</c:v>
                </c:pt>
                <c:pt idx="8">
                  <c:v>#N/A</c:v>
                </c:pt>
                <c:pt idx="9">
                  <c:v>0.54</c:v>
                </c:pt>
              </c:numCache>
            </c:numRef>
          </c:val>
          <c:extLst>
            <c:ext xmlns:c16="http://schemas.microsoft.com/office/drawing/2014/chart" uri="{C3380CC4-5D6E-409C-BE32-E72D297353CC}">
              <c16:uniqueId val="{00000006-D299-4066-87DC-C8E56EE869B5}"/>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1.1200000000000001</c:v>
                </c:pt>
                <c:pt idx="2">
                  <c:v>#N/A</c:v>
                </c:pt>
                <c:pt idx="3">
                  <c:v>1.61</c:v>
                </c:pt>
                <c:pt idx="4">
                  <c:v>#N/A</c:v>
                </c:pt>
                <c:pt idx="5">
                  <c:v>1.65</c:v>
                </c:pt>
                <c:pt idx="6">
                  <c:v>#N/A</c:v>
                </c:pt>
                <c:pt idx="7">
                  <c:v>1.26</c:v>
                </c:pt>
                <c:pt idx="8">
                  <c:v>#N/A</c:v>
                </c:pt>
                <c:pt idx="9">
                  <c:v>0.79</c:v>
                </c:pt>
              </c:numCache>
            </c:numRef>
          </c:val>
          <c:extLst>
            <c:ext xmlns:c16="http://schemas.microsoft.com/office/drawing/2014/chart" uri="{C3380CC4-5D6E-409C-BE32-E72D297353CC}">
              <c16:uniqueId val="{00000007-D299-4066-87DC-C8E56EE869B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0.68</c:v>
                </c:pt>
                <c:pt idx="2">
                  <c:v>#N/A</c:v>
                </c:pt>
                <c:pt idx="3">
                  <c:v>1.21</c:v>
                </c:pt>
                <c:pt idx="4">
                  <c:v>#N/A</c:v>
                </c:pt>
                <c:pt idx="5">
                  <c:v>1.5</c:v>
                </c:pt>
                <c:pt idx="6">
                  <c:v>#N/A</c:v>
                </c:pt>
                <c:pt idx="7">
                  <c:v>1.97</c:v>
                </c:pt>
                <c:pt idx="8">
                  <c:v>#N/A</c:v>
                </c:pt>
                <c:pt idx="9">
                  <c:v>2.57</c:v>
                </c:pt>
              </c:numCache>
            </c:numRef>
          </c:val>
          <c:extLst>
            <c:ext xmlns:c16="http://schemas.microsoft.com/office/drawing/2014/chart" uri="{C3380CC4-5D6E-409C-BE32-E72D297353CC}">
              <c16:uniqueId val="{00000008-D299-4066-87DC-C8E56EE869B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3.64</c:v>
                </c:pt>
                <c:pt idx="2">
                  <c:v>#N/A</c:v>
                </c:pt>
                <c:pt idx="3">
                  <c:v>4.68</c:v>
                </c:pt>
                <c:pt idx="4">
                  <c:v>#N/A</c:v>
                </c:pt>
                <c:pt idx="5">
                  <c:v>9.07</c:v>
                </c:pt>
                <c:pt idx="6">
                  <c:v>#N/A</c:v>
                </c:pt>
                <c:pt idx="7">
                  <c:v>7.59</c:v>
                </c:pt>
                <c:pt idx="8">
                  <c:v>#N/A</c:v>
                </c:pt>
                <c:pt idx="9">
                  <c:v>6.74</c:v>
                </c:pt>
              </c:numCache>
            </c:numRef>
          </c:val>
          <c:extLst>
            <c:ext xmlns:c16="http://schemas.microsoft.com/office/drawing/2014/chart" uri="{C3380CC4-5D6E-409C-BE32-E72D297353CC}">
              <c16:uniqueId val="{00000009-D299-4066-87DC-C8E56EE869B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4898</c:v>
                </c:pt>
                <c:pt idx="5">
                  <c:v>4433</c:v>
                </c:pt>
                <c:pt idx="8">
                  <c:v>3880</c:v>
                </c:pt>
                <c:pt idx="11">
                  <c:v>3802</c:v>
                </c:pt>
                <c:pt idx="14">
                  <c:v>3751</c:v>
                </c:pt>
              </c:numCache>
            </c:numRef>
          </c:val>
          <c:extLst>
            <c:ext xmlns:c16="http://schemas.microsoft.com/office/drawing/2014/chart" uri="{C3380CC4-5D6E-409C-BE32-E72D297353CC}">
              <c16:uniqueId val="{00000000-B1F9-4536-99AE-F4927144FA7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1F9-4536-99AE-F4927144FA7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1F9-4536-99AE-F4927144FA7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107</c:v>
                </c:pt>
                <c:pt idx="3">
                  <c:v>74</c:v>
                </c:pt>
                <c:pt idx="6">
                  <c:v>40</c:v>
                </c:pt>
                <c:pt idx="9">
                  <c:v>27</c:v>
                </c:pt>
                <c:pt idx="12">
                  <c:v>21</c:v>
                </c:pt>
              </c:numCache>
            </c:numRef>
          </c:val>
          <c:extLst>
            <c:ext xmlns:c16="http://schemas.microsoft.com/office/drawing/2014/chart" uri="{C3380CC4-5D6E-409C-BE32-E72D297353CC}">
              <c16:uniqueId val="{00000003-B1F9-4536-99AE-F4927144FA7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57</c:v>
                </c:pt>
                <c:pt idx="3">
                  <c:v>95</c:v>
                </c:pt>
                <c:pt idx="6">
                  <c:v>60</c:v>
                </c:pt>
                <c:pt idx="9">
                  <c:v>64</c:v>
                </c:pt>
                <c:pt idx="12">
                  <c:v>60</c:v>
                </c:pt>
              </c:numCache>
            </c:numRef>
          </c:val>
          <c:extLst>
            <c:ext xmlns:c16="http://schemas.microsoft.com/office/drawing/2014/chart" uri="{C3380CC4-5D6E-409C-BE32-E72D297353CC}">
              <c16:uniqueId val="{00000004-B1F9-4536-99AE-F4927144FA7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1F9-4536-99AE-F4927144FA7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1F9-4536-99AE-F4927144FA7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5571</c:v>
                </c:pt>
                <c:pt idx="3">
                  <c:v>5068</c:v>
                </c:pt>
                <c:pt idx="6">
                  <c:v>4744</c:v>
                </c:pt>
                <c:pt idx="9">
                  <c:v>4764</c:v>
                </c:pt>
                <c:pt idx="12">
                  <c:v>4715</c:v>
                </c:pt>
              </c:numCache>
            </c:numRef>
          </c:val>
          <c:extLst>
            <c:ext xmlns:c16="http://schemas.microsoft.com/office/drawing/2014/chart" uri="{C3380CC4-5D6E-409C-BE32-E72D297353CC}">
              <c16:uniqueId val="{00000007-B1F9-4536-99AE-F4927144FA7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837</c:v>
                </c:pt>
                <c:pt idx="2">
                  <c:v>#N/A</c:v>
                </c:pt>
                <c:pt idx="3">
                  <c:v>#N/A</c:v>
                </c:pt>
                <c:pt idx="4">
                  <c:v>804</c:v>
                </c:pt>
                <c:pt idx="5">
                  <c:v>#N/A</c:v>
                </c:pt>
                <c:pt idx="6">
                  <c:v>#N/A</c:v>
                </c:pt>
                <c:pt idx="7">
                  <c:v>964</c:v>
                </c:pt>
                <c:pt idx="8">
                  <c:v>#N/A</c:v>
                </c:pt>
                <c:pt idx="9">
                  <c:v>#N/A</c:v>
                </c:pt>
                <c:pt idx="10">
                  <c:v>1053</c:v>
                </c:pt>
                <c:pt idx="11">
                  <c:v>#N/A</c:v>
                </c:pt>
                <c:pt idx="12">
                  <c:v>#N/A</c:v>
                </c:pt>
                <c:pt idx="13">
                  <c:v>1045</c:v>
                </c:pt>
                <c:pt idx="14">
                  <c:v>#N/A</c:v>
                </c:pt>
              </c:numCache>
            </c:numRef>
          </c:val>
          <c:smooth val="0"/>
          <c:extLst>
            <c:ext xmlns:c16="http://schemas.microsoft.com/office/drawing/2014/chart" uri="{C3380CC4-5D6E-409C-BE32-E72D297353CC}">
              <c16:uniqueId val="{00000008-B1F9-4536-99AE-F4927144FA7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38637</c:v>
                </c:pt>
                <c:pt idx="5">
                  <c:v>38052</c:v>
                </c:pt>
                <c:pt idx="8">
                  <c:v>37667</c:v>
                </c:pt>
                <c:pt idx="11">
                  <c:v>35516</c:v>
                </c:pt>
                <c:pt idx="14">
                  <c:v>33018</c:v>
                </c:pt>
              </c:numCache>
            </c:numRef>
          </c:val>
          <c:extLst>
            <c:ext xmlns:c16="http://schemas.microsoft.com/office/drawing/2014/chart" uri="{C3380CC4-5D6E-409C-BE32-E72D297353CC}">
              <c16:uniqueId val="{00000000-A6CE-4C06-B2BA-17CDC32294A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7437</c:v>
                </c:pt>
                <c:pt idx="5">
                  <c:v>6574</c:v>
                </c:pt>
                <c:pt idx="8">
                  <c:v>5844</c:v>
                </c:pt>
                <c:pt idx="11">
                  <c:v>5690</c:v>
                </c:pt>
                <c:pt idx="14">
                  <c:v>5346</c:v>
                </c:pt>
              </c:numCache>
            </c:numRef>
          </c:val>
          <c:extLst>
            <c:ext xmlns:c16="http://schemas.microsoft.com/office/drawing/2014/chart" uri="{C3380CC4-5D6E-409C-BE32-E72D297353CC}">
              <c16:uniqueId val="{00000001-A6CE-4C06-B2BA-17CDC32294A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9625</c:v>
                </c:pt>
                <c:pt idx="5">
                  <c:v>11416</c:v>
                </c:pt>
                <c:pt idx="8">
                  <c:v>13777</c:v>
                </c:pt>
                <c:pt idx="11">
                  <c:v>16390</c:v>
                </c:pt>
                <c:pt idx="14">
                  <c:v>17285</c:v>
                </c:pt>
              </c:numCache>
            </c:numRef>
          </c:val>
          <c:extLst>
            <c:ext xmlns:c16="http://schemas.microsoft.com/office/drawing/2014/chart" uri="{C3380CC4-5D6E-409C-BE32-E72D297353CC}">
              <c16:uniqueId val="{00000002-A6CE-4C06-B2BA-17CDC32294A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6CE-4C06-B2BA-17CDC32294A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6CE-4C06-B2BA-17CDC32294A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6CE-4C06-B2BA-17CDC32294A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6733</c:v>
                </c:pt>
                <c:pt idx="3">
                  <c:v>6644</c:v>
                </c:pt>
                <c:pt idx="6">
                  <c:v>6672</c:v>
                </c:pt>
                <c:pt idx="9">
                  <c:v>6591</c:v>
                </c:pt>
                <c:pt idx="12">
                  <c:v>6770</c:v>
                </c:pt>
              </c:numCache>
            </c:numRef>
          </c:val>
          <c:extLst>
            <c:ext xmlns:c16="http://schemas.microsoft.com/office/drawing/2014/chart" uri="{C3380CC4-5D6E-409C-BE32-E72D297353CC}">
              <c16:uniqueId val="{00000006-A6CE-4C06-B2BA-17CDC32294A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414</c:v>
                </c:pt>
                <c:pt idx="3">
                  <c:v>318</c:v>
                </c:pt>
                <c:pt idx="6">
                  <c:v>259</c:v>
                </c:pt>
                <c:pt idx="9">
                  <c:v>225</c:v>
                </c:pt>
                <c:pt idx="12">
                  <c:v>199</c:v>
                </c:pt>
              </c:numCache>
            </c:numRef>
          </c:val>
          <c:extLst>
            <c:ext xmlns:c16="http://schemas.microsoft.com/office/drawing/2014/chart" uri="{C3380CC4-5D6E-409C-BE32-E72D297353CC}">
              <c16:uniqueId val="{00000007-A6CE-4C06-B2BA-17CDC32294A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1070</c:v>
                </c:pt>
                <c:pt idx="3">
                  <c:v>881</c:v>
                </c:pt>
                <c:pt idx="6">
                  <c:v>653</c:v>
                </c:pt>
                <c:pt idx="9">
                  <c:v>727</c:v>
                </c:pt>
                <c:pt idx="12">
                  <c:v>716</c:v>
                </c:pt>
              </c:numCache>
            </c:numRef>
          </c:val>
          <c:extLst>
            <c:ext xmlns:c16="http://schemas.microsoft.com/office/drawing/2014/chart" uri="{C3380CC4-5D6E-409C-BE32-E72D297353CC}">
              <c16:uniqueId val="{00000008-A6CE-4C06-B2BA-17CDC32294A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245</c:v>
                </c:pt>
                <c:pt idx="3">
                  <c:v>0</c:v>
                </c:pt>
                <c:pt idx="6">
                  <c:v>0</c:v>
                </c:pt>
                <c:pt idx="9">
                  <c:v>0</c:v>
                </c:pt>
                <c:pt idx="12">
                  <c:v>508</c:v>
                </c:pt>
              </c:numCache>
            </c:numRef>
          </c:val>
          <c:extLst>
            <c:ext xmlns:c16="http://schemas.microsoft.com/office/drawing/2014/chart" uri="{C3380CC4-5D6E-409C-BE32-E72D297353CC}">
              <c16:uniqueId val="{00000009-A6CE-4C06-B2BA-17CDC32294A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54806</c:v>
                </c:pt>
                <c:pt idx="3">
                  <c:v>55268</c:v>
                </c:pt>
                <c:pt idx="6">
                  <c:v>53052</c:v>
                </c:pt>
                <c:pt idx="9">
                  <c:v>49505</c:v>
                </c:pt>
                <c:pt idx="12">
                  <c:v>45630</c:v>
                </c:pt>
              </c:numCache>
            </c:numRef>
          </c:val>
          <c:extLst>
            <c:ext xmlns:c16="http://schemas.microsoft.com/office/drawing/2014/chart" uri="{C3380CC4-5D6E-409C-BE32-E72D297353CC}">
              <c16:uniqueId val="{0000000A-A6CE-4C06-B2BA-17CDC32294A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7571</c:v>
                </c:pt>
                <c:pt idx="2">
                  <c:v>#N/A</c:v>
                </c:pt>
                <c:pt idx="3">
                  <c:v>#N/A</c:v>
                </c:pt>
                <c:pt idx="4">
                  <c:v>7069</c:v>
                </c:pt>
                <c:pt idx="5">
                  <c:v>#N/A</c:v>
                </c:pt>
                <c:pt idx="6">
                  <c:v>#N/A</c:v>
                </c:pt>
                <c:pt idx="7">
                  <c:v>3347</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6CE-4C06-B2BA-17CDC32294A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3913</c:v>
                </c:pt>
                <c:pt idx="1">
                  <c:v>4432</c:v>
                </c:pt>
                <c:pt idx="2">
                  <c:v>4238</c:v>
                </c:pt>
              </c:numCache>
            </c:numRef>
          </c:val>
          <c:extLst>
            <c:ext xmlns:c16="http://schemas.microsoft.com/office/drawing/2014/chart" uri="{C3380CC4-5D6E-409C-BE32-E72D297353CC}">
              <c16:uniqueId val="{00000000-A9E0-42EC-84F2-E597159590E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9E0-42EC-84F2-E597159590E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8152</c:v>
                </c:pt>
                <c:pt idx="1">
                  <c:v>10274</c:v>
                </c:pt>
                <c:pt idx="2">
                  <c:v>11470</c:v>
                </c:pt>
              </c:numCache>
            </c:numRef>
          </c:val>
          <c:extLst>
            <c:ext xmlns:c16="http://schemas.microsoft.com/office/drawing/2014/chart" uri="{C3380CC4-5D6E-409C-BE32-E72D297353CC}">
              <c16:uniqueId val="{00000002-A9E0-42EC-84F2-E597159590E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{7EB6AA48-A278-454F-A928-E1AF528BC810}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ABB-4A88-AAF5-D4497810446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{5CCFA295-AD36-4AD1-A574-3DC15AB6AF78}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ABB-4A88-AAF5-D4497810446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{8A8211FD-35D8-4F40-BBFB-55F6C4B46DF4}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ABB-4A88-AAF5-D4497810446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{D0268157-8CF9-4EC9-AF35-7203E439CF88}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ABB-4A88-AAF5-D4497810446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{298DEEF0-9BA4-4C42-AEB7-41611F323666}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ABB-4A88-AAF5-D44978104469}"/>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{D78C1F23-E37D-4FEF-AE46-7EA3C9E150A5}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ABB-4A88-AAF5-D44978104469}"/>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{BC452CFE-9A6C-4642-9307-B8215E33FE1F}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ABB-4A88-AAF5-D4497810446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{F3623BB3-51C5-4E5B-B792-889D9DBACD4A}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ABB-4A88-AAF5-D4497810446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{6E4E1B40-2E49-4BA6-898F-2036A7AA7EFB}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ABB-4A88-AAF5-D4497810446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52.9</c:v>
                </c:pt>
                <c:pt idx="8">
                  <c:v>52.3</c:v>
                </c:pt>
                <c:pt idx="16">
                  <c:v>53.2</c:v>
                </c:pt>
                <c:pt idx="24">
                  <c:v>54.9</c:v>
                </c:pt>
                <c:pt idx="32">
                  <c:v>56.6</c:v>
                </c:pt>
              </c:numCache>
            </c:numRef>
          </c:xVal>
          <c:yVal>
            <c:numRef>
              <c:f>公会計指標分析・財政指標組合せ分析表!$BP$51:$DC$51</c:f>
              <c:numCache>
                <c:formatCode>#,##0.0;"▲ "#,##0.0</c:formatCode>
                <c:ptCount val="40"/>
                <c:pt idx="0">
                  <c:v>21.7</c:v>
                </c:pt>
                <c:pt idx="8">
                  <c:v>19.5</c:v>
                </c:pt>
                <c:pt idx="16">
                  <c:v>8.6</c:v>
                </c:pt>
              </c:numCache>
            </c:numRef>
          </c:yVal>
          <c:smooth val="0"/>
          <c:extLst>
            <c:ext xmlns:c16="http://schemas.microsoft.com/office/drawing/2014/chart" uri="{C3380CC4-5D6E-409C-BE32-E72D297353CC}">
              <c16:uniqueId val="{00000009-1ABB-4A88-AAF5-D4497810446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{947BA33C-B224-42A5-8B2C-BF4EB6FCB0E0}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ABB-4A88-AAF5-D4497810446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{F06D355B-BE1E-4640-953F-F453745ADF14}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ABB-4A88-AAF5-D4497810446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{1372CCAA-61FB-4BFD-9025-062DCA231685}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ABB-4A88-AAF5-D4497810446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{4B915314-7549-4C32-99E0-D58CA01F109E}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ABB-4A88-AAF5-D4497810446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{0E7CED2D-3853-480A-9355-8F5D3864479D}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ABB-4A88-AAF5-D4497810446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{3846E39F-4C26-46B5-A7D9-EA1CE0313E3B}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ABB-4A88-AAF5-D4497810446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{06E29CF4-E25B-44A6-BBC8-F839E5DED20A}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ABB-4A88-AAF5-D4497810446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{65919EF4-2936-4B50-98CE-D3A2EB06A497}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ABB-4A88-AAF5-D4497810446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{02DD9343-FD9A-4886-9C82-8AB74C09B5B6}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ABB-4A88-AAF5-D4497810446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62.1</c:v>
                </c:pt>
                <c:pt idx="24">
                  <c:v>62.9</c:v>
                </c:pt>
                <c:pt idx="32">
                  <c:v>64.2</c:v>
                </c:pt>
              </c:numCache>
            </c:numRef>
          </c:xVal>
          <c:yVal>
            <c:numRef>
              <c:f>公会計指標分析・財政指標組合せ分析表!$BP$55:$DC$55</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1ABB-4A88-AAF5-D44978104469}"/>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{3F0AC041-F5F3-4CCF-933F-F6DF22AA0183}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957-4A57-9C32-C3EE0E2FE03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{D7C5A656-44BD-431F-879C-49BE0275C885}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957-4A57-9C32-C3EE0E2FE03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{02E53B7D-CD7E-4215-B1F0-3E2F61272609}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957-4A57-9C32-C3EE0E2FE03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{10CC5681-C63E-46D1-9B8E-AE43116628B2}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957-4A57-9C32-C3EE0E2FE03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{7A18E53C-8956-4FB1-9600-90B23C1C33EE}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957-4A57-9C32-C3EE0E2FE03C}"/>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{13D48EF8-CF9D-470E-B94A-F539439C5E0B}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957-4A57-9C32-C3EE0E2FE03C}"/>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{6BE848EE-65FC-4590-9CB7-56B93FF49D97}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957-4A57-9C32-C3EE0E2FE03C}"/>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{79251131-34F5-4A66-B7D0-92E017828BF7}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957-4A57-9C32-C3EE0E2FE03C}"/>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{8232C8D0-3F26-460C-8CEC-D406C07F94B2}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957-4A57-9C32-C3EE0E2FE03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1.7</c:v>
                </c:pt>
                <c:pt idx="8">
                  <c:v>2.1</c:v>
                </c:pt>
                <c:pt idx="16">
                  <c:v>2.2999999999999998</c:v>
                </c:pt>
                <c:pt idx="24">
                  <c:v>2.4</c:v>
                </c:pt>
                <c:pt idx="32">
                  <c:v>2.6</c:v>
                </c:pt>
              </c:numCache>
            </c:numRef>
          </c:xVal>
          <c:yVal>
            <c:numRef>
              <c:f>公会計指標分析・財政指標組合せ分析表!$BP$73:$DC$73</c:f>
              <c:numCache>
                <c:formatCode>#,##0.0;"▲ "#,##0.0</c:formatCode>
                <c:ptCount val="40"/>
                <c:pt idx="0">
                  <c:v>21.7</c:v>
                </c:pt>
                <c:pt idx="8">
                  <c:v>19.5</c:v>
                </c:pt>
                <c:pt idx="16">
                  <c:v>8.6</c:v>
                </c:pt>
              </c:numCache>
            </c:numRef>
          </c:yVal>
          <c:smooth val="0"/>
          <c:extLst>
            <c:ext xmlns:c16="http://schemas.microsoft.com/office/drawing/2014/chart" uri="{C3380CC4-5D6E-409C-BE32-E72D297353CC}">
              <c16:uniqueId val="{00000009-8957-4A57-9C32-C3EE0E2FE03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{26FF378F-C455-4E75-B5AC-6C27D89A3E3A}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957-4A57-9C32-C3EE0E2FE03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{D26A6085-1A6D-4C9C-8744-74D57D5DDC72}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957-4A57-9C32-C3EE0E2FE03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{3FA49366-F39F-4430-A133-014AA4D4F647}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957-4A57-9C32-C3EE0E2FE03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{B92B7F0D-D0B7-4914-AE7E-7EB4C7B26E07}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957-4A57-9C32-C3EE0E2FE03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{5626EC47-CE87-4536-89D1-B6BDDA00D3AC}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957-4A57-9C32-C3EE0E2FE03C}"/>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{6E39E8D8-6ECE-484A-A267-2464C4AF8547}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957-4A57-9C32-C3EE0E2FE03C}"/>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{B260E433-383A-4319-B00B-1FAC2C750C7A}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957-4A57-9C32-C3EE0E2FE03C}"/>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{FAB49BC7-0544-44AF-97AB-B1E370FBA380}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957-4A57-9C32-C3EE0E2FE03C}"/>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{DFB48720-17BD-4E85-B881-B2B3F405992C}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957-4A57-9C32-C3EE0E2FE03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3.6</c:v>
                </c:pt>
                <c:pt idx="24">
                  <c:v>3.6</c:v>
                </c:pt>
                <c:pt idx="32">
                  <c:v>3.7</c:v>
                </c:pt>
              </c:numCache>
            </c:numRef>
          </c:xVal>
          <c:yVal>
            <c:numRef>
              <c:f>公会計指標分析・財政指標組合せ分析表!$BP$77:$DC$77</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8957-4A57-9C32-C3EE0E2FE03C}"/>
            </c:ext>
          </c:extLst>
        </c:ser>
        <c:dLbls>
          <c:showLegendKey val="0"/>
          <c:showVal val="1"/>
          <c:showCatName val="0"/>
          <c:showSerName val="0"/>
          <c:showPercent val="0"/>
          <c:showBubbleSize val="0"/>
        </c:dLbls>
        <c:axId val="84219776"/>
        <c:axId val="84234240"/>
      </c:scatterChart>
      <c:valAx>
        <c:axId val="84219776"/>
        <c:scaling>
          <c:orientation val="maxMin"/>
          <c:max val="4"/>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元利償還等</a:t>
          </a:r>
          <a:r>
            <a:rPr kumimoji="1" lang="en-US" altLang="ja-JP" sz="1100">
              <a:latin typeface="ＭＳ ゴシック" pitchFamily="49" charset="-128"/>
              <a:ea typeface="ＭＳ ゴシック" pitchFamily="49" charset="-128"/>
            </a:rPr>
            <a:t>(A)｣</a:t>
          </a:r>
          <a:r>
            <a:rPr kumimoji="1" lang="ja-JP" altLang="en-US" sz="1100">
              <a:latin typeface="ＭＳ ゴシック" pitchFamily="49" charset="-128"/>
              <a:ea typeface="ＭＳ ゴシック" pitchFamily="49" charset="-128"/>
            </a:rPr>
            <a:t>のうち、</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元利償還金</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は、臨時財政対策債の償還が進んでいることにより、減少した。また、</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公営企業債の元利償還金に対する繰入金</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及び</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組合等が起こした地方債の元利償還金に対する負担金等</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も、下水道事業債の償還が進んでいること及び一部事務組合が起こした廃棄物処理に係る地方債が減少していることから、減少している。</a:t>
          </a:r>
        </a:p>
        <a:p>
          <a:r>
            <a:rPr kumimoji="1" lang="ja-JP" altLang="en-US" sz="1100">
              <a:latin typeface="ＭＳ ゴシック" pitchFamily="49" charset="-128"/>
              <a:ea typeface="ＭＳ ゴシック" pitchFamily="49" charset="-128"/>
            </a:rPr>
            <a:t>　一方で、そこから差し引く</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算入公債費等</a:t>
          </a:r>
          <a:r>
            <a:rPr kumimoji="1" lang="en-US" altLang="ja-JP" sz="1100">
              <a:latin typeface="ＭＳ ゴシック" pitchFamily="49" charset="-128"/>
              <a:ea typeface="ＭＳ ゴシック" pitchFamily="49" charset="-128"/>
            </a:rPr>
            <a:t>(B)｣</a:t>
          </a:r>
          <a:r>
            <a:rPr kumimoji="1" lang="ja-JP" altLang="en-US" sz="1100">
              <a:latin typeface="ＭＳ ゴシック" pitchFamily="49" charset="-128"/>
              <a:ea typeface="ＭＳ ゴシック" pitchFamily="49" charset="-128"/>
            </a:rPr>
            <a:t>についても、都市計画事業関係の地方債の償還が進んだことによる減や、基準財政需要額に算入される地方債の償還が進んだこと等により減少した。</a:t>
          </a:r>
        </a:p>
        <a:p>
          <a:r>
            <a:rPr kumimoji="1" lang="ja-JP" altLang="en-US" sz="1100">
              <a:latin typeface="ＭＳ ゴシック" pitchFamily="49" charset="-128"/>
              <a:ea typeface="ＭＳ ゴシック" pitchFamily="49" charset="-128"/>
            </a:rPr>
            <a:t>　</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元利償還等</a:t>
          </a:r>
          <a:r>
            <a:rPr kumimoji="1" lang="en-US" altLang="ja-JP" sz="1100">
              <a:latin typeface="ＭＳ ゴシック" pitchFamily="49" charset="-128"/>
              <a:ea typeface="ＭＳ ゴシック" pitchFamily="49" charset="-128"/>
            </a:rPr>
            <a:t>(A)｣</a:t>
          </a:r>
          <a:r>
            <a:rPr kumimoji="1" lang="ja-JP" altLang="en-US" sz="1100">
              <a:latin typeface="ＭＳ ゴシック" pitchFamily="49" charset="-128"/>
              <a:ea typeface="ＭＳ ゴシック" pitchFamily="49" charset="-128"/>
            </a:rPr>
            <a:t>の減が、</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算入公債費等</a:t>
          </a:r>
          <a:r>
            <a:rPr kumimoji="1" lang="en-US" altLang="ja-JP" sz="1100">
              <a:latin typeface="ＭＳ ゴシック" pitchFamily="49" charset="-128"/>
              <a:ea typeface="ＭＳ ゴシック" pitchFamily="49" charset="-128"/>
            </a:rPr>
            <a:t>(B)｣</a:t>
          </a:r>
          <a:r>
            <a:rPr kumimoji="1" lang="ja-JP" altLang="en-US" sz="1100">
              <a:latin typeface="ＭＳ ゴシック" pitchFamily="49" charset="-128"/>
              <a:ea typeface="ＭＳ ゴシック" pitchFamily="49" charset="-128"/>
            </a:rPr>
            <a:t>の減より大きかったため、全体として前年度比</a:t>
          </a:r>
          <a:r>
            <a:rPr kumimoji="1" lang="en-US" altLang="ja-JP" sz="1100">
              <a:latin typeface="ＭＳ ゴシック" pitchFamily="49" charset="-128"/>
              <a:ea typeface="ＭＳ ゴシック" pitchFamily="49" charset="-128"/>
            </a:rPr>
            <a:t>800</a:t>
          </a:r>
          <a:r>
            <a:rPr kumimoji="1" lang="ja-JP" altLang="en-US" sz="1100">
              <a:latin typeface="ＭＳ ゴシック" pitchFamily="49" charset="-128"/>
              <a:ea typeface="ＭＳ ゴシック" pitchFamily="49" charset="-128"/>
            </a:rPr>
            <a:t>万円の減少となった。</a:t>
          </a:r>
        </a:p>
        <a:p>
          <a:r>
            <a:rPr kumimoji="1" lang="ja-JP" altLang="en-US" sz="1100">
              <a:latin typeface="ＭＳ ゴシック" pitchFamily="49" charset="-128"/>
              <a:ea typeface="ＭＳ ゴシック" pitchFamily="49" charset="-128"/>
            </a:rPr>
            <a:t>　今後も後年度負担を十分考慮した地方債の借入に努めることにより、元利償還金の抑制を図る。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満期一括償還地方債は利用していない。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一般会計等に係る地方債の現在高</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が、教育債や臨時財政対策債の影響により減となったほか、「組合負担等見込額」の償還も進んだため、減少となった。</a:t>
          </a:r>
        </a:p>
        <a:p>
          <a:r>
            <a:rPr kumimoji="1" lang="ja-JP" altLang="en-US" sz="1400">
              <a:latin typeface="ＭＳ ゴシック" pitchFamily="49" charset="-128"/>
              <a:ea typeface="ＭＳ ゴシック" pitchFamily="49" charset="-128"/>
            </a:rPr>
            <a:t>　一方、「充当可能財源等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」は、「充当可能基金」の増加よりも、「充当可能特定歳入」「基準財政需要額算入見込額」の減少が大きかったため、減となった。</a:t>
          </a:r>
        </a:p>
        <a:p>
          <a:r>
            <a:rPr kumimoji="1" lang="ja-JP" altLang="en-US" sz="1400">
              <a:latin typeface="ＭＳ ゴシック" pitchFamily="49" charset="-128"/>
              <a:ea typeface="ＭＳ ゴシック" pitchFamily="49" charset="-128"/>
            </a:rPr>
            <a:t>　このため、</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の減が、「充当可能財源等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」の減より大きかったため、将来負担比率（分子）は、前年度比</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7,900</a:t>
          </a:r>
          <a:r>
            <a:rPr kumimoji="1" lang="ja-JP" altLang="en-US" sz="1400">
              <a:latin typeface="ＭＳ ゴシック" pitchFamily="49" charset="-128"/>
              <a:ea typeface="ＭＳ ゴシック" pitchFamily="49" charset="-128"/>
            </a:rPr>
            <a:t>万円・約</a:t>
          </a:r>
          <a:r>
            <a:rPr kumimoji="1" lang="en-US" altLang="ja-JP" sz="1400">
              <a:latin typeface="ＭＳ ゴシック" pitchFamily="49" charset="-128"/>
              <a:ea typeface="ＭＳ ゴシック" pitchFamily="49" charset="-128"/>
            </a:rPr>
            <a:t>233.8</a:t>
          </a:r>
          <a:r>
            <a:rPr kumimoji="1" lang="ja-JP" altLang="en-US" sz="1400">
              <a:latin typeface="ＭＳ ゴシック" pitchFamily="49" charset="-128"/>
              <a:ea typeface="ＭＳ ゴシック" pitchFamily="49" charset="-128"/>
            </a:rPr>
            <a:t>％減少となった。</a:t>
          </a:r>
        </a:p>
        <a:p>
          <a:r>
            <a:rPr kumimoji="1" lang="ja-JP" altLang="en-US" sz="1400">
              <a:latin typeface="ＭＳ ゴシック" pitchFamily="49" charset="-128"/>
              <a:ea typeface="ＭＳ ゴシック" pitchFamily="49" charset="-128"/>
            </a:rPr>
            <a:t>　今後も、後年度負担を十分考慮した地方債の借入に努める。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東京都西東京市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・年度間の財源の調整を図り、本市の財政の効率的執行を図るため、財政調整基金を取り崩したことから財政調整基金残高が減少した。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の主な増減理由として、都市計画事業基金は、都市計画税の収入が都市計画事業費を上回った分を積み立てたため、基金残高は増加した。庁舎整備基金は、不動産売り払い収入や決算剰余金を積み立てたため、基金残高は増加した。一方で、まちづくり整備基金、みどり基金、地域福祉基金等は、それぞれの基金の目的に即した事業への活用を行い、取崩し額が積立額を上回ったため、基金残高は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第３次総合計画に基づく各分野における計画事業の実施や物価高騰等の影響への対応を含めた、必要な行政サービスへ活用し、将来にわたり安定した財政運営を行うためには、財政調整基金の残高に引き続き留意しつつ、残高の維持・確保に積極的に努めていく。その他の特定目的基金についても、それぞれの基金の設置の趣旨に則して、確実かつ効率的な運用を行いつつ、優先的に取り組む事業への活用を図るなど、適正な管理・運営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・都市計画事業基金：都市計画に係る事業の推進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・まちづくり整備基金：公用又は公共用に供する施設及びその用地の整備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・みどり基金：緑の保護、育成、緑地の確保等の緑地事業の推進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・地域福祉基金：総合的な地域福祉の推進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・庁舎整備基金：市の庁舎及びその用地の整備推進</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・都市計画事業基金：都市計画税の収入が都市計画事業費を上回った分を積み立てたため、基金残高は増加した。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・まちづくり整備基金：ふるさと納税による指定寄附金等を積み立てた一方、庁舎空調設備改修工事等へ活用したため、基金残高は減少した。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・みどり基金：人にやさしいまちづくり条例寄附金等を積み立てた一方、下保谷第三児童遊園用地買収費等へ活用したため、基金残高は減少した。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・地域福祉基金：特別会計繰出金の抑制分などから積立を行った一方で、総合的な地域福祉の推進を図るため取り崩したことにより、基金残高は減少した。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・庁舎整備基金：不動産売り払い収入や決算剰余金を積み立てたことにより、基金残高は増加した。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・都市計画事業基金：都市計画事業を推進するため、計画的な活用を図っていく。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・まちづくり整備基金：土地の売払収入が大きな財源となることから、公共施設の適正配置を進めることで、基金残高の回復を図りたい。</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・みどり基金：緑の保護、育成、緑地の確保等を図るべく、引き続き残高の確保に努める。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・地域福祉基金：総合的な地域福祉の推進を図るべく、引き続き残高の確保に努める。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・庁舎整備基金：積立目標額の約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億円に向けて、不動産売払収入と決算剰余金を原資として積み立てを行っていく。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・年度間の財源を調整し、財政の効率的執行を図るため、補正予算を合わせ、</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万円の取崩しを予算計上したが、目標を踏まえた財政運営に努めた結果、</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万円の取崩しを留保した結果、令和５年度末残高は、標準財政規模の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万円となり、前年に引き続き、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億円台を確保した。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・財政調整基金残高は、第４次行財政改革大綱の評価指標の一つとして設定している標準財政規模の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いう目標値を前年度に引き続いて達成した。しかしながら、今後は、第３次総合計画に基づく各分野における計画事業の実施や、長引く原油価格・物価高騰等の影響への対応を含めた、必要な行政サービスへの活用を考慮すると、将来にわたり安定した財政運営を行うために、財政調整基金の残高に引き続き留意しつつ、残高の維持・確保に積極的に努めていく必要が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該当なし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該当なし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E3C0578-A7E2-489B-B10F-9710FF635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AFA52BA-31DB-41DB-9071-7D967432E6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ECA43A9E-E275-4316-BC60-A2D26B1D325D}"/>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225E4111-E1D2-4166-8235-8E3EC08D849A}"/>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BB6525CD-104E-48F5-841A-74647E615564}"/>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355EABE5-3CD4-4771-8FCE-42B68D77F893}"/>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E2FCABE6-8796-440E-B595-D17A71D89951}"/>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7D05C3F8-F1C9-4FA6-A9CD-0F6EC681F97B}"/>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918425CF-F343-4688-AC64-B91839A001ED}"/>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2CFA8BE6-F2D6-4DE6-98FE-10619E7FC3C4}"/>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F3A45F0A-23D0-455F-B0EA-822DE808BCA3}"/>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AD62D8B9-4AB2-4618-A582-8B731AE72BFB}"/>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4DF6B7A8-3D5E-48E7-9848-BA1FB54ECF4D}"/>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1CB47C7D-7979-4D49-96DF-802D1458AEB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2A1EC92E-BD43-4CE0-AE02-20BF2F00F39E}"/>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E697D83D-198B-44D0-B018-85EFC29B86A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205,899
200,352
15.75
85,886,544
83,032,904
2,836,768
42,080,193
45,629,960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3384E5CA-D84D-4EFF-89D4-EB961600CF06}"/>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433BD24F-D84E-460F-BDEC-95AA3195D851}"/>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5F040DE1-A7BC-412F-A019-38D4B1C6CA0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EF526FAD-F61A-4FAB-AADD-93112E5DF27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4135A477-BCA6-4B71-B536-92A4649CE1B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53AA33F6-82C6-43A0-87FF-B6700404312E}"/>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2297007E-7939-40D3-8DEF-2615F489FEA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CB12D9C8-02E6-434A-A4E9-B16F59CFF54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E2A478B6-3466-426D-82B6-5F4AD326514F}"/>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9F0A8CA5-AFBC-4D9E-B63C-13834309F815}"/>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23AC9C64-F290-4FF0-8879-39B39681B45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35A0942E-CCE8-4F3A-88B7-ED9C67C418AA}"/>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08E12530-F7FF-469B-99C1-A368294FB68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9418FA39-CD79-44DF-8612-34D8B5B0552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E9F217E4-F8CD-43FE-89B9-E176AA693A1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E5DD2A1B-9D56-48DD-9DC2-D768B11F808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DD9E3A54-2D17-440B-BF72-FF4DEFC995C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F45522C3-B538-4293-A536-1D6720BA865A}"/>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2CD2C373-0CC8-4220-955A-AB20F6AECF41}"/>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8F7BCC36-7F76-404E-8798-A90B6F5278B6}"/>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8" name="テキスト ボックス 37">
          <a:extLst>
            <a:ext uri="{FF2B5EF4-FFF2-40B4-BE49-F238E27FC236}">
              <a16:creationId xmlns:a16="http://schemas.microsoft.com/office/drawing/2014/main" id="{E7C186FA-0A13-48F0-A181-8A0EEA80E67E}"/>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9" name="テキスト ボックス 38">
          <a:extLst>
            <a:ext uri="{FF2B5EF4-FFF2-40B4-BE49-F238E27FC236}">
              <a16:creationId xmlns:a16="http://schemas.microsoft.com/office/drawing/2014/main" id="{A33EC9EC-3696-49D6-96B4-024D5F259B02}"/>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300D450F-2C31-4E51-95D3-72D3B1F19157}"/>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018FF4CF-D377-44B9-B543-F24F0CBC83CC}"/>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05A50154-E099-4ED5-92BD-137337BCB5C5}"/>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E7B4BFA8-6FBE-4507-BC17-591E32884C55}"/>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DDEBCAF2-D958-4620-8A95-76F4FB9A5FCC}"/>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37E1022B-33C1-467B-B6D6-736743C7AB4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E17DB96C-EF3E-4119-838E-C09E07A9522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CDC56AD3-FB7F-4EEB-822B-DF84378A3F8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04EB2B24-DBB3-464A-AC9D-DEB84689461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5E1090D9-DBE7-47A8-BEEF-2A8A4CE3400C}"/>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4B1B8DEB-4F35-48B6-93B3-2AA1402CEA53}"/>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20D2F7D0-D980-4386-9647-BCDB42D9458B}"/>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E77C381F-27C7-4D43-8AE2-67B477265ED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900" b="0" i="0" baseline="0">
              <a:solidFill>
                <a:schemeClr val="dk1"/>
              </a:solidFill>
              <a:effectLst/>
              <a:latin typeface="+mn-lt"/>
              <a:ea typeface="+mn-ea"/>
              <a:cs typeface="+mn-cs"/>
            </a:rPr>
            <a:t>　</a:t>
          </a:r>
          <a:r>
            <a:rPr kumimoji="1" lang="ja-JP" altLang="ja-JP" sz="900" b="0" i="0" baseline="0">
              <a:solidFill>
                <a:schemeClr val="dk1"/>
              </a:solidFill>
              <a:effectLst/>
              <a:latin typeface="+mn-lt"/>
              <a:ea typeface="+mn-ea"/>
              <a:cs typeface="+mn-cs"/>
            </a:rPr>
            <a:t>有形固定資産減価償却率は</a:t>
          </a:r>
          <a:r>
            <a:rPr kumimoji="1" lang="en-US" altLang="ja-JP" sz="900" b="0" i="0" baseline="0">
              <a:solidFill>
                <a:schemeClr val="dk1"/>
              </a:solidFill>
              <a:effectLst/>
              <a:latin typeface="+mn-lt"/>
              <a:ea typeface="+mn-ea"/>
              <a:cs typeface="+mn-cs"/>
            </a:rPr>
            <a:t>56.6</a:t>
          </a:r>
          <a:r>
            <a:rPr kumimoji="1" lang="ja-JP" altLang="ja-JP" sz="900" b="0" i="0" baseline="0">
              <a:solidFill>
                <a:schemeClr val="dk1"/>
              </a:solidFill>
              <a:effectLst/>
              <a:latin typeface="+mn-lt"/>
              <a:ea typeface="+mn-ea"/>
              <a:cs typeface="+mn-cs"/>
            </a:rPr>
            <a:t>％、前年度比</a:t>
          </a:r>
          <a:r>
            <a:rPr kumimoji="1" lang="en-US" altLang="ja-JP" sz="900" b="0" i="0" baseline="0">
              <a:solidFill>
                <a:schemeClr val="dk1"/>
              </a:solidFill>
              <a:effectLst/>
              <a:latin typeface="+mn-lt"/>
              <a:ea typeface="+mn-ea"/>
              <a:cs typeface="+mn-cs"/>
            </a:rPr>
            <a:t>1.7</a:t>
          </a:r>
          <a:r>
            <a:rPr kumimoji="1" lang="ja-JP" altLang="ja-JP" sz="900" b="0" i="0" baseline="0">
              <a:solidFill>
                <a:schemeClr val="dk1"/>
              </a:solidFill>
              <a:effectLst/>
              <a:latin typeface="+mn-lt"/>
              <a:ea typeface="+mn-ea"/>
              <a:cs typeface="+mn-cs"/>
            </a:rPr>
            <a:t>ポイントの増となったものの、類似団体平均を</a:t>
          </a:r>
          <a:r>
            <a:rPr kumimoji="1" lang="en-US" altLang="ja-JP" sz="900" b="0" i="0" baseline="0">
              <a:solidFill>
                <a:schemeClr val="dk1"/>
              </a:solidFill>
              <a:effectLst/>
              <a:latin typeface="+mn-lt"/>
              <a:ea typeface="+mn-ea"/>
              <a:cs typeface="+mn-cs"/>
            </a:rPr>
            <a:t>7.6</a:t>
          </a:r>
          <a:r>
            <a:rPr kumimoji="1" lang="ja-JP" altLang="ja-JP" sz="900" b="0" i="0" baseline="0">
              <a:solidFill>
                <a:schemeClr val="dk1"/>
              </a:solidFill>
              <a:effectLst/>
              <a:latin typeface="+mn-lt"/>
              <a:ea typeface="+mn-ea"/>
              <a:cs typeface="+mn-cs"/>
            </a:rPr>
            <a:t>ポイント下回る結果となった。これは、新規の有形固定資産増加に繋がる工事等を実施したものの、減価償却累計額の増加額が新規の有形固定資産増加額を上回ったことが主な要因である。</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今後の公共施設等の老朽化への対応を見据え、公共施設等総合管理計画等に基づき、計画的な維持管理や効果的・効率的な施設再編等について検討する。</a:t>
          </a:r>
          <a:endParaRPr lang="ja-JP" altLang="ja-JP" sz="900">
            <a:effectLst/>
          </a:endParaRP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A8BDD5DC-4E32-4038-81FA-C3EF7366650B}"/>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7E171E99-8C4B-4B34-88B4-11C48A87E54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7A54482F-6996-4345-8577-95B474CB2C09}"/>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a:extLst>
            <a:ext uri="{FF2B5EF4-FFF2-40B4-BE49-F238E27FC236}">
              <a16:creationId xmlns:a16="http://schemas.microsoft.com/office/drawing/2014/main" id="{2B93AFA2-8E7E-4B78-BE35-E3B6CD2F6FC8}"/>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7" name="テキスト ボックス 56">
          <a:extLst>
            <a:ext uri="{FF2B5EF4-FFF2-40B4-BE49-F238E27FC236}">
              <a16:creationId xmlns:a16="http://schemas.microsoft.com/office/drawing/2014/main" id="{4BA3C064-6D9F-442B-B0C2-76065AD864B9}"/>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a:extLst>
            <a:ext uri="{FF2B5EF4-FFF2-40B4-BE49-F238E27FC236}">
              <a16:creationId xmlns:a16="http://schemas.microsoft.com/office/drawing/2014/main" id="{54C1BA4A-1DB4-4462-A516-4E7340C2297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a:extLst>
            <a:ext uri="{FF2B5EF4-FFF2-40B4-BE49-F238E27FC236}">
              <a16:creationId xmlns:a16="http://schemas.microsoft.com/office/drawing/2014/main" id="{19F2F5D2-0F52-4864-A62E-750CA242B5C8}"/>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a:extLst>
            <a:ext uri="{FF2B5EF4-FFF2-40B4-BE49-F238E27FC236}">
              <a16:creationId xmlns:a16="http://schemas.microsoft.com/office/drawing/2014/main" id="{86D10DDE-EE9D-4B4C-B3B2-4482279161A2}"/>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a:extLst>
            <a:ext uri="{FF2B5EF4-FFF2-40B4-BE49-F238E27FC236}">
              <a16:creationId xmlns:a16="http://schemas.microsoft.com/office/drawing/2014/main" id="{804FE6CA-5C0E-4755-8396-79F241B8AE1D}"/>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a:extLst>
            <a:ext uri="{FF2B5EF4-FFF2-40B4-BE49-F238E27FC236}">
              <a16:creationId xmlns:a16="http://schemas.microsoft.com/office/drawing/2014/main" id="{4AEC1FFB-9C1C-4FC5-A5F6-2F06E7E787B9}"/>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a:extLst>
            <a:ext uri="{FF2B5EF4-FFF2-40B4-BE49-F238E27FC236}">
              <a16:creationId xmlns:a16="http://schemas.microsoft.com/office/drawing/2014/main" id="{90DA54EE-F2FE-41CD-90D8-CDED1F1D3C88}"/>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a:extLst>
            <a:ext uri="{FF2B5EF4-FFF2-40B4-BE49-F238E27FC236}">
              <a16:creationId xmlns:a16="http://schemas.microsoft.com/office/drawing/2014/main" id="{7E260874-3B17-4B2F-8FEE-D6FD9B303537}"/>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a:extLst>
            <a:ext uri="{FF2B5EF4-FFF2-40B4-BE49-F238E27FC236}">
              <a16:creationId xmlns:a16="http://schemas.microsoft.com/office/drawing/2014/main" id="{EE1D2AB8-50BE-4DF9-A229-19BD34EF2373}"/>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0BBD08A7-F9E5-408D-896E-812D76303AEF}"/>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6084473E-64B7-4885-8492-C103994168B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EAB64EE0-E5A2-425F-AC48-010494AAA3DD}"/>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69" name="直線コネクタ 68">
          <a:extLst>
            <a:ext uri="{FF2B5EF4-FFF2-40B4-BE49-F238E27FC236}">
              <a16:creationId xmlns:a16="http://schemas.microsoft.com/office/drawing/2014/main" id="{F5A2DD9A-09D1-48EC-B9CB-ADE3B1AB4509}"/>
            </a:ext>
          </a:extLst>
        </xdr:cNvPr>
        <xdr:cNvCxnSpPr/>
      </xdr:nvCxnSpPr>
      <xdr:spPr>
        <a:xfrm flipV="1">
          <a:off x="4760595" y="5478357"/>
          <a:ext cx="1270" cy="121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70" name="有形固定資産減価償却率最小値テキスト">
          <a:extLst>
            <a:ext uri="{FF2B5EF4-FFF2-40B4-BE49-F238E27FC236}">
              <a16:creationId xmlns:a16="http://schemas.microsoft.com/office/drawing/2014/main" id="{39E80B0C-E5FA-4E8D-A18B-1422D48414CC}"/>
            </a:ext>
          </a:extLst>
        </xdr:cNvPr>
        <xdr:cNvSpPr txBox="1"/>
      </xdr:nvSpPr>
      <xdr:spPr>
        <a:xfrm>
          <a:off x="4813300" y="669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71" name="直線コネクタ 70">
          <a:extLst>
            <a:ext uri="{FF2B5EF4-FFF2-40B4-BE49-F238E27FC236}">
              <a16:creationId xmlns:a16="http://schemas.microsoft.com/office/drawing/2014/main" id="{ED423600-D3EB-40C6-964E-0C80325C825B}"/>
            </a:ext>
          </a:extLst>
        </xdr:cNvPr>
        <xdr:cNvCxnSpPr/>
      </xdr:nvCxnSpPr>
      <xdr:spPr>
        <a:xfrm>
          <a:off x="4673600" y="669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2" name="有形固定資産減価償却率最大値テキスト">
          <a:extLst>
            <a:ext uri="{FF2B5EF4-FFF2-40B4-BE49-F238E27FC236}">
              <a16:creationId xmlns:a16="http://schemas.microsoft.com/office/drawing/2014/main" id="{42E18F3F-6999-43DC-BB82-626B22760B60}"/>
            </a:ext>
          </a:extLst>
        </xdr:cNvPr>
        <xdr:cNvSpPr txBox="1"/>
      </xdr:nvSpPr>
      <xdr:spPr>
        <a:xfrm>
          <a:off x="4813300" y="525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3" name="直線コネクタ 72">
          <a:extLst>
            <a:ext uri="{FF2B5EF4-FFF2-40B4-BE49-F238E27FC236}">
              <a16:creationId xmlns:a16="http://schemas.microsoft.com/office/drawing/2014/main" id="{35AEB906-9019-4BF6-990A-B328CCADE200}"/>
            </a:ext>
          </a:extLst>
        </xdr:cNvPr>
        <xdr:cNvCxnSpPr/>
      </xdr:nvCxnSpPr>
      <xdr:spPr>
        <a:xfrm>
          <a:off x="4673600" y="5478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74" name="有形固定資産減価償却率平均値テキスト">
          <a:extLst>
            <a:ext uri="{FF2B5EF4-FFF2-40B4-BE49-F238E27FC236}">
              <a16:creationId xmlns:a16="http://schemas.microsoft.com/office/drawing/2014/main" id="{FEB47CA1-FF1B-497E-AEED-060F86939EE5}"/>
            </a:ext>
          </a:extLst>
        </xdr:cNvPr>
        <xdr:cNvSpPr txBox="1"/>
      </xdr:nvSpPr>
      <xdr:spPr>
        <a:xfrm>
          <a:off x="4813300" y="611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75" name="フローチャート: 判断 74">
          <a:extLst>
            <a:ext uri="{FF2B5EF4-FFF2-40B4-BE49-F238E27FC236}">
              <a16:creationId xmlns:a16="http://schemas.microsoft.com/office/drawing/2014/main" id="{B08E4DCA-C50D-4062-BC52-70AB699FF77A}"/>
            </a:ext>
          </a:extLst>
        </xdr:cNvPr>
        <xdr:cNvSpPr/>
      </xdr:nvSpPr>
      <xdr:spPr>
        <a:xfrm>
          <a:off x="47117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76" name="フローチャート: 判断 75">
          <a:extLst>
            <a:ext uri="{FF2B5EF4-FFF2-40B4-BE49-F238E27FC236}">
              <a16:creationId xmlns:a16="http://schemas.microsoft.com/office/drawing/2014/main" id="{6E617038-07EE-469B-B3FD-35B049225588}"/>
            </a:ext>
          </a:extLst>
        </xdr:cNvPr>
        <xdr:cNvSpPr/>
      </xdr:nvSpPr>
      <xdr:spPr>
        <a:xfrm>
          <a:off x="4000500" y="60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77" name="フローチャート: 判断 76">
          <a:extLst>
            <a:ext uri="{FF2B5EF4-FFF2-40B4-BE49-F238E27FC236}">
              <a16:creationId xmlns:a16="http://schemas.microsoft.com/office/drawing/2014/main" id="{FC546920-D855-492E-BD7E-D2BA45854AEF}"/>
            </a:ext>
          </a:extLst>
        </xdr:cNvPr>
        <xdr:cNvSpPr/>
      </xdr:nvSpPr>
      <xdr:spPr>
        <a:xfrm>
          <a:off x="3238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78" name="フローチャート: 判断 77">
          <a:extLst>
            <a:ext uri="{FF2B5EF4-FFF2-40B4-BE49-F238E27FC236}">
              <a16:creationId xmlns:a16="http://schemas.microsoft.com/office/drawing/2014/main" id="{EB2F9215-8E5C-4C2C-9C5A-ACCF73A90751}"/>
            </a:ext>
          </a:extLst>
        </xdr:cNvPr>
        <xdr:cNvSpPr/>
      </xdr:nvSpPr>
      <xdr:spPr>
        <a:xfrm>
          <a:off x="2476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79" name="フローチャート: 判断 78">
          <a:extLst>
            <a:ext uri="{FF2B5EF4-FFF2-40B4-BE49-F238E27FC236}">
              <a16:creationId xmlns:a16="http://schemas.microsoft.com/office/drawing/2014/main" id="{94A46DA3-664B-4753-A2D6-0CA59F5B9D46}"/>
            </a:ext>
          </a:extLst>
        </xdr:cNvPr>
        <xdr:cNvSpPr/>
      </xdr:nvSpPr>
      <xdr:spPr>
        <a:xfrm>
          <a:off x="1714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ADD43CFD-6810-4C01-A13B-EEA3166A0BF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310F6158-9ADA-414D-94E3-C73C4608C7D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242A4545-111D-4409-9FD7-FEE689BE5BA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783502D2-6BF4-4767-8A90-314511B307EF}"/>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D8DE8071-DDD0-4F9E-A241-2429B709F19A}"/>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115782</xdr:rowOff>
    </xdr:from>
    <xdr:to>
      <xdr:col>23</xdr:col>
      <xdr:colOff>136525</xdr:colOff>
      <xdr:row>30</xdr:row>
      <xdr:rowOff>45932</xdr:rowOff>
    </xdr:to>
    <xdr:sp macro="" textlink="">
      <xdr:nvSpPr>
        <xdr:cNvPr id="85" name="楕円 84">
          <a:extLst>
            <a:ext uri="{FF2B5EF4-FFF2-40B4-BE49-F238E27FC236}">
              <a16:creationId xmlns:a16="http://schemas.microsoft.com/office/drawing/2014/main" id="{D1F02D95-F169-48D1-AB69-10E1B640E33D}"/>
            </a:ext>
          </a:extLst>
        </xdr:cNvPr>
        <xdr:cNvSpPr/>
      </xdr:nvSpPr>
      <xdr:spPr>
        <a:xfrm>
          <a:off x="4711700" y="585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138659</xdr:rowOff>
    </xdr:from>
    <xdr:ext cx="405111" cy="259045"/>
    <xdr:sp macro="" textlink="">
      <xdr:nvSpPr>
        <xdr:cNvPr id="86" name="有形固定資産減価償却率該当値テキスト">
          <a:extLst>
            <a:ext uri="{FF2B5EF4-FFF2-40B4-BE49-F238E27FC236}">
              <a16:creationId xmlns:a16="http://schemas.microsoft.com/office/drawing/2014/main" id="{C84740C9-EC2C-42D8-9DC1-C6855631865E}"/>
            </a:ext>
          </a:extLst>
        </xdr:cNvPr>
        <xdr:cNvSpPr txBox="1"/>
      </xdr:nvSpPr>
      <xdr:spPr>
        <a:xfrm>
          <a:off x="4813300" y="5710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54610</xdr:rowOff>
    </xdr:from>
    <xdr:to>
      <xdr:col>19</xdr:col>
      <xdr:colOff>187325</xdr:colOff>
      <xdr:row>29</xdr:row>
      <xdr:rowOff>156210</xdr:rowOff>
    </xdr:to>
    <xdr:sp macro="" textlink="">
      <xdr:nvSpPr>
        <xdr:cNvPr id="87" name="楕円 86">
          <a:extLst>
            <a:ext uri="{FF2B5EF4-FFF2-40B4-BE49-F238E27FC236}">
              <a16:creationId xmlns:a16="http://schemas.microsoft.com/office/drawing/2014/main" id="{C3CCE387-F19F-43DD-BFA8-C06943EF4485}"/>
            </a:ext>
          </a:extLst>
        </xdr:cNvPr>
        <xdr:cNvSpPr/>
      </xdr:nvSpPr>
      <xdr:spPr>
        <a:xfrm>
          <a:off x="4000500" y="579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105410</xdr:rowOff>
    </xdr:from>
    <xdr:to>
      <xdr:col>23</xdr:col>
      <xdr:colOff>85725</xdr:colOff>
      <xdr:row>29</xdr:row>
      <xdr:rowOff>166582</xdr:rowOff>
    </xdr:to>
    <xdr:cxnSp macro="">
      <xdr:nvCxnSpPr>
        <xdr:cNvPr id="88" name="直線コネクタ 87">
          <a:extLst>
            <a:ext uri="{FF2B5EF4-FFF2-40B4-BE49-F238E27FC236}">
              <a16:creationId xmlns:a16="http://schemas.microsoft.com/office/drawing/2014/main" id="{65CB1775-7285-4976-8BDA-B0ED035527C5}"/>
            </a:ext>
          </a:extLst>
        </xdr:cNvPr>
        <xdr:cNvCxnSpPr/>
      </xdr:nvCxnSpPr>
      <xdr:spPr>
        <a:xfrm>
          <a:off x="4051300" y="5848985"/>
          <a:ext cx="7112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164888</xdr:rowOff>
    </xdr:from>
    <xdr:to>
      <xdr:col>15</xdr:col>
      <xdr:colOff>187325</xdr:colOff>
      <xdr:row>29</xdr:row>
      <xdr:rowOff>95038</xdr:rowOff>
    </xdr:to>
    <xdr:sp macro="" textlink="">
      <xdr:nvSpPr>
        <xdr:cNvPr id="89" name="楕円 88">
          <a:extLst>
            <a:ext uri="{FF2B5EF4-FFF2-40B4-BE49-F238E27FC236}">
              <a16:creationId xmlns:a16="http://schemas.microsoft.com/office/drawing/2014/main" id="{5A8632BB-8B4A-4FD5-B1E8-F68FF581722B}"/>
            </a:ext>
          </a:extLst>
        </xdr:cNvPr>
        <xdr:cNvSpPr/>
      </xdr:nvSpPr>
      <xdr:spPr>
        <a:xfrm>
          <a:off x="3238500" y="57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44238</xdr:rowOff>
    </xdr:from>
    <xdr:to>
      <xdr:col>19</xdr:col>
      <xdr:colOff>136525</xdr:colOff>
      <xdr:row>29</xdr:row>
      <xdr:rowOff>105410</xdr:rowOff>
    </xdr:to>
    <xdr:cxnSp macro="">
      <xdr:nvCxnSpPr>
        <xdr:cNvPr id="90" name="直線コネクタ 89">
          <a:extLst>
            <a:ext uri="{FF2B5EF4-FFF2-40B4-BE49-F238E27FC236}">
              <a16:creationId xmlns:a16="http://schemas.microsoft.com/office/drawing/2014/main" id="{22DB561E-8996-4D9B-A32C-89693069CF9F}"/>
            </a:ext>
          </a:extLst>
        </xdr:cNvPr>
        <xdr:cNvCxnSpPr/>
      </xdr:nvCxnSpPr>
      <xdr:spPr>
        <a:xfrm>
          <a:off x="3289300" y="5787813"/>
          <a:ext cx="762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132503</xdr:rowOff>
    </xdr:from>
    <xdr:to>
      <xdr:col>11</xdr:col>
      <xdr:colOff>187325</xdr:colOff>
      <xdr:row>29</xdr:row>
      <xdr:rowOff>62653</xdr:rowOff>
    </xdr:to>
    <xdr:sp macro="" textlink="">
      <xdr:nvSpPr>
        <xdr:cNvPr id="91" name="楕円 90">
          <a:extLst>
            <a:ext uri="{FF2B5EF4-FFF2-40B4-BE49-F238E27FC236}">
              <a16:creationId xmlns:a16="http://schemas.microsoft.com/office/drawing/2014/main" id="{30CA12E0-ECB6-4EC9-A041-EF9FE9EE7027}"/>
            </a:ext>
          </a:extLst>
        </xdr:cNvPr>
        <xdr:cNvSpPr/>
      </xdr:nvSpPr>
      <xdr:spPr>
        <a:xfrm>
          <a:off x="2476500" y="570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11853</xdr:rowOff>
    </xdr:from>
    <xdr:to>
      <xdr:col>15</xdr:col>
      <xdr:colOff>136525</xdr:colOff>
      <xdr:row>29</xdr:row>
      <xdr:rowOff>44238</xdr:rowOff>
    </xdr:to>
    <xdr:cxnSp macro="">
      <xdr:nvCxnSpPr>
        <xdr:cNvPr id="92" name="直線コネクタ 91">
          <a:extLst>
            <a:ext uri="{FF2B5EF4-FFF2-40B4-BE49-F238E27FC236}">
              <a16:creationId xmlns:a16="http://schemas.microsoft.com/office/drawing/2014/main" id="{42C128F5-250B-49D5-9A64-23A68C26F834}"/>
            </a:ext>
          </a:extLst>
        </xdr:cNvPr>
        <xdr:cNvCxnSpPr/>
      </xdr:nvCxnSpPr>
      <xdr:spPr>
        <a:xfrm>
          <a:off x="2527300" y="5755428"/>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154093</xdr:rowOff>
    </xdr:from>
    <xdr:to>
      <xdr:col>7</xdr:col>
      <xdr:colOff>187325</xdr:colOff>
      <xdr:row>29</xdr:row>
      <xdr:rowOff>84243</xdr:rowOff>
    </xdr:to>
    <xdr:sp macro="" textlink="">
      <xdr:nvSpPr>
        <xdr:cNvPr id="93" name="楕円 92">
          <a:extLst>
            <a:ext uri="{FF2B5EF4-FFF2-40B4-BE49-F238E27FC236}">
              <a16:creationId xmlns:a16="http://schemas.microsoft.com/office/drawing/2014/main" id="{2835A1D8-BE55-4874-9594-121CB5D0D812}"/>
            </a:ext>
          </a:extLst>
        </xdr:cNvPr>
        <xdr:cNvSpPr/>
      </xdr:nvSpPr>
      <xdr:spPr>
        <a:xfrm>
          <a:off x="1714500" y="572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11853</xdr:rowOff>
    </xdr:from>
    <xdr:to>
      <xdr:col>11</xdr:col>
      <xdr:colOff>136525</xdr:colOff>
      <xdr:row>29</xdr:row>
      <xdr:rowOff>33443</xdr:rowOff>
    </xdr:to>
    <xdr:cxnSp macro="">
      <xdr:nvCxnSpPr>
        <xdr:cNvPr id="94" name="直線コネクタ 93">
          <a:extLst>
            <a:ext uri="{FF2B5EF4-FFF2-40B4-BE49-F238E27FC236}">
              <a16:creationId xmlns:a16="http://schemas.microsoft.com/office/drawing/2014/main" id="{AE157CC0-50B8-4E4D-9BB6-AA4F920A98C0}"/>
            </a:ext>
          </a:extLst>
        </xdr:cNvPr>
        <xdr:cNvCxnSpPr/>
      </xdr:nvCxnSpPr>
      <xdr:spPr>
        <a:xfrm flipV="1">
          <a:off x="1765300" y="5755428"/>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92304</xdr:rowOff>
    </xdr:from>
    <xdr:ext cx="405111" cy="259045"/>
    <xdr:sp macro="" textlink="">
      <xdr:nvSpPr>
        <xdr:cNvPr id="95" name="n_1aveValue有形固定資産減価償却率">
          <a:extLst>
            <a:ext uri="{FF2B5EF4-FFF2-40B4-BE49-F238E27FC236}">
              <a16:creationId xmlns:a16="http://schemas.microsoft.com/office/drawing/2014/main" id="{D906F6BE-BC06-4392-BC79-93870C8A0E63}"/>
            </a:ext>
          </a:extLst>
        </xdr:cNvPr>
        <xdr:cNvSpPr txBox="1"/>
      </xdr:nvSpPr>
      <xdr:spPr>
        <a:xfrm>
          <a:off x="3836044" y="61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63517</xdr:rowOff>
    </xdr:from>
    <xdr:ext cx="405111" cy="259045"/>
    <xdr:sp macro="" textlink="">
      <xdr:nvSpPr>
        <xdr:cNvPr id="96" name="n_2aveValue有形固定資産減価償却率">
          <a:extLst>
            <a:ext uri="{FF2B5EF4-FFF2-40B4-BE49-F238E27FC236}">
              <a16:creationId xmlns:a16="http://schemas.microsoft.com/office/drawing/2014/main" id="{41917EEA-2FCF-4501-9714-9B3A63D6ECC4}"/>
            </a:ext>
          </a:extLst>
        </xdr:cNvPr>
        <xdr:cNvSpPr txBox="1"/>
      </xdr:nvSpPr>
      <xdr:spPr>
        <a:xfrm>
          <a:off x="30867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23935</xdr:rowOff>
    </xdr:from>
    <xdr:ext cx="405111" cy="259045"/>
    <xdr:sp macro="" textlink="">
      <xdr:nvSpPr>
        <xdr:cNvPr id="97" name="n_3aveValue有形固定資産減価償却率">
          <a:extLst>
            <a:ext uri="{FF2B5EF4-FFF2-40B4-BE49-F238E27FC236}">
              <a16:creationId xmlns:a16="http://schemas.microsoft.com/office/drawing/2014/main" id="{AFEE52D4-EF4B-4825-9C67-26AB3889550E}"/>
            </a:ext>
          </a:extLst>
        </xdr:cNvPr>
        <xdr:cNvSpPr txBox="1"/>
      </xdr:nvSpPr>
      <xdr:spPr>
        <a:xfrm>
          <a:off x="2324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166599</xdr:rowOff>
    </xdr:from>
    <xdr:ext cx="405111" cy="259045"/>
    <xdr:sp macro="" textlink="">
      <xdr:nvSpPr>
        <xdr:cNvPr id="98" name="n_4aveValue有形固定資産減価償却率">
          <a:extLst>
            <a:ext uri="{FF2B5EF4-FFF2-40B4-BE49-F238E27FC236}">
              <a16:creationId xmlns:a16="http://schemas.microsoft.com/office/drawing/2014/main" id="{80598784-C75B-4FBF-B5BA-B0951B71C109}"/>
            </a:ext>
          </a:extLst>
        </xdr:cNvPr>
        <xdr:cNvSpPr txBox="1"/>
      </xdr:nvSpPr>
      <xdr:spPr>
        <a:xfrm>
          <a:off x="15627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1287</xdr:rowOff>
    </xdr:from>
    <xdr:ext cx="405111" cy="259045"/>
    <xdr:sp macro="" textlink="">
      <xdr:nvSpPr>
        <xdr:cNvPr id="99" name="n_1mainValue有形固定資産減価償却率">
          <a:extLst>
            <a:ext uri="{FF2B5EF4-FFF2-40B4-BE49-F238E27FC236}">
              <a16:creationId xmlns:a16="http://schemas.microsoft.com/office/drawing/2014/main" id="{36FE51F3-CAB4-46E8-9714-013F7123CB80}"/>
            </a:ext>
          </a:extLst>
        </xdr:cNvPr>
        <xdr:cNvSpPr txBox="1"/>
      </xdr:nvSpPr>
      <xdr:spPr>
        <a:xfrm>
          <a:off x="3836044" y="5573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111565</xdr:rowOff>
    </xdr:from>
    <xdr:ext cx="405111" cy="259045"/>
    <xdr:sp macro="" textlink="">
      <xdr:nvSpPr>
        <xdr:cNvPr id="100" name="n_2mainValue有形固定資産減価償却率">
          <a:extLst>
            <a:ext uri="{FF2B5EF4-FFF2-40B4-BE49-F238E27FC236}">
              <a16:creationId xmlns:a16="http://schemas.microsoft.com/office/drawing/2014/main" id="{C83B3E0F-92DA-4D78-BA51-D56DF03E57F9}"/>
            </a:ext>
          </a:extLst>
        </xdr:cNvPr>
        <xdr:cNvSpPr txBox="1"/>
      </xdr:nvSpPr>
      <xdr:spPr>
        <a:xfrm>
          <a:off x="3086744" y="5512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79180</xdr:rowOff>
    </xdr:from>
    <xdr:ext cx="405111" cy="259045"/>
    <xdr:sp macro="" textlink="">
      <xdr:nvSpPr>
        <xdr:cNvPr id="101" name="n_3mainValue有形固定資産減価償却率">
          <a:extLst>
            <a:ext uri="{FF2B5EF4-FFF2-40B4-BE49-F238E27FC236}">
              <a16:creationId xmlns:a16="http://schemas.microsoft.com/office/drawing/2014/main" id="{0E38AC54-D982-427D-AA37-6CB4C9751C20}"/>
            </a:ext>
          </a:extLst>
        </xdr:cNvPr>
        <xdr:cNvSpPr txBox="1"/>
      </xdr:nvSpPr>
      <xdr:spPr>
        <a:xfrm>
          <a:off x="2324744" y="5479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100770</xdr:rowOff>
    </xdr:from>
    <xdr:ext cx="405111" cy="259045"/>
    <xdr:sp macro="" textlink="">
      <xdr:nvSpPr>
        <xdr:cNvPr id="102" name="n_4mainValue有形固定資産減価償却率">
          <a:extLst>
            <a:ext uri="{FF2B5EF4-FFF2-40B4-BE49-F238E27FC236}">
              <a16:creationId xmlns:a16="http://schemas.microsoft.com/office/drawing/2014/main" id="{15A2498F-BEE4-4EBD-B1EE-B9BCBA79E6D2}"/>
            </a:ext>
          </a:extLst>
        </xdr:cNvPr>
        <xdr:cNvSpPr txBox="1"/>
      </xdr:nvSpPr>
      <xdr:spPr>
        <a:xfrm>
          <a:off x="1562744" y="5501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24655532-DC3F-47DD-9C88-6E0ED877C0FC}"/>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32558F19-F6E2-4521-84DE-F565FF11586E}"/>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03FB4776-7426-4722-A0AC-DA4D3E09E5D6}"/>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[ 406.9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363712F7-4EAB-4A17-B764-9B55F27D3AB3}"/>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3A96A258-B03A-416B-ACAD-C636C4D82AA4}"/>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2B540326-4B40-4BD9-B8DB-691C219629CF}"/>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5AE089B9-A0D7-4FDD-9730-5868458F4DF3}"/>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33EC9A63-05F6-428E-923E-29485851E17E}"/>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6CDE4736-35A9-4B67-A109-AFEFBA01EEB5}"/>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C2590AEC-294C-4C4B-933A-2499CC0919B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4367DC36-6A26-4370-94AC-C3303F9BBC6B}"/>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D58D999A-44A5-4A46-A6E2-43B038718005}"/>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D3CD270D-6617-437A-B519-6B7C40D2BA5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lt"/>
              <a:ea typeface="+mn-ea"/>
              <a:cs typeface="+mn-cs"/>
            </a:rPr>
            <a:t>　</a:t>
          </a:r>
          <a:r>
            <a:rPr kumimoji="1" lang="ja-JP" altLang="ja-JP" sz="1050">
              <a:solidFill>
                <a:schemeClr val="dk1"/>
              </a:solidFill>
              <a:effectLst/>
              <a:latin typeface="+mn-lt"/>
              <a:ea typeface="+mn-ea"/>
              <a:cs typeface="+mn-cs"/>
            </a:rPr>
            <a:t>債務償還比率は</a:t>
          </a:r>
          <a:r>
            <a:rPr kumimoji="1" lang="en-US" altLang="ja-JP" sz="1050">
              <a:solidFill>
                <a:schemeClr val="dk1"/>
              </a:solidFill>
              <a:effectLst/>
              <a:latin typeface="+mn-lt"/>
              <a:ea typeface="+mn-ea"/>
              <a:cs typeface="+mn-cs"/>
            </a:rPr>
            <a:t>406.9</a:t>
          </a:r>
          <a:r>
            <a:rPr kumimoji="1" lang="ja-JP" altLang="ja-JP" sz="1050">
              <a:solidFill>
                <a:schemeClr val="dk1"/>
              </a:solidFill>
              <a:effectLst/>
              <a:latin typeface="+mn-lt"/>
              <a:ea typeface="+mn-ea"/>
              <a:cs typeface="+mn-cs"/>
            </a:rPr>
            <a:t>％、前年度比</a:t>
          </a:r>
          <a:r>
            <a:rPr kumimoji="1" lang="en-US" altLang="ja-JP" sz="1050">
              <a:solidFill>
                <a:schemeClr val="dk1"/>
              </a:solidFill>
              <a:effectLst/>
              <a:latin typeface="+mn-lt"/>
              <a:ea typeface="+mn-ea"/>
              <a:cs typeface="+mn-cs"/>
            </a:rPr>
            <a:t>19.3</a:t>
          </a:r>
          <a:r>
            <a:rPr kumimoji="1" lang="ja-JP" altLang="ja-JP" sz="1050">
              <a:solidFill>
                <a:schemeClr val="dk1"/>
              </a:solidFill>
              <a:effectLst/>
              <a:latin typeface="+mn-lt"/>
              <a:ea typeface="+mn-ea"/>
              <a:cs typeface="+mn-cs"/>
            </a:rPr>
            <a:t>ポイントの</a:t>
          </a:r>
          <a:r>
            <a:rPr kumimoji="1" lang="ja-JP" altLang="en-US" sz="1050">
              <a:solidFill>
                <a:schemeClr val="dk1"/>
              </a:solidFill>
              <a:effectLst/>
              <a:latin typeface="+mn-lt"/>
              <a:ea typeface="+mn-ea"/>
              <a:cs typeface="+mn-cs"/>
            </a:rPr>
            <a:t>減</a:t>
          </a:r>
          <a:r>
            <a:rPr kumimoji="1" lang="ja-JP" altLang="ja-JP" sz="1050">
              <a:solidFill>
                <a:schemeClr val="dk1"/>
              </a:solidFill>
              <a:effectLst/>
              <a:latin typeface="+mn-lt"/>
              <a:ea typeface="+mn-ea"/>
              <a:cs typeface="+mn-cs"/>
            </a:rPr>
            <a:t>となった。</a:t>
          </a:r>
          <a:r>
            <a:rPr kumimoji="1" lang="ja-JP" altLang="en-US" sz="1050">
              <a:solidFill>
                <a:schemeClr val="dk1"/>
              </a:solidFill>
              <a:effectLst/>
              <a:latin typeface="+mn-lt"/>
              <a:ea typeface="+mn-ea"/>
              <a:cs typeface="+mn-cs"/>
            </a:rPr>
            <a:t>将来負担額から充当可能基金等を差し引いた額の減少率が、</a:t>
          </a:r>
          <a:r>
            <a:rPr kumimoji="1" lang="ja-JP" altLang="ja-JP" sz="1050">
              <a:solidFill>
                <a:schemeClr val="dk1"/>
              </a:solidFill>
              <a:effectLst/>
              <a:latin typeface="+mn-lt"/>
              <a:ea typeface="+mn-ea"/>
              <a:cs typeface="+mn-cs"/>
            </a:rPr>
            <a:t>経常一般財源等に臨時財政対策債等を加えた額から経常経費充当財源等を差し引いた額</a:t>
          </a:r>
          <a:r>
            <a:rPr kumimoji="1" lang="ja-JP" altLang="en-US" sz="1050">
              <a:solidFill>
                <a:schemeClr val="dk1"/>
              </a:solidFill>
              <a:effectLst/>
              <a:latin typeface="+mn-lt"/>
              <a:ea typeface="+mn-ea"/>
              <a:cs typeface="+mn-cs"/>
            </a:rPr>
            <a:t>の減少率を上回ったことにより</a:t>
          </a:r>
          <a:r>
            <a:rPr kumimoji="1" lang="ja-JP" altLang="ja-JP" sz="1050">
              <a:solidFill>
                <a:schemeClr val="dk1"/>
              </a:solidFill>
              <a:effectLst/>
              <a:latin typeface="+mn-lt"/>
              <a:ea typeface="+mn-ea"/>
              <a:cs typeface="+mn-cs"/>
            </a:rPr>
            <a:t>、比率は</a:t>
          </a:r>
          <a:r>
            <a:rPr kumimoji="1" lang="ja-JP" altLang="en-US" sz="1050">
              <a:solidFill>
                <a:schemeClr val="dk1"/>
              </a:solidFill>
              <a:effectLst/>
              <a:latin typeface="+mn-lt"/>
              <a:ea typeface="+mn-ea"/>
              <a:cs typeface="+mn-cs"/>
            </a:rPr>
            <a:t>減少</a:t>
          </a:r>
          <a:r>
            <a:rPr kumimoji="1" lang="ja-JP" altLang="ja-JP" sz="1050">
              <a:solidFill>
                <a:schemeClr val="dk1"/>
              </a:solidFill>
              <a:effectLst/>
              <a:latin typeface="+mn-lt"/>
              <a:ea typeface="+mn-ea"/>
              <a:cs typeface="+mn-cs"/>
            </a:rPr>
            <a:t>した。</a:t>
          </a:r>
          <a:endParaRPr lang="ja-JP" altLang="ja-JP" sz="1050">
            <a:effectLst/>
          </a:endParaRPr>
        </a:p>
        <a:p>
          <a:r>
            <a:rPr kumimoji="1" lang="ja-JP" altLang="ja-JP" sz="1050">
              <a:solidFill>
                <a:schemeClr val="dk1"/>
              </a:solidFill>
              <a:effectLst/>
              <a:latin typeface="+mn-lt"/>
              <a:ea typeface="+mn-ea"/>
              <a:cs typeface="+mn-cs"/>
            </a:rPr>
            <a:t>　今後も、</a:t>
          </a:r>
          <a:r>
            <a:rPr kumimoji="1" lang="ja-JP" altLang="en-US" sz="1050">
              <a:solidFill>
                <a:schemeClr val="dk1"/>
              </a:solidFill>
              <a:effectLst/>
              <a:latin typeface="+mn-lt"/>
              <a:ea typeface="+mn-ea"/>
              <a:cs typeface="+mn-cs"/>
            </a:rPr>
            <a:t>基金残高を確保しつつ、</a:t>
          </a:r>
          <a:r>
            <a:rPr kumimoji="1" lang="ja-JP" altLang="ja-JP" sz="1050">
              <a:solidFill>
                <a:schemeClr val="dk1"/>
              </a:solidFill>
              <a:effectLst/>
              <a:latin typeface="+mn-lt"/>
              <a:ea typeface="+mn-ea"/>
              <a:cs typeface="+mn-cs"/>
            </a:rPr>
            <a:t>地方債の発行額を公債費の償還額以下に抑制することを目指</a:t>
          </a:r>
          <a:r>
            <a:rPr kumimoji="1" lang="ja-JP" altLang="en-US" sz="1050">
              <a:solidFill>
                <a:schemeClr val="dk1"/>
              </a:solidFill>
              <a:effectLst/>
              <a:latin typeface="+mn-lt"/>
              <a:ea typeface="+mn-ea"/>
              <a:cs typeface="+mn-cs"/>
            </a:rPr>
            <a:t>すことで</a:t>
          </a:r>
          <a:r>
            <a:rPr kumimoji="1" lang="ja-JP" altLang="ja-JP" sz="1050">
              <a:solidFill>
                <a:schemeClr val="dk1"/>
              </a:solidFill>
              <a:effectLst/>
              <a:latin typeface="+mn-lt"/>
              <a:ea typeface="+mn-ea"/>
              <a:cs typeface="+mn-cs"/>
            </a:rPr>
            <a:t>財政の健全化に努めていく。</a:t>
          </a:r>
          <a:endParaRPr lang="ja-JP" altLang="ja-JP" sz="1050">
            <a:effectLst/>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794A93BA-9F82-4F71-BBEF-ACD5ACB01DC7}"/>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B5FC415C-1F76-42F1-8E39-B25B52E595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A4545439-1DDE-4DB8-A5B5-8B26F9D7B8C5}"/>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F75D96EB-7F5F-49A0-B528-B2AEEE76984E}"/>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5387132B-99D2-4817-81E5-FFD1F9EE1E9E}"/>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23EEC6CA-4D4C-474E-94C2-95D344936705}"/>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3C78BFE9-AF36-41CF-9603-CB57601FFD7A}"/>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7A17CAED-1332-423B-8B59-4ED04397A80E}"/>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EB03E5F6-B5DC-44A1-AF8E-CB3AA261C373}"/>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E5F48416-52BD-496F-8912-6F172DE7F046}"/>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F03C575E-3A2F-4507-8C03-F63B7C45E12C}"/>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8AC556AE-D243-4D12-BF87-E5822D3D2D73}"/>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A4D9383E-5967-43EA-A05B-CF4A531CD226}"/>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1B2618EA-5CE9-433B-A660-D84AF730D716}"/>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AA8A629D-00CD-4E62-9DD8-266B99FD791A}"/>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A0EC7C45-6A98-42C3-BF1C-15AEB013B494}"/>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1E84F0B8-0EEF-4BD9-BB8B-D7307B19B95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3" name="直線コネクタ 132">
          <a:extLst>
            <a:ext uri="{FF2B5EF4-FFF2-40B4-BE49-F238E27FC236}">
              <a16:creationId xmlns:a16="http://schemas.microsoft.com/office/drawing/2014/main" id="{223DE04A-3B53-455B-98A0-7CE1184143F7}"/>
            </a:ext>
          </a:extLst>
        </xdr:cNvPr>
        <xdr:cNvCxnSpPr/>
      </xdr:nvCxnSpPr>
      <xdr:spPr>
        <a:xfrm flipV="1">
          <a:off x="14793595" y="5261428"/>
          <a:ext cx="1269" cy="1387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34" name="債務償還比率最小値テキスト">
          <a:extLst>
            <a:ext uri="{FF2B5EF4-FFF2-40B4-BE49-F238E27FC236}">
              <a16:creationId xmlns:a16="http://schemas.microsoft.com/office/drawing/2014/main" id="{6DE9295A-3A14-43FA-A451-AD1626356514}"/>
            </a:ext>
          </a:extLst>
        </xdr:cNvPr>
        <xdr:cNvSpPr txBox="1"/>
      </xdr:nvSpPr>
      <xdr:spPr>
        <a:xfrm>
          <a:off x="14846300" y="665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35" name="直線コネクタ 134">
          <a:extLst>
            <a:ext uri="{FF2B5EF4-FFF2-40B4-BE49-F238E27FC236}">
              <a16:creationId xmlns:a16="http://schemas.microsoft.com/office/drawing/2014/main" id="{ADC4A518-90FB-4B5D-A220-AADC9190D5C6}"/>
            </a:ext>
          </a:extLst>
        </xdr:cNvPr>
        <xdr:cNvCxnSpPr/>
      </xdr:nvCxnSpPr>
      <xdr:spPr>
        <a:xfrm>
          <a:off x="14706600" y="6648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2783F9CB-1D0F-4A50-9280-53AF626E0AC2}"/>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BD4A21E6-FE34-4E09-BDA3-C1F8D9C8D9D6}"/>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98152</xdr:rowOff>
    </xdr:from>
    <xdr:ext cx="469744" cy="259045"/>
    <xdr:sp macro="" textlink="">
      <xdr:nvSpPr>
        <xdr:cNvPr id="138" name="債務償還比率平均値テキスト">
          <a:extLst>
            <a:ext uri="{FF2B5EF4-FFF2-40B4-BE49-F238E27FC236}">
              <a16:creationId xmlns:a16="http://schemas.microsoft.com/office/drawing/2014/main" id="{F74988D3-5CB1-4186-89A7-7655BFD7AD13}"/>
            </a:ext>
          </a:extLst>
        </xdr:cNvPr>
        <xdr:cNvSpPr txBox="1"/>
      </xdr:nvSpPr>
      <xdr:spPr>
        <a:xfrm>
          <a:off x="14846300" y="5670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39" name="フローチャート: 判断 138">
          <a:extLst>
            <a:ext uri="{FF2B5EF4-FFF2-40B4-BE49-F238E27FC236}">
              <a16:creationId xmlns:a16="http://schemas.microsoft.com/office/drawing/2014/main" id="{9BBA632F-B276-4666-9516-C5D88A1D30E2}"/>
            </a:ext>
          </a:extLst>
        </xdr:cNvPr>
        <xdr:cNvSpPr/>
      </xdr:nvSpPr>
      <xdr:spPr>
        <a:xfrm>
          <a:off x="14744700" y="581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40" name="フローチャート: 判断 139">
          <a:extLst>
            <a:ext uri="{FF2B5EF4-FFF2-40B4-BE49-F238E27FC236}">
              <a16:creationId xmlns:a16="http://schemas.microsoft.com/office/drawing/2014/main" id="{96A821BF-8555-40E7-AFC5-E1B6F89D3FD4}"/>
            </a:ext>
          </a:extLst>
        </xdr:cNvPr>
        <xdr:cNvSpPr/>
      </xdr:nvSpPr>
      <xdr:spPr>
        <a:xfrm>
          <a:off x="140335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41" name="フローチャート: 判断 140">
          <a:extLst>
            <a:ext uri="{FF2B5EF4-FFF2-40B4-BE49-F238E27FC236}">
              <a16:creationId xmlns:a16="http://schemas.microsoft.com/office/drawing/2014/main" id="{588015B8-75BE-45F3-B695-A3826CEDCA89}"/>
            </a:ext>
          </a:extLst>
        </xdr:cNvPr>
        <xdr:cNvSpPr/>
      </xdr:nvSpPr>
      <xdr:spPr>
        <a:xfrm>
          <a:off x="13271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42" name="フローチャート: 判断 141">
          <a:extLst>
            <a:ext uri="{FF2B5EF4-FFF2-40B4-BE49-F238E27FC236}">
              <a16:creationId xmlns:a16="http://schemas.microsoft.com/office/drawing/2014/main" id="{9513F2A5-4B16-4F51-9F09-7438B5E62BE1}"/>
            </a:ext>
          </a:extLst>
        </xdr:cNvPr>
        <xdr:cNvSpPr/>
      </xdr:nvSpPr>
      <xdr:spPr>
        <a:xfrm>
          <a:off x="125095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167531</xdr:rowOff>
    </xdr:from>
    <xdr:to>
      <xdr:col>60</xdr:col>
      <xdr:colOff>123825</xdr:colOff>
      <xdr:row>31</xdr:row>
      <xdr:rowOff>97681</xdr:rowOff>
    </xdr:to>
    <xdr:sp macro="" textlink="">
      <xdr:nvSpPr>
        <xdr:cNvPr id="143" name="フローチャート: 判断 142">
          <a:extLst>
            <a:ext uri="{FF2B5EF4-FFF2-40B4-BE49-F238E27FC236}">
              <a16:creationId xmlns:a16="http://schemas.microsoft.com/office/drawing/2014/main" id="{75D910EC-09C5-47FF-82C1-12DB74877675}"/>
            </a:ext>
          </a:extLst>
        </xdr:cNvPr>
        <xdr:cNvSpPr/>
      </xdr:nvSpPr>
      <xdr:spPr>
        <a:xfrm>
          <a:off x="11747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DE9DA4EA-01CC-4652-A847-84FD8DF19182}"/>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BC3BEA17-010A-4E85-B120-14E9C16127F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C65CA0F1-3CC6-4358-8555-FEC268E14969}"/>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3D63D378-E16D-45C6-A8F3-B49A61C10028}"/>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B5F9460B-BA26-4C89-99D2-5F942614490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94552</xdr:rowOff>
    </xdr:from>
    <xdr:to>
      <xdr:col>76</xdr:col>
      <xdr:colOff>73025</xdr:colOff>
      <xdr:row>30</xdr:row>
      <xdr:rowOff>24702</xdr:rowOff>
    </xdr:to>
    <xdr:sp macro="" textlink="">
      <xdr:nvSpPr>
        <xdr:cNvPr id="149" name="楕円 148">
          <a:extLst>
            <a:ext uri="{FF2B5EF4-FFF2-40B4-BE49-F238E27FC236}">
              <a16:creationId xmlns:a16="http://schemas.microsoft.com/office/drawing/2014/main" id="{C10AACED-A8A6-4C36-A4DE-55B70D4305ED}"/>
            </a:ext>
          </a:extLst>
        </xdr:cNvPr>
        <xdr:cNvSpPr/>
      </xdr:nvSpPr>
      <xdr:spPr>
        <a:xfrm>
          <a:off x="14744700" y="583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72979</xdr:rowOff>
    </xdr:from>
    <xdr:ext cx="469744" cy="259045"/>
    <xdr:sp macro="" textlink="">
      <xdr:nvSpPr>
        <xdr:cNvPr id="150" name="債務償還比率該当値テキスト">
          <a:extLst>
            <a:ext uri="{FF2B5EF4-FFF2-40B4-BE49-F238E27FC236}">
              <a16:creationId xmlns:a16="http://schemas.microsoft.com/office/drawing/2014/main" id="{7F41CCA6-E26E-4FF1-A241-5ACB119D733C}"/>
            </a:ext>
          </a:extLst>
        </xdr:cNvPr>
        <xdr:cNvSpPr txBox="1"/>
      </xdr:nvSpPr>
      <xdr:spPr>
        <a:xfrm>
          <a:off x="14846300" y="5816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124315</xdr:rowOff>
    </xdr:from>
    <xdr:to>
      <xdr:col>72</xdr:col>
      <xdr:colOff>123825</xdr:colOff>
      <xdr:row>30</xdr:row>
      <xdr:rowOff>54465</xdr:rowOff>
    </xdr:to>
    <xdr:sp macro="" textlink="">
      <xdr:nvSpPr>
        <xdr:cNvPr id="151" name="楕円 150">
          <a:extLst>
            <a:ext uri="{FF2B5EF4-FFF2-40B4-BE49-F238E27FC236}">
              <a16:creationId xmlns:a16="http://schemas.microsoft.com/office/drawing/2014/main" id="{3D94A618-4586-449D-8767-AA4C2CBAD899}"/>
            </a:ext>
          </a:extLst>
        </xdr:cNvPr>
        <xdr:cNvSpPr/>
      </xdr:nvSpPr>
      <xdr:spPr>
        <a:xfrm>
          <a:off x="14033500" y="586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145352</xdr:rowOff>
    </xdr:from>
    <xdr:to>
      <xdr:col>76</xdr:col>
      <xdr:colOff>22225</xdr:colOff>
      <xdr:row>30</xdr:row>
      <xdr:rowOff>3665</xdr:rowOff>
    </xdr:to>
    <xdr:cxnSp macro="">
      <xdr:nvCxnSpPr>
        <xdr:cNvPr id="152" name="直線コネクタ 151">
          <a:extLst>
            <a:ext uri="{FF2B5EF4-FFF2-40B4-BE49-F238E27FC236}">
              <a16:creationId xmlns:a16="http://schemas.microsoft.com/office/drawing/2014/main" id="{B209F0E0-6265-4FAF-8F41-C853304C580E}"/>
            </a:ext>
          </a:extLst>
        </xdr:cNvPr>
        <xdr:cNvCxnSpPr/>
      </xdr:nvCxnSpPr>
      <xdr:spPr>
        <a:xfrm flipV="1">
          <a:off x="14084300" y="5888927"/>
          <a:ext cx="711200" cy="29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41502</xdr:rowOff>
    </xdr:from>
    <xdr:to>
      <xdr:col>68</xdr:col>
      <xdr:colOff>123825</xdr:colOff>
      <xdr:row>29</xdr:row>
      <xdr:rowOff>143102</xdr:rowOff>
    </xdr:to>
    <xdr:sp macro="" textlink="">
      <xdr:nvSpPr>
        <xdr:cNvPr id="153" name="楕円 152">
          <a:extLst>
            <a:ext uri="{FF2B5EF4-FFF2-40B4-BE49-F238E27FC236}">
              <a16:creationId xmlns:a16="http://schemas.microsoft.com/office/drawing/2014/main" id="{F49E2BBB-B9FC-4CB8-BB67-81B238A0CF78}"/>
            </a:ext>
          </a:extLst>
        </xdr:cNvPr>
        <xdr:cNvSpPr/>
      </xdr:nvSpPr>
      <xdr:spPr>
        <a:xfrm>
          <a:off x="13271500" y="5785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92302</xdr:rowOff>
    </xdr:from>
    <xdr:to>
      <xdr:col>72</xdr:col>
      <xdr:colOff>73025</xdr:colOff>
      <xdr:row>30</xdr:row>
      <xdr:rowOff>3665</xdr:rowOff>
    </xdr:to>
    <xdr:cxnSp macro="">
      <xdr:nvCxnSpPr>
        <xdr:cNvPr id="154" name="直線コネクタ 153">
          <a:extLst>
            <a:ext uri="{FF2B5EF4-FFF2-40B4-BE49-F238E27FC236}">
              <a16:creationId xmlns:a16="http://schemas.microsoft.com/office/drawing/2014/main" id="{D9514B5E-0AE7-42AD-8284-4C20EC506F84}"/>
            </a:ext>
          </a:extLst>
        </xdr:cNvPr>
        <xdr:cNvCxnSpPr/>
      </xdr:nvCxnSpPr>
      <xdr:spPr>
        <a:xfrm>
          <a:off x="13322300" y="5835877"/>
          <a:ext cx="762000" cy="82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74268</xdr:rowOff>
    </xdr:from>
    <xdr:to>
      <xdr:col>64</xdr:col>
      <xdr:colOff>123825</xdr:colOff>
      <xdr:row>32</xdr:row>
      <xdr:rowOff>4418</xdr:rowOff>
    </xdr:to>
    <xdr:sp macro="" textlink="">
      <xdr:nvSpPr>
        <xdr:cNvPr id="155" name="楕円 154">
          <a:extLst>
            <a:ext uri="{FF2B5EF4-FFF2-40B4-BE49-F238E27FC236}">
              <a16:creationId xmlns:a16="http://schemas.microsoft.com/office/drawing/2014/main" id="{D74A2958-8C70-4A2D-A696-F88BBC04F647}"/>
            </a:ext>
          </a:extLst>
        </xdr:cNvPr>
        <xdr:cNvSpPr/>
      </xdr:nvSpPr>
      <xdr:spPr>
        <a:xfrm>
          <a:off x="12509500" y="61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92302</xdr:rowOff>
    </xdr:from>
    <xdr:to>
      <xdr:col>68</xdr:col>
      <xdr:colOff>73025</xdr:colOff>
      <xdr:row>31</xdr:row>
      <xdr:rowOff>125068</xdr:rowOff>
    </xdr:to>
    <xdr:cxnSp macro="">
      <xdr:nvCxnSpPr>
        <xdr:cNvPr id="156" name="直線コネクタ 155">
          <a:extLst>
            <a:ext uri="{FF2B5EF4-FFF2-40B4-BE49-F238E27FC236}">
              <a16:creationId xmlns:a16="http://schemas.microsoft.com/office/drawing/2014/main" id="{F526143A-E7F7-44B0-BC32-00DD4DA6A5F6}"/>
            </a:ext>
          </a:extLst>
        </xdr:cNvPr>
        <xdr:cNvCxnSpPr/>
      </xdr:nvCxnSpPr>
      <xdr:spPr>
        <a:xfrm flipV="1">
          <a:off x="12560300" y="5835877"/>
          <a:ext cx="762000" cy="37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104494</xdr:rowOff>
    </xdr:from>
    <xdr:to>
      <xdr:col>60</xdr:col>
      <xdr:colOff>123825</xdr:colOff>
      <xdr:row>32</xdr:row>
      <xdr:rowOff>34644</xdr:rowOff>
    </xdr:to>
    <xdr:sp macro="" textlink="">
      <xdr:nvSpPr>
        <xdr:cNvPr id="157" name="楕円 156">
          <a:extLst>
            <a:ext uri="{FF2B5EF4-FFF2-40B4-BE49-F238E27FC236}">
              <a16:creationId xmlns:a16="http://schemas.microsoft.com/office/drawing/2014/main" id="{F95BE640-0807-4A7A-9F29-A820FE9E7DF3}"/>
            </a:ext>
          </a:extLst>
        </xdr:cNvPr>
        <xdr:cNvSpPr/>
      </xdr:nvSpPr>
      <xdr:spPr>
        <a:xfrm>
          <a:off x="11747500" y="619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125068</xdr:rowOff>
    </xdr:from>
    <xdr:to>
      <xdr:col>64</xdr:col>
      <xdr:colOff>73025</xdr:colOff>
      <xdr:row>31</xdr:row>
      <xdr:rowOff>155294</xdr:rowOff>
    </xdr:to>
    <xdr:cxnSp macro="">
      <xdr:nvCxnSpPr>
        <xdr:cNvPr id="158" name="直線コネクタ 157">
          <a:extLst>
            <a:ext uri="{FF2B5EF4-FFF2-40B4-BE49-F238E27FC236}">
              <a16:creationId xmlns:a16="http://schemas.microsoft.com/office/drawing/2014/main" id="{866ACCFA-35D0-4A48-B52D-9298BD7958AD}"/>
            </a:ext>
          </a:extLst>
        </xdr:cNvPr>
        <xdr:cNvCxnSpPr/>
      </xdr:nvCxnSpPr>
      <xdr:spPr>
        <a:xfrm flipV="1">
          <a:off x="11798300" y="6211543"/>
          <a:ext cx="7620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38607</xdr:rowOff>
    </xdr:from>
    <xdr:ext cx="469744" cy="259045"/>
    <xdr:sp macro="" textlink="">
      <xdr:nvSpPr>
        <xdr:cNvPr id="159" name="n_1aveValue債務償還比率">
          <a:extLst>
            <a:ext uri="{FF2B5EF4-FFF2-40B4-BE49-F238E27FC236}">
              <a16:creationId xmlns:a16="http://schemas.microsoft.com/office/drawing/2014/main" id="{45497F04-3111-4EEF-BDEA-1C19DBFAD9E5}"/>
            </a:ext>
          </a:extLst>
        </xdr:cNvPr>
        <xdr:cNvSpPr txBox="1"/>
      </xdr:nvSpPr>
      <xdr:spPr>
        <a:xfrm>
          <a:off x="13836727" y="5610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147954</xdr:rowOff>
    </xdr:from>
    <xdr:ext cx="469744" cy="259045"/>
    <xdr:sp macro="" textlink="">
      <xdr:nvSpPr>
        <xdr:cNvPr id="160" name="n_2aveValue債務償還比率">
          <a:extLst>
            <a:ext uri="{FF2B5EF4-FFF2-40B4-BE49-F238E27FC236}">
              <a16:creationId xmlns:a16="http://schemas.microsoft.com/office/drawing/2014/main" id="{FDBECBC8-59A8-4927-9176-423E03195C5A}"/>
            </a:ext>
          </a:extLst>
        </xdr:cNvPr>
        <xdr:cNvSpPr txBox="1"/>
      </xdr:nvSpPr>
      <xdr:spPr>
        <a:xfrm>
          <a:off x="13087427" y="5891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44657</xdr:rowOff>
    </xdr:from>
    <xdr:ext cx="469744" cy="259045"/>
    <xdr:sp macro="" textlink="">
      <xdr:nvSpPr>
        <xdr:cNvPr id="161" name="n_3aveValue債務償還比率">
          <a:extLst>
            <a:ext uri="{FF2B5EF4-FFF2-40B4-BE49-F238E27FC236}">
              <a16:creationId xmlns:a16="http://schemas.microsoft.com/office/drawing/2014/main" id="{DEC1C3B3-1FA4-42A7-8293-8F44910E4F5B}"/>
            </a:ext>
          </a:extLst>
        </xdr:cNvPr>
        <xdr:cNvSpPr txBox="1"/>
      </xdr:nvSpPr>
      <xdr:spPr>
        <a:xfrm>
          <a:off x="12325427" y="578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114208</xdr:rowOff>
    </xdr:from>
    <xdr:ext cx="469744" cy="259045"/>
    <xdr:sp macro="" textlink="">
      <xdr:nvSpPr>
        <xdr:cNvPr id="162" name="n_4aveValue債務償還比率">
          <a:extLst>
            <a:ext uri="{FF2B5EF4-FFF2-40B4-BE49-F238E27FC236}">
              <a16:creationId xmlns:a16="http://schemas.microsoft.com/office/drawing/2014/main" id="{20AFD880-BBC0-45DB-AB6C-53D39FD7F1D2}"/>
            </a:ext>
          </a:extLst>
        </xdr:cNvPr>
        <xdr:cNvSpPr txBox="1"/>
      </xdr:nvSpPr>
      <xdr:spPr>
        <a:xfrm>
          <a:off x="11563427" y="585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45592</xdr:rowOff>
    </xdr:from>
    <xdr:ext cx="469744" cy="259045"/>
    <xdr:sp macro="" textlink="">
      <xdr:nvSpPr>
        <xdr:cNvPr id="163" name="n_1mainValue債務償還比率">
          <a:extLst>
            <a:ext uri="{FF2B5EF4-FFF2-40B4-BE49-F238E27FC236}">
              <a16:creationId xmlns:a16="http://schemas.microsoft.com/office/drawing/2014/main" id="{8E247ED8-B9FA-4CB4-B67A-542B9C70EBC0}"/>
            </a:ext>
          </a:extLst>
        </xdr:cNvPr>
        <xdr:cNvSpPr txBox="1"/>
      </xdr:nvSpPr>
      <xdr:spPr>
        <a:xfrm>
          <a:off x="13836727" y="596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159629</xdr:rowOff>
    </xdr:from>
    <xdr:ext cx="469744" cy="259045"/>
    <xdr:sp macro="" textlink="">
      <xdr:nvSpPr>
        <xdr:cNvPr id="164" name="n_2mainValue債務償還比率">
          <a:extLst>
            <a:ext uri="{FF2B5EF4-FFF2-40B4-BE49-F238E27FC236}">
              <a16:creationId xmlns:a16="http://schemas.microsoft.com/office/drawing/2014/main" id="{0D969361-4202-4EF4-B4F5-97B5A1B41120}"/>
            </a:ext>
          </a:extLst>
        </xdr:cNvPr>
        <xdr:cNvSpPr txBox="1"/>
      </xdr:nvSpPr>
      <xdr:spPr>
        <a:xfrm>
          <a:off x="13087427" y="556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166995</xdr:rowOff>
    </xdr:from>
    <xdr:ext cx="469744" cy="259045"/>
    <xdr:sp macro="" textlink="">
      <xdr:nvSpPr>
        <xdr:cNvPr id="165" name="n_3mainValue債務償還比率">
          <a:extLst>
            <a:ext uri="{FF2B5EF4-FFF2-40B4-BE49-F238E27FC236}">
              <a16:creationId xmlns:a16="http://schemas.microsoft.com/office/drawing/2014/main" id="{41D68287-0FE7-4518-A0C5-585958009C7C}"/>
            </a:ext>
          </a:extLst>
        </xdr:cNvPr>
        <xdr:cNvSpPr txBox="1"/>
      </xdr:nvSpPr>
      <xdr:spPr>
        <a:xfrm>
          <a:off x="12325427" y="62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25771</xdr:rowOff>
    </xdr:from>
    <xdr:ext cx="469744" cy="259045"/>
    <xdr:sp macro="" textlink="">
      <xdr:nvSpPr>
        <xdr:cNvPr id="166" name="n_4mainValue債務償還比率">
          <a:extLst>
            <a:ext uri="{FF2B5EF4-FFF2-40B4-BE49-F238E27FC236}">
              <a16:creationId xmlns:a16="http://schemas.microsoft.com/office/drawing/2014/main" id="{565EC530-E2E0-4148-8D00-9958DCE498FD}"/>
            </a:ext>
          </a:extLst>
        </xdr:cNvPr>
        <xdr:cNvSpPr txBox="1"/>
      </xdr:nvSpPr>
      <xdr:spPr>
        <a:xfrm>
          <a:off x="11563427" y="6283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19E368B2-8BAE-43B3-8A26-94EB953D62A5}"/>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AD339FE2-3213-4CF6-B75B-94F05D19904A}"/>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8143A864-59B5-4258-AD02-E4BAE52C4852}"/>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27DD8B19-C327-4683-8409-62E381765DA5}"/>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A18F6B3F-BEAE-4F74-920E-18791ACD9216}"/>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49D376D1-1FDB-4518-9A2F-D714508B0395}"/>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D7FD497-AF30-4AF8-B60D-66364E9B00A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0E20248-CF43-4C8A-9B88-F98775301EA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5EAA943-C491-499B-9698-C205F058937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8926177-6D75-455E-95A2-A87B68E27C8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3F6B4DA-2FEA-4DA3-8391-4691E648D6C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50BC914-C3B0-4795-9BB0-CED8AF206BA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9BD57D4-28A8-4FAD-AA9C-D00324A0B72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8CED838-9D25-4C26-BF7C-95A930EFB77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83DCF6C-F46F-4916-BA25-0EF30F24854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D5D5613-FD27-4BB8-AD76-DBEAA4A948B2}"/>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205,899
200,352
15.75
85,886,544
83,032,904
2,836,768
42,080,193
45,629,960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F68494D-79E0-4C5D-9969-4180E151E3C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FD16ACE-F49D-4648-8E1E-AD552C77218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8A63726-EF45-4FBC-BEF1-CB3825BDDF3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250C6C2-2881-4C5C-BD41-4497689BA45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DD39D1C-681D-4AF0-9165-516D2908B32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36C1A50-1401-4AB7-AE3E-F32024D41C7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9528971-EBEF-4B5D-A15D-A2B5A90F2C1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F2FE60F-AF2B-4D89-9EBB-F842D659CE6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F9C734D-EEE2-46C4-9038-430D20096CF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C0E607F-66FA-41BC-9860-E38202A1171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8F038A0-4858-4697-909D-338E9F8C1EF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81FF35B-9DFA-494A-A8D6-C28469FD8E4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983597E-221E-4E87-9C0C-949F9C44DA7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A978DEB-E942-4FBD-AF56-2520C84C016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D72FD5C-253F-49BF-9505-F456B6C0589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AD10221-3166-48ED-8159-2AA4F1613B1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123B188-4D60-4C6A-977D-6644500B3F2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5B25CF8-F750-4B13-B265-0F30618420D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5D7CD65-5062-4C05-9A58-52C9EB98A03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A1CDC55-202E-4FCC-9747-17CB1902051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E8E97D7-5D0C-4C18-8CAB-7C136D735B5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C7152C4-A165-469B-A7C1-4D7207588B5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6F2158D-8444-46D5-9098-CB27C36B3AF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91F0683-6924-44B9-A55C-BE83B150276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D46A7BD-57B2-4F3B-B208-7D1BA172FEF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8E5746D-4948-4ACC-ABF1-34AB6C93EFF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900EBD5-05DE-40A2-BCC4-F7DD510514D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138EEE9-FD04-485E-92EF-41EF70CDEF0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4FD5EAB-A161-4D77-A9E7-A3250631B3D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50FB597-75C1-402B-BBE6-2C5D5B5348BD}"/>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BD82053-0CA1-472C-885F-A334E460F20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FC1E11A-AF64-4531-B46B-E64B1ED11EA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E50A4FC-0FAD-491B-ABE7-BACB0724E2C4}"/>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D352D4E4-4922-422F-BABC-6B1266288186}"/>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B963683-5A1B-4A59-8BBD-644C8E51D442}"/>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F1B49D4-192C-464D-9645-2EA4E19E5B5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A31C60A4-947C-4447-9686-698CEF7720E8}"/>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34F86417-D577-44AF-A882-27EE51B70FD3}"/>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118276A8-0133-4F4A-B0D4-5A4E7C0C125C}"/>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63D9173B-E484-47D0-B064-18032372C98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9D55538A-50C4-42E0-A5F1-F7DAB1EE5183}"/>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AC3D967D-47DB-4BDF-8BA7-CCB8479CBF67}"/>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5F7FBDF-D05A-4AD8-894A-CC77CD58689B}"/>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6258BFE-41C5-424A-8227-6A7A9C9FFEF5}"/>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7EEC67FB-1EDB-4924-A21B-8FADD155A07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ADF712D2-0C2E-4731-8C29-43CF94D72CF9}"/>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533079E7-FE08-4C14-9C2B-7E1799AA5C7F}"/>
            </a:ext>
          </a:extLst>
        </xdr:cNvPr>
        <xdr:cNvCxnSpPr/>
      </xdr:nvCxnSpPr>
      <xdr:spPr>
        <a:xfrm flipV="1">
          <a:off x="4634865" y="5877742"/>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95DA7ED6-BD15-414E-A956-D9C487DEB2AB}"/>
            </a:ext>
          </a:extLst>
        </xdr:cNvPr>
        <xdr:cNvSpPr txBox="1"/>
      </xdr:nvSpPr>
      <xdr:spPr>
        <a:xfrm>
          <a:off x="4673600" y="715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A687DB56-A45E-4FBE-BA48-FD79C1DA3470}"/>
            </a:ext>
          </a:extLst>
        </xdr:cNvPr>
        <xdr:cNvCxnSpPr/>
      </xdr:nvCxnSpPr>
      <xdr:spPr>
        <a:xfrm>
          <a:off x="4546600" y="715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C1296969-1F2B-46CD-9F24-0BD5583C9811}"/>
            </a:ext>
          </a:extLst>
        </xdr:cNvPr>
        <xdr:cNvSpPr txBox="1"/>
      </xdr:nvSpPr>
      <xdr:spPr>
        <a:xfrm>
          <a:off x="4673600" y="5652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A60CBB1B-0CED-4DAD-A141-100446C9F0D8}"/>
            </a:ext>
          </a:extLst>
        </xdr:cNvPr>
        <xdr:cNvCxnSpPr/>
      </xdr:nvCxnSpPr>
      <xdr:spPr>
        <a:xfrm>
          <a:off x="4546600" y="587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170378</xdr:rowOff>
    </xdr:from>
    <xdr:ext cx="405111" cy="259045"/>
    <xdr:sp macro="" textlink="">
      <xdr:nvSpPr>
        <xdr:cNvPr id="63" name="【道路】&#10;有形固定資産減価償却率平均値テキスト">
          <a:extLst>
            <a:ext uri="{FF2B5EF4-FFF2-40B4-BE49-F238E27FC236}">
              <a16:creationId xmlns:a16="http://schemas.microsoft.com/office/drawing/2014/main" id="{B9D5872A-F988-40D6-A3FE-850FC8E8F9C6}"/>
            </a:ext>
          </a:extLst>
        </xdr:cNvPr>
        <xdr:cNvSpPr txBox="1"/>
      </xdr:nvSpPr>
      <xdr:spPr>
        <a:xfrm>
          <a:off x="4673600" y="66854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A232F989-65B9-44DD-9173-BABEE696D681}"/>
            </a:ext>
          </a:extLst>
        </xdr:cNvPr>
        <xdr:cNvSpPr/>
      </xdr:nvSpPr>
      <xdr:spPr>
        <a:xfrm>
          <a:off x="4584700" y="670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2D3EBE1B-0FE9-4BDE-83D8-1CC53A8CB1A1}"/>
            </a:ext>
          </a:extLst>
        </xdr:cNvPr>
        <xdr:cNvSpPr/>
      </xdr:nvSpPr>
      <xdr:spPr>
        <a:xfrm>
          <a:off x="37465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C7AB58DA-86C0-4C6D-A480-3BDE63387E0E}"/>
            </a:ext>
          </a:extLst>
        </xdr:cNvPr>
        <xdr:cNvSpPr/>
      </xdr:nvSpPr>
      <xdr:spPr>
        <a:xfrm>
          <a:off x="2857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7" name="フローチャート: 判断 66">
          <a:extLst>
            <a:ext uri="{FF2B5EF4-FFF2-40B4-BE49-F238E27FC236}">
              <a16:creationId xmlns:a16="http://schemas.microsoft.com/office/drawing/2014/main" id="{646BD121-2A79-4B63-8785-B9158E3253C3}"/>
            </a:ext>
          </a:extLst>
        </xdr:cNvPr>
        <xdr:cNvSpPr/>
      </xdr:nvSpPr>
      <xdr:spPr>
        <a:xfrm>
          <a:off x="1968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66222</xdr:rowOff>
    </xdr:from>
    <xdr:to>
      <xdr:col>6</xdr:col>
      <xdr:colOff>38100</xdr:colOff>
      <xdr:row>38</xdr:row>
      <xdr:rowOff>167822</xdr:rowOff>
    </xdr:to>
    <xdr:sp macro="" textlink="">
      <xdr:nvSpPr>
        <xdr:cNvPr id="68" name="フローチャート: 判断 67">
          <a:extLst>
            <a:ext uri="{FF2B5EF4-FFF2-40B4-BE49-F238E27FC236}">
              <a16:creationId xmlns:a16="http://schemas.microsoft.com/office/drawing/2014/main" id="{F373709B-2760-4CC3-B399-5AC0A7267666}"/>
            </a:ext>
          </a:extLst>
        </xdr:cNvPr>
        <xdr:cNvSpPr/>
      </xdr:nvSpPr>
      <xdr:spPr>
        <a:xfrm>
          <a:off x="1079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398675E-53A1-4166-8FAD-CB959E2A2D7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8B5659F-C33A-4229-807D-4129E16A856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1704FAE-D8E5-422A-9787-6300F27B7BB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4F816A0-1DEC-41E2-B2B3-276B0A49CE3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7D53A767-6766-4A2C-A6C7-77330F6B022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149497</xdr:rowOff>
    </xdr:from>
    <xdr:to>
      <xdr:col>24</xdr:col>
      <xdr:colOff>114300</xdr:colOff>
      <xdr:row>37</xdr:row>
      <xdr:rowOff>79647</xdr:rowOff>
    </xdr:to>
    <xdr:sp macro="" textlink="">
      <xdr:nvSpPr>
        <xdr:cNvPr id="74" name="楕円 73">
          <a:extLst>
            <a:ext uri="{FF2B5EF4-FFF2-40B4-BE49-F238E27FC236}">
              <a16:creationId xmlns:a16="http://schemas.microsoft.com/office/drawing/2014/main" id="{FC3E1237-9155-415E-85D6-7B00C38B9C2A}"/>
            </a:ext>
          </a:extLst>
        </xdr:cNvPr>
        <xdr:cNvSpPr/>
      </xdr:nvSpPr>
      <xdr:spPr>
        <a:xfrm>
          <a:off x="4584700" y="632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924</xdr:rowOff>
    </xdr:from>
    <xdr:ext cx="405111" cy="259045"/>
    <xdr:sp macro="" textlink="">
      <xdr:nvSpPr>
        <xdr:cNvPr id="75" name="【道路】&#10;有形固定資産減価償却率該当値テキスト">
          <a:extLst>
            <a:ext uri="{FF2B5EF4-FFF2-40B4-BE49-F238E27FC236}">
              <a16:creationId xmlns:a16="http://schemas.microsoft.com/office/drawing/2014/main" id="{B53A3735-F26C-4F36-808A-6901CB790B81}"/>
            </a:ext>
          </a:extLst>
        </xdr:cNvPr>
        <xdr:cNvSpPr txBox="1"/>
      </xdr:nvSpPr>
      <xdr:spPr>
        <a:xfrm>
          <a:off x="4673600" y="6173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107043</xdr:rowOff>
    </xdr:from>
    <xdr:to>
      <xdr:col>20</xdr:col>
      <xdr:colOff>38100</xdr:colOff>
      <xdr:row>37</xdr:row>
      <xdr:rowOff>37193</xdr:rowOff>
    </xdr:to>
    <xdr:sp macro="" textlink="">
      <xdr:nvSpPr>
        <xdr:cNvPr id="76" name="楕円 75">
          <a:extLst>
            <a:ext uri="{FF2B5EF4-FFF2-40B4-BE49-F238E27FC236}">
              <a16:creationId xmlns:a16="http://schemas.microsoft.com/office/drawing/2014/main" id="{61B6F970-BE16-4DA5-8B51-20327829DFB5}"/>
            </a:ext>
          </a:extLst>
        </xdr:cNvPr>
        <xdr:cNvSpPr/>
      </xdr:nvSpPr>
      <xdr:spPr>
        <a:xfrm>
          <a:off x="3746500" y="627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157843</xdr:rowOff>
    </xdr:from>
    <xdr:to>
      <xdr:col>24</xdr:col>
      <xdr:colOff>63500</xdr:colOff>
      <xdr:row>37</xdr:row>
      <xdr:rowOff>28847</xdr:rowOff>
    </xdr:to>
    <xdr:cxnSp macro="">
      <xdr:nvCxnSpPr>
        <xdr:cNvPr id="77" name="直線コネクタ 76">
          <a:extLst>
            <a:ext uri="{FF2B5EF4-FFF2-40B4-BE49-F238E27FC236}">
              <a16:creationId xmlns:a16="http://schemas.microsoft.com/office/drawing/2014/main" id="{7728C6BC-C004-4636-AF23-56762D3F3671}"/>
            </a:ext>
          </a:extLst>
        </xdr:cNvPr>
        <xdr:cNvCxnSpPr/>
      </xdr:nvCxnSpPr>
      <xdr:spPr>
        <a:xfrm>
          <a:off x="3797300" y="6330043"/>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71120</xdr:rowOff>
    </xdr:from>
    <xdr:to>
      <xdr:col>15</xdr:col>
      <xdr:colOff>101600</xdr:colOff>
      <xdr:row>37</xdr:row>
      <xdr:rowOff>1270</xdr:rowOff>
    </xdr:to>
    <xdr:sp macro="" textlink="">
      <xdr:nvSpPr>
        <xdr:cNvPr id="78" name="楕円 77">
          <a:extLst>
            <a:ext uri="{FF2B5EF4-FFF2-40B4-BE49-F238E27FC236}">
              <a16:creationId xmlns:a16="http://schemas.microsoft.com/office/drawing/2014/main" id="{2FB67AF4-E16B-41B4-AA52-E44A45234DD0}"/>
            </a:ext>
          </a:extLst>
        </xdr:cNvPr>
        <xdr:cNvSpPr/>
      </xdr:nvSpPr>
      <xdr:spPr>
        <a:xfrm>
          <a:off x="2857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121920</xdr:rowOff>
    </xdr:from>
    <xdr:to>
      <xdr:col>19</xdr:col>
      <xdr:colOff>177800</xdr:colOff>
      <xdr:row>36</xdr:row>
      <xdr:rowOff>157843</xdr:rowOff>
    </xdr:to>
    <xdr:cxnSp macro="">
      <xdr:nvCxnSpPr>
        <xdr:cNvPr id="79" name="直線コネクタ 78">
          <a:extLst>
            <a:ext uri="{FF2B5EF4-FFF2-40B4-BE49-F238E27FC236}">
              <a16:creationId xmlns:a16="http://schemas.microsoft.com/office/drawing/2014/main" id="{BEBC16F1-AE97-4D50-B13A-F64535F4D954}"/>
            </a:ext>
          </a:extLst>
        </xdr:cNvPr>
        <xdr:cNvCxnSpPr/>
      </xdr:nvCxnSpPr>
      <xdr:spPr>
        <a:xfrm>
          <a:off x="2908300" y="629412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46627</xdr:rowOff>
    </xdr:from>
    <xdr:to>
      <xdr:col>10</xdr:col>
      <xdr:colOff>165100</xdr:colOff>
      <xdr:row>36</xdr:row>
      <xdr:rowOff>148227</xdr:rowOff>
    </xdr:to>
    <xdr:sp macro="" textlink="">
      <xdr:nvSpPr>
        <xdr:cNvPr id="80" name="楕円 79">
          <a:extLst>
            <a:ext uri="{FF2B5EF4-FFF2-40B4-BE49-F238E27FC236}">
              <a16:creationId xmlns:a16="http://schemas.microsoft.com/office/drawing/2014/main" id="{7A2FACA8-BC07-49A4-A9D2-78C7530D9C67}"/>
            </a:ext>
          </a:extLst>
        </xdr:cNvPr>
        <xdr:cNvSpPr/>
      </xdr:nvSpPr>
      <xdr:spPr>
        <a:xfrm>
          <a:off x="1968500" y="621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97427</xdr:rowOff>
    </xdr:from>
    <xdr:to>
      <xdr:col>15</xdr:col>
      <xdr:colOff>50800</xdr:colOff>
      <xdr:row>36</xdr:row>
      <xdr:rowOff>121920</xdr:rowOff>
    </xdr:to>
    <xdr:cxnSp macro="">
      <xdr:nvCxnSpPr>
        <xdr:cNvPr id="81" name="直線コネクタ 80">
          <a:extLst>
            <a:ext uri="{FF2B5EF4-FFF2-40B4-BE49-F238E27FC236}">
              <a16:creationId xmlns:a16="http://schemas.microsoft.com/office/drawing/2014/main" id="{B50C47EB-06EF-4CC0-BEF8-0F0274DDC659}"/>
            </a:ext>
          </a:extLst>
        </xdr:cNvPr>
        <xdr:cNvCxnSpPr/>
      </xdr:nvCxnSpPr>
      <xdr:spPr>
        <a:xfrm>
          <a:off x="2019300" y="6269627"/>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12337</xdr:rowOff>
    </xdr:from>
    <xdr:to>
      <xdr:col>6</xdr:col>
      <xdr:colOff>38100</xdr:colOff>
      <xdr:row>36</xdr:row>
      <xdr:rowOff>113937</xdr:rowOff>
    </xdr:to>
    <xdr:sp macro="" textlink="">
      <xdr:nvSpPr>
        <xdr:cNvPr id="82" name="楕円 81">
          <a:extLst>
            <a:ext uri="{FF2B5EF4-FFF2-40B4-BE49-F238E27FC236}">
              <a16:creationId xmlns:a16="http://schemas.microsoft.com/office/drawing/2014/main" id="{401E3D53-E49C-460A-9DDD-5001319986D2}"/>
            </a:ext>
          </a:extLst>
        </xdr:cNvPr>
        <xdr:cNvSpPr/>
      </xdr:nvSpPr>
      <xdr:spPr>
        <a:xfrm>
          <a:off x="1079500" y="618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63137</xdr:rowOff>
    </xdr:from>
    <xdr:to>
      <xdr:col>10</xdr:col>
      <xdr:colOff>114300</xdr:colOff>
      <xdr:row>36</xdr:row>
      <xdr:rowOff>97427</xdr:rowOff>
    </xdr:to>
    <xdr:cxnSp macro="">
      <xdr:nvCxnSpPr>
        <xdr:cNvPr id="83" name="直線コネクタ 82">
          <a:extLst>
            <a:ext uri="{FF2B5EF4-FFF2-40B4-BE49-F238E27FC236}">
              <a16:creationId xmlns:a16="http://schemas.microsoft.com/office/drawing/2014/main" id="{6E489F31-DD2A-44B2-B9DA-A481021497C5}"/>
            </a:ext>
          </a:extLst>
        </xdr:cNvPr>
        <xdr:cNvCxnSpPr/>
      </xdr:nvCxnSpPr>
      <xdr:spPr>
        <a:xfrm>
          <a:off x="1130300" y="623533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88736</xdr:rowOff>
    </xdr:from>
    <xdr:ext cx="405111" cy="259045"/>
    <xdr:sp macro="" textlink="">
      <xdr:nvSpPr>
        <xdr:cNvPr id="84" name="n_1aveValue【道路】&#10;有形固定資産減価償却率">
          <a:extLst>
            <a:ext uri="{FF2B5EF4-FFF2-40B4-BE49-F238E27FC236}">
              <a16:creationId xmlns:a16="http://schemas.microsoft.com/office/drawing/2014/main" id="{420C0F13-8860-4BBD-97F3-9F38CB56405A}"/>
            </a:ext>
          </a:extLst>
        </xdr:cNvPr>
        <xdr:cNvSpPr txBox="1"/>
      </xdr:nvSpPr>
      <xdr:spPr>
        <a:xfrm>
          <a:off x="3582044" y="677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59344</xdr:rowOff>
    </xdr:from>
    <xdr:ext cx="405111" cy="259045"/>
    <xdr:sp macro="" textlink="">
      <xdr:nvSpPr>
        <xdr:cNvPr id="85" name="n_2aveValue【道路】&#10;有形固定資産減価償却率">
          <a:extLst>
            <a:ext uri="{FF2B5EF4-FFF2-40B4-BE49-F238E27FC236}">
              <a16:creationId xmlns:a16="http://schemas.microsoft.com/office/drawing/2014/main" id="{ED697850-7B4A-442B-8FC6-F8736B4B61BD}"/>
            </a:ext>
          </a:extLst>
        </xdr:cNvPr>
        <xdr:cNvSpPr txBox="1"/>
      </xdr:nvSpPr>
      <xdr:spPr>
        <a:xfrm>
          <a:off x="2705744" y="6745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11992</xdr:rowOff>
    </xdr:from>
    <xdr:ext cx="405111" cy="259045"/>
    <xdr:sp macro="" textlink="">
      <xdr:nvSpPr>
        <xdr:cNvPr id="86" name="n_3aveValue【道路】&#10;有形固定資産減価償却率">
          <a:extLst>
            <a:ext uri="{FF2B5EF4-FFF2-40B4-BE49-F238E27FC236}">
              <a16:creationId xmlns:a16="http://schemas.microsoft.com/office/drawing/2014/main" id="{0B050350-EDA2-420F-ADBD-3F0FABFBCEED}"/>
            </a:ext>
          </a:extLst>
        </xdr:cNvPr>
        <xdr:cNvSpPr txBox="1"/>
      </xdr:nvSpPr>
      <xdr:spPr>
        <a:xfrm>
          <a:off x="1816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158949</xdr:rowOff>
    </xdr:from>
    <xdr:ext cx="405111" cy="259045"/>
    <xdr:sp macro="" textlink="">
      <xdr:nvSpPr>
        <xdr:cNvPr id="87" name="n_4aveValue【道路】&#10;有形固定資産減価償却率">
          <a:extLst>
            <a:ext uri="{FF2B5EF4-FFF2-40B4-BE49-F238E27FC236}">
              <a16:creationId xmlns:a16="http://schemas.microsoft.com/office/drawing/2014/main" id="{7211C658-711C-4AFF-A107-E38ED5C295E9}"/>
            </a:ext>
          </a:extLst>
        </xdr:cNvPr>
        <xdr:cNvSpPr txBox="1"/>
      </xdr:nvSpPr>
      <xdr:spPr>
        <a:xfrm>
          <a:off x="927744"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53720</xdr:rowOff>
    </xdr:from>
    <xdr:ext cx="405111" cy="259045"/>
    <xdr:sp macro="" textlink="">
      <xdr:nvSpPr>
        <xdr:cNvPr id="88" name="n_1mainValue【道路】&#10;有形固定資産減価償却率">
          <a:extLst>
            <a:ext uri="{FF2B5EF4-FFF2-40B4-BE49-F238E27FC236}">
              <a16:creationId xmlns:a16="http://schemas.microsoft.com/office/drawing/2014/main" id="{0C45BFB7-2A86-4F04-8C09-566716470B64}"/>
            </a:ext>
          </a:extLst>
        </xdr:cNvPr>
        <xdr:cNvSpPr txBox="1"/>
      </xdr:nvSpPr>
      <xdr:spPr>
        <a:xfrm>
          <a:off x="3582044" y="605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17797</xdr:rowOff>
    </xdr:from>
    <xdr:ext cx="405111" cy="259045"/>
    <xdr:sp macro="" textlink="">
      <xdr:nvSpPr>
        <xdr:cNvPr id="89" name="n_2mainValue【道路】&#10;有形固定資産減価償却率">
          <a:extLst>
            <a:ext uri="{FF2B5EF4-FFF2-40B4-BE49-F238E27FC236}">
              <a16:creationId xmlns:a16="http://schemas.microsoft.com/office/drawing/2014/main" id="{AB444AB1-176F-46E3-B210-210F1A65C614}"/>
            </a:ext>
          </a:extLst>
        </xdr:cNvPr>
        <xdr:cNvSpPr txBox="1"/>
      </xdr:nvSpPr>
      <xdr:spPr>
        <a:xfrm>
          <a:off x="2705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164754</xdr:rowOff>
    </xdr:from>
    <xdr:ext cx="405111" cy="259045"/>
    <xdr:sp macro="" textlink="">
      <xdr:nvSpPr>
        <xdr:cNvPr id="90" name="n_3mainValue【道路】&#10;有形固定資産減価償却率">
          <a:extLst>
            <a:ext uri="{FF2B5EF4-FFF2-40B4-BE49-F238E27FC236}">
              <a16:creationId xmlns:a16="http://schemas.microsoft.com/office/drawing/2014/main" id="{7E0B0183-D343-4C71-B7C5-F9073FF117B0}"/>
            </a:ext>
          </a:extLst>
        </xdr:cNvPr>
        <xdr:cNvSpPr txBox="1"/>
      </xdr:nvSpPr>
      <xdr:spPr>
        <a:xfrm>
          <a:off x="1816744" y="599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130464</xdr:rowOff>
    </xdr:from>
    <xdr:ext cx="405111" cy="259045"/>
    <xdr:sp macro="" textlink="">
      <xdr:nvSpPr>
        <xdr:cNvPr id="91" name="n_4mainValue【道路】&#10;有形固定資産減価償却率">
          <a:extLst>
            <a:ext uri="{FF2B5EF4-FFF2-40B4-BE49-F238E27FC236}">
              <a16:creationId xmlns:a16="http://schemas.microsoft.com/office/drawing/2014/main" id="{6255E58C-70C6-4FE8-8FC3-E6A6841085A0}"/>
            </a:ext>
          </a:extLst>
        </xdr:cNvPr>
        <xdr:cNvSpPr txBox="1"/>
      </xdr:nvSpPr>
      <xdr:spPr>
        <a:xfrm>
          <a:off x="927744" y="595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F397FE2A-B75E-4AB7-92EF-6A014C1CB3D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8C77A48-936D-45C3-BDAF-84A24B08A40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AA54EDF5-9726-4273-8CB0-8341FAAD471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4F81723-63E0-4205-9F8B-9D75F370E6F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782C2724-6985-4935-A1BF-BDDF0114A67E}"/>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DBA0F98-C020-4935-9158-B07E42458DE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6C37F78C-753E-4080-A7D0-D42AD27AF1A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ECEC7472-0DB2-4E1E-A5DE-990A7CAC85A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F8CB0C07-85AC-40FF-8EE6-88B551D96C49}"/>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BF6CC2D7-F71A-48B9-989D-FC5B90A58D0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91614352-B389-487E-8328-9A74763AB98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14639B99-44CD-4450-8321-D1A56C332591}"/>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20DFA49F-17AC-4D04-8556-995A06559FD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E0280178-7BBC-4374-9D15-CE2D6C446D5C}"/>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B6286A3-0F3D-41CB-BB7D-3BE09E9EFF3A}"/>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7202DBEA-E3CD-41FC-BECB-90C7E9385563}"/>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3555AE8C-2244-41C6-ADD5-DE43804FE494}"/>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F2EF125C-1E57-4C49-8984-45175E850DB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2F5A5A0-2F09-408F-A062-A33620C0EBD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9D0C9309-760A-4A5E-A214-6008ADF1EDA2}"/>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64B921DE-F535-46FE-942C-3A692911C6E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20F5C63F-8765-4EAA-B31E-F0EF91D19EED}"/>
            </a:ext>
          </a:extLst>
        </xdr:cNvPr>
        <xdr:cNvCxnSpPr/>
      </xdr:nvCxnSpPr>
      <xdr:spPr>
        <a:xfrm flipV="1">
          <a:off x="10476865" y="5934304"/>
          <a:ext cx="0" cy="1188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C9A32060-D78F-4DE0-A2F7-451B6AF508AA}"/>
            </a:ext>
          </a:extLst>
        </xdr:cNvPr>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D1C93FEF-6637-4602-8409-90B730FEE91B}"/>
            </a:ext>
          </a:extLst>
        </xdr:cNvPr>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55E62529-E967-42F3-ADF0-DE1F892A3451}"/>
            </a:ext>
          </a:extLst>
        </xdr:cNvPr>
        <xdr:cNvSpPr txBox="1"/>
      </xdr:nvSpPr>
      <xdr:spPr>
        <a:xfrm>
          <a:off x="10515600" y="570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2B53F399-0864-4047-9828-7478A411E47B}"/>
            </a:ext>
          </a:extLst>
        </xdr:cNvPr>
        <xdr:cNvCxnSpPr/>
      </xdr:nvCxnSpPr>
      <xdr:spPr>
        <a:xfrm>
          <a:off x="10388600" y="593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58425AF2-1516-4A36-9A72-A3642B3D3ECF}"/>
            </a:ext>
          </a:extLst>
        </xdr:cNvPr>
        <xdr:cNvSpPr txBox="1"/>
      </xdr:nvSpPr>
      <xdr:spPr>
        <a:xfrm>
          <a:off x="10515600" y="6773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BB2B1D01-EC6C-4128-B23D-7AF632C3C639}"/>
            </a:ext>
          </a:extLst>
        </xdr:cNvPr>
        <xdr:cNvSpPr/>
      </xdr:nvSpPr>
      <xdr:spPr>
        <a:xfrm>
          <a:off x="10426700" y="692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3C55CDF6-8EB6-4C06-A555-CFF5EC0C3B14}"/>
            </a:ext>
          </a:extLst>
        </xdr:cNvPr>
        <xdr:cNvSpPr/>
      </xdr:nvSpPr>
      <xdr:spPr>
        <a:xfrm>
          <a:off x="95885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F56CA3A0-9DDA-49EB-8BED-F9A21875ED44}"/>
            </a:ext>
          </a:extLst>
        </xdr:cNvPr>
        <xdr:cNvSpPr/>
      </xdr:nvSpPr>
      <xdr:spPr>
        <a:xfrm>
          <a:off x="8699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122" name="フローチャート: 判断 121">
          <a:extLst>
            <a:ext uri="{FF2B5EF4-FFF2-40B4-BE49-F238E27FC236}">
              <a16:creationId xmlns:a16="http://schemas.microsoft.com/office/drawing/2014/main" id="{9088B23E-AED2-4023-9125-2BAF1798EB8B}"/>
            </a:ext>
          </a:extLst>
        </xdr:cNvPr>
        <xdr:cNvSpPr/>
      </xdr:nvSpPr>
      <xdr:spPr>
        <a:xfrm>
          <a:off x="7810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56993</xdr:rowOff>
    </xdr:from>
    <xdr:to>
      <xdr:col>36</xdr:col>
      <xdr:colOff>165100</xdr:colOff>
      <xdr:row>40</xdr:row>
      <xdr:rowOff>158593</xdr:rowOff>
    </xdr:to>
    <xdr:sp macro="" textlink="">
      <xdr:nvSpPr>
        <xdr:cNvPr id="123" name="フローチャート: 判断 122">
          <a:extLst>
            <a:ext uri="{FF2B5EF4-FFF2-40B4-BE49-F238E27FC236}">
              <a16:creationId xmlns:a16="http://schemas.microsoft.com/office/drawing/2014/main" id="{9E5AADCA-D90B-4B4D-93A3-C44A5BD79C2E}"/>
            </a:ext>
          </a:extLst>
        </xdr:cNvPr>
        <xdr:cNvSpPr/>
      </xdr:nvSpPr>
      <xdr:spPr>
        <a:xfrm>
          <a:off x="6921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FE670C0E-DEF7-46DE-880C-96545ED84EC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94408D3-5EBB-417A-A480-9860C9DC860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86C335C-4695-4E19-A2F9-E31A62E2060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A3AF1A6-8740-4BC0-B481-9CACA25C3D0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8DC1101-C670-4C1F-8C6F-DC6F8F782B0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28189</xdr:rowOff>
    </xdr:from>
    <xdr:to>
      <xdr:col>55</xdr:col>
      <xdr:colOff>50800</xdr:colOff>
      <xdr:row>41</xdr:row>
      <xdr:rowOff>129789</xdr:rowOff>
    </xdr:to>
    <xdr:sp macro="" textlink="">
      <xdr:nvSpPr>
        <xdr:cNvPr id="129" name="楕円 128">
          <a:extLst>
            <a:ext uri="{FF2B5EF4-FFF2-40B4-BE49-F238E27FC236}">
              <a16:creationId xmlns:a16="http://schemas.microsoft.com/office/drawing/2014/main" id="{D6751BEE-DF61-4821-BFB4-91978D8FBB7B}"/>
            </a:ext>
          </a:extLst>
        </xdr:cNvPr>
        <xdr:cNvSpPr/>
      </xdr:nvSpPr>
      <xdr:spPr>
        <a:xfrm>
          <a:off x="10426700" y="705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114566</xdr:rowOff>
    </xdr:from>
    <xdr:ext cx="469744" cy="259045"/>
    <xdr:sp macro="" textlink="">
      <xdr:nvSpPr>
        <xdr:cNvPr id="130" name="【道路】&#10;一人当たり延長該当値テキスト">
          <a:extLst>
            <a:ext uri="{FF2B5EF4-FFF2-40B4-BE49-F238E27FC236}">
              <a16:creationId xmlns:a16="http://schemas.microsoft.com/office/drawing/2014/main" id="{34B36F3B-F875-4215-80BB-7CB042733C63}"/>
            </a:ext>
          </a:extLst>
        </xdr:cNvPr>
        <xdr:cNvSpPr txBox="1"/>
      </xdr:nvSpPr>
      <xdr:spPr>
        <a:xfrm>
          <a:off x="10515600" y="6972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28052</xdr:rowOff>
    </xdr:from>
    <xdr:to>
      <xdr:col>50</xdr:col>
      <xdr:colOff>165100</xdr:colOff>
      <xdr:row>41</xdr:row>
      <xdr:rowOff>129652</xdr:rowOff>
    </xdr:to>
    <xdr:sp macro="" textlink="">
      <xdr:nvSpPr>
        <xdr:cNvPr id="131" name="楕円 130">
          <a:extLst>
            <a:ext uri="{FF2B5EF4-FFF2-40B4-BE49-F238E27FC236}">
              <a16:creationId xmlns:a16="http://schemas.microsoft.com/office/drawing/2014/main" id="{43F564DC-76D6-4F60-AEE4-2DDAEB5A4C0E}"/>
            </a:ext>
          </a:extLst>
        </xdr:cNvPr>
        <xdr:cNvSpPr/>
      </xdr:nvSpPr>
      <xdr:spPr>
        <a:xfrm>
          <a:off x="9588500" y="705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78852</xdr:rowOff>
    </xdr:from>
    <xdr:to>
      <xdr:col>55</xdr:col>
      <xdr:colOff>0</xdr:colOff>
      <xdr:row>41</xdr:row>
      <xdr:rowOff>78989</xdr:rowOff>
    </xdr:to>
    <xdr:cxnSp macro="">
      <xdr:nvCxnSpPr>
        <xdr:cNvPr id="132" name="直線コネクタ 131">
          <a:extLst>
            <a:ext uri="{FF2B5EF4-FFF2-40B4-BE49-F238E27FC236}">
              <a16:creationId xmlns:a16="http://schemas.microsoft.com/office/drawing/2014/main" id="{FBC05F1E-251D-4FC7-A005-73BFFB0D6558}"/>
            </a:ext>
          </a:extLst>
        </xdr:cNvPr>
        <xdr:cNvCxnSpPr/>
      </xdr:nvCxnSpPr>
      <xdr:spPr>
        <a:xfrm>
          <a:off x="9639300" y="7108302"/>
          <a:ext cx="8382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28509</xdr:rowOff>
    </xdr:from>
    <xdr:to>
      <xdr:col>46</xdr:col>
      <xdr:colOff>38100</xdr:colOff>
      <xdr:row>41</xdr:row>
      <xdr:rowOff>130109</xdr:rowOff>
    </xdr:to>
    <xdr:sp macro="" textlink="">
      <xdr:nvSpPr>
        <xdr:cNvPr id="133" name="楕円 132">
          <a:extLst>
            <a:ext uri="{FF2B5EF4-FFF2-40B4-BE49-F238E27FC236}">
              <a16:creationId xmlns:a16="http://schemas.microsoft.com/office/drawing/2014/main" id="{9ECE3670-EEEF-4C70-8DCF-5E2BC03806EA}"/>
            </a:ext>
          </a:extLst>
        </xdr:cNvPr>
        <xdr:cNvSpPr/>
      </xdr:nvSpPr>
      <xdr:spPr>
        <a:xfrm>
          <a:off x="8699500" y="705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78852</xdr:rowOff>
    </xdr:from>
    <xdr:to>
      <xdr:col>50</xdr:col>
      <xdr:colOff>114300</xdr:colOff>
      <xdr:row>41</xdr:row>
      <xdr:rowOff>79309</xdr:rowOff>
    </xdr:to>
    <xdr:cxnSp macro="">
      <xdr:nvCxnSpPr>
        <xdr:cNvPr id="134" name="直線コネクタ 133">
          <a:extLst>
            <a:ext uri="{FF2B5EF4-FFF2-40B4-BE49-F238E27FC236}">
              <a16:creationId xmlns:a16="http://schemas.microsoft.com/office/drawing/2014/main" id="{F06BE638-CA51-4E52-A603-BEF389DB1C65}"/>
            </a:ext>
          </a:extLst>
        </xdr:cNvPr>
        <xdr:cNvCxnSpPr/>
      </xdr:nvCxnSpPr>
      <xdr:spPr>
        <a:xfrm flipV="1">
          <a:off x="8750300" y="7108302"/>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29469</xdr:rowOff>
    </xdr:from>
    <xdr:to>
      <xdr:col>41</xdr:col>
      <xdr:colOff>101600</xdr:colOff>
      <xdr:row>41</xdr:row>
      <xdr:rowOff>131069</xdr:rowOff>
    </xdr:to>
    <xdr:sp macro="" textlink="">
      <xdr:nvSpPr>
        <xdr:cNvPr id="135" name="楕円 134">
          <a:extLst>
            <a:ext uri="{FF2B5EF4-FFF2-40B4-BE49-F238E27FC236}">
              <a16:creationId xmlns:a16="http://schemas.microsoft.com/office/drawing/2014/main" id="{61247D5E-B921-4004-B8AF-2EBB59F1BFE7}"/>
            </a:ext>
          </a:extLst>
        </xdr:cNvPr>
        <xdr:cNvSpPr/>
      </xdr:nvSpPr>
      <xdr:spPr>
        <a:xfrm>
          <a:off x="7810500" y="7058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79309</xdr:rowOff>
    </xdr:from>
    <xdr:to>
      <xdr:col>45</xdr:col>
      <xdr:colOff>177800</xdr:colOff>
      <xdr:row>41</xdr:row>
      <xdr:rowOff>80269</xdr:rowOff>
    </xdr:to>
    <xdr:cxnSp macro="">
      <xdr:nvCxnSpPr>
        <xdr:cNvPr id="136" name="直線コネクタ 135">
          <a:extLst>
            <a:ext uri="{FF2B5EF4-FFF2-40B4-BE49-F238E27FC236}">
              <a16:creationId xmlns:a16="http://schemas.microsoft.com/office/drawing/2014/main" id="{354B9B0E-84C6-4F15-AFB9-51DF0EAA5F7C}"/>
            </a:ext>
          </a:extLst>
        </xdr:cNvPr>
        <xdr:cNvCxnSpPr/>
      </xdr:nvCxnSpPr>
      <xdr:spPr>
        <a:xfrm flipV="1">
          <a:off x="7861300" y="7108759"/>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29195</xdr:rowOff>
    </xdr:from>
    <xdr:to>
      <xdr:col>36</xdr:col>
      <xdr:colOff>165100</xdr:colOff>
      <xdr:row>41</xdr:row>
      <xdr:rowOff>130795</xdr:rowOff>
    </xdr:to>
    <xdr:sp macro="" textlink="">
      <xdr:nvSpPr>
        <xdr:cNvPr id="137" name="楕円 136">
          <a:extLst>
            <a:ext uri="{FF2B5EF4-FFF2-40B4-BE49-F238E27FC236}">
              <a16:creationId xmlns:a16="http://schemas.microsoft.com/office/drawing/2014/main" id="{30B6902D-C428-49DE-B93B-1D8DC9502DE7}"/>
            </a:ext>
          </a:extLst>
        </xdr:cNvPr>
        <xdr:cNvSpPr/>
      </xdr:nvSpPr>
      <xdr:spPr>
        <a:xfrm>
          <a:off x="6921500" y="705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79995</xdr:rowOff>
    </xdr:from>
    <xdr:to>
      <xdr:col>41</xdr:col>
      <xdr:colOff>50800</xdr:colOff>
      <xdr:row>41</xdr:row>
      <xdr:rowOff>80269</xdr:rowOff>
    </xdr:to>
    <xdr:cxnSp macro="">
      <xdr:nvCxnSpPr>
        <xdr:cNvPr id="138" name="直線コネクタ 137">
          <a:extLst>
            <a:ext uri="{FF2B5EF4-FFF2-40B4-BE49-F238E27FC236}">
              <a16:creationId xmlns:a16="http://schemas.microsoft.com/office/drawing/2014/main" id="{A7A34B99-0AC6-4D2D-9B6C-9C1964E3B4F6}"/>
            </a:ext>
          </a:extLst>
        </xdr:cNvPr>
        <xdr:cNvCxnSpPr/>
      </xdr:nvCxnSpPr>
      <xdr:spPr>
        <a:xfrm>
          <a:off x="6972300" y="7109445"/>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6DF88107-9CD5-4E65-986A-44E49CBA2150}"/>
            </a:ext>
          </a:extLst>
        </xdr:cNvPr>
        <xdr:cNvSpPr txBox="1"/>
      </xdr:nvSpPr>
      <xdr:spPr>
        <a:xfrm>
          <a:off x="9391727" y="6697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C8908527-44E4-4BDD-A426-4971438971B8}"/>
            </a:ext>
          </a:extLst>
        </xdr:cNvPr>
        <xdr:cNvSpPr txBox="1"/>
      </xdr:nvSpPr>
      <xdr:spPr>
        <a:xfrm>
          <a:off x="85154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141" name="n_3aveValue【道路】&#10;一人当たり延長">
          <a:extLst>
            <a:ext uri="{FF2B5EF4-FFF2-40B4-BE49-F238E27FC236}">
              <a16:creationId xmlns:a16="http://schemas.microsoft.com/office/drawing/2014/main" id="{101821D5-C276-49E3-BC73-F658688A9AB5}"/>
            </a:ext>
          </a:extLst>
        </xdr:cNvPr>
        <xdr:cNvSpPr txBox="1"/>
      </xdr:nvSpPr>
      <xdr:spPr>
        <a:xfrm>
          <a:off x="76264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3670</xdr:rowOff>
    </xdr:from>
    <xdr:ext cx="469744" cy="259045"/>
    <xdr:sp macro="" textlink="">
      <xdr:nvSpPr>
        <xdr:cNvPr id="142" name="n_4aveValue【道路】&#10;一人当たり延長">
          <a:extLst>
            <a:ext uri="{FF2B5EF4-FFF2-40B4-BE49-F238E27FC236}">
              <a16:creationId xmlns:a16="http://schemas.microsoft.com/office/drawing/2014/main" id="{586DB39D-AD92-4053-A972-800DC069F325}"/>
            </a:ext>
          </a:extLst>
        </xdr:cNvPr>
        <xdr:cNvSpPr txBox="1"/>
      </xdr:nvSpPr>
      <xdr:spPr>
        <a:xfrm>
          <a:off x="6737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120779</xdr:rowOff>
    </xdr:from>
    <xdr:ext cx="469744" cy="259045"/>
    <xdr:sp macro="" textlink="">
      <xdr:nvSpPr>
        <xdr:cNvPr id="143" name="n_1mainValue【道路】&#10;一人当たり延長">
          <a:extLst>
            <a:ext uri="{FF2B5EF4-FFF2-40B4-BE49-F238E27FC236}">
              <a16:creationId xmlns:a16="http://schemas.microsoft.com/office/drawing/2014/main" id="{7F94933D-1674-457E-B5AD-2400F8933257}"/>
            </a:ext>
          </a:extLst>
        </xdr:cNvPr>
        <xdr:cNvSpPr txBox="1"/>
      </xdr:nvSpPr>
      <xdr:spPr>
        <a:xfrm>
          <a:off x="9391727" y="7150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121236</xdr:rowOff>
    </xdr:from>
    <xdr:ext cx="469744" cy="259045"/>
    <xdr:sp macro="" textlink="">
      <xdr:nvSpPr>
        <xdr:cNvPr id="144" name="n_2mainValue【道路】&#10;一人当たり延長">
          <a:extLst>
            <a:ext uri="{FF2B5EF4-FFF2-40B4-BE49-F238E27FC236}">
              <a16:creationId xmlns:a16="http://schemas.microsoft.com/office/drawing/2014/main" id="{FFF284E9-31F5-47D4-A1F6-9FE7902B28B8}"/>
            </a:ext>
          </a:extLst>
        </xdr:cNvPr>
        <xdr:cNvSpPr txBox="1"/>
      </xdr:nvSpPr>
      <xdr:spPr>
        <a:xfrm>
          <a:off x="8515427" y="7150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122196</xdr:rowOff>
    </xdr:from>
    <xdr:ext cx="469744" cy="259045"/>
    <xdr:sp macro="" textlink="">
      <xdr:nvSpPr>
        <xdr:cNvPr id="145" name="n_3mainValue【道路】&#10;一人当たり延長">
          <a:extLst>
            <a:ext uri="{FF2B5EF4-FFF2-40B4-BE49-F238E27FC236}">
              <a16:creationId xmlns:a16="http://schemas.microsoft.com/office/drawing/2014/main" id="{FEB0FF79-AE39-43C4-8E25-7FBC91D81AF6}"/>
            </a:ext>
          </a:extLst>
        </xdr:cNvPr>
        <xdr:cNvSpPr txBox="1"/>
      </xdr:nvSpPr>
      <xdr:spPr>
        <a:xfrm>
          <a:off x="7626427" y="7151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121922</xdr:rowOff>
    </xdr:from>
    <xdr:ext cx="469744" cy="259045"/>
    <xdr:sp macro="" textlink="">
      <xdr:nvSpPr>
        <xdr:cNvPr id="146" name="n_4mainValue【道路】&#10;一人当たり延長">
          <a:extLst>
            <a:ext uri="{FF2B5EF4-FFF2-40B4-BE49-F238E27FC236}">
              <a16:creationId xmlns:a16="http://schemas.microsoft.com/office/drawing/2014/main" id="{58B2C6C3-877B-43DF-B860-3CCA2C959C9A}"/>
            </a:ext>
          </a:extLst>
        </xdr:cNvPr>
        <xdr:cNvSpPr txBox="1"/>
      </xdr:nvSpPr>
      <xdr:spPr>
        <a:xfrm>
          <a:off x="6737427" y="715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A2DB9149-2FCE-4D11-9067-F64B2E63BBD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9E70261A-BFA8-452D-AFE4-4070B463AE5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85FADAB4-A79F-46A6-98A5-A0A1D99E5A4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687B6E91-E821-4A7E-B606-D73E2607193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2C5D0BA0-FFA1-403D-ACA9-48676FA6CC0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38674FAD-90E6-4835-BFA2-F7B26FD36A4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733FA4A5-C28B-45C3-90EE-E889846308F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4C2B7EBB-CB47-4668-8858-11DFBBB0340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5C36454A-C681-4011-A0A1-4FC87BDE6B6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EDA73A22-ECB2-437D-80C6-7DD7EF81BE9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4931A5BB-0DF1-40B4-A673-4A355C17448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539A2FDD-12AE-4434-987D-359D377049A3}"/>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BDEEFF53-3ED5-4F6B-9031-42E18C049571}"/>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8BE00824-BEB9-4C46-BC9D-7FA255231E47}"/>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F59F4385-4CEA-4E3D-A57A-88C8748C108D}"/>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89598272-4162-4164-A42C-9AE274DD7F8C}"/>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93DF944-1045-433B-85B6-2D4A5DDC6F18}"/>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E8143DDE-0041-47F2-B181-3B4BF71C3321}"/>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C0DEC370-975B-43E8-BEB5-B106A77E2D5C}"/>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F0DD1DBC-C074-4313-8962-8A52BB770182}"/>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917F4B0B-593E-4EF0-9914-CEDF57535839}"/>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44D7DC98-FDE7-471C-B43D-B06A44E24096}"/>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AD11E812-CF8F-443C-BE49-73524AD3B066}"/>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5E97FCD3-DC84-4A42-9268-AE71AEEA99AD}"/>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FA1EBC29-642F-4D0D-9183-2C008B57C86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77D426FD-33CD-4CE3-9939-C1B267C117EA}"/>
            </a:ext>
          </a:extLst>
        </xdr:cNvPr>
        <xdr:cNvCxnSpPr/>
      </xdr:nvCxnSpPr>
      <xdr:spPr>
        <a:xfrm flipV="1">
          <a:off x="4634865" y="9619162"/>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4B216DBF-9548-439B-A884-D81AC7E7FD66}"/>
            </a:ext>
          </a:extLst>
        </xdr:cNvPr>
        <xdr:cNvSpPr txBox="1"/>
      </xdr:nvSpPr>
      <xdr:spPr>
        <a:xfrm>
          <a:off x="4673600" y="1089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0BAFD43F-DAE4-40EA-84B5-D84D6C2554BC}"/>
            </a:ext>
          </a:extLst>
        </xdr:cNvPr>
        <xdr:cNvCxnSpPr/>
      </xdr:nvCxnSpPr>
      <xdr:spPr>
        <a:xfrm>
          <a:off x="4546600" y="1089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7A11D276-6CEA-4B27-B269-0E92854EC161}"/>
            </a:ext>
          </a:extLst>
        </xdr:cNvPr>
        <xdr:cNvSpPr txBox="1"/>
      </xdr:nvSpPr>
      <xdr:spPr>
        <a:xfrm>
          <a:off x="4673600" y="93943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3FE6AF6C-311B-4549-8FB2-6C3B9C56A2C6}"/>
            </a:ext>
          </a:extLst>
        </xdr:cNvPr>
        <xdr:cNvCxnSpPr/>
      </xdr:nvCxnSpPr>
      <xdr:spPr>
        <a:xfrm>
          <a:off x="4546600" y="961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8BA4AB60-4154-4761-8251-ED25BF546BE8}"/>
            </a:ext>
          </a:extLst>
        </xdr:cNvPr>
        <xdr:cNvSpPr txBox="1"/>
      </xdr:nvSpPr>
      <xdr:spPr>
        <a:xfrm>
          <a:off x="4673600" y="10444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C094CBB9-8D5F-439A-AC6E-EB3805DD72D1}"/>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8009AA44-901B-40BB-A1BB-567D88A4A230}"/>
            </a:ext>
          </a:extLst>
        </xdr:cNvPr>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7D130BD0-C118-4C7C-B086-7753416F3B1B}"/>
            </a:ext>
          </a:extLst>
        </xdr:cNvPr>
        <xdr:cNvSpPr/>
      </xdr:nvSpPr>
      <xdr:spPr>
        <a:xfrm>
          <a:off x="2857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382101A2-E6A2-4669-AB27-39758410765F}"/>
            </a:ext>
          </a:extLst>
        </xdr:cNvPr>
        <xdr:cNvSpPr/>
      </xdr:nvSpPr>
      <xdr:spPr>
        <a:xfrm>
          <a:off x="1968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2" name="フローチャート: 判断 181">
          <a:extLst>
            <a:ext uri="{FF2B5EF4-FFF2-40B4-BE49-F238E27FC236}">
              <a16:creationId xmlns:a16="http://schemas.microsoft.com/office/drawing/2014/main" id="{DA484A92-EA0B-4F1C-B017-BDD7830B1757}"/>
            </a:ext>
          </a:extLst>
        </xdr:cNvPr>
        <xdr:cNvSpPr/>
      </xdr:nvSpPr>
      <xdr:spPr>
        <a:xfrm>
          <a:off x="1079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FAD033F-EB83-471B-8B51-36E79901224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F740F11-E54E-463A-9FBA-FCF993756DD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290F0C3-2979-4C65-9B30-8ED52C005B8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06EDEC0-66F0-456D-9E2A-EA4D0E9DE1E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E4AB23E-381A-451A-B195-50AA35F43D4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45538</xdr:rowOff>
    </xdr:from>
    <xdr:to>
      <xdr:col>24</xdr:col>
      <xdr:colOff>114300</xdr:colOff>
      <xdr:row>58</xdr:row>
      <xdr:rowOff>147138</xdr:rowOff>
    </xdr:to>
    <xdr:sp macro="" textlink="">
      <xdr:nvSpPr>
        <xdr:cNvPr id="188" name="楕円 187">
          <a:extLst>
            <a:ext uri="{FF2B5EF4-FFF2-40B4-BE49-F238E27FC236}">
              <a16:creationId xmlns:a16="http://schemas.microsoft.com/office/drawing/2014/main" id="{B81267AF-83D8-4F4E-A7AF-BD8E6826AE58}"/>
            </a:ext>
          </a:extLst>
        </xdr:cNvPr>
        <xdr:cNvSpPr/>
      </xdr:nvSpPr>
      <xdr:spPr>
        <a:xfrm>
          <a:off x="4584700" y="998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68415</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28C2C9D2-95A6-4945-8AD2-D330271E6BEB}"/>
            </a:ext>
          </a:extLst>
        </xdr:cNvPr>
        <xdr:cNvSpPr txBox="1"/>
      </xdr:nvSpPr>
      <xdr:spPr>
        <a:xfrm>
          <a:off x="4673600" y="984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43906</xdr:rowOff>
    </xdr:from>
    <xdr:to>
      <xdr:col>20</xdr:col>
      <xdr:colOff>38100</xdr:colOff>
      <xdr:row>58</xdr:row>
      <xdr:rowOff>145506</xdr:rowOff>
    </xdr:to>
    <xdr:sp macro="" textlink="">
      <xdr:nvSpPr>
        <xdr:cNvPr id="190" name="楕円 189">
          <a:extLst>
            <a:ext uri="{FF2B5EF4-FFF2-40B4-BE49-F238E27FC236}">
              <a16:creationId xmlns:a16="http://schemas.microsoft.com/office/drawing/2014/main" id="{44BCBA5D-6D67-4F1C-B470-0BBE826D0944}"/>
            </a:ext>
          </a:extLst>
        </xdr:cNvPr>
        <xdr:cNvSpPr/>
      </xdr:nvSpPr>
      <xdr:spPr>
        <a:xfrm>
          <a:off x="3746500" y="998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94706</xdr:rowOff>
    </xdr:from>
    <xdr:to>
      <xdr:col>24</xdr:col>
      <xdr:colOff>63500</xdr:colOff>
      <xdr:row>58</xdr:row>
      <xdr:rowOff>96338</xdr:rowOff>
    </xdr:to>
    <xdr:cxnSp macro="">
      <xdr:nvCxnSpPr>
        <xdr:cNvPr id="191" name="直線コネクタ 190">
          <a:extLst>
            <a:ext uri="{FF2B5EF4-FFF2-40B4-BE49-F238E27FC236}">
              <a16:creationId xmlns:a16="http://schemas.microsoft.com/office/drawing/2014/main" id="{C4005897-17D7-4515-8164-B4E646FE0F0C}"/>
            </a:ext>
          </a:extLst>
        </xdr:cNvPr>
        <xdr:cNvCxnSpPr/>
      </xdr:nvCxnSpPr>
      <xdr:spPr>
        <a:xfrm>
          <a:off x="3797300" y="10038806"/>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40640</xdr:rowOff>
    </xdr:from>
    <xdr:to>
      <xdr:col>15</xdr:col>
      <xdr:colOff>101600</xdr:colOff>
      <xdr:row>58</xdr:row>
      <xdr:rowOff>142240</xdr:rowOff>
    </xdr:to>
    <xdr:sp macro="" textlink="">
      <xdr:nvSpPr>
        <xdr:cNvPr id="192" name="楕円 191">
          <a:extLst>
            <a:ext uri="{FF2B5EF4-FFF2-40B4-BE49-F238E27FC236}">
              <a16:creationId xmlns:a16="http://schemas.microsoft.com/office/drawing/2014/main" id="{F9B6934E-3C84-4EBA-B031-119CE4F45B61}"/>
            </a:ext>
          </a:extLst>
        </xdr:cNvPr>
        <xdr:cNvSpPr/>
      </xdr:nvSpPr>
      <xdr:spPr>
        <a:xfrm>
          <a:off x="2857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91440</xdr:rowOff>
    </xdr:from>
    <xdr:to>
      <xdr:col>19</xdr:col>
      <xdr:colOff>177800</xdr:colOff>
      <xdr:row>58</xdr:row>
      <xdr:rowOff>94706</xdr:rowOff>
    </xdr:to>
    <xdr:cxnSp macro="">
      <xdr:nvCxnSpPr>
        <xdr:cNvPr id="193" name="直線コネクタ 192">
          <a:extLst>
            <a:ext uri="{FF2B5EF4-FFF2-40B4-BE49-F238E27FC236}">
              <a16:creationId xmlns:a16="http://schemas.microsoft.com/office/drawing/2014/main" id="{CC49E5DA-649C-4921-9D43-1F2BB4700DE4}"/>
            </a:ext>
          </a:extLst>
        </xdr:cNvPr>
        <xdr:cNvCxnSpPr/>
      </xdr:nvCxnSpPr>
      <xdr:spPr>
        <a:xfrm>
          <a:off x="2908300" y="1003554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12881</xdr:rowOff>
    </xdr:from>
    <xdr:to>
      <xdr:col>10</xdr:col>
      <xdr:colOff>165100</xdr:colOff>
      <xdr:row>58</xdr:row>
      <xdr:rowOff>114481</xdr:rowOff>
    </xdr:to>
    <xdr:sp macro="" textlink="">
      <xdr:nvSpPr>
        <xdr:cNvPr id="194" name="楕円 193">
          <a:extLst>
            <a:ext uri="{FF2B5EF4-FFF2-40B4-BE49-F238E27FC236}">
              <a16:creationId xmlns:a16="http://schemas.microsoft.com/office/drawing/2014/main" id="{E24DD929-4EF7-40B4-8B8E-32CBA654ED2F}"/>
            </a:ext>
          </a:extLst>
        </xdr:cNvPr>
        <xdr:cNvSpPr/>
      </xdr:nvSpPr>
      <xdr:spPr>
        <a:xfrm>
          <a:off x="1968500" y="995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63681</xdr:rowOff>
    </xdr:from>
    <xdr:to>
      <xdr:col>15</xdr:col>
      <xdr:colOff>50800</xdr:colOff>
      <xdr:row>58</xdr:row>
      <xdr:rowOff>91440</xdr:rowOff>
    </xdr:to>
    <xdr:cxnSp macro="">
      <xdr:nvCxnSpPr>
        <xdr:cNvPr id="195" name="直線コネクタ 194">
          <a:extLst>
            <a:ext uri="{FF2B5EF4-FFF2-40B4-BE49-F238E27FC236}">
              <a16:creationId xmlns:a16="http://schemas.microsoft.com/office/drawing/2014/main" id="{E32FAEDD-AD5D-4597-874C-01BE3E77806B}"/>
            </a:ext>
          </a:extLst>
        </xdr:cNvPr>
        <xdr:cNvCxnSpPr/>
      </xdr:nvCxnSpPr>
      <xdr:spPr>
        <a:xfrm>
          <a:off x="2019300" y="1000778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22678</xdr:rowOff>
    </xdr:from>
    <xdr:to>
      <xdr:col>6</xdr:col>
      <xdr:colOff>38100</xdr:colOff>
      <xdr:row>58</xdr:row>
      <xdr:rowOff>124278</xdr:rowOff>
    </xdr:to>
    <xdr:sp macro="" textlink="">
      <xdr:nvSpPr>
        <xdr:cNvPr id="196" name="楕円 195">
          <a:extLst>
            <a:ext uri="{FF2B5EF4-FFF2-40B4-BE49-F238E27FC236}">
              <a16:creationId xmlns:a16="http://schemas.microsoft.com/office/drawing/2014/main" id="{0D15FA64-A0F9-4F3C-BDE9-E572EF18727E}"/>
            </a:ext>
          </a:extLst>
        </xdr:cNvPr>
        <xdr:cNvSpPr/>
      </xdr:nvSpPr>
      <xdr:spPr>
        <a:xfrm>
          <a:off x="1079500" y="996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63681</xdr:rowOff>
    </xdr:from>
    <xdr:to>
      <xdr:col>10</xdr:col>
      <xdr:colOff>114300</xdr:colOff>
      <xdr:row>58</xdr:row>
      <xdr:rowOff>73478</xdr:rowOff>
    </xdr:to>
    <xdr:cxnSp macro="">
      <xdr:nvCxnSpPr>
        <xdr:cNvPr id="197" name="直線コネクタ 196">
          <a:extLst>
            <a:ext uri="{FF2B5EF4-FFF2-40B4-BE49-F238E27FC236}">
              <a16:creationId xmlns:a16="http://schemas.microsoft.com/office/drawing/2014/main" id="{4643C385-FEE7-4B5B-959C-65AE4EF8DBD7}"/>
            </a:ext>
          </a:extLst>
        </xdr:cNvPr>
        <xdr:cNvCxnSpPr/>
      </xdr:nvCxnSpPr>
      <xdr:spPr>
        <a:xfrm flipV="1">
          <a:off x="1130300" y="10007781"/>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5E1AD843-59E4-4314-89C5-5BD8EAF3E60F}"/>
            </a:ext>
          </a:extLst>
        </xdr:cNvPr>
        <xdr:cNvSpPr txBox="1"/>
      </xdr:nvSpPr>
      <xdr:spPr>
        <a:xfrm>
          <a:off x="3582044"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9D143C2A-015E-436F-B52F-4EF41A2610FD}"/>
            </a:ext>
          </a:extLst>
        </xdr:cNvPr>
        <xdr:cNvSpPr txBox="1"/>
      </xdr:nvSpPr>
      <xdr:spPr>
        <a:xfrm>
          <a:off x="2705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1B290944-513E-41D4-B778-84A16B9C3F82}"/>
            </a:ext>
          </a:extLst>
        </xdr:cNvPr>
        <xdr:cNvSpPr txBox="1"/>
      </xdr:nvSpPr>
      <xdr:spPr>
        <a:xfrm>
          <a:off x="1816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8BED4D3B-FF63-4957-B2CD-F92FEB0E4B9D}"/>
            </a:ext>
          </a:extLst>
        </xdr:cNvPr>
        <xdr:cNvSpPr txBox="1"/>
      </xdr:nvSpPr>
      <xdr:spPr>
        <a:xfrm>
          <a:off x="927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162033</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6602DEFC-64EA-4709-B225-32E5F4A2A8C3}"/>
            </a:ext>
          </a:extLst>
        </xdr:cNvPr>
        <xdr:cNvSpPr txBox="1"/>
      </xdr:nvSpPr>
      <xdr:spPr>
        <a:xfrm>
          <a:off x="3582044" y="9763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158767</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56C17F79-5D51-4D32-8708-AF8B32481B7D}"/>
            </a:ext>
          </a:extLst>
        </xdr:cNvPr>
        <xdr:cNvSpPr txBox="1"/>
      </xdr:nvSpPr>
      <xdr:spPr>
        <a:xfrm>
          <a:off x="2705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131008</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9ADDCB98-6CD4-4DC2-A256-15AD29D36679}"/>
            </a:ext>
          </a:extLst>
        </xdr:cNvPr>
        <xdr:cNvSpPr txBox="1"/>
      </xdr:nvSpPr>
      <xdr:spPr>
        <a:xfrm>
          <a:off x="1816744" y="9732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140805</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687296FC-EF91-45E6-89E3-AF7CD792FDC0}"/>
            </a:ext>
          </a:extLst>
        </xdr:cNvPr>
        <xdr:cNvSpPr txBox="1"/>
      </xdr:nvSpPr>
      <xdr:spPr>
        <a:xfrm>
          <a:off x="927744" y="9742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78CD1584-3A1D-4910-82DB-FA4C1769E1A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3CC0032A-0012-4E38-BBE7-C85087E27DF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FA3A2D4E-5438-4549-B236-EFAC598CA15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9153153-9D46-4E27-87C5-72E1DE254B9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F5037E3B-681A-460E-B844-C36C1D17EFF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E5CBAEE8-2299-4795-80ED-E9FB317158D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BEA73E9E-A8DF-4679-BDA9-96ABDD780CB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FBF3B25E-2E87-47EF-A73C-B7D9BB0AAE5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5930EEC3-152C-4C58-90FF-8FCA85158B5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7D63AFA2-046B-4168-8225-5FFFB360CC0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D7F7C20-6586-4A32-9847-4898BE3CAAE1}"/>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D91991B2-8BAB-4A83-B2F4-30A1F5F572B9}"/>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E4DE47B5-75B7-459E-8A48-8ECD2FC9B8A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7284474B-526C-4DD4-8790-CB8EC21B728E}"/>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44DC3595-CD6D-44DD-9297-206E93D90483}"/>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917C11DE-D0BF-44B0-8ABE-9596CCE903A1}"/>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5033254D-0B63-4E17-BF39-780DECCDE74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3ECD3F1C-BEF2-4CF1-84C2-30C05A15A0A6}"/>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CB873622-67BE-41DC-9AFF-5A0C1CA99F7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4E1690C3-3391-4D3A-B613-A64B3B93B9F9}"/>
            </a:ext>
          </a:extLst>
        </xdr:cNvPr>
        <xdr:cNvCxnSpPr/>
      </xdr:nvCxnSpPr>
      <xdr:spPr>
        <a:xfrm flipV="1">
          <a:off x="10476865" y="9548073"/>
          <a:ext cx="0" cy="130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E082C3A0-B1EA-47C5-9F27-507CFCA6BE31}"/>
            </a:ext>
          </a:extLst>
        </xdr:cNvPr>
        <xdr:cNvSpPr txBox="1"/>
      </xdr:nvSpPr>
      <xdr:spPr>
        <a:xfrm>
          <a:off x="10515600" y="108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359AAB6F-BE4F-45C2-A8BF-0CC6BFBB5627}"/>
            </a:ext>
          </a:extLst>
        </xdr:cNvPr>
        <xdr:cNvCxnSpPr/>
      </xdr:nvCxnSpPr>
      <xdr:spPr>
        <a:xfrm>
          <a:off x="10388600" y="108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68BA8F79-66F2-4E48-81B3-B98512FB1F31}"/>
            </a:ext>
          </a:extLst>
        </xdr:cNvPr>
        <xdr:cNvSpPr txBox="1"/>
      </xdr:nvSpPr>
      <xdr:spPr>
        <a:xfrm>
          <a:off x="10515600" y="932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608C66ED-E94D-4205-AFB4-1E834AE0B216}"/>
            </a:ext>
          </a:extLst>
        </xdr:cNvPr>
        <xdr:cNvCxnSpPr/>
      </xdr:nvCxnSpPr>
      <xdr:spPr>
        <a:xfrm>
          <a:off x="10388600" y="954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12C426D2-5E5E-4418-92CE-78A1F697C3BC}"/>
            </a:ext>
          </a:extLst>
        </xdr:cNvPr>
        <xdr:cNvSpPr txBox="1"/>
      </xdr:nvSpPr>
      <xdr:spPr>
        <a:xfrm>
          <a:off x="10515600" y="10200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1B7E93C6-CABF-42BC-A300-E6F5FBDF83D1}"/>
            </a:ext>
          </a:extLst>
        </xdr:cNvPr>
        <xdr:cNvSpPr/>
      </xdr:nvSpPr>
      <xdr:spPr>
        <a:xfrm>
          <a:off x="10426700" y="103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52975245-9CCE-490E-8FDA-C286470A9365}"/>
            </a:ext>
          </a:extLst>
        </xdr:cNvPr>
        <xdr:cNvSpPr/>
      </xdr:nvSpPr>
      <xdr:spPr>
        <a:xfrm>
          <a:off x="9588500" y="103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4E6BDB41-D997-47D2-9411-485787967535}"/>
            </a:ext>
          </a:extLst>
        </xdr:cNvPr>
        <xdr:cNvSpPr/>
      </xdr:nvSpPr>
      <xdr:spPr>
        <a:xfrm>
          <a:off x="8699500" y="1035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234" name="フローチャート: 判断 233">
          <a:extLst>
            <a:ext uri="{FF2B5EF4-FFF2-40B4-BE49-F238E27FC236}">
              <a16:creationId xmlns:a16="http://schemas.microsoft.com/office/drawing/2014/main" id="{6CB28C63-7AED-48AB-B7EB-B2083CD26E33}"/>
            </a:ext>
          </a:extLst>
        </xdr:cNvPr>
        <xdr:cNvSpPr/>
      </xdr:nvSpPr>
      <xdr:spPr>
        <a:xfrm>
          <a:off x="7810500" y="1035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46692</xdr:rowOff>
    </xdr:from>
    <xdr:to>
      <xdr:col>36</xdr:col>
      <xdr:colOff>165100</xdr:colOff>
      <xdr:row>60</xdr:row>
      <xdr:rowOff>148292</xdr:rowOff>
    </xdr:to>
    <xdr:sp macro="" textlink="">
      <xdr:nvSpPr>
        <xdr:cNvPr id="235" name="フローチャート: 判断 234">
          <a:extLst>
            <a:ext uri="{FF2B5EF4-FFF2-40B4-BE49-F238E27FC236}">
              <a16:creationId xmlns:a16="http://schemas.microsoft.com/office/drawing/2014/main" id="{B3C41754-ED66-47AB-BB1C-AFF4685C2AE8}"/>
            </a:ext>
          </a:extLst>
        </xdr:cNvPr>
        <xdr:cNvSpPr/>
      </xdr:nvSpPr>
      <xdr:spPr>
        <a:xfrm>
          <a:off x="6921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7330AB2F-2BF0-4ED1-8A58-446A9EFDFF1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EB165A6A-D5A5-42D3-AC9D-D93A724BACC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25133B84-0445-4B92-AD1F-7B94401C5A4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8595A8B-9BA7-4AD6-9E25-62069A386D4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4966B30-936C-4AA7-9970-BF60A5D79C4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170411</xdr:rowOff>
    </xdr:from>
    <xdr:to>
      <xdr:col>55</xdr:col>
      <xdr:colOff>50800</xdr:colOff>
      <xdr:row>63</xdr:row>
      <xdr:rowOff>100561</xdr:rowOff>
    </xdr:to>
    <xdr:sp macro="" textlink="">
      <xdr:nvSpPr>
        <xdr:cNvPr id="241" name="楕円 240">
          <a:extLst>
            <a:ext uri="{FF2B5EF4-FFF2-40B4-BE49-F238E27FC236}">
              <a16:creationId xmlns:a16="http://schemas.microsoft.com/office/drawing/2014/main" id="{158B4833-0CFC-4963-8372-DA93A4B97698}"/>
            </a:ext>
          </a:extLst>
        </xdr:cNvPr>
        <xdr:cNvSpPr/>
      </xdr:nvSpPr>
      <xdr:spPr>
        <a:xfrm>
          <a:off x="10426700" y="1080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85338</xdr:rowOff>
    </xdr:from>
    <xdr:ext cx="469744" cy="259045"/>
    <xdr:sp macro="" textlink="">
      <xdr:nvSpPr>
        <xdr:cNvPr id="242" name="【橋りょう・トンネル】&#10;一人当たり有形固定資産（償却資産）額該当値テキスト">
          <a:extLst>
            <a:ext uri="{FF2B5EF4-FFF2-40B4-BE49-F238E27FC236}">
              <a16:creationId xmlns:a16="http://schemas.microsoft.com/office/drawing/2014/main" id="{DAA7DB44-DE7E-4B3E-B501-12D703F68928}"/>
            </a:ext>
          </a:extLst>
        </xdr:cNvPr>
        <xdr:cNvSpPr txBox="1"/>
      </xdr:nvSpPr>
      <xdr:spPr>
        <a:xfrm>
          <a:off x="10515600" y="1071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170742</xdr:rowOff>
    </xdr:from>
    <xdr:to>
      <xdr:col>50</xdr:col>
      <xdr:colOff>165100</xdr:colOff>
      <xdr:row>63</xdr:row>
      <xdr:rowOff>100892</xdr:rowOff>
    </xdr:to>
    <xdr:sp macro="" textlink="">
      <xdr:nvSpPr>
        <xdr:cNvPr id="243" name="楕円 242">
          <a:extLst>
            <a:ext uri="{FF2B5EF4-FFF2-40B4-BE49-F238E27FC236}">
              <a16:creationId xmlns:a16="http://schemas.microsoft.com/office/drawing/2014/main" id="{2F7EA20D-3EDC-49FF-B531-C132773A6B87}"/>
            </a:ext>
          </a:extLst>
        </xdr:cNvPr>
        <xdr:cNvSpPr/>
      </xdr:nvSpPr>
      <xdr:spPr>
        <a:xfrm>
          <a:off x="9588500" y="10800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49761</xdr:rowOff>
    </xdr:from>
    <xdr:to>
      <xdr:col>55</xdr:col>
      <xdr:colOff>0</xdr:colOff>
      <xdr:row>63</xdr:row>
      <xdr:rowOff>50092</xdr:rowOff>
    </xdr:to>
    <xdr:cxnSp macro="">
      <xdr:nvCxnSpPr>
        <xdr:cNvPr id="244" name="直線コネクタ 243">
          <a:extLst>
            <a:ext uri="{FF2B5EF4-FFF2-40B4-BE49-F238E27FC236}">
              <a16:creationId xmlns:a16="http://schemas.microsoft.com/office/drawing/2014/main" id="{C055784E-F61A-48DB-A45F-F4BEA9808281}"/>
            </a:ext>
          </a:extLst>
        </xdr:cNvPr>
        <xdr:cNvCxnSpPr/>
      </xdr:nvCxnSpPr>
      <xdr:spPr>
        <a:xfrm flipV="1">
          <a:off x="9639300" y="10851111"/>
          <a:ext cx="838200" cy="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171028</xdr:rowOff>
    </xdr:from>
    <xdr:to>
      <xdr:col>46</xdr:col>
      <xdr:colOff>38100</xdr:colOff>
      <xdr:row>63</xdr:row>
      <xdr:rowOff>101178</xdr:rowOff>
    </xdr:to>
    <xdr:sp macro="" textlink="">
      <xdr:nvSpPr>
        <xdr:cNvPr id="245" name="楕円 244">
          <a:extLst>
            <a:ext uri="{FF2B5EF4-FFF2-40B4-BE49-F238E27FC236}">
              <a16:creationId xmlns:a16="http://schemas.microsoft.com/office/drawing/2014/main" id="{38C96C96-B3B4-4B70-9A80-898F5B57F5EE}"/>
            </a:ext>
          </a:extLst>
        </xdr:cNvPr>
        <xdr:cNvSpPr/>
      </xdr:nvSpPr>
      <xdr:spPr>
        <a:xfrm>
          <a:off x="8699500" y="1080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50092</xdr:rowOff>
    </xdr:from>
    <xdr:to>
      <xdr:col>50</xdr:col>
      <xdr:colOff>114300</xdr:colOff>
      <xdr:row>63</xdr:row>
      <xdr:rowOff>50378</xdr:rowOff>
    </xdr:to>
    <xdr:cxnSp macro="">
      <xdr:nvCxnSpPr>
        <xdr:cNvPr id="246" name="直線コネクタ 245">
          <a:extLst>
            <a:ext uri="{FF2B5EF4-FFF2-40B4-BE49-F238E27FC236}">
              <a16:creationId xmlns:a16="http://schemas.microsoft.com/office/drawing/2014/main" id="{35263A8F-BD22-40FA-A2D6-FC71E9760F8D}"/>
            </a:ext>
          </a:extLst>
        </xdr:cNvPr>
        <xdr:cNvCxnSpPr/>
      </xdr:nvCxnSpPr>
      <xdr:spPr>
        <a:xfrm flipV="1">
          <a:off x="8750300" y="10851442"/>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171034</xdr:rowOff>
    </xdr:from>
    <xdr:to>
      <xdr:col>41</xdr:col>
      <xdr:colOff>101600</xdr:colOff>
      <xdr:row>63</xdr:row>
      <xdr:rowOff>101184</xdr:rowOff>
    </xdr:to>
    <xdr:sp macro="" textlink="">
      <xdr:nvSpPr>
        <xdr:cNvPr id="247" name="楕円 246">
          <a:extLst>
            <a:ext uri="{FF2B5EF4-FFF2-40B4-BE49-F238E27FC236}">
              <a16:creationId xmlns:a16="http://schemas.microsoft.com/office/drawing/2014/main" id="{2787A72E-5A7C-4091-B203-92F87EA4B515}"/>
            </a:ext>
          </a:extLst>
        </xdr:cNvPr>
        <xdr:cNvSpPr/>
      </xdr:nvSpPr>
      <xdr:spPr>
        <a:xfrm>
          <a:off x="7810500" y="1080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50378</xdr:rowOff>
    </xdr:from>
    <xdr:to>
      <xdr:col>45</xdr:col>
      <xdr:colOff>177800</xdr:colOff>
      <xdr:row>63</xdr:row>
      <xdr:rowOff>50384</xdr:rowOff>
    </xdr:to>
    <xdr:cxnSp macro="">
      <xdr:nvCxnSpPr>
        <xdr:cNvPr id="248" name="直線コネクタ 247">
          <a:extLst>
            <a:ext uri="{FF2B5EF4-FFF2-40B4-BE49-F238E27FC236}">
              <a16:creationId xmlns:a16="http://schemas.microsoft.com/office/drawing/2014/main" id="{3709364F-EDB8-42AA-B6F5-CB622DC6E9FF}"/>
            </a:ext>
          </a:extLst>
        </xdr:cNvPr>
        <xdr:cNvCxnSpPr/>
      </xdr:nvCxnSpPr>
      <xdr:spPr>
        <a:xfrm flipV="1">
          <a:off x="7861300" y="10851728"/>
          <a:ext cx="889000" cy="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171439</xdr:rowOff>
    </xdr:from>
    <xdr:to>
      <xdr:col>36</xdr:col>
      <xdr:colOff>165100</xdr:colOff>
      <xdr:row>63</xdr:row>
      <xdr:rowOff>101589</xdr:rowOff>
    </xdr:to>
    <xdr:sp macro="" textlink="">
      <xdr:nvSpPr>
        <xdr:cNvPr id="249" name="楕円 248">
          <a:extLst>
            <a:ext uri="{FF2B5EF4-FFF2-40B4-BE49-F238E27FC236}">
              <a16:creationId xmlns:a16="http://schemas.microsoft.com/office/drawing/2014/main" id="{3118FD7A-C9A1-495E-BCFD-511531ACCFC5}"/>
            </a:ext>
          </a:extLst>
        </xdr:cNvPr>
        <xdr:cNvSpPr/>
      </xdr:nvSpPr>
      <xdr:spPr>
        <a:xfrm>
          <a:off x="6921500" y="1080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50384</xdr:rowOff>
    </xdr:from>
    <xdr:to>
      <xdr:col>41</xdr:col>
      <xdr:colOff>50800</xdr:colOff>
      <xdr:row>63</xdr:row>
      <xdr:rowOff>50789</xdr:rowOff>
    </xdr:to>
    <xdr:cxnSp macro="">
      <xdr:nvCxnSpPr>
        <xdr:cNvPr id="250" name="直線コネクタ 249">
          <a:extLst>
            <a:ext uri="{FF2B5EF4-FFF2-40B4-BE49-F238E27FC236}">
              <a16:creationId xmlns:a16="http://schemas.microsoft.com/office/drawing/2014/main" id="{2159F5BE-D16F-4F5F-A9FF-977F1E40CDFB}"/>
            </a:ext>
          </a:extLst>
        </xdr:cNvPr>
        <xdr:cNvCxnSpPr/>
      </xdr:nvCxnSpPr>
      <xdr:spPr>
        <a:xfrm flipV="1">
          <a:off x="6972300" y="10851734"/>
          <a:ext cx="889000" cy="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6DB9352F-3F2B-4161-B254-BCB54D55735C}"/>
            </a:ext>
          </a:extLst>
        </xdr:cNvPr>
        <xdr:cNvSpPr txBox="1"/>
      </xdr:nvSpPr>
      <xdr:spPr>
        <a:xfrm>
          <a:off x="9359411" y="1012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F7692867-8A44-4598-98F1-9276B6B87FED}"/>
            </a:ext>
          </a:extLst>
        </xdr:cNvPr>
        <xdr:cNvSpPr txBox="1"/>
      </xdr:nvSpPr>
      <xdr:spPr>
        <a:xfrm>
          <a:off x="8483111" y="1013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17595</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F0E0E77C-5116-4F4B-B192-0B31CA927027}"/>
            </a:ext>
          </a:extLst>
        </xdr:cNvPr>
        <xdr:cNvSpPr txBox="1"/>
      </xdr:nvSpPr>
      <xdr:spPr>
        <a:xfrm>
          <a:off x="7594111" y="1013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164819</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CC175A47-AD43-4A2B-B260-AAA8468D411A}"/>
            </a:ext>
          </a:extLst>
        </xdr:cNvPr>
        <xdr:cNvSpPr txBox="1"/>
      </xdr:nvSpPr>
      <xdr:spPr>
        <a:xfrm>
          <a:off x="6705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92019</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7D929573-8BD4-463F-A753-13D8545CB2F8}"/>
            </a:ext>
          </a:extLst>
        </xdr:cNvPr>
        <xdr:cNvSpPr txBox="1"/>
      </xdr:nvSpPr>
      <xdr:spPr>
        <a:xfrm>
          <a:off x="9391728" y="1089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92305</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0D53A16A-1E89-4DCE-BE25-608651287ED2}"/>
            </a:ext>
          </a:extLst>
        </xdr:cNvPr>
        <xdr:cNvSpPr txBox="1"/>
      </xdr:nvSpPr>
      <xdr:spPr>
        <a:xfrm>
          <a:off x="8515428" y="1089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92311</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21378D90-D6E1-46DB-BECF-5DD594B6B474}"/>
            </a:ext>
          </a:extLst>
        </xdr:cNvPr>
        <xdr:cNvSpPr txBox="1"/>
      </xdr:nvSpPr>
      <xdr:spPr>
        <a:xfrm>
          <a:off x="7626428" y="1089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92716</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78D41666-9EFC-4AE8-ABFD-2F9AB5B2E126}"/>
            </a:ext>
          </a:extLst>
        </xdr:cNvPr>
        <xdr:cNvSpPr txBox="1"/>
      </xdr:nvSpPr>
      <xdr:spPr>
        <a:xfrm>
          <a:off x="6737428" y="1089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318CC09D-8EE0-4DDD-9B94-146B9FAAE05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BEA42388-F03A-4F1F-8568-9F8D5DB5F50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EBEE1A10-D51A-4527-BB25-11937BD538A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980E0121-DC65-4744-9425-0595B11C8BA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8341A994-855B-4A8B-93A7-9B65461A356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680088FD-3458-410D-99A6-99F28BCC5B6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289D398B-E922-4545-8599-4E6B54927CA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A98C0F63-D937-40EC-88F8-689EB37FA74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4DC3231A-9E4A-4B5F-9576-85B7B7CD2F0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B1FAF80B-9912-472F-8F7D-60BAB516E7C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95F3705D-2865-42EE-A60D-258BACD4A468}"/>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578C1649-E2E0-47C9-BA75-1F96E5EB0C41}"/>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B4F404BE-4A0A-41CC-BC64-2B5481ABDA35}"/>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21ACC80C-63B3-49A0-BD9B-B8CA55EEC1A9}"/>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1A2B1896-D4A0-45E0-A090-AA366A41AC4C}"/>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42D22FA4-EF24-4E20-8A47-1DFA21C38493}"/>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B3F22205-E05D-4974-ACF4-BE696E2592EE}"/>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3B991D4F-54D2-465C-9EA5-F4795A983431}"/>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BA48E70D-5160-423A-8796-7771824E5E33}"/>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C9638C33-1C58-4553-9445-2BBC4E600D4C}"/>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65100127-008A-49D0-B616-FE71AF36FD4F}"/>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D6E754EC-07E4-4313-83FA-D53BAE7B225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2F3DF0F2-20FD-4E4E-8F2B-B70877B4C634}"/>
            </a:ext>
          </a:extLst>
        </xdr:cNvPr>
        <xdr:cNvCxnSpPr/>
      </xdr:nvCxnSpPr>
      <xdr:spPr>
        <a:xfrm flipV="1">
          <a:off x="4634865" y="13418058"/>
          <a:ext cx="0" cy="1364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99089A41-D54C-4C95-A807-8DFF03233E99}"/>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763A0937-BDFE-4306-B044-3D04E4C96488}"/>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8FEADF45-12D1-45A2-85FC-B0DD8F60156F}"/>
            </a:ext>
          </a:extLst>
        </xdr:cNvPr>
        <xdr:cNvSpPr txBox="1"/>
      </xdr:nvSpPr>
      <xdr:spPr>
        <a:xfrm>
          <a:off x="4673600" y="13193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85" name="直線コネクタ 284">
          <a:extLst>
            <a:ext uri="{FF2B5EF4-FFF2-40B4-BE49-F238E27FC236}">
              <a16:creationId xmlns:a16="http://schemas.microsoft.com/office/drawing/2014/main" id="{E44B0B46-BE17-415F-896F-E9A7F80109AD}"/>
            </a:ext>
          </a:extLst>
        </xdr:cNvPr>
        <xdr:cNvCxnSpPr/>
      </xdr:nvCxnSpPr>
      <xdr:spPr>
        <a:xfrm>
          <a:off x="4546600" y="13418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44466</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8DA0D584-8CF2-40BB-BB23-688E9E52B6AE}"/>
            </a:ext>
          </a:extLst>
        </xdr:cNvPr>
        <xdr:cNvSpPr txBox="1"/>
      </xdr:nvSpPr>
      <xdr:spPr>
        <a:xfrm>
          <a:off x="4673600" y="1393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7" name="フローチャート: 判断 286">
          <a:extLst>
            <a:ext uri="{FF2B5EF4-FFF2-40B4-BE49-F238E27FC236}">
              <a16:creationId xmlns:a16="http://schemas.microsoft.com/office/drawing/2014/main" id="{1D2D3823-508E-47B4-A21B-805EFB6EAC62}"/>
            </a:ext>
          </a:extLst>
        </xdr:cNvPr>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8" name="フローチャート: 判断 287">
          <a:extLst>
            <a:ext uri="{FF2B5EF4-FFF2-40B4-BE49-F238E27FC236}">
              <a16:creationId xmlns:a16="http://schemas.microsoft.com/office/drawing/2014/main" id="{CCE3E10E-258D-40F0-A504-3A766C457955}"/>
            </a:ext>
          </a:extLst>
        </xdr:cNvPr>
        <xdr:cNvSpPr/>
      </xdr:nvSpPr>
      <xdr:spPr>
        <a:xfrm>
          <a:off x="37465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9" name="フローチャート: 判断 288">
          <a:extLst>
            <a:ext uri="{FF2B5EF4-FFF2-40B4-BE49-F238E27FC236}">
              <a16:creationId xmlns:a16="http://schemas.microsoft.com/office/drawing/2014/main" id="{7424273F-E0FA-4377-A530-C8C40BFE0203}"/>
            </a:ext>
          </a:extLst>
        </xdr:cNvPr>
        <xdr:cNvSpPr/>
      </xdr:nvSpPr>
      <xdr:spPr>
        <a:xfrm>
          <a:off x="2857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90" name="フローチャート: 判断 289">
          <a:extLst>
            <a:ext uri="{FF2B5EF4-FFF2-40B4-BE49-F238E27FC236}">
              <a16:creationId xmlns:a16="http://schemas.microsoft.com/office/drawing/2014/main" id="{DA15F8D6-9448-461D-B309-EE3DEC5B2C9C}"/>
            </a:ext>
          </a:extLst>
        </xdr:cNvPr>
        <xdr:cNvSpPr/>
      </xdr:nvSpPr>
      <xdr:spPr>
        <a:xfrm>
          <a:off x="1968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10161</xdr:rowOff>
    </xdr:from>
    <xdr:to>
      <xdr:col>6</xdr:col>
      <xdr:colOff>38100</xdr:colOff>
      <xdr:row>81</xdr:row>
      <xdr:rowOff>111761</xdr:rowOff>
    </xdr:to>
    <xdr:sp macro="" textlink="">
      <xdr:nvSpPr>
        <xdr:cNvPr id="291" name="フローチャート: 判断 290">
          <a:extLst>
            <a:ext uri="{FF2B5EF4-FFF2-40B4-BE49-F238E27FC236}">
              <a16:creationId xmlns:a16="http://schemas.microsoft.com/office/drawing/2014/main" id="{D617E94B-34E5-49B9-B871-076D10223A73}"/>
            </a:ext>
          </a:extLst>
        </xdr:cNvPr>
        <xdr:cNvSpPr/>
      </xdr:nvSpPr>
      <xdr:spPr>
        <a:xfrm>
          <a:off x="1079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EA6AD839-8357-4D9C-A5F0-092EC37E103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F3036F27-EB01-420D-9623-DCBA1F686B0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91F6C4F8-6C14-4366-80CC-CDE10B4F90F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5840D10F-0A0A-4528-99F9-BCEB1908EBE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E0D4BBBE-0455-4862-80A3-EDF3BB58E88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158750</xdr:rowOff>
    </xdr:from>
    <xdr:to>
      <xdr:col>24</xdr:col>
      <xdr:colOff>114300</xdr:colOff>
      <xdr:row>86</xdr:row>
      <xdr:rowOff>88900</xdr:rowOff>
    </xdr:to>
    <xdr:sp macro="" textlink="">
      <xdr:nvSpPr>
        <xdr:cNvPr id="297" name="楕円 296">
          <a:extLst>
            <a:ext uri="{FF2B5EF4-FFF2-40B4-BE49-F238E27FC236}">
              <a16:creationId xmlns:a16="http://schemas.microsoft.com/office/drawing/2014/main" id="{B33E6433-E31A-4FB5-8ADA-604D1A02E6DB}"/>
            </a:ext>
          </a:extLst>
        </xdr:cNvPr>
        <xdr:cNvSpPr/>
      </xdr:nvSpPr>
      <xdr:spPr>
        <a:xfrm>
          <a:off x="4584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73677</xdr:rowOff>
    </xdr:from>
    <xdr:ext cx="469744" cy="259045"/>
    <xdr:sp macro="" textlink="">
      <xdr:nvSpPr>
        <xdr:cNvPr id="298" name="【公営住宅】&#10;有形固定資産減価償却率該当値テキスト">
          <a:extLst>
            <a:ext uri="{FF2B5EF4-FFF2-40B4-BE49-F238E27FC236}">
              <a16:creationId xmlns:a16="http://schemas.microsoft.com/office/drawing/2014/main" id="{5838A47B-7C62-40C9-866A-7529ABF398EB}"/>
            </a:ext>
          </a:extLst>
        </xdr:cNvPr>
        <xdr:cNvSpPr txBox="1"/>
      </xdr:nvSpPr>
      <xdr:spPr>
        <a:xfrm>
          <a:off x="4673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158750</xdr:rowOff>
    </xdr:from>
    <xdr:to>
      <xdr:col>20</xdr:col>
      <xdr:colOff>38100</xdr:colOff>
      <xdr:row>86</xdr:row>
      <xdr:rowOff>88900</xdr:rowOff>
    </xdr:to>
    <xdr:sp macro="" textlink="">
      <xdr:nvSpPr>
        <xdr:cNvPr id="299" name="楕円 298">
          <a:extLst>
            <a:ext uri="{FF2B5EF4-FFF2-40B4-BE49-F238E27FC236}">
              <a16:creationId xmlns:a16="http://schemas.microsoft.com/office/drawing/2014/main" id="{6F0940C8-6897-425F-8F6D-9B0D0A057E76}"/>
            </a:ext>
          </a:extLst>
        </xdr:cNvPr>
        <xdr:cNvSpPr/>
      </xdr:nvSpPr>
      <xdr:spPr>
        <a:xfrm>
          <a:off x="3746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38100</xdr:rowOff>
    </xdr:from>
    <xdr:to>
      <xdr:col>24</xdr:col>
      <xdr:colOff>63500</xdr:colOff>
      <xdr:row>86</xdr:row>
      <xdr:rowOff>38100</xdr:rowOff>
    </xdr:to>
    <xdr:cxnSp macro="">
      <xdr:nvCxnSpPr>
        <xdr:cNvPr id="300" name="直線コネクタ 299">
          <a:extLst>
            <a:ext uri="{FF2B5EF4-FFF2-40B4-BE49-F238E27FC236}">
              <a16:creationId xmlns:a16="http://schemas.microsoft.com/office/drawing/2014/main" id="{1F199987-C43C-4E80-8097-DBE5AF6C901C}"/>
            </a:ext>
          </a:extLst>
        </xdr:cNvPr>
        <xdr:cNvCxnSpPr/>
      </xdr:nvCxnSpPr>
      <xdr:spPr>
        <a:xfrm>
          <a:off x="3797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158750</xdr:rowOff>
    </xdr:from>
    <xdr:to>
      <xdr:col>15</xdr:col>
      <xdr:colOff>101600</xdr:colOff>
      <xdr:row>86</xdr:row>
      <xdr:rowOff>88900</xdr:rowOff>
    </xdr:to>
    <xdr:sp macro="" textlink="">
      <xdr:nvSpPr>
        <xdr:cNvPr id="301" name="楕円 300">
          <a:extLst>
            <a:ext uri="{FF2B5EF4-FFF2-40B4-BE49-F238E27FC236}">
              <a16:creationId xmlns:a16="http://schemas.microsoft.com/office/drawing/2014/main" id="{38A1471A-E25D-4AC9-BA7F-E6A6E53A7A04}"/>
            </a:ext>
          </a:extLst>
        </xdr:cNvPr>
        <xdr:cNvSpPr/>
      </xdr:nvSpPr>
      <xdr:spPr>
        <a:xfrm>
          <a:off x="2857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38100</xdr:rowOff>
    </xdr:from>
    <xdr:to>
      <xdr:col>19</xdr:col>
      <xdr:colOff>177800</xdr:colOff>
      <xdr:row>86</xdr:row>
      <xdr:rowOff>38100</xdr:rowOff>
    </xdr:to>
    <xdr:cxnSp macro="">
      <xdr:nvCxnSpPr>
        <xdr:cNvPr id="302" name="直線コネクタ 301">
          <a:extLst>
            <a:ext uri="{FF2B5EF4-FFF2-40B4-BE49-F238E27FC236}">
              <a16:creationId xmlns:a16="http://schemas.microsoft.com/office/drawing/2014/main" id="{B6B5A40A-35B9-4CD8-A848-227BA55A5C7A}"/>
            </a:ext>
          </a:extLst>
        </xdr:cNvPr>
        <xdr:cNvCxnSpPr/>
      </xdr:nvCxnSpPr>
      <xdr:spPr>
        <a:xfrm>
          <a:off x="2908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158750</xdr:rowOff>
    </xdr:from>
    <xdr:to>
      <xdr:col>10</xdr:col>
      <xdr:colOff>165100</xdr:colOff>
      <xdr:row>86</xdr:row>
      <xdr:rowOff>88900</xdr:rowOff>
    </xdr:to>
    <xdr:sp macro="" textlink="">
      <xdr:nvSpPr>
        <xdr:cNvPr id="303" name="楕円 302">
          <a:extLst>
            <a:ext uri="{FF2B5EF4-FFF2-40B4-BE49-F238E27FC236}">
              <a16:creationId xmlns:a16="http://schemas.microsoft.com/office/drawing/2014/main" id="{2052F3B2-B313-4472-93ED-6930A6968CBE}"/>
            </a:ext>
          </a:extLst>
        </xdr:cNvPr>
        <xdr:cNvSpPr/>
      </xdr:nvSpPr>
      <xdr:spPr>
        <a:xfrm>
          <a:off x="1968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38100</xdr:rowOff>
    </xdr:from>
    <xdr:to>
      <xdr:col>15</xdr:col>
      <xdr:colOff>50800</xdr:colOff>
      <xdr:row>86</xdr:row>
      <xdr:rowOff>38100</xdr:rowOff>
    </xdr:to>
    <xdr:cxnSp macro="">
      <xdr:nvCxnSpPr>
        <xdr:cNvPr id="304" name="直線コネクタ 303">
          <a:extLst>
            <a:ext uri="{FF2B5EF4-FFF2-40B4-BE49-F238E27FC236}">
              <a16:creationId xmlns:a16="http://schemas.microsoft.com/office/drawing/2014/main" id="{F5FB3CD8-C682-492A-AEBD-5041F5D4EEDA}"/>
            </a:ext>
          </a:extLst>
        </xdr:cNvPr>
        <xdr:cNvCxnSpPr/>
      </xdr:nvCxnSpPr>
      <xdr:spPr>
        <a:xfrm>
          <a:off x="2019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147320</xdr:rowOff>
    </xdr:from>
    <xdr:to>
      <xdr:col>6</xdr:col>
      <xdr:colOff>38100</xdr:colOff>
      <xdr:row>86</xdr:row>
      <xdr:rowOff>77470</xdr:rowOff>
    </xdr:to>
    <xdr:sp macro="" textlink="">
      <xdr:nvSpPr>
        <xdr:cNvPr id="305" name="楕円 304">
          <a:extLst>
            <a:ext uri="{FF2B5EF4-FFF2-40B4-BE49-F238E27FC236}">
              <a16:creationId xmlns:a16="http://schemas.microsoft.com/office/drawing/2014/main" id="{6DD91A5C-1C24-4947-A8D0-453FDCBCD34B}"/>
            </a:ext>
          </a:extLst>
        </xdr:cNvPr>
        <xdr:cNvSpPr/>
      </xdr:nvSpPr>
      <xdr:spPr>
        <a:xfrm>
          <a:off x="1079500" y="147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26670</xdr:rowOff>
    </xdr:from>
    <xdr:to>
      <xdr:col>10</xdr:col>
      <xdr:colOff>114300</xdr:colOff>
      <xdr:row>86</xdr:row>
      <xdr:rowOff>38100</xdr:rowOff>
    </xdr:to>
    <xdr:cxnSp macro="">
      <xdr:nvCxnSpPr>
        <xdr:cNvPr id="306" name="直線コネクタ 305">
          <a:extLst>
            <a:ext uri="{FF2B5EF4-FFF2-40B4-BE49-F238E27FC236}">
              <a16:creationId xmlns:a16="http://schemas.microsoft.com/office/drawing/2014/main" id="{4444902F-F8BF-4035-839B-8CC543443012}"/>
            </a:ext>
          </a:extLst>
        </xdr:cNvPr>
        <xdr:cNvCxnSpPr/>
      </xdr:nvCxnSpPr>
      <xdr:spPr>
        <a:xfrm>
          <a:off x="1130300" y="147713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45990</xdr:rowOff>
    </xdr:from>
    <xdr:ext cx="405111" cy="259045"/>
    <xdr:sp macro="" textlink="">
      <xdr:nvSpPr>
        <xdr:cNvPr id="307" name="n_1aveValue【公営住宅】&#10;有形固定資産減価償却率">
          <a:extLst>
            <a:ext uri="{FF2B5EF4-FFF2-40B4-BE49-F238E27FC236}">
              <a16:creationId xmlns:a16="http://schemas.microsoft.com/office/drawing/2014/main" id="{B1A7CDB7-85FF-4336-A171-D44433508E08}"/>
            </a:ext>
          </a:extLst>
        </xdr:cNvPr>
        <xdr:cNvSpPr txBox="1"/>
      </xdr:nvSpPr>
      <xdr:spPr>
        <a:xfrm>
          <a:off x="3582044" y="1376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32275</xdr:rowOff>
    </xdr:from>
    <xdr:ext cx="405111" cy="259045"/>
    <xdr:sp macro="" textlink="">
      <xdr:nvSpPr>
        <xdr:cNvPr id="308" name="n_2aveValue【公営住宅】&#10;有形固定資産減価償却率">
          <a:extLst>
            <a:ext uri="{FF2B5EF4-FFF2-40B4-BE49-F238E27FC236}">
              <a16:creationId xmlns:a16="http://schemas.microsoft.com/office/drawing/2014/main" id="{AF898C7E-31C5-4C11-B2CF-84167A3929FE}"/>
            </a:ext>
          </a:extLst>
        </xdr:cNvPr>
        <xdr:cNvSpPr txBox="1"/>
      </xdr:nvSpPr>
      <xdr:spPr>
        <a:xfrm>
          <a:off x="2705744" y="1374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164864</xdr:rowOff>
    </xdr:from>
    <xdr:ext cx="405111" cy="259045"/>
    <xdr:sp macro="" textlink="">
      <xdr:nvSpPr>
        <xdr:cNvPr id="309" name="n_3aveValue【公営住宅】&#10;有形固定資産減価償却率">
          <a:extLst>
            <a:ext uri="{FF2B5EF4-FFF2-40B4-BE49-F238E27FC236}">
              <a16:creationId xmlns:a16="http://schemas.microsoft.com/office/drawing/2014/main" id="{C6E03EB9-069D-4A40-9D81-3F4D48E76C44}"/>
            </a:ext>
          </a:extLst>
        </xdr:cNvPr>
        <xdr:cNvSpPr txBox="1"/>
      </xdr:nvSpPr>
      <xdr:spPr>
        <a:xfrm>
          <a:off x="1816744" y="13709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128288</xdr:rowOff>
    </xdr:from>
    <xdr:ext cx="405111" cy="259045"/>
    <xdr:sp macro="" textlink="">
      <xdr:nvSpPr>
        <xdr:cNvPr id="310" name="n_4aveValue【公営住宅】&#10;有形固定資産減価償却率">
          <a:extLst>
            <a:ext uri="{FF2B5EF4-FFF2-40B4-BE49-F238E27FC236}">
              <a16:creationId xmlns:a16="http://schemas.microsoft.com/office/drawing/2014/main" id="{5B5E0AB3-6A4D-413B-8088-E9D4026226F2}"/>
            </a:ext>
          </a:extLst>
        </xdr:cNvPr>
        <xdr:cNvSpPr txBox="1"/>
      </xdr:nvSpPr>
      <xdr:spPr>
        <a:xfrm>
          <a:off x="927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80027</xdr:rowOff>
    </xdr:from>
    <xdr:ext cx="469744" cy="259045"/>
    <xdr:sp macro="" textlink="">
      <xdr:nvSpPr>
        <xdr:cNvPr id="311" name="n_1mainValue【公営住宅】&#10;有形固定資産減価償却率">
          <a:extLst>
            <a:ext uri="{FF2B5EF4-FFF2-40B4-BE49-F238E27FC236}">
              <a16:creationId xmlns:a16="http://schemas.microsoft.com/office/drawing/2014/main" id="{727C643E-E14A-4FFB-BBD0-DFDAC02D2B4C}"/>
            </a:ext>
          </a:extLst>
        </xdr:cNvPr>
        <xdr:cNvSpPr txBox="1"/>
      </xdr:nvSpPr>
      <xdr:spPr>
        <a:xfrm>
          <a:off x="3549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86</xdr:row>
      <xdr:rowOff>80027</xdr:rowOff>
    </xdr:from>
    <xdr:ext cx="469744" cy="259045"/>
    <xdr:sp macro="" textlink="">
      <xdr:nvSpPr>
        <xdr:cNvPr id="312" name="n_2mainValue【公営住宅】&#10;有形固定資産減価償却率">
          <a:extLst>
            <a:ext uri="{FF2B5EF4-FFF2-40B4-BE49-F238E27FC236}">
              <a16:creationId xmlns:a16="http://schemas.microsoft.com/office/drawing/2014/main" id="{36C1E453-62FD-4CA3-BB6D-ED59655B0DC3}"/>
            </a:ext>
          </a:extLst>
        </xdr:cNvPr>
        <xdr:cNvSpPr txBox="1"/>
      </xdr:nvSpPr>
      <xdr:spPr>
        <a:xfrm>
          <a:off x="2673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86</xdr:row>
      <xdr:rowOff>80027</xdr:rowOff>
    </xdr:from>
    <xdr:ext cx="469744" cy="259045"/>
    <xdr:sp macro="" textlink="">
      <xdr:nvSpPr>
        <xdr:cNvPr id="313" name="n_3mainValue【公営住宅】&#10;有形固定資産減価償却率">
          <a:extLst>
            <a:ext uri="{FF2B5EF4-FFF2-40B4-BE49-F238E27FC236}">
              <a16:creationId xmlns:a16="http://schemas.microsoft.com/office/drawing/2014/main" id="{A584647E-03FD-47A8-B48F-BFDE31332B98}"/>
            </a:ext>
          </a:extLst>
        </xdr:cNvPr>
        <xdr:cNvSpPr txBox="1"/>
      </xdr:nvSpPr>
      <xdr:spPr>
        <a:xfrm>
          <a:off x="1784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68597</xdr:rowOff>
    </xdr:from>
    <xdr:ext cx="405111" cy="259045"/>
    <xdr:sp macro="" textlink="">
      <xdr:nvSpPr>
        <xdr:cNvPr id="314" name="n_4mainValue【公営住宅】&#10;有形固定資産減価償却率">
          <a:extLst>
            <a:ext uri="{FF2B5EF4-FFF2-40B4-BE49-F238E27FC236}">
              <a16:creationId xmlns:a16="http://schemas.microsoft.com/office/drawing/2014/main" id="{7E189C04-8F4A-4AC9-AEC2-4ABBC2EC35AC}"/>
            </a:ext>
          </a:extLst>
        </xdr:cNvPr>
        <xdr:cNvSpPr txBox="1"/>
      </xdr:nvSpPr>
      <xdr:spPr>
        <a:xfrm>
          <a:off x="927744"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7E7E3D0A-DD18-4BED-B49D-19A81CC8199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7D927FCC-5D5C-4029-8675-B74F6003052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CF9BB2D0-AA7C-48F1-A7CC-8C250383C6F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31B82FC8-63D2-4FAE-AFE0-8D3AA316642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92715923-4FF4-4FFB-A6FA-65D1B4F3898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60F7BBC3-9911-4B3C-8CC2-92A7AAF6A3E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590338BE-7D10-449D-903E-27DC5E1EE92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27118A76-B76B-4E81-997F-4CFB7128A15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EB7B628A-CB57-4776-AFED-E8940D2A1FA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59AF1039-D770-43D1-80F1-875BB584C2C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7C52EEA7-1577-4B1B-AE90-6C7613EC5AD9}"/>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416C7BB4-0E32-4849-8E02-1212EF585E2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20D68BE9-9C7F-4548-9777-0448875807D2}"/>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147061CB-8A2A-4BA6-97FE-3CD03D301312}"/>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250934A9-1B79-4FE0-911F-8880C6A62382}"/>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4CF297C1-B9F0-4B8F-A956-CCDE016BE471}"/>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ED0FFF9C-A284-44DC-83AD-6AA62BA5111C}"/>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BD941656-51E1-4823-BD90-0FB2354E889E}"/>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D1DECA6D-E4BD-494B-9ED4-C8D03F065A5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FA021D28-D462-473C-9A34-A614D961664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6EFD695D-0121-4ED7-A81A-5A1B19BD85C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30876AA3-93C6-48DC-9433-98AD02D5B0ED}"/>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69F86614-AD2C-478F-9376-E59CA5451B77}"/>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19C1E2BC-FC9C-4E0B-8A50-CE2347D478F8}"/>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B2014865-7144-4CF2-9444-627B4ACA44FB}"/>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F330AF25-3940-4A3D-BC4E-6DA92A3815EB}"/>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341" name="【公営住宅】&#10;一人当たり面積平均値テキスト">
          <a:extLst>
            <a:ext uri="{FF2B5EF4-FFF2-40B4-BE49-F238E27FC236}">
              <a16:creationId xmlns:a16="http://schemas.microsoft.com/office/drawing/2014/main" id="{92246F65-9D45-4A91-AA50-B3D8153E464C}"/>
            </a:ext>
          </a:extLst>
        </xdr:cNvPr>
        <xdr:cNvSpPr txBox="1"/>
      </xdr:nvSpPr>
      <xdr:spPr>
        <a:xfrm>
          <a:off x="10515600" y="144069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2" name="フローチャート: 判断 341">
          <a:extLst>
            <a:ext uri="{FF2B5EF4-FFF2-40B4-BE49-F238E27FC236}">
              <a16:creationId xmlns:a16="http://schemas.microsoft.com/office/drawing/2014/main" id="{4D84A7CD-C7BF-4B96-AD14-A477EEE30009}"/>
            </a:ext>
          </a:extLst>
        </xdr:cNvPr>
        <xdr:cNvSpPr/>
      </xdr:nvSpPr>
      <xdr:spPr>
        <a:xfrm>
          <a:off x="10426700" y="14555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3" name="フローチャート: 判断 342">
          <a:extLst>
            <a:ext uri="{FF2B5EF4-FFF2-40B4-BE49-F238E27FC236}">
              <a16:creationId xmlns:a16="http://schemas.microsoft.com/office/drawing/2014/main" id="{EE55E8F8-83DF-4B01-9412-B8CF887F0DB7}"/>
            </a:ext>
          </a:extLst>
        </xdr:cNvPr>
        <xdr:cNvSpPr/>
      </xdr:nvSpPr>
      <xdr:spPr>
        <a:xfrm>
          <a:off x="95885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4" name="フローチャート: 判断 343">
          <a:extLst>
            <a:ext uri="{FF2B5EF4-FFF2-40B4-BE49-F238E27FC236}">
              <a16:creationId xmlns:a16="http://schemas.microsoft.com/office/drawing/2014/main" id="{272F8D5C-5167-49C1-844F-2000BC12DBCA}"/>
            </a:ext>
          </a:extLst>
        </xdr:cNvPr>
        <xdr:cNvSpPr/>
      </xdr:nvSpPr>
      <xdr:spPr>
        <a:xfrm>
          <a:off x="8699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138176</xdr:rowOff>
    </xdr:from>
    <xdr:to>
      <xdr:col>41</xdr:col>
      <xdr:colOff>101600</xdr:colOff>
      <xdr:row>85</xdr:row>
      <xdr:rowOff>68326</xdr:rowOff>
    </xdr:to>
    <xdr:sp macro="" textlink="">
      <xdr:nvSpPr>
        <xdr:cNvPr id="345" name="フローチャート: 判断 344">
          <a:extLst>
            <a:ext uri="{FF2B5EF4-FFF2-40B4-BE49-F238E27FC236}">
              <a16:creationId xmlns:a16="http://schemas.microsoft.com/office/drawing/2014/main" id="{17955479-8253-4E00-A86D-1E9211600D24}"/>
            </a:ext>
          </a:extLst>
        </xdr:cNvPr>
        <xdr:cNvSpPr/>
      </xdr:nvSpPr>
      <xdr:spPr>
        <a:xfrm>
          <a:off x="7810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123089</xdr:rowOff>
    </xdr:from>
    <xdr:to>
      <xdr:col>36</xdr:col>
      <xdr:colOff>165100</xdr:colOff>
      <xdr:row>85</xdr:row>
      <xdr:rowOff>53239</xdr:rowOff>
    </xdr:to>
    <xdr:sp macro="" textlink="">
      <xdr:nvSpPr>
        <xdr:cNvPr id="346" name="フローチャート: 判断 345">
          <a:extLst>
            <a:ext uri="{FF2B5EF4-FFF2-40B4-BE49-F238E27FC236}">
              <a16:creationId xmlns:a16="http://schemas.microsoft.com/office/drawing/2014/main" id="{B44CE5C3-C62D-4A2A-825B-F93E0A069C6F}"/>
            </a:ext>
          </a:extLst>
        </xdr:cNvPr>
        <xdr:cNvSpPr/>
      </xdr:nvSpPr>
      <xdr:spPr>
        <a:xfrm>
          <a:off x="6921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3BECE9E0-6EB2-4FF9-818A-CDA8BA4645E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2B264B1F-FE87-4598-A039-B08B955145B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5E4F101B-8964-49A1-BE52-BD537522234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E2343A2C-117E-4C51-882B-A9F4CE84C0D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6A5247F8-F088-4035-AF40-76592BE0A7B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158293</xdr:rowOff>
    </xdr:from>
    <xdr:to>
      <xdr:col>55</xdr:col>
      <xdr:colOff>50800</xdr:colOff>
      <xdr:row>86</xdr:row>
      <xdr:rowOff>88443</xdr:rowOff>
    </xdr:to>
    <xdr:sp macro="" textlink="">
      <xdr:nvSpPr>
        <xdr:cNvPr id="352" name="楕円 351">
          <a:extLst>
            <a:ext uri="{FF2B5EF4-FFF2-40B4-BE49-F238E27FC236}">
              <a16:creationId xmlns:a16="http://schemas.microsoft.com/office/drawing/2014/main" id="{5CDBCD8E-2754-4ECD-AA5E-F5ACB413AC33}"/>
            </a:ext>
          </a:extLst>
        </xdr:cNvPr>
        <xdr:cNvSpPr/>
      </xdr:nvSpPr>
      <xdr:spPr>
        <a:xfrm>
          <a:off x="10426700" y="14731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73220</xdr:rowOff>
    </xdr:from>
    <xdr:ext cx="469744" cy="259045"/>
    <xdr:sp macro="" textlink="">
      <xdr:nvSpPr>
        <xdr:cNvPr id="353" name="【公営住宅】&#10;一人当たり面積該当値テキスト">
          <a:extLst>
            <a:ext uri="{FF2B5EF4-FFF2-40B4-BE49-F238E27FC236}">
              <a16:creationId xmlns:a16="http://schemas.microsoft.com/office/drawing/2014/main" id="{323EAA0A-82D1-445C-ADF8-5B19D224EF7E}"/>
            </a:ext>
          </a:extLst>
        </xdr:cNvPr>
        <xdr:cNvSpPr txBox="1"/>
      </xdr:nvSpPr>
      <xdr:spPr>
        <a:xfrm>
          <a:off x="10515600" y="14646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158293</xdr:rowOff>
    </xdr:from>
    <xdr:to>
      <xdr:col>50</xdr:col>
      <xdr:colOff>165100</xdr:colOff>
      <xdr:row>86</xdr:row>
      <xdr:rowOff>88443</xdr:rowOff>
    </xdr:to>
    <xdr:sp macro="" textlink="">
      <xdr:nvSpPr>
        <xdr:cNvPr id="354" name="楕円 353">
          <a:extLst>
            <a:ext uri="{FF2B5EF4-FFF2-40B4-BE49-F238E27FC236}">
              <a16:creationId xmlns:a16="http://schemas.microsoft.com/office/drawing/2014/main" id="{1392EF33-4230-4EFA-9C7A-92B9BBF941DD}"/>
            </a:ext>
          </a:extLst>
        </xdr:cNvPr>
        <xdr:cNvSpPr/>
      </xdr:nvSpPr>
      <xdr:spPr>
        <a:xfrm>
          <a:off x="9588500" y="14731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37643</xdr:rowOff>
    </xdr:from>
    <xdr:to>
      <xdr:col>55</xdr:col>
      <xdr:colOff>0</xdr:colOff>
      <xdr:row>86</xdr:row>
      <xdr:rowOff>37643</xdr:rowOff>
    </xdr:to>
    <xdr:cxnSp macro="">
      <xdr:nvCxnSpPr>
        <xdr:cNvPr id="355" name="直線コネクタ 354">
          <a:extLst>
            <a:ext uri="{FF2B5EF4-FFF2-40B4-BE49-F238E27FC236}">
              <a16:creationId xmlns:a16="http://schemas.microsoft.com/office/drawing/2014/main" id="{E2CA268B-2145-4631-81E7-50132A1B4161}"/>
            </a:ext>
          </a:extLst>
        </xdr:cNvPr>
        <xdr:cNvCxnSpPr/>
      </xdr:nvCxnSpPr>
      <xdr:spPr>
        <a:xfrm>
          <a:off x="9639300" y="14782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157835</xdr:rowOff>
    </xdr:from>
    <xdr:to>
      <xdr:col>46</xdr:col>
      <xdr:colOff>38100</xdr:colOff>
      <xdr:row>86</xdr:row>
      <xdr:rowOff>87985</xdr:rowOff>
    </xdr:to>
    <xdr:sp macro="" textlink="">
      <xdr:nvSpPr>
        <xdr:cNvPr id="356" name="楕円 355">
          <a:extLst>
            <a:ext uri="{FF2B5EF4-FFF2-40B4-BE49-F238E27FC236}">
              <a16:creationId xmlns:a16="http://schemas.microsoft.com/office/drawing/2014/main" id="{149C41A1-A6DD-4A68-A8AD-6CFD23EFD4F3}"/>
            </a:ext>
          </a:extLst>
        </xdr:cNvPr>
        <xdr:cNvSpPr/>
      </xdr:nvSpPr>
      <xdr:spPr>
        <a:xfrm>
          <a:off x="8699500" y="1473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37185</xdr:rowOff>
    </xdr:from>
    <xdr:to>
      <xdr:col>50</xdr:col>
      <xdr:colOff>114300</xdr:colOff>
      <xdr:row>86</xdr:row>
      <xdr:rowOff>37643</xdr:rowOff>
    </xdr:to>
    <xdr:cxnSp macro="">
      <xdr:nvCxnSpPr>
        <xdr:cNvPr id="357" name="直線コネクタ 356">
          <a:extLst>
            <a:ext uri="{FF2B5EF4-FFF2-40B4-BE49-F238E27FC236}">
              <a16:creationId xmlns:a16="http://schemas.microsoft.com/office/drawing/2014/main" id="{EB5BB602-DB2C-4558-84F2-2E0FA223748A}"/>
            </a:ext>
          </a:extLst>
        </xdr:cNvPr>
        <xdr:cNvCxnSpPr/>
      </xdr:nvCxnSpPr>
      <xdr:spPr>
        <a:xfrm>
          <a:off x="8750300" y="14781885"/>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157378</xdr:rowOff>
    </xdr:from>
    <xdr:to>
      <xdr:col>41</xdr:col>
      <xdr:colOff>101600</xdr:colOff>
      <xdr:row>86</xdr:row>
      <xdr:rowOff>87528</xdr:rowOff>
    </xdr:to>
    <xdr:sp macro="" textlink="">
      <xdr:nvSpPr>
        <xdr:cNvPr id="358" name="楕円 357">
          <a:extLst>
            <a:ext uri="{FF2B5EF4-FFF2-40B4-BE49-F238E27FC236}">
              <a16:creationId xmlns:a16="http://schemas.microsoft.com/office/drawing/2014/main" id="{E7D4CB60-12ED-4617-8ADD-410F4593F603}"/>
            </a:ext>
          </a:extLst>
        </xdr:cNvPr>
        <xdr:cNvSpPr/>
      </xdr:nvSpPr>
      <xdr:spPr>
        <a:xfrm>
          <a:off x="7810500" y="1473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36728</xdr:rowOff>
    </xdr:from>
    <xdr:to>
      <xdr:col>45</xdr:col>
      <xdr:colOff>177800</xdr:colOff>
      <xdr:row>86</xdr:row>
      <xdr:rowOff>37185</xdr:rowOff>
    </xdr:to>
    <xdr:cxnSp macro="">
      <xdr:nvCxnSpPr>
        <xdr:cNvPr id="359" name="直線コネクタ 358">
          <a:extLst>
            <a:ext uri="{FF2B5EF4-FFF2-40B4-BE49-F238E27FC236}">
              <a16:creationId xmlns:a16="http://schemas.microsoft.com/office/drawing/2014/main" id="{2CEA12E2-9F8B-42A8-A62A-419EAA618CBF}"/>
            </a:ext>
          </a:extLst>
        </xdr:cNvPr>
        <xdr:cNvCxnSpPr/>
      </xdr:nvCxnSpPr>
      <xdr:spPr>
        <a:xfrm>
          <a:off x="7861300" y="1478142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156921</xdr:rowOff>
    </xdr:from>
    <xdr:to>
      <xdr:col>36</xdr:col>
      <xdr:colOff>165100</xdr:colOff>
      <xdr:row>86</xdr:row>
      <xdr:rowOff>87071</xdr:rowOff>
    </xdr:to>
    <xdr:sp macro="" textlink="">
      <xdr:nvSpPr>
        <xdr:cNvPr id="360" name="楕円 359">
          <a:extLst>
            <a:ext uri="{FF2B5EF4-FFF2-40B4-BE49-F238E27FC236}">
              <a16:creationId xmlns:a16="http://schemas.microsoft.com/office/drawing/2014/main" id="{901B9E4F-521A-4B5A-A960-738C94324D4D}"/>
            </a:ext>
          </a:extLst>
        </xdr:cNvPr>
        <xdr:cNvSpPr/>
      </xdr:nvSpPr>
      <xdr:spPr>
        <a:xfrm>
          <a:off x="6921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36271</xdr:rowOff>
    </xdr:from>
    <xdr:to>
      <xdr:col>41</xdr:col>
      <xdr:colOff>50800</xdr:colOff>
      <xdr:row>86</xdr:row>
      <xdr:rowOff>36728</xdr:rowOff>
    </xdr:to>
    <xdr:cxnSp macro="">
      <xdr:nvCxnSpPr>
        <xdr:cNvPr id="361" name="直線コネクタ 360">
          <a:extLst>
            <a:ext uri="{FF2B5EF4-FFF2-40B4-BE49-F238E27FC236}">
              <a16:creationId xmlns:a16="http://schemas.microsoft.com/office/drawing/2014/main" id="{DE3B2FA0-E666-437D-92DD-B971827607E1}"/>
            </a:ext>
          </a:extLst>
        </xdr:cNvPr>
        <xdr:cNvCxnSpPr/>
      </xdr:nvCxnSpPr>
      <xdr:spPr>
        <a:xfrm>
          <a:off x="6972300" y="1478097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62" name="n_1aveValue【公営住宅】&#10;一人当たり面積">
          <a:extLst>
            <a:ext uri="{FF2B5EF4-FFF2-40B4-BE49-F238E27FC236}">
              <a16:creationId xmlns:a16="http://schemas.microsoft.com/office/drawing/2014/main" id="{D3DE864D-0F82-4F45-BDA7-F84E5A7B0A18}"/>
            </a:ext>
          </a:extLst>
        </xdr:cNvPr>
        <xdr:cNvSpPr txBox="1"/>
      </xdr:nvSpPr>
      <xdr:spPr>
        <a:xfrm>
          <a:off x="9391727" y="1432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63" name="n_2aveValue【公営住宅】&#10;一人当たり面積">
          <a:extLst>
            <a:ext uri="{FF2B5EF4-FFF2-40B4-BE49-F238E27FC236}">
              <a16:creationId xmlns:a16="http://schemas.microsoft.com/office/drawing/2014/main" id="{649457BC-B593-4F86-BFBE-A61BE3FE3396}"/>
            </a:ext>
          </a:extLst>
        </xdr:cNvPr>
        <xdr:cNvSpPr txBox="1"/>
      </xdr:nvSpPr>
      <xdr:spPr>
        <a:xfrm>
          <a:off x="85154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84853</xdr:rowOff>
    </xdr:from>
    <xdr:ext cx="469744" cy="259045"/>
    <xdr:sp macro="" textlink="">
      <xdr:nvSpPr>
        <xdr:cNvPr id="364" name="n_3aveValue【公営住宅】&#10;一人当たり面積">
          <a:extLst>
            <a:ext uri="{FF2B5EF4-FFF2-40B4-BE49-F238E27FC236}">
              <a16:creationId xmlns:a16="http://schemas.microsoft.com/office/drawing/2014/main" id="{F519A11C-2A16-4DC2-89DC-97AA29B97639}"/>
            </a:ext>
          </a:extLst>
        </xdr:cNvPr>
        <xdr:cNvSpPr txBox="1"/>
      </xdr:nvSpPr>
      <xdr:spPr>
        <a:xfrm>
          <a:off x="76264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69766</xdr:rowOff>
    </xdr:from>
    <xdr:ext cx="469744" cy="259045"/>
    <xdr:sp macro="" textlink="">
      <xdr:nvSpPr>
        <xdr:cNvPr id="365" name="n_4aveValue【公営住宅】&#10;一人当たり面積">
          <a:extLst>
            <a:ext uri="{FF2B5EF4-FFF2-40B4-BE49-F238E27FC236}">
              <a16:creationId xmlns:a16="http://schemas.microsoft.com/office/drawing/2014/main" id="{D4CA92E4-F9B4-476B-85D6-966DE535A660}"/>
            </a:ext>
          </a:extLst>
        </xdr:cNvPr>
        <xdr:cNvSpPr txBox="1"/>
      </xdr:nvSpPr>
      <xdr:spPr>
        <a:xfrm>
          <a:off x="6737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79570</xdr:rowOff>
    </xdr:from>
    <xdr:ext cx="469744" cy="259045"/>
    <xdr:sp macro="" textlink="">
      <xdr:nvSpPr>
        <xdr:cNvPr id="366" name="n_1mainValue【公営住宅】&#10;一人当たり面積">
          <a:extLst>
            <a:ext uri="{FF2B5EF4-FFF2-40B4-BE49-F238E27FC236}">
              <a16:creationId xmlns:a16="http://schemas.microsoft.com/office/drawing/2014/main" id="{F3F97392-BB93-436D-B748-A36271AF92F2}"/>
            </a:ext>
          </a:extLst>
        </xdr:cNvPr>
        <xdr:cNvSpPr txBox="1"/>
      </xdr:nvSpPr>
      <xdr:spPr>
        <a:xfrm>
          <a:off x="9391727" y="14824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79112</xdr:rowOff>
    </xdr:from>
    <xdr:ext cx="469744" cy="259045"/>
    <xdr:sp macro="" textlink="">
      <xdr:nvSpPr>
        <xdr:cNvPr id="367" name="n_2mainValue【公営住宅】&#10;一人当たり面積">
          <a:extLst>
            <a:ext uri="{FF2B5EF4-FFF2-40B4-BE49-F238E27FC236}">
              <a16:creationId xmlns:a16="http://schemas.microsoft.com/office/drawing/2014/main" id="{38B9B791-768D-4225-AAC4-98FBAF8D527A}"/>
            </a:ext>
          </a:extLst>
        </xdr:cNvPr>
        <xdr:cNvSpPr txBox="1"/>
      </xdr:nvSpPr>
      <xdr:spPr>
        <a:xfrm>
          <a:off x="8515427" y="1482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78655</xdr:rowOff>
    </xdr:from>
    <xdr:ext cx="469744" cy="259045"/>
    <xdr:sp macro="" textlink="">
      <xdr:nvSpPr>
        <xdr:cNvPr id="368" name="n_3mainValue【公営住宅】&#10;一人当たり面積">
          <a:extLst>
            <a:ext uri="{FF2B5EF4-FFF2-40B4-BE49-F238E27FC236}">
              <a16:creationId xmlns:a16="http://schemas.microsoft.com/office/drawing/2014/main" id="{62DEAFB6-EA70-4ACD-ACD8-E7D1AD78E1E5}"/>
            </a:ext>
          </a:extLst>
        </xdr:cNvPr>
        <xdr:cNvSpPr txBox="1"/>
      </xdr:nvSpPr>
      <xdr:spPr>
        <a:xfrm>
          <a:off x="7626427" y="14823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78198</xdr:rowOff>
    </xdr:from>
    <xdr:ext cx="469744" cy="259045"/>
    <xdr:sp macro="" textlink="">
      <xdr:nvSpPr>
        <xdr:cNvPr id="369" name="n_4mainValue【公営住宅】&#10;一人当たり面積">
          <a:extLst>
            <a:ext uri="{FF2B5EF4-FFF2-40B4-BE49-F238E27FC236}">
              <a16:creationId xmlns:a16="http://schemas.microsoft.com/office/drawing/2014/main" id="{8E19677D-C065-407B-8E81-16E8B464D883}"/>
            </a:ext>
          </a:extLst>
        </xdr:cNvPr>
        <xdr:cNvSpPr txBox="1"/>
      </xdr:nvSpPr>
      <xdr:spPr>
        <a:xfrm>
          <a:off x="67374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517D6E63-D9F4-4B62-9258-1FDFA21F540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D69F43E0-3726-4199-9DBA-D131C9CE3F9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97C5DE2-D11C-4B87-A031-98C6A1841CE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740CE360-52CC-49DB-B65E-20B2C525579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A94D6BEE-F8E8-4470-A8CF-B2CE0DBB388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A2DBAEBE-2111-4B58-94AE-EBC0B89B98C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FEDCF8AE-10FB-45DD-A1B7-762F8A3096B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B5C67F87-EE4A-4686-BD43-1EE55BFF9DFB}"/>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8E6F9C4B-F0ED-4F17-BE22-673196EABE3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D56C32B5-9F1D-488E-9AE9-DD39B92C6EC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EC3EC7C3-DB08-4BD5-9DC9-01A2EBECA38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268F0FA4-BA3F-47D9-83AA-051825370AB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CFFBBDDE-87ED-4D1A-AB2B-F5066CA37FF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29851F20-C9CF-40C0-B6A8-054FA024D54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01C864C1-6890-485B-BD01-CBF8F24FF56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1BED681B-BC97-4D74-A552-4328CFD0F8F5}"/>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D54852DF-6CC9-457F-B5C7-C3204D52526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BEABA314-48FF-48D8-AFF5-41A3BCBF5C2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F04CC75F-D266-4F21-A35D-C717D6E9C9F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BF568FFF-B807-45C5-A8A1-42D08374C2AD}"/>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421B1623-1E89-4539-A520-F6C8E6169FE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580E1CA-BE43-4240-94ED-804A95787B3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C8338E38-8750-47AB-ACC3-D99A5F5FBC5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431B62D2-8112-4308-99B8-19E70035E91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E0E1EA16-D14D-4EC5-84FC-DB226530006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C4B4318C-4E0B-4663-85AD-2049A16CDBA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A31BDD4F-E601-4705-AB46-B5D1A90F3F26}"/>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299FC578-2E0A-4E07-A27F-8BFCE25F2E64}"/>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BD275515-AA68-4363-99D4-D0D5863687E9}"/>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A2749490-A611-466A-A79A-6D8FA6151649}"/>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F4F0AE27-6A6F-4F66-9CBE-4C6D8DDCF6BC}"/>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164D9E3B-B171-4F71-840C-5E83E010AB2B}"/>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E73E5634-120D-480D-BDFA-49506073A322}"/>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86C72C77-E3BE-4675-A77F-CFCAE69CAEEF}"/>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DB059D64-E9F5-4598-AC4F-F139AFEF9DC3}"/>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F68EDEAF-DC94-4CB9-852C-9B855DF684A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AB54D354-8A74-48A6-933C-BD942D652E17}"/>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81D45048-F6E5-48C1-9F43-E20FFC04BBA4}"/>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408" name="直線コネクタ 407">
          <a:extLst>
            <a:ext uri="{FF2B5EF4-FFF2-40B4-BE49-F238E27FC236}">
              <a16:creationId xmlns:a16="http://schemas.microsoft.com/office/drawing/2014/main" id="{23290270-2FC3-4EBB-BFB1-DF959CA6F8E3}"/>
            </a:ext>
          </a:extLst>
        </xdr:cNvPr>
        <xdr:cNvCxnSpPr/>
      </xdr:nvCxnSpPr>
      <xdr:spPr>
        <a:xfrm flipV="1">
          <a:off x="16318864" y="5990082"/>
          <a:ext cx="0" cy="1264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2B8271FB-6F6D-4E86-9FCF-37C53E6E3160}"/>
            </a:ext>
          </a:extLst>
        </xdr:cNvPr>
        <xdr:cNvSpPr txBox="1"/>
      </xdr:nvSpPr>
      <xdr:spPr>
        <a:xfrm>
          <a:off x="16357600" y="725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410" name="直線コネクタ 409">
          <a:extLst>
            <a:ext uri="{FF2B5EF4-FFF2-40B4-BE49-F238E27FC236}">
              <a16:creationId xmlns:a16="http://schemas.microsoft.com/office/drawing/2014/main" id="{6DDF0E39-5A1E-44B6-938C-51D759DC45F6}"/>
            </a:ext>
          </a:extLst>
        </xdr:cNvPr>
        <xdr:cNvCxnSpPr/>
      </xdr:nvCxnSpPr>
      <xdr:spPr>
        <a:xfrm>
          <a:off x="16230600" y="725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EE1D83AA-CCC7-4E93-BC8F-1BE7E42CA582}"/>
            </a:ext>
          </a:extLst>
        </xdr:cNvPr>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0FFB31D8-847B-4567-8922-31D9042A6A6D}"/>
            </a:ext>
          </a:extLst>
        </xdr:cNvPr>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79265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5CF294A9-19F6-45D5-964B-48589729BDC6}"/>
            </a:ext>
          </a:extLst>
        </xdr:cNvPr>
        <xdr:cNvSpPr txBox="1"/>
      </xdr:nvSpPr>
      <xdr:spPr>
        <a:xfrm>
          <a:off x="16357600" y="6594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414" name="フローチャート: 判断 413">
          <a:extLst>
            <a:ext uri="{FF2B5EF4-FFF2-40B4-BE49-F238E27FC236}">
              <a16:creationId xmlns:a16="http://schemas.microsoft.com/office/drawing/2014/main" id="{CC5F553A-1EC9-441D-8588-9195BBDC269E}"/>
            </a:ext>
          </a:extLst>
        </xdr:cNvPr>
        <xdr:cNvSpPr/>
      </xdr:nvSpPr>
      <xdr:spPr>
        <a:xfrm>
          <a:off x="162687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415" name="フローチャート: 判断 414">
          <a:extLst>
            <a:ext uri="{FF2B5EF4-FFF2-40B4-BE49-F238E27FC236}">
              <a16:creationId xmlns:a16="http://schemas.microsoft.com/office/drawing/2014/main" id="{2A4C724E-87A4-4EFD-AA5C-9AFBD837A860}"/>
            </a:ext>
          </a:extLst>
        </xdr:cNvPr>
        <xdr:cNvSpPr/>
      </xdr:nvSpPr>
      <xdr:spPr>
        <a:xfrm>
          <a:off x="154305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416" name="フローチャート: 判断 415">
          <a:extLst>
            <a:ext uri="{FF2B5EF4-FFF2-40B4-BE49-F238E27FC236}">
              <a16:creationId xmlns:a16="http://schemas.microsoft.com/office/drawing/2014/main" id="{F79CC55D-DF9C-4D20-9E21-0ACF0492E53A}"/>
            </a:ext>
          </a:extLst>
        </xdr:cNvPr>
        <xdr:cNvSpPr/>
      </xdr:nvSpPr>
      <xdr:spPr>
        <a:xfrm>
          <a:off x="14541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417" name="フローチャート: 判断 416">
          <a:extLst>
            <a:ext uri="{FF2B5EF4-FFF2-40B4-BE49-F238E27FC236}">
              <a16:creationId xmlns:a16="http://schemas.microsoft.com/office/drawing/2014/main" id="{61E1DD0A-E5A6-42AF-BDBC-54ECE123CE15}"/>
            </a:ext>
          </a:extLst>
        </xdr:cNvPr>
        <xdr:cNvSpPr/>
      </xdr:nvSpPr>
      <xdr:spPr>
        <a:xfrm>
          <a:off x="13652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109982</xdr:rowOff>
    </xdr:from>
    <xdr:to>
      <xdr:col>67</xdr:col>
      <xdr:colOff>101600</xdr:colOff>
      <xdr:row>39</xdr:row>
      <xdr:rowOff>40132</xdr:rowOff>
    </xdr:to>
    <xdr:sp macro="" textlink="">
      <xdr:nvSpPr>
        <xdr:cNvPr id="418" name="フローチャート: 判断 417">
          <a:extLst>
            <a:ext uri="{FF2B5EF4-FFF2-40B4-BE49-F238E27FC236}">
              <a16:creationId xmlns:a16="http://schemas.microsoft.com/office/drawing/2014/main" id="{FC1C0779-ABE2-4D77-B62F-1721E4A9FF45}"/>
            </a:ext>
          </a:extLst>
        </xdr:cNvPr>
        <xdr:cNvSpPr/>
      </xdr:nvSpPr>
      <xdr:spPr>
        <a:xfrm>
          <a:off x="12763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6456AF56-765D-4518-A71C-C4A2817E927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4DD3EBAE-AB57-4E99-996D-EDF3C0B20B2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2481C06E-93B1-408D-BA0D-CB1E6976927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EE206D16-FB3E-4103-8F5E-3AE25953E44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DC55394E-485E-45D6-A246-356DCCC19C6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50546</xdr:rowOff>
    </xdr:from>
    <xdr:to>
      <xdr:col>85</xdr:col>
      <xdr:colOff>177800</xdr:colOff>
      <xdr:row>37</xdr:row>
      <xdr:rowOff>152146</xdr:rowOff>
    </xdr:to>
    <xdr:sp macro="" textlink="">
      <xdr:nvSpPr>
        <xdr:cNvPr id="424" name="楕円 423">
          <a:extLst>
            <a:ext uri="{FF2B5EF4-FFF2-40B4-BE49-F238E27FC236}">
              <a16:creationId xmlns:a16="http://schemas.microsoft.com/office/drawing/2014/main" id="{B8950404-DA49-4472-A2DD-B1646C44B4AC}"/>
            </a:ext>
          </a:extLst>
        </xdr:cNvPr>
        <xdr:cNvSpPr/>
      </xdr:nvSpPr>
      <xdr:spPr>
        <a:xfrm>
          <a:off x="16268700" y="639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73423</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C046D963-9A84-4812-A146-553906A3615A}"/>
            </a:ext>
          </a:extLst>
        </xdr:cNvPr>
        <xdr:cNvSpPr txBox="1"/>
      </xdr:nvSpPr>
      <xdr:spPr>
        <a:xfrm>
          <a:off x="16357600" y="624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20828</xdr:rowOff>
    </xdr:from>
    <xdr:to>
      <xdr:col>81</xdr:col>
      <xdr:colOff>101600</xdr:colOff>
      <xdr:row>37</xdr:row>
      <xdr:rowOff>122428</xdr:rowOff>
    </xdr:to>
    <xdr:sp macro="" textlink="">
      <xdr:nvSpPr>
        <xdr:cNvPr id="426" name="楕円 425">
          <a:extLst>
            <a:ext uri="{FF2B5EF4-FFF2-40B4-BE49-F238E27FC236}">
              <a16:creationId xmlns:a16="http://schemas.microsoft.com/office/drawing/2014/main" id="{696E34E5-954F-4E81-B3F3-9ED9FA6E2760}"/>
            </a:ext>
          </a:extLst>
        </xdr:cNvPr>
        <xdr:cNvSpPr/>
      </xdr:nvSpPr>
      <xdr:spPr>
        <a:xfrm>
          <a:off x="15430500" y="636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71628</xdr:rowOff>
    </xdr:from>
    <xdr:to>
      <xdr:col>85</xdr:col>
      <xdr:colOff>127000</xdr:colOff>
      <xdr:row>37</xdr:row>
      <xdr:rowOff>101346</xdr:rowOff>
    </xdr:to>
    <xdr:cxnSp macro="">
      <xdr:nvCxnSpPr>
        <xdr:cNvPr id="427" name="直線コネクタ 426">
          <a:extLst>
            <a:ext uri="{FF2B5EF4-FFF2-40B4-BE49-F238E27FC236}">
              <a16:creationId xmlns:a16="http://schemas.microsoft.com/office/drawing/2014/main" id="{6834374B-ADEB-41DE-A94A-34DE68145EDF}"/>
            </a:ext>
          </a:extLst>
        </xdr:cNvPr>
        <xdr:cNvCxnSpPr/>
      </xdr:nvCxnSpPr>
      <xdr:spPr>
        <a:xfrm>
          <a:off x="15481300" y="6415278"/>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137414</xdr:rowOff>
    </xdr:from>
    <xdr:to>
      <xdr:col>76</xdr:col>
      <xdr:colOff>165100</xdr:colOff>
      <xdr:row>37</xdr:row>
      <xdr:rowOff>67564</xdr:rowOff>
    </xdr:to>
    <xdr:sp macro="" textlink="">
      <xdr:nvSpPr>
        <xdr:cNvPr id="428" name="楕円 427">
          <a:extLst>
            <a:ext uri="{FF2B5EF4-FFF2-40B4-BE49-F238E27FC236}">
              <a16:creationId xmlns:a16="http://schemas.microsoft.com/office/drawing/2014/main" id="{66960C91-D676-4091-BB01-0C64790E0EF2}"/>
            </a:ext>
          </a:extLst>
        </xdr:cNvPr>
        <xdr:cNvSpPr/>
      </xdr:nvSpPr>
      <xdr:spPr>
        <a:xfrm>
          <a:off x="14541500" y="630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16764</xdr:rowOff>
    </xdr:from>
    <xdr:to>
      <xdr:col>81</xdr:col>
      <xdr:colOff>50800</xdr:colOff>
      <xdr:row>37</xdr:row>
      <xdr:rowOff>71628</xdr:rowOff>
    </xdr:to>
    <xdr:cxnSp macro="">
      <xdr:nvCxnSpPr>
        <xdr:cNvPr id="429" name="直線コネクタ 428">
          <a:extLst>
            <a:ext uri="{FF2B5EF4-FFF2-40B4-BE49-F238E27FC236}">
              <a16:creationId xmlns:a16="http://schemas.microsoft.com/office/drawing/2014/main" id="{ED5B32A0-3795-4A7B-BEC6-84E3949AAA7A}"/>
            </a:ext>
          </a:extLst>
        </xdr:cNvPr>
        <xdr:cNvCxnSpPr/>
      </xdr:nvCxnSpPr>
      <xdr:spPr>
        <a:xfrm>
          <a:off x="14592300" y="636041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116840</xdr:rowOff>
    </xdr:from>
    <xdr:to>
      <xdr:col>72</xdr:col>
      <xdr:colOff>38100</xdr:colOff>
      <xdr:row>37</xdr:row>
      <xdr:rowOff>46990</xdr:rowOff>
    </xdr:to>
    <xdr:sp macro="" textlink="">
      <xdr:nvSpPr>
        <xdr:cNvPr id="430" name="楕円 429">
          <a:extLst>
            <a:ext uri="{FF2B5EF4-FFF2-40B4-BE49-F238E27FC236}">
              <a16:creationId xmlns:a16="http://schemas.microsoft.com/office/drawing/2014/main" id="{19F07DB1-9A50-4768-BBEF-6223243B1F26}"/>
            </a:ext>
          </a:extLst>
        </xdr:cNvPr>
        <xdr:cNvSpPr/>
      </xdr:nvSpPr>
      <xdr:spPr>
        <a:xfrm>
          <a:off x="13652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167640</xdr:rowOff>
    </xdr:from>
    <xdr:to>
      <xdr:col>76</xdr:col>
      <xdr:colOff>114300</xdr:colOff>
      <xdr:row>37</xdr:row>
      <xdr:rowOff>16764</xdr:rowOff>
    </xdr:to>
    <xdr:cxnSp macro="">
      <xdr:nvCxnSpPr>
        <xdr:cNvPr id="431" name="直線コネクタ 430">
          <a:extLst>
            <a:ext uri="{FF2B5EF4-FFF2-40B4-BE49-F238E27FC236}">
              <a16:creationId xmlns:a16="http://schemas.microsoft.com/office/drawing/2014/main" id="{1C2ACC8E-C306-4227-A1C7-C490811B953C}"/>
            </a:ext>
          </a:extLst>
        </xdr:cNvPr>
        <xdr:cNvCxnSpPr/>
      </xdr:nvCxnSpPr>
      <xdr:spPr>
        <a:xfrm>
          <a:off x="13703300" y="6339840"/>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71120</xdr:rowOff>
    </xdr:from>
    <xdr:to>
      <xdr:col>67</xdr:col>
      <xdr:colOff>101600</xdr:colOff>
      <xdr:row>37</xdr:row>
      <xdr:rowOff>1270</xdr:rowOff>
    </xdr:to>
    <xdr:sp macro="" textlink="">
      <xdr:nvSpPr>
        <xdr:cNvPr id="432" name="楕円 431">
          <a:extLst>
            <a:ext uri="{FF2B5EF4-FFF2-40B4-BE49-F238E27FC236}">
              <a16:creationId xmlns:a16="http://schemas.microsoft.com/office/drawing/2014/main" id="{24303BFD-8785-42C3-9FD5-7862A747A78E}"/>
            </a:ext>
          </a:extLst>
        </xdr:cNvPr>
        <xdr:cNvSpPr/>
      </xdr:nvSpPr>
      <xdr:spPr>
        <a:xfrm>
          <a:off x="12763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121920</xdr:rowOff>
    </xdr:from>
    <xdr:to>
      <xdr:col>71</xdr:col>
      <xdr:colOff>177800</xdr:colOff>
      <xdr:row>36</xdr:row>
      <xdr:rowOff>167640</xdr:rowOff>
    </xdr:to>
    <xdr:cxnSp macro="">
      <xdr:nvCxnSpPr>
        <xdr:cNvPr id="433" name="直線コネクタ 432">
          <a:extLst>
            <a:ext uri="{FF2B5EF4-FFF2-40B4-BE49-F238E27FC236}">
              <a16:creationId xmlns:a16="http://schemas.microsoft.com/office/drawing/2014/main" id="{3893A75A-6797-4F05-B820-AB5C3C9DD5DC}"/>
            </a:ext>
          </a:extLst>
        </xdr:cNvPr>
        <xdr:cNvCxnSpPr/>
      </xdr:nvCxnSpPr>
      <xdr:spPr>
        <a:xfrm>
          <a:off x="12814300" y="62941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12971</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7E7DE2FD-F000-498A-B97D-13CCCFE45938}"/>
            </a:ext>
          </a:extLst>
        </xdr:cNvPr>
        <xdr:cNvSpPr txBox="1"/>
      </xdr:nvSpPr>
      <xdr:spPr>
        <a:xfrm>
          <a:off x="15266044" y="669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145559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7B283E83-B5C1-4DF2-853F-C171A1F1C8AB}"/>
            </a:ext>
          </a:extLst>
        </xdr:cNvPr>
        <xdr:cNvSpPr txBox="1"/>
      </xdr:nvSpPr>
      <xdr:spPr>
        <a:xfrm>
          <a:off x="14389744" y="666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8399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9F5DBED3-8602-4515-B258-6E10D0C28D36}"/>
            </a:ext>
          </a:extLst>
        </xdr:cNvPr>
        <xdr:cNvSpPr txBox="1"/>
      </xdr:nvSpPr>
      <xdr:spPr>
        <a:xfrm>
          <a:off x="135007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31259</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7AFD8379-5526-4FB2-8535-D80514886B6B}"/>
            </a:ext>
          </a:extLst>
        </xdr:cNvPr>
        <xdr:cNvSpPr txBox="1"/>
      </xdr:nvSpPr>
      <xdr:spPr>
        <a:xfrm>
          <a:off x="126117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138955</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93FAC29B-9731-44EB-BE06-512801CEF5E6}"/>
            </a:ext>
          </a:extLst>
        </xdr:cNvPr>
        <xdr:cNvSpPr txBox="1"/>
      </xdr:nvSpPr>
      <xdr:spPr>
        <a:xfrm>
          <a:off x="15266044" y="6139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84091</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E8DFDC99-6655-4504-8A30-3CF8F18143E9}"/>
            </a:ext>
          </a:extLst>
        </xdr:cNvPr>
        <xdr:cNvSpPr txBox="1"/>
      </xdr:nvSpPr>
      <xdr:spPr>
        <a:xfrm>
          <a:off x="14389744" y="6084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63517</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BE6BBD31-AAC7-4E8A-A0C7-BAB9E674BE7F}"/>
            </a:ext>
          </a:extLst>
        </xdr:cNvPr>
        <xdr:cNvSpPr txBox="1"/>
      </xdr:nvSpPr>
      <xdr:spPr>
        <a:xfrm>
          <a:off x="135007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17797</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4E3140D6-48B2-4E27-9DD7-49CF60CD16FC}"/>
            </a:ext>
          </a:extLst>
        </xdr:cNvPr>
        <xdr:cNvSpPr txBox="1"/>
      </xdr:nvSpPr>
      <xdr:spPr>
        <a:xfrm>
          <a:off x="12611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86F4CB90-B731-4709-9E41-BAA9257B4A3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2FE21CB5-9402-48AC-A362-D6120D90C90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952E3B8D-6E55-4112-86EA-87122C771B9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A2893DDC-1838-481D-B171-46043CEE2CE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57FF7AB4-A402-4905-A4A1-C5D420D23DD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A91F88A8-2113-4FD0-BAB8-941ADCA1C16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334A168E-C392-4450-93F5-65E43BAF69A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02CA2F91-14AC-498F-ADD4-12210CCA6F5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96DF8C27-175E-4EAE-B700-CF411F013A8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64CC8FDE-E602-48FD-98C0-F0C3016394A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A9FDB9DA-4F5F-40A5-9D5C-5E52C76728F8}"/>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338F6D06-F0F8-4669-8B8D-F469D24A6A94}"/>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4A7311FA-8863-4896-9E19-EAD5F921ED35}"/>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2E0591FA-02DB-453B-9C57-5F0BE0FC2F03}"/>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30F2FFA6-6CE7-4614-86B7-2D6841539F06}"/>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12E80BA8-8D03-496B-A77A-C9FFD27F9423}"/>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1E54CDD9-019C-477C-96BD-00AFEAD024D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AF5FFBFB-06AA-4752-9752-D6AD4BAC5C2D}"/>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2A92B510-CBD2-4CDD-9A0F-56CBD4420FDE}"/>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AE177AA8-18A9-4B62-B441-6344F32BBA9E}"/>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055A8E27-A83C-4792-82AA-BEEBC25DEEB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C446A417-ECEC-4798-AD68-1378CC9201B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25B33AB3-38CF-4367-83E6-C4F96E2CC6B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C2E78150-044E-4983-B32B-C4B2A310F972}"/>
            </a:ext>
          </a:extLst>
        </xdr:cNvPr>
        <xdr:cNvCxnSpPr/>
      </xdr:nvCxnSpPr>
      <xdr:spPr>
        <a:xfrm flipV="1">
          <a:off x="22160864" y="589788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542FBFC0-A59F-442E-A2BC-51139FDE61F9}"/>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344C089F-82BB-4818-B037-D77DFC0257D1}"/>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36F44F9A-CE14-4B81-9E37-A96431ED2C2E}"/>
            </a:ext>
          </a:extLst>
        </xdr:cNvPr>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69" name="直線コネクタ 468">
          <a:extLst>
            <a:ext uri="{FF2B5EF4-FFF2-40B4-BE49-F238E27FC236}">
              <a16:creationId xmlns:a16="http://schemas.microsoft.com/office/drawing/2014/main" id="{B5A4A1CD-EFF7-4632-97D2-6CEADA2C467B}"/>
            </a:ext>
          </a:extLst>
        </xdr:cNvPr>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B5ED5884-8742-42D5-A893-1D9A942D9EB9}"/>
            </a:ext>
          </a:extLst>
        </xdr:cNvPr>
        <xdr:cNvSpPr txBox="1"/>
      </xdr:nvSpPr>
      <xdr:spPr>
        <a:xfrm>
          <a:off x="221996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71" name="フローチャート: 判断 470">
          <a:extLst>
            <a:ext uri="{FF2B5EF4-FFF2-40B4-BE49-F238E27FC236}">
              <a16:creationId xmlns:a16="http://schemas.microsoft.com/office/drawing/2014/main" id="{77531471-66C4-4CA8-B3E3-B4A56505BD51}"/>
            </a:ext>
          </a:extLst>
        </xdr:cNvPr>
        <xdr:cNvSpPr/>
      </xdr:nvSpPr>
      <xdr:spPr>
        <a:xfrm>
          <a:off x="221107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72" name="フローチャート: 判断 471">
          <a:extLst>
            <a:ext uri="{FF2B5EF4-FFF2-40B4-BE49-F238E27FC236}">
              <a16:creationId xmlns:a16="http://schemas.microsoft.com/office/drawing/2014/main" id="{D176FFC6-A4BF-4FB1-8546-955AA60DFFAB}"/>
            </a:ext>
          </a:extLst>
        </xdr:cNvPr>
        <xdr:cNvSpPr/>
      </xdr:nvSpPr>
      <xdr:spPr>
        <a:xfrm>
          <a:off x="21272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3" name="フローチャート: 判断 472">
          <a:extLst>
            <a:ext uri="{FF2B5EF4-FFF2-40B4-BE49-F238E27FC236}">
              <a16:creationId xmlns:a16="http://schemas.microsoft.com/office/drawing/2014/main" id="{894B95C6-3105-48F9-8906-FA42A11179CC}"/>
            </a:ext>
          </a:extLst>
        </xdr:cNvPr>
        <xdr:cNvSpPr/>
      </xdr:nvSpPr>
      <xdr:spPr>
        <a:xfrm>
          <a:off x="20383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4" name="フローチャート: 判断 473">
          <a:extLst>
            <a:ext uri="{FF2B5EF4-FFF2-40B4-BE49-F238E27FC236}">
              <a16:creationId xmlns:a16="http://schemas.microsoft.com/office/drawing/2014/main" id="{C8EED8F3-0066-4C5D-AA4F-71E95EA8D359}"/>
            </a:ext>
          </a:extLst>
        </xdr:cNvPr>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75" name="フローチャート: 判断 474">
          <a:extLst>
            <a:ext uri="{FF2B5EF4-FFF2-40B4-BE49-F238E27FC236}">
              <a16:creationId xmlns:a16="http://schemas.microsoft.com/office/drawing/2014/main" id="{8A5057F7-E7C2-480A-BC64-7DB6D98FAF70}"/>
            </a:ext>
          </a:extLst>
        </xdr:cNvPr>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588BF864-C01F-4B2A-91E8-9BA9DDF3969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6ECAADA8-CE50-456A-A5BC-F03DC4216B8A}"/>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86181A4A-D68C-4842-9EB7-CF8A5CDEA5B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3D95B5F2-BC3E-482E-A418-501747C1172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96C75AD4-E6E4-40BB-A1C6-FD143F356321}"/>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25400</xdr:rowOff>
    </xdr:from>
    <xdr:to>
      <xdr:col>116</xdr:col>
      <xdr:colOff>114300</xdr:colOff>
      <xdr:row>40</xdr:row>
      <xdr:rowOff>127000</xdr:rowOff>
    </xdr:to>
    <xdr:sp macro="" textlink="">
      <xdr:nvSpPr>
        <xdr:cNvPr id="481" name="楕円 480">
          <a:extLst>
            <a:ext uri="{FF2B5EF4-FFF2-40B4-BE49-F238E27FC236}">
              <a16:creationId xmlns:a16="http://schemas.microsoft.com/office/drawing/2014/main" id="{CEDDC332-8BB9-4E38-8A9E-C524FDF03426}"/>
            </a:ext>
          </a:extLst>
        </xdr:cNvPr>
        <xdr:cNvSpPr/>
      </xdr:nvSpPr>
      <xdr:spPr>
        <a:xfrm>
          <a:off x="221107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3827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5C6EB918-B6B6-4A34-B203-4B53B34993F0}"/>
            </a:ext>
          </a:extLst>
        </xdr:cNvPr>
        <xdr:cNvSpPr txBox="1"/>
      </xdr:nvSpPr>
      <xdr:spPr>
        <a:xfrm>
          <a:off x="22199600"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166370</xdr:rowOff>
    </xdr:from>
    <xdr:to>
      <xdr:col>112</xdr:col>
      <xdr:colOff>38100</xdr:colOff>
      <xdr:row>40</xdr:row>
      <xdr:rowOff>96520</xdr:rowOff>
    </xdr:to>
    <xdr:sp macro="" textlink="">
      <xdr:nvSpPr>
        <xdr:cNvPr id="483" name="楕円 482">
          <a:extLst>
            <a:ext uri="{FF2B5EF4-FFF2-40B4-BE49-F238E27FC236}">
              <a16:creationId xmlns:a16="http://schemas.microsoft.com/office/drawing/2014/main" id="{2A283984-E387-4999-B979-E5633688DA3B}"/>
            </a:ext>
          </a:extLst>
        </xdr:cNvPr>
        <xdr:cNvSpPr/>
      </xdr:nvSpPr>
      <xdr:spPr>
        <a:xfrm>
          <a:off x="21272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45720</xdr:rowOff>
    </xdr:from>
    <xdr:to>
      <xdr:col>116</xdr:col>
      <xdr:colOff>63500</xdr:colOff>
      <xdr:row>40</xdr:row>
      <xdr:rowOff>76200</xdr:rowOff>
    </xdr:to>
    <xdr:cxnSp macro="">
      <xdr:nvCxnSpPr>
        <xdr:cNvPr id="484" name="直線コネクタ 483">
          <a:extLst>
            <a:ext uri="{FF2B5EF4-FFF2-40B4-BE49-F238E27FC236}">
              <a16:creationId xmlns:a16="http://schemas.microsoft.com/office/drawing/2014/main" id="{B46B4E38-CD45-4D4D-BD06-0F94A3534D50}"/>
            </a:ext>
          </a:extLst>
        </xdr:cNvPr>
        <xdr:cNvCxnSpPr/>
      </xdr:nvCxnSpPr>
      <xdr:spPr>
        <a:xfrm>
          <a:off x="21323300" y="69037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166370</xdr:rowOff>
    </xdr:from>
    <xdr:to>
      <xdr:col>107</xdr:col>
      <xdr:colOff>101600</xdr:colOff>
      <xdr:row>40</xdr:row>
      <xdr:rowOff>96520</xdr:rowOff>
    </xdr:to>
    <xdr:sp macro="" textlink="">
      <xdr:nvSpPr>
        <xdr:cNvPr id="485" name="楕円 484">
          <a:extLst>
            <a:ext uri="{FF2B5EF4-FFF2-40B4-BE49-F238E27FC236}">
              <a16:creationId xmlns:a16="http://schemas.microsoft.com/office/drawing/2014/main" id="{3424FD4B-ECA1-4AF2-B236-B7B586AAE84A}"/>
            </a:ext>
          </a:extLst>
        </xdr:cNvPr>
        <xdr:cNvSpPr/>
      </xdr:nvSpPr>
      <xdr:spPr>
        <a:xfrm>
          <a:off x="20383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45720</xdr:rowOff>
    </xdr:from>
    <xdr:to>
      <xdr:col>111</xdr:col>
      <xdr:colOff>177800</xdr:colOff>
      <xdr:row>40</xdr:row>
      <xdr:rowOff>45720</xdr:rowOff>
    </xdr:to>
    <xdr:cxnSp macro="">
      <xdr:nvCxnSpPr>
        <xdr:cNvPr id="486" name="直線コネクタ 485">
          <a:extLst>
            <a:ext uri="{FF2B5EF4-FFF2-40B4-BE49-F238E27FC236}">
              <a16:creationId xmlns:a16="http://schemas.microsoft.com/office/drawing/2014/main" id="{3AEFF712-D03B-4927-9398-EAB1B04894D8}"/>
            </a:ext>
          </a:extLst>
        </xdr:cNvPr>
        <xdr:cNvCxnSpPr/>
      </xdr:nvCxnSpPr>
      <xdr:spPr>
        <a:xfrm>
          <a:off x="20434300" y="690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143510</xdr:rowOff>
    </xdr:from>
    <xdr:to>
      <xdr:col>102</xdr:col>
      <xdr:colOff>165100</xdr:colOff>
      <xdr:row>40</xdr:row>
      <xdr:rowOff>73660</xdr:rowOff>
    </xdr:to>
    <xdr:sp macro="" textlink="">
      <xdr:nvSpPr>
        <xdr:cNvPr id="487" name="楕円 486">
          <a:extLst>
            <a:ext uri="{FF2B5EF4-FFF2-40B4-BE49-F238E27FC236}">
              <a16:creationId xmlns:a16="http://schemas.microsoft.com/office/drawing/2014/main" id="{07452B0B-912D-4590-AD1B-81A6124B232C}"/>
            </a:ext>
          </a:extLst>
        </xdr:cNvPr>
        <xdr:cNvSpPr/>
      </xdr:nvSpPr>
      <xdr:spPr>
        <a:xfrm>
          <a:off x="19494500" y="683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22860</xdr:rowOff>
    </xdr:from>
    <xdr:to>
      <xdr:col>107</xdr:col>
      <xdr:colOff>50800</xdr:colOff>
      <xdr:row>40</xdr:row>
      <xdr:rowOff>45720</xdr:rowOff>
    </xdr:to>
    <xdr:cxnSp macro="">
      <xdr:nvCxnSpPr>
        <xdr:cNvPr id="488" name="直線コネクタ 487">
          <a:extLst>
            <a:ext uri="{FF2B5EF4-FFF2-40B4-BE49-F238E27FC236}">
              <a16:creationId xmlns:a16="http://schemas.microsoft.com/office/drawing/2014/main" id="{A5128224-2B2F-4212-87B8-5E910E0B45DF}"/>
            </a:ext>
          </a:extLst>
        </xdr:cNvPr>
        <xdr:cNvCxnSpPr/>
      </xdr:nvCxnSpPr>
      <xdr:spPr>
        <a:xfrm>
          <a:off x="19545300" y="68808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135890</xdr:rowOff>
    </xdr:from>
    <xdr:to>
      <xdr:col>98</xdr:col>
      <xdr:colOff>38100</xdr:colOff>
      <xdr:row>40</xdr:row>
      <xdr:rowOff>66040</xdr:rowOff>
    </xdr:to>
    <xdr:sp macro="" textlink="">
      <xdr:nvSpPr>
        <xdr:cNvPr id="489" name="楕円 488">
          <a:extLst>
            <a:ext uri="{FF2B5EF4-FFF2-40B4-BE49-F238E27FC236}">
              <a16:creationId xmlns:a16="http://schemas.microsoft.com/office/drawing/2014/main" id="{0EF96E65-2EE9-49D9-BC36-BB54E6907022}"/>
            </a:ext>
          </a:extLst>
        </xdr:cNvPr>
        <xdr:cNvSpPr/>
      </xdr:nvSpPr>
      <xdr:spPr>
        <a:xfrm>
          <a:off x="18605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15240</xdr:rowOff>
    </xdr:from>
    <xdr:to>
      <xdr:col>102</xdr:col>
      <xdr:colOff>114300</xdr:colOff>
      <xdr:row>40</xdr:row>
      <xdr:rowOff>22860</xdr:rowOff>
    </xdr:to>
    <xdr:cxnSp macro="">
      <xdr:nvCxnSpPr>
        <xdr:cNvPr id="490" name="直線コネクタ 489">
          <a:extLst>
            <a:ext uri="{FF2B5EF4-FFF2-40B4-BE49-F238E27FC236}">
              <a16:creationId xmlns:a16="http://schemas.microsoft.com/office/drawing/2014/main" id="{D2930A7B-BA0E-4784-8FCD-536C2D37A7A2}"/>
            </a:ext>
          </a:extLst>
        </xdr:cNvPr>
        <xdr:cNvCxnSpPr/>
      </xdr:nvCxnSpPr>
      <xdr:spPr>
        <a:xfrm>
          <a:off x="18656300" y="6873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0AF8CD6A-1F8D-4052-AD78-8DDE6FF11ADC}"/>
            </a:ext>
          </a:extLst>
        </xdr:cNvPr>
        <xdr:cNvSpPr txBox="1"/>
      </xdr:nvSpPr>
      <xdr:spPr>
        <a:xfrm>
          <a:off x="210757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1A5EB5CA-9A74-4440-BFDB-D0B492D162DB}"/>
            </a:ext>
          </a:extLst>
        </xdr:cNvPr>
        <xdr:cNvSpPr txBox="1"/>
      </xdr:nvSpPr>
      <xdr:spPr>
        <a:xfrm>
          <a:off x="20199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52AFABF4-B4AC-4F57-9047-1A5D6AF5B832}"/>
            </a:ext>
          </a:extLst>
        </xdr:cNvPr>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36C8D603-5172-4F58-A864-F97A96058B10}"/>
            </a:ext>
          </a:extLst>
        </xdr:cNvPr>
        <xdr:cNvSpPr txBox="1"/>
      </xdr:nvSpPr>
      <xdr:spPr>
        <a:xfrm>
          <a:off x="18421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87647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B94DEE38-F997-466D-A59E-50213F988220}"/>
            </a:ext>
          </a:extLst>
        </xdr:cNvPr>
        <xdr:cNvSpPr txBox="1"/>
      </xdr:nvSpPr>
      <xdr:spPr>
        <a:xfrm>
          <a:off x="21075727" y="694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87647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D648328C-7425-4616-B527-5F5BB9A5A32F}"/>
            </a:ext>
          </a:extLst>
        </xdr:cNvPr>
        <xdr:cNvSpPr txBox="1"/>
      </xdr:nvSpPr>
      <xdr:spPr>
        <a:xfrm>
          <a:off x="20199427" y="694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64787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0F0E36CF-F1C7-400F-AB49-27B26522FD15}"/>
            </a:ext>
          </a:extLst>
        </xdr:cNvPr>
        <xdr:cNvSpPr txBox="1"/>
      </xdr:nvSpPr>
      <xdr:spPr>
        <a:xfrm>
          <a:off x="19310427" y="692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57167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1F34B752-4F49-49BF-BDCB-63D46EBB9258}"/>
            </a:ext>
          </a:extLst>
        </xdr:cNvPr>
        <xdr:cNvSpPr txBox="1"/>
      </xdr:nvSpPr>
      <xdr:spPr>
        <a:xfrm>
          <a:off x="18421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BB1BE1D7-2A38-4E26-877B-19A966B13FF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5D2A345D-721D-4C1D-8791-D332691469E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3FF5F6DD-7E37-4835-8111-E56473FE8B4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FB3AE03F-36FB-4DD6-BF96-51BFF91AD3C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6227F71F-A76F-4B66-BB47-ECA4254C988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5E57B157-C298-4837-AFE1-4553DF5632D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FC3A9C92-53E8-4A8C-BDF0-5B35503889B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42F8304F-5538-4F6D-8724-4A7472E07B0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03DD1035-0C52-440B-A878-E8E69F1754F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15B994FA-40CC-49BA-B215-8EA0F18F751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1DF74BED-87A8-4E5F-8A12-A1D014293DA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0" name="直線コネクタ 509">
          <a:extLst>
            <a:ext uri="{FF2B5EF4-FFF2-40B4-BE49-F238E27FC236}">
              <a16:creationId xmlns:a16="http://schemas.microsoft.com/office/drawing/2014/main" id="{2C818F13-48F9-43DC-845C-5A8A097A023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1" name="テキスト ボックス 510">
          <a:extLst>
            <a:ext uri="{FF2B5EF4-FFF2-40B4-BE49-F238E27FC236}">
              <a16:creationId xmlns:a16="http://schemas.microsoft.com/office/drawing/2014/main" id="{7052FA53-B789-448D-9A49-BA020119F6C4}"/>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2" name="直線コネクタ 511">
          <a:extLst>
            <a:ext uri="{FF2B5EF4-FFF2-40B4-BE49-F238E27FC236}">
              <a16:creationId xmlns:a16="http://schemas.microsoft.com/office/drawing/2014/main" id="{356383D6-3BF7-4252-8719-7FAA8EF103E5}"/>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3" name="テキスト ボックス 512">
          <a:extLst>
            <a:ext uri="{FF2B5EF4-FFF2-40B4-BE49-F238E27FC236}">
              <a16:creationId xmlns:a16="http://schemas.microsoft.com/office/drawing/2014/main" id="{0F4058F4-1828-44D1-A987-95F0E0FAEAB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4" name="直線コネクタ 513">
          <a:extLst>
            <a:ext uri="{FF2B5EF4-FFF2-40B4-BE49-F238E27FC236}">
              <a16:creationId xmlns:a16="http://schemas.microsoft.com/office/drawing/2014/main" id="{FCF9D976-7C5D-4512-99C7-90A8481CCD51}"/>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5" name="テキスト ボックス 514">
          <a:extLst>
            <a:ext uri="{FF2B5EF4-FFF2-40B4-BE49-F238E27FC236}">
              <a16:creationId xmlns:a16="http://schemas.microsoft.com/office/drawing/2014/main" id="{38D53EA4-D5FD-4A74-8315-024597DBF779}"/>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6" name="直線コネクタ 515">
          <a:extLst>
            <a:ext uri="{FF2B5EF4-FFF2-40B4-BE49-F238E27FC236}">
              <a16:creationId xmlns:a16="http://schemas.microsoft.com/office/drawing/2014/main" id="{BB79C15E-EAAE-46F1-A445-6BEC5E536D17}"/>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7" name="テキスト ボックス 516">
          <a:extLst>
            <a:ext uri="{FF2B5EF4-FFF2-40B4-BE49-F238E27FC236}">
              <a16:creationId xmlns:a16="http://schemas.microsoft.com/office/drawing/2014/main" id="{4EF7E657-6346-4AB0-BAD9-A6D6E5C5F95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8" name="直線コネクタ 517">
          <a:extLst>
            <a:ext uri="{FF2B5EF4-FFF2-40B4-BE49-F238E27FC236}">
              <a16:creationId xmlns:a16="http://schemas.microsoft.com/office/drawing/2014/main" id="{1B884822-6680-4078-A7E1-4E47969BD8F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9" name="テキスト ボックス 518">
          <a:extLst>
            <a:ext uri="{FF2B5EF4-FFF2-40B4-BE49-F238E27FC236}">
              <a16:creationId xmlns:a16="http://schemas.microsoft.com/office/drawing/2014/main" id="{B8C8836A-8EF9-48D0-A4A4-1A5E2F9E9069}"/>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a:extLst>
            <a:ext uri="{FF2B5EF4-FFF2-40B4-BE49-F238E27FC236}">
              <a16:creationId xmlns:a16="http://schemas.microsoft.com/office/drawing/2014/main" id="{CFA7096A-7106-498E-AD4B-0D1473EF90E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1" name="テキスト ボックス 520">
          <a:extLst>
            <a:ext uri="{FF2B5EF4-FFF2-40B4-BE49-F238E27FC236}">
              <a16:creationId xmlns:a16="http://schemas.microsoft.com/office/drawing/2014/main" id="{4D075564-5C4F-4753-80BA-3C29E3E8CF4F}"/>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a:extLst>
            <a:ext uri="{FF2B5EF4-FFF2-40B4-BE49-F238E27FC236}">
              <a16:creationId xmlns:a16="http://schemas.microsoft.com/office/drawing/2014/main" id="{1A4AC4B5-6728-4421-9A5F-6BAFA51E317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523" name="直線コネクタ 522">
          <a:extLst>
            <a:ext uri="{FF2B5EF4-FFF2-40B4-BE49-F238E27FC236}">
              <a16:creationId xmlns:a16="http://schemas.microsoft.com/office/drawing/2014/main" id="{0B22AD97-BD8B-45C3-BB48-193797708129}"/>
            </a:ext>
          </a:extLst>
        </xdr:cNvPr>
        <xdr:cNvCxnSpPr/>
      </xdr:nvCxnSpPr>
      <xdr:spPr>
        <a:xfrm flipV="1">
          <a:off x="16318864" y="9747885"/>
          <a:ext cx="0" cy="124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524" name="【学校施設】&#10;有形固定資産減価償却率最小値テキスト">
          <a:extLst>
            <a:ext uri="{FF2B5EF4-FFF2-40B4-BE49-F238E27FC236}">
              <a16:creationId xmlns:a16="http://schemas.microsoft.com/office/drawing/2014/main" id="{39F50431-ED78-463C-8A30-CE4429AF224D}"/>
            </a:ext>
          </a:extLst>
        </xdr:cNvPr>
        <xdr:cNvSpPr txBox="1"/>
      </xdr:nvSpPr>
      <xdr:spPr>
        <a:xfrm>
          <a:off x="16357600"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525" name="直線コネクタ 524">
          <a:extLst>
            <a:ext uri="{FF2B5EF4-FFF2-40B4-BE49-F238E27FC236}">
              <a16:creationId xmlns:a16="http://schemas.microsoft.com/office/drawing/2014/main" id="{B3CA7BF9-7D3C-413B-9808-FA57117BE4FF}"/>
            </a:ext>
          </a:extLst>
        </xdr:cNvPr>
        <xdr:cNvCxnSpPr/>
      </xdr:nvCxnSpPr>
      <xdr:spPr>
        <a:xfrm>
          <a:off x="16230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26" name="【学校施設】&#10;有形固定資産減価償却率最大値テキスト">
          <a:extLst>
            <a:ext uri="{FF2B5EF4-FFF2-40B4-BE49-F238E27FC236}">
              <a16:creationId xmlns:a16="http://schemas.microsoft.com/office/drawing/2014/main" id="{709027CE-3D65-4178-835D-C67007C4DCD0}"/>
            </a:ext>
          </a:extLst>
        </xdr:cNvPr>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27" name="直線コネクタ 526">
          <a:extLst>
            <a:ext uri="{FF2B5EF4-FFF2-40B4-BE49-F238E27FC236}">
              <a16:creationId xmlns:a16="http://schemas.microsoft.com/office/drawing/2014/main" id="{953DC12F-4756-4526-8B63-E8C39BDE8C24}"/>
            </a:ext>
          </a:extLst>
        </xdr:cNvPr>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28" name="【学校施設】&#10;有形固定資産減価償却率平均値テキスト">
          <a:extLst>
            <a:ext uri="{FF2B5EF4-FFF2-40B4-BE49-F238E27FC236}">
              <a16:creationId xmlns:a16="http://schemas.microsoft.com/office/drawing/2014/main" id="{0C081D16-59AD-4FB5-AB3C-26646AB3569A}"/>
            </a:ext>
          </a:extLst>
        </xdr:cNvPr>
        <xdr:cNvSpPr txBox="1"/>
      </xdr:nvSpPr>
      <xdr:spPr>
        <a:xfrm>
          <a:off x="16357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29" name="フローチャート: 判断 528">
          <a:extLst>
            <a:ext uri="{FF2B5EF4-FFF2-40B4-BE49-F238E27FC236}">
              <a16:creationId xmlns:a16="http://schemas.microsoft.com/office/drawing/2014/main" id="{ABF8A60C-1065-482F-8D16-65D40F134FD8}"/>
            </a:ext>
          </a:extLst>
        </xdr:cNvPr>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530" name="フローチャート: 判断 529">
          <a:extLst>
            <a:ext uri="{FF2B5EF4-FFF2-40B4-BE49-F238E27FC236}">
              <a16:creationId xmlns:a16="http://schemas.microsoft.com/office/drawing/2014/main" id="{9B610FBD-D12A-49B1-A7F6-B8F52D759BF7}"/>
            </a:ext>
          </a:extLst>
        </xdr:cNvPr>
        <xdr:cNvSpPr/>
      </xdr:nvSpPr>
      <xdr:spPr>
        <a:xfrm>
          <a:off x="15430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531" name="フローチャート: 判断 530">
          <a:extLst>
            <a:ext uri="{FF2B5EF4-FFF2-40B4-BE49-F238E27FC236}">
              <a16:creationId xmlns:a16="http://schemas.microsoft.com/office/drawing/2014/main" id="{8CAC0E0D-7DA4-457D-87D1-1C83F23B5123}"/>
            </a:ext>
          </a:extLst>
        </xdr:cNvPr>
        <xdr:cNvSpPr/>
      </xdr:nvSpPr>
      <xdr:spPr>
        <a:xfrm>
          <a:off x="14541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2" name="フローチャート: 判断 531">
          <a:extLst>
            <a:ext uri="{FF2B5EF4-FFF2-40B4-BE49-F238E27FC236}">
              <a16:creationId xmlns:a16="http://schemas.microsoft.com/office/drawing/2014/main" id="{717FC60F-9B41-4D53-9DE4-13BEBBDAD0C8}"/>
            </a:ext>
          </a:extLst>
        </xdr:cNvPr>
        <xdr:cNvSpPr/>
      </xdr:nvSpPr>
      <xdr:spPr>
        <a:xfrm>
          <a:off x="13652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84455</xdr:rowOff>
    </xdr:from>
    <xdr:to>
      <xdr:col>67</xdr:col>
      <xdr:colOff>101600</xdr:colOff>
      <xdr:row>61</xdr:row>
      <xdr:rowOff>14605</xdr:rowOff>
    </xdr:to>
    <xdr:sp macro="" textlink="">
      <xdr:nvSpPr>
        <xdr:cNvPr id="533" name="フローチャート: 判断 532">
          <a:extLst>
            <a:ext uri="{FF2B5EF4-FFF2-40B4-BE49-F238E27FC236}">
              <a16:creationId xmlns:a16="http://schemas.microsoft.com/office/drawing/2014/main" id="{B94639AF-40A7-43C6-85D0-67A81AE5866A}"/>
            </a:ext>
          </a:extLst>
        </xdr:cNvPr>
        <xdr:cNvSpPr/>
      </xdr:nvSpPr>
      <xdr:spPr>
        <a:xfrm>
          <a:off x="127635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E8679937-BF2B-469D-A301-8E7CB1C8268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2FB346BA-7200-43F6-9109-CB725E6F14D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4676D2B5-EEA4-48B9-853D-A42902D506C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359E1550-8E3B-407E-A769-C83EE3839D24}"/>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C6A68E21-40EB-41E9-89EC-7DE7D51EA63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137795</xdr:rowOff>
    </xdr:from>
    <xdr:to>
      <xdr:col>85</xdr:col>
      <xdr:colOff>177800</xdr:colOff>
      <xdr:row>60</xdr:row>
      <xdr:rowOff>67945</xdr:rowOff>
    </xdr:to>
    <xdr:sp macro="" textlink="">
      <xdr:nvSpPr>
        <xdr:cNvPr id="539" name="楕円 538">
          <a:extLst>
            <a:ext uri="{FF2B5EF4-FFF2-40B4-BE49-F238E27FC236}">
              <a16:creationId xmlns:a16="http://schemas.microsoft.com/office/drawing/2014/main" id="{6E0382AA-D45C-4B15-97BE-1EB346B93D34}"/>
            </a:ext>
          </a:extLst>
        </xdr:cNvPr>
        <xdr:cNvSpPr/>
      </xdr:nvSpPr>
      <xdr:spPr>
        <a:xfrm>
          <a:off x="16268700" y="1025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160672</xdr:rowOff>
    </xdr:from>
    <xdr:ext cx="405111" cy="259045"/>
    <xdr:sp macro="" textlink="">
      <xdr:nvSpPr>
        <xdr:cNvPr id="540" name="【学校施設】&#10;有形固定資産減価償却率該当値テキスト">
          <a:extLst>
            <a:ext uri="{FF2B5EF4-FFF2-40B4-BE49-F238E27FC236}">
              <a16:creationId xmlns:a16="http://schemas.microsoft.com/office/drawing/2014/main" id="{4EBF5BCC-890E-4BB2-A56F-1A9A132A610F}"/>
            </a:ext>
          </a:extLst>
        </xdr:cNvPr>
        <xdr:cNvSpPr txBox="1"/>
      </xdr:nvSpPr>
      <xdr:spPr>
        <a:xfrm>
          <a:off x="16357600" y="1010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105410</xdr:rowOff>
    </xdr:from>
    <xdr:to>
      <xdr:col>81</xdr:col>
      <xdr:colOff>101600</xdr:colOff>
      <xdr:row>60</xdr:row>
      <xdr:rowOff>35560</xdr:rowOff>
    </xdr:to>
    <xdr:sp macro="" textlink="">
      <xdr:nvSpPr>
        <xdr:cNvPr id="541" name="楕円 540">
          <a:extLst>
            <a:ext uri="{FF2B5EF4-FFF2-40B4-BE49-F238E27FC236}">
              <a16:creationId xmlns:a16="http://schemas.microsoft.com/office/drawing/2014/main" id="{8555A749-0653-4639-9C39-6F8AA8B1BC7F}"/>
            </a:ext>
          </a:extLst>
        </xdr:cNvPr>
        <xdr:cNvSpPr/>
      </xdr:nvSpPr>
      <xdr:spPr>
        <a:xfrm>
          <a:off x="15430500" y="1022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156210</xdr:rowOff>
    </xdr:from>
    <xdr:to>
      <xdr:col>85</xdr:col>
      <xdr:colOff>127000</xdr:colOff>
      <xdr:row>60</xdr:row>
      <xdr:rowOff>17145</xdr:rowOff>
    </xdr:to>
    <xdr:cxnSp macro="">
      <xdr:nvCxnSpPr>
        <xdr:cNvPr id="542" name="直線コネクタ 541">
          <a:extLst>
            <a:ext uri="{FF2B5EF4-FFF2-40B4-BE49-F238E27FC236}">
              <a16:creationId xmlns:a16="http://schemas.microsoft.com/office/drawing/2014/main" id="{975B0955-A07A-45D2-B41C-AE850029809D}"/>
            </a:ext>
          </a:extLst>
        </xdr:cNvPr>
        <xdr:cNvCxnSpPr/>
      </xdr:nvCxnSpPr>
      <xdr:spPr>
        <a:xfrm>
          <a:off x="15481300" y="1027176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74930</xdr:rowOff>
    </xdr:from>
    <xdr:to>
      <xdr:col>76</xdr:col>
      <xdr:colOff>165100</xdr:colOff>
      <xdr:row>60</xdr:row>
      <xdr:rowOff>5080</xdr:rowOff>
    </xdr:to>
    <xdr:sp macro="" textlink="">
      <xdr:nvSpPr>
        <xdr:cNvPr id="543" name="楕円 542">
          <a:extLst>
            <a:ext uri="{FF2B5EF4-FFF2-40B4-BE49-F238E27FC236}">
              <a16:creationId xmlns:a16="http://schemas.microsoft.com/office/drawing/2014/main" id="{A7E54EBB-FE97-4DD9-8243-7DD89B73ACE3}"/>
            </a:ext>
          </a:extLst>
        </xdr:cNvPr>
        <xdr:cNvSpPr/>
      </xdr:nvSpPr>
      <xdr:spPr>
        <a:xfrm>
          <a:off x="14541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125730</xdr:rowOff>
    </xdr:from>
    <xdr:to>
      <xdr:col>81</xdr:col>
      <xdr:colOff>50800</xdr:colOff>
      <xdr:row>59</xdr:row>
      <xdr:rowOff>156210</xdr:rowOff>
    </xdr:to>
    <xdr:cxnSp macro="">
      <xdr:nvCxnSpPr>
        <xdr:cNvPr id="544" name="直線コネクタ 543">
          <a:extLst>
            <a:ext uri="{FF2B5EF4-FFF2-40B4-BE49-F238E27FC236}">
              <a16:creationId xmlns:a16="http://schemas.microsoft.com/office/drawing/2014/main" id="{40BE88C7-F018-4C18-9BA0-04F065B2CE7E}"/>
            </a:ext>
          </a:extLst>
        </xdr:cNvPr>
        <xdr:cNvCxnSpPr/>
      </xdr:nvCxnSpPr>
      <xdr:spPr>
        <a:xfrm>
          <a:off x="14592300" y="102412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52070</xdr:rowOff>
    </xdr:from>
    <xdr:to>
      <xdr:col>72</xdr:col>
      <xdr:colOff>38100</xdr:colOff>
      <xdr:row>59</xdr:row>
      <xdr:rowOff>153670</xdr:rowOff>
    </xdr:to>
    <xdr:sp macro="" textlink="">
      <xdr:nvSpPr>
        <xdr:cNvPr id="545" name="楕円 544">
          <a:extLst>
            <a:ext uri="{FF2B5EF4-FFF2-40B4-BE49-F238E27FC236}">
              <a16:creationId xmlns:a16="http://schemas.microsoft.com/office/drawing/2014/main" id="{6B172491-8309-4C79-92F7-7F4D527BD459}"/>
            </a:ext>
          </a:extLst>
        </xdr:cNvPr>
        <xdr:cNvSpPr/>
      </xdr:nvSpPr>
      <xdr:spPr>
        <a:xfrm>
          <a:off x="13652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102870</xdr:rowOff>
    </xdr:from>
    <xdr:to>
      <xdr:col>76</xdr:col>
      <xdr:colOff>114300</xdr:colOff>
      <xdr:row>59</xdr:row>
      <xdr:rowOff>125730</xdr:rowOff>
    </xdr:to>
    <xdr:cxnSp macro="">
      <xdr:nvCxnSpPr>
        <xdr:cNvPr id="546" name="直線コネクタ 545">
          <a:extLst>
            <a:ext uri="{FF2B5EF4-FFF2-40B4-BE49-F238E27FC236}">
              <a16:creationId xmlns:a16="http://schemas.microsoft.com/office/drawing/2014/main" id="{86764828-B052-4050-B2A2-C67F292F41D4}"/>
            </a:ext>
          </a:extLst>
        </xdr:cNvPr>
        <xdr:cNvCxnSpPr/>
      </xdr:nvCxnSpPr>
      <xdr:spPr>
        <a:xfrm>
          <a:off x="13703300" y="10218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126365</xdr:rowOff>
    </xdr:from>
    <xdr:to>
      <xdr:col>67</xdr:col>
      <xdr:colOff>101600</xdr:colOff>
      <xdr:row>60</xdr:row>
      <xdr:rowOff>56515</xdr:rowOff>
    </xdr:to>
    <xdr:sp macro="" textlink="">
      <xdr:nvSpPr>
        <xdr:cNvPr id="547" name="楕円 546">
          <a:extLst>
            <a:ext uri="{FF2B5EF4-FFF2-40B4-BE49-F238E27FC236}">
              <a16:creationId xmlns:a16="http://schemas.microsoft.com/office/drawing/2014/main" id="{1163E1CD-50D1-4EF4-937A-9963F12E15AD}"/>
            </a:ext>
          </a:extLst>
        </xdr:cNvPr>
        <xdr:cNvSpPr/>
      </xdr:nvSpPr>
      <xdr:spPr>
        <a:xfrm>
          <a:off x="12763500" y="1024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102870</xdr:rowOff>
    </xdr:from>
    <xdr:to>
      <xdr:col>71</xdr:col>
      <xdr:colOff>177800</xdr:colOff>
      <xdr:row>60</xdr:row>
      <xdr:rowOff>5715</xdr:rowOff>
    </xdr:to>
    <xdr:cxnSp macro="">
      <xdr:nvCxnSpPr>
        <xdr:cNvPr id="548" name="直線コネクタ 547">
          <a:extLst>
            <a:ext uri="{FF2B5EF4-FFF2-40B4-BE49-F238E27FC236}">
              <a16:creationId xmlns:a16="http://schemas.microsoft.com/office/drawing/2014/main" id="{BCD8E416-1B52-4AB3-BD9E-4C7835D71D3F}"/>
            </a:ext>
          </a:extLst>
        </xdr:cNvPr>
        <xdr:cNvCxnSpPr/>
      </xdr:nvCxnSpPr>
      <xdr:spPr>
        <a:xfrm flipV="1">
          <a:off x="12814300" y="1021842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167657</xdr:rowOff>
    </xdr:from>
    <xdr:ext cx="405111" cy="259045"/>
    <xdr:sp macro="" textlink="">
      <xdr:nvSpPr>
        <xdr:cNvPr id="549" name="n_1aveValue【学校施設】&#10;有形固定資産減価償却率">
          <a:extLst>
            <a:ext uri="{FF2B5EF4-FFF2-40B4-BE49-F238E27FC236}">
              <a16:creationId xmlns:a16="http://schemas.microsoft.com/office/drawing/2014/main" id="{22F8A0F9-3D96-46D1-80ED-F06FAB987997}"/>
            </a:ext>
          </a:extLst>
        </xdr:cNvPr>
        <xdr:cNvSpPr txBox="1"/>
      </xdr:nvSpPr>
      <xdr:spPr>
        <a:xfrm>
          <a:off x="152660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160037</xdr:rowOff>
    </xdr:from>
    <xdr:ext cx="405111" cy="259045"/>
    <xdr:sp macro="" textlink="">
      <xdr:nvSpPr>
        <xdr:cNvPr id="550" name="n_2aveValue【学校施設】&#10;有形固定資産減価償却率">
          <a:extLst>
            <a:ext uri="{FF2B5EF4-FFF2-40B4-BE49-F238E27FC236}">
              <a16:creationId xmlns:a16="http://schemas.microsoft.com/office/drawing/2014/main" id="{3245C628-F761-40A9-B414-C39DE2C7E2F9}"/>
            </a:ext>
          </a:extLst>
        </xdr:cNvPr>
        <xdr:cNvSpPr txBox="1"/>
      </xdr:nvSpPr>
      <xdr:spPr>
        <a:xfrm>
          <a:off x="143897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160037</xdr:rowOff>
    </xdr:from>
    <xdr:ext cx="405111" cy="259045"/>
    <xdr:sp macro="" textlink="">
      <xdr:nvSpPr>
        <xdr:cNvPr id="551" name="n_3aveValue【学校施設】&#10;有形固定資産減価償却率">
          <a:extLst>
            <a:ext uri="{FF2B5EF4-FFF2-40B4-BE49-F238E27FC236}">
              <a16:creationId xmlns:a16="http://schemas.microsoft.com/office/drawing/2014/main" id="{429DAD36-DC6B-4754-8D91-0E64E5C28891}"/>
            </a:ext>
          </a:extLst>
        </xdr:cNvPr>
        <xdr:cNvSpPr txBox="1"/>
      </xdr:nvSpPr>
      <xdr:spPr>
        <a:xfrm>
          <a:off x="135007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5732</xdr:rowOff>
    </xdr:from>
    <xdr:ext cx="405111" cy="259045"/>
    <xdr:sp macro="" textlink="">
      <xdr:nvSpPr>
        <xdr:cNvPr id="552" name="n_4aveValue【学校施設】&#10;有形固定資産減価償却率">
          <a:extLst>
            <a:ext uri="{FF2B5EF4-FFF2-40B4-BE49-F238E27FC236}">
              <a16:creationId xmlns:a16="http://schemas.microsoft.com/office/drawing/2014/main" id="{FDA853CA-76F8-4BC0-B110-6BCC056F583E}"/>
            </a:ext>
          </a:extLst>
        </xdr:cNvPr>
        <xdr:cNvSpPr txBox="1"/>
      </xdr:nvSpPr>
      <xdr:spPr>
        <a:xfrm>
          <a:off x="12611744" y="1046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52087</xdr:rowOff>
    </xdr:from>
    <xdr:ext cx="405111" cy="259045"/>
    <xdr:sp macro="" textlink="">
      <xdr:nvSpPr>
        <xdr:cNvPr id="553" name="n_1mainValue【学校施設】&#10;有形固定資産減価償却率">
          <a:extLst>
            <a:ext uri="{FF2B5EF4-FFF2-40B4-BE49-F238E27FC236}">
              <a16:creationId xmlns:a16="http://schemas.microsoft.com/office/drawing/2014/main" id="{477E2E50-E88C-445A-A48B-F7C55035D4AF}"/>
            </a:ext>
          </a:extLst>
        </xdr:cNvPr>
        <xdr:cNvSpPr txBox="1"/>
      </xdr:nvSpPr>
      <xdr:spPr>
        <a:xfrm>
          <a:off x="15266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21607</xdr:rowOff>
    </xdr:from>
    <xdr:ext cx="405111" cy="259045"/>
    <xdr:sp macro="" textlink="">
      <xdr:nvSpPr>
        <xdr:cNvPr id="554" name="n_2mainValue【学校施設】&#10;有形固定資産減価償却率">
          <a:extLst>
            <a:ext uri="{FF2B5EF4-FFF2-40B4-BE49-F238E27FC236}">
              <a16:creationId xmlns:a16="http://schemas.microsoft.com/office/drawing/2014/main" id="{DD4C647A-2994-436A-88A6-5C88009E0DD5}"/>
            </a:ext>
          </a:extLst>
        </xdr:cNvPr>
        <xdr:cNvSpPr txBox="1"/>
      </xdr:nvSpPr>
      <xdr:spPr>
        <a:xfrm>
          <a:off x="14389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555" name="n_3mainValue【学校施設】&#10;有形固定資産減価償却率">
          <a:extLst>
            <a:ext uri="{FF2B5EF4-FFF2-40B4-BE49-F238E27FC236}">
              <a16:creationId xmlns:a16="http://schemas.microsoft.com/office/drawing/2014/main" id="{1DB0544F-6A3B-4F2F-B9C9-5494C3A56E08}"/>
            </a:ext>
          </a:extLst>
        </xdr:cNvPr>
        <xdr:cNvSpPr txBox="1"/>
      </xdr:nvSpPr>
      <xdr:spPr>
        <a:xfrm>
          <a:off x="13500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73042</xdr:rowOff>
    </xdr:from>
    <xdr:ext cx="405111" cy="259045"/>
    <xdr:sp macro="" textlink="">
      <xdr:nvSpPr>
        <xdr:cNvPr id="556" name="n_4mainValue【学校施設】&#10;有形固定資産減価償却率">
          <a:extLst>
            <a:ext uri="{FF2B5EF4-FFF2-40B4-BE49-F238E27FC236}">
              <a16:creationId xmlns:a16="http://schemas.microsoft.com/office/drawing/2014/main" id="{B1EE2E23-09B4-47D3-B902-CDC2D2CF068D}"/>
            </a:ext>
          </a:extLst>
        </xdr:cNvPr>
        <xdr:cNvSpPr txBox="1"/>
      </xdr:nvSpPr>
      <xdr:spPr>
        <a:xfrm>
          <a:off x="12611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a:extLst>
            <a:ext uri="{FF2B5EF4-FFF2-40B4-BE49-F238E27FC236}">
              <a16:creationId xmlns:a16="http://schemas.microsoft.com/office/drawing/2014/main" id="{CE7BE9C4-2636-43E7-9C29-72309245928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a:extLst>
            <a:ext uri="{FF2B5EF4-FFF2-40B4-BE49-F238E27FC236}">
              <a16:creationId xmlns:a16="http://schemas.microsoft.com/office/drawing/2014/main" id="{588A3E95-F2FE-4924-A4B4-10853B1EFAC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a:extLst>
            <a:ext uri="{FF2B5EF4-FFF2-40B4-BE49-F238E27FC236}">
              <a16:creationId xmlns:a16="http://schemas.microsoft.com/office/drawing/2014/main" id="{A7733B77-3212-4948-91CD-35A73E8B3AF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a:extLst>
            <a:ext uri="{FF2B5EF4-FFF2-40B4-BE49-F238E27FC236}">
              <a16:creationId xmlns:a16="http://schemas.microsoft.com/office/drawing/2014/main" id="{E8CC419A-C993-4AF6-B101-E0236D6DC5E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a:extLst>
            <a:ext uri="{FF2B5EF4-FFF2-40B4-BE49-F238E27FC236}">
              <a16:creationId xmlns:a16="http://schemas.microsoft.com/office/drawing/2014/main" id="{B453E622-A9F3-4866-8C7E-5A14C827B23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a:extLst>
            <a:ext uri="{FF2B5EF4-FFF2-40B4-BE49-F238E27FC236}">
              <a16:creationId xmlns:a16="http://schemas.microsoft.com/office/drawing/2014/main" id="{47BEA595-334E-4D0F-A037-D37420EC47E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a:extLst>
            <a:ext uri="{FF2B5EF4-FFF2-40B4-BE49-F238E27FC236}">
              <a16:creationId xmlns:a16="http://schemas.microsoft.com/office/drawing/2014/main" id="{15EADD38-B101-4C7B-989C-4DD7C2F061D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a:extLst>
            <a:ext uri="{FF2B5EF4-FFF2-40B4-BE49-F238E27FC236}">
              <a16:creationId xmlns:a16="http://schemas.microsoft.com/office/drawing/2014/main" id="{E98322DF-3477-4ADC-828D-A716EB900AC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a:extLst>
            <a:ext uri="{FF2B5EF4-FFF2-40B4-BE49-F238E27FC236}">
              <a16:creationId xmlns:a16="http://schemas.microsoft.com/office/drawing/2014/main" id="{ED229299-BF66-4660-B1D7-FA71724F689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a:extLst>
            <a:ext uri="{FF2B5EF4-FFF2-40B4-BE49-F238E27FC236}">
              <a16:creationId xmlns:a16="http://schemas.microsoft.com/office/drawing/2014/main" id="{D9EE0132-3244-4418-BE1A-F9FEB1210FF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a:extLst>
            <a:ext uri="{FF2B5EF4-FFF2-40B4-BE49-F238E27FC236}">
              <a16:creationId xmlns:a16="http://schemas.microsoft.com/office/drawing/2014/main" id="{72C5DD5A-9644-4415-9D00-7C310FD359BF}"/>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a:extLst>
            <a:ext uri="{FF2B5EF4-FFF2-40B4-BE49-F238E27FC236}">
              <a16:creationId xmlns:a16="http://schemas.microsoft.com/office/drawing/2014/main" id="{4106EADA-E2D7-4307-8B7D-318C7D81E1C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a:extLst>
            <a:ext uri="{FF2B5EF4-FFF2-40B4-BE49-F238E27FC236}">
              <a16:creationId xmlns:a16="http://schemas.microsoft.com/office/drawing/2014/main" id="{052EFD86-9C1D-4D86-A6D4-22B912ADFC64}"/>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a:extLst>
            <a:ext uri="{FF2B5EF4-FFF2-40B4-BE49-F238E27FC236}">
              <a16:creationId xmlns:a16="http://schemas.microsoft.com/office/drawing/2014/main" id="{EF1EA7CC-E0DA-4219-B99A-2A28E4FE8FB6}"/>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a:extLst>
            <a:ext uri="{FF2B5EF4-FFF2-40B4-BE49-F238E27FC236}">
              <a16:creationId xmlns:a16="http://schemas.microsoft.com/office/drawing/2014/main" id="{FCD6AB93-A7F4-4A1D-BB88-2B5072FFF97F}"/>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a:extLst>
            <a:ext uri="{FF2B5EF4-FFF2-40B4-BE49-F238E27FC236}">
              <a16:creationId xmlns:a16="http://schemas.microsoft.com/office/drawing/2014/main" id="{67A050BB-18F8-4BD7-9071-58A850619BB7}"/>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a:extLst>
            <a:ext uri="{FF2B5EF4-FFF2-40B4-BE49-F238E27FC236}">
              <a16:creationId xmlns:a16="http://schemas.microsoft.com/office/drawing/2014/main" id="{4011EE9F-EF13-4E0B-8E59-CB61CE67A4B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a:extLst>
            <a:ext uri="{FF2B5EF4-FFF2-40B4-BE49-F238E27FC236}">
              <a16:creationId xmlns:a16="http://schemas.microsoft.com/office/drawing/2014/main" id="{A913983A-32C1-4584-ACAF-6A20989786D9}"/>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a:extLst>
            <a:ext uri="{FF2B5EF4-FFF2-40B4-BE49-F238E27FC236}">
              <a16:creationId xmlns:a16="http://schemas.microsoft.com/office/drawing/2014/main" id="{2C0253C4-14C3-494C-8C59-15BBEA3E7DD6}"/>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a:extLst>
            <a:ext uri="{FF2B5EF4-FFF2-40B4-BE49-F238E27FC236}">
              <a16:creationId xmlns:a16="http://schemas.microsoft.com/office/drawing/2014/main" id="{CB04E84D-38D4-4647-9B82-2A0435730352}"/>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a:extLst>
            <a:ext uri="{FF2B5EF4-FFF2-40B4-BE49-F238E27FC236}">
              <a16:creationId xmlns:a16="http://schemas.microsoft.com/office/drawing/2014/main" id="{D6A398B0-779F-48FA-B9A3-03E6F7E26AA5}"/>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a:extLst>
            <a:ext uri="{FF2B5EF4-FFF2-40B4-BE49-F238E27FC236}">
              <a16:creationId xmlns:a16="http://schemas.microsoft.com/office/drawing/2014/main" id="{610E82C9-DB51-46D8-83D1-82D7AAF89FEC}"/>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a:extLst>
            <a:ext uri="{FF2B5EF4-FFF2-40B4-BE49-F238E27FC236}">
              <a16:creationId xmlns:a16="http://schemas.microsoft.com/office/drawing/2014/main" id="{44ADE641-7B06-447B-80CE-E91EAE210FA1}"/>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B8BABE3A-C7A7-4AC5-81B7-CD3A1A7F708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172D6D01-EA91-45A2-8129-0FB1DF02D849}"/>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4F169127-DFB7-4D71-87BF-1368712F42A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83" name="直線コネクタ 582">
          <a:extLst>
            <a:ext uri="{FF2B5EF4-FFF2-40B4-BE49-F238E27FC236}">
              <a16:creationId xmlns:a16="http://schemas.microsoft.com/office/drawing/2014/main" id="{9E124CC6-3C7D-4714-981B-1A9ED61AFE7F}"/>
            </a:ext>
          </a:extLst>
        </xdr:cNvPr>
        <xdr:cNvCxnSpPr/>
      </xdr:nvCxnSpPr>
      <xdr:spPr>
        <a:xfrm flipV="1">
          <a:off x="22160864" y="9640388"/>
          <a:ext cx="0" cy="1379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84" name="【学校施設】&#10;一人当たり面積最小値テキスト">
          <a:extLst>
            <a:ext uri="{FF2B5EF4-FFF2-40B4-BE49-F238E27FC236}">
              <a16:creationId xmlns:a16="http://schemas.microsoft.com/office/drawing/2014/main" id="{FB734EEE-0613-472A-9F3E-C847D03B631D}"/>
            </a:ext>
          </a:extLst>
        </xdr:cNvPr>
        <xdr:cNvSpPr txBox="1"/>
      </xdr:nvSpPr>
      <xdr:spPr>
        <a:xfrm>
          <a:off x="22199600" y="11023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85" name="直線コネクタ 584">
          <a:extLst>
            <a:ext uri="{FF2B5EF4-FFF2-40B4-BE49-F238E27FC236}">
              <a16:creationId xmlns:a16="http://schemas.microsoft.com/office/drawing/2014/main" id="{4CBBD79E-BECE-4A3F-9895-6E687743296A}"/>
            </a:ext>
          </a:extLst>
        </xdr:cNvPr>
        <xdr:cNvCxnSpPr/>
      </xdr:nvCxnSpPr>
      <xdr:spPr>
        <a:xfrm>
          <a:off x="22072600" y="1102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86" name="【学校施設】&#10;一人当たり面積最大値テキスト">
          <a:extLst>
            <a:ext uri="{FF2B5EF4-FFF2-40B4-BE49-F238E27FC236}">
              <a16:creationId xmlns:a16="http://schemas.microsoft.com/office/drawing/2014/main" id="{BAE3E82E-088B-41CD-BDD2-C2CFA9EEDC0B}"/>
            </a:ext>
          </a:extLst>
        </xdr:cNvPr>
        <xdr:cNvSpPr txBox="1"/>
      </xdr:nvSpPr>
      <xdr:spPr>
        <a:xfrm>
          <a:off x="22199600" y="941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87" name="直線コネクタ 586">
          <a:extLst>
            <a:ext uri="{FF2B5EF4-FFF2-40B4-BE49-F238E27FC236}">
              <a16:creationId xmlns:a16="http://schemas.microsoft.com/office/drawing/2014/main" id="{7E78F095-F9D1-4E21-8BEC-467ADF8FAD28}"/>
            </a:ext>
          </a:extLst>
        </xdr:cNvPr>
        <xdr:cNvCxnSpPr/>
      </xdr:nvCxnSpPr>
      <xdr:spPr>
        <a:xfrm>
          <a:off x="22072600" y="964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588" name="【学校施設】&#10;一人当たり面積平均値テキスト">
          <a:extLst>
            <a:ext uri="{FF2B5EF4-FFF2-40B4-BE49-F238E27FC236}">
              <a16:creationId xmlns:a16="http://schemas.microsoft.com/office/drawing/2014/main" id="{5C638F12-245F-4185-A4DF-B95CEDC625A3}"/>
            </a:ext>
          </a:extLst>
        </xdr:cNvPr>
        <xdr:cNvSpPr txBox="1"/>
      </xdr:nvSpPr>
      <xdr:spPr>
        <a:xfrm>
          <a:off x="22199600" y="10321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89" name="フローチャート: 判断 588">
          <a:extLst>
            <a:ext uri="{FF2B5EF4-FFF2-40B4-BE49-F238E27FC236}">
              <a16:creationId xmlns:a16="http://schemas.microsoft.com/office/drawing/2014/main" id="{16719572-6317-47F0-9628-12892488F3FE}"/>
            </a:ext>
          </a:extLst>
        </xdr:cNvPr>
        <xdr:cNvSpPr/>
      </xdr:nvSpPr>
      <xdr:spPr>
        <a:xfrm>
          <a:off x="22110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90" name="フローチャート: 判断 589">
          <a:extLst>
            <a:ext uri="{FF2B5EF4-FFF2-40B4-BE49-F238E27FC236}">
              <a16:creationId xmlns:a16="http://schemas.microsoft.com/office/drawing/2014/main" id="{68E7A33F-5BE0-4758-A050-3B62E0539201}"/>
            </a:ext>
          </a:extLst>
        </xdr:cNvPr>
        <xdr:cNvSpPr/>
      </xdr:nvSpPr>
      <xdr:spPr>
        <a:xfrm>
          <a:off x="21272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91" name="フローチャート: 判断 590">
          <a:extLst>
            <a:ext uri="{FF2B5EF4-FFF2-40B4-BE49-F238E27FC236}">
              <a16:creationId xmlns:a16="http://schemas.microsoft.com/office/drawing/2014/main" id="{CF069ACE-1AB7-40B4-AAF7-ECFC10FCFFAD}"/>
            </a:ext>
          </a:extLst>
        </xdr:cNvPr>
        <xdr:cNvSpPr/>
      </xdr:nvSpPr>
      <xdr:spPr>
        <a:xfrm>
          <a:off x="20383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592" name="フローチャート: 判断 591">
          <a:extLst>
            <a:ext uri="{FF2B5EF4-FFF2-40B4-BE49-F238E27FC236}">
              <a16:creationId xmlns:a16="http://schemas.microsoft.com/office/drawing/2014/main" id="{456B4D01-0645-4D74-A41D-2BFA69176657}"/>
            </a:ext>
          </a:extLst>
        </xdr:cNvPr>
        <xdr:cNvSpPr/>
      </xdr:nvSpPr>
      <xdr:spPr>
        <a:xfrm>
          <a:off x="19494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9616</xdr:rowOff>
    </xdr:from>
    <xdr:to>
      <xdr:col>98</xdr:col>
      <xdr:colOff>38100</xdr:colOff>
      <xdr:row>60</xdr:row>
      <xdr:rowOff>111216</xdr:rowOff>
    </xdr:to>
    <xdr:sp macro="" textlink="">
      <xdr:nvSpPr>
        <xdr:cNvPr id="593" name="フローチャート: 判断 592">
          <a:extLst>
            <a:ext uri="{FF2B5EF4-FFF2-40B4-BE49-F238E27FC236}">
              <a16:creationId xmlns:a16="http://schemas.microsoft.com/office/drawing/2014/main" id="{8DF0D067-2704-4E72-86BB-5E838D3748CB}"/>
            </a:ext>
          </a:extLst>
        </xdr:cNvPr>
        <xdr:cNvSpPr/>
      </xdr:nvSpPr>
      <xdr:spPr>
        <a:xfrm>
          <a:off x="18605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B510D58E-EC43-4366-87D0-C9243210A45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3F8F86B9-AAF3-416D-A47A-2794E63870F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423759D9-0C43-4483-A40C-6D619A6209A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A42650F6-7F73-4467-80A6-DB430BFD2C8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FD9C53D5-FE62-438C-A100-60BB96AE7CE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599" name="楕円 598">
          <a:extLst>
            <a:ext uri="{FF2B5EF4-FFF2-40B4-BE49-F238E27FC236}">
              <a16:creationId xmlns:a16="http://schemas.microsoft.com/office/drawing/2014/main" id="{0DC24B60-EFC4-4CFF-8B3A-CEA4169D596E}"/>
            </a:ext>
          </a:extLst>
        </xdr:cNvPr>
        <xdr:cNvSpPr/>
      </xdr:nvSpPr>
      <xdr:spPr>
        <a:xfrm>
          <a:off x="221107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600" name="【学校施設】&#10;一人当たり面積該当値テキスト">
          <a:extLst>
            <a:ext uri="{FF2B5EF4-FFF2-40B4-BE49-F238E27FC236}">
              <a16:creationId xmlns:a16="http://schemas.microsoft.com/office/drawing/2014/main" id="{97756CEF-FA4D-4E8C-99BF-DD3A69A0BCE6}"/>
            </a:ext>
          </a:extLst>
        </xdr:cNvPr>
        <xdr:cNvSpPr txBox="1"/>
      </xdr:nvSpPr>
      <xdr:spPr>
        <a:xfrm>
          <a:off x="2219960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132080</xdr:rowOff>
    </xdr:from>
    <xdr:to>
      <xdr:col>112</xdr:col>
      <xdr:colOff>38100</xdr:colOff>
      <xdr:row>63</xdr:row>
      <xdr:rowOff>62230</xdr:rowOff>
    </xdr:to>
    <xdr:sp macro="" textlink="">
      <xdr:nvSpPr>
        <xdr:cNvPr id="601" name="楕円 600">
          <a:extLst>
            <a:ext uri="{FF2B5EF4-FFF2-40B4-BE49-F238E27FC236}">
              <a16:creationId xmlns:a16="http://schemas.microsoft.com/office/drawing/2014/main" id="{A15AB343-021E-42BD-B72F-CDCF0F3B5709}"/>
            </a:ext>
          </a:extLst>
        </xdr:cNvPr>
        <xdr:cNvSpPr/>
      </xdr:nvSpPr>
      <xdr:spPr>
        <a:xfrm>
          <a:off x="21272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xdr:rowOff>
    </xdr:from>
    <xdr:to>
      <xdr:col>116</xdr:col>
      <xdr:colOff>63500</xdr:colOff>
      <xdr:row>63</xdr:row>
      <xdr:rowOff>11430</xdr:rowOff>
    </xdr:to>
    <xdr:cxnSp macro="">
      <xdr:nvCxnSpPr>
        <xdr:cNvPr id="602" name="直線コネクタ 601">
          <a:extLst>
            <a:ext uri="{FF2B5EF4-FFF2-40B4-BE49-F238E27FC236}">
              <a16:creationId xmlns:a16="http://schemas.microsoft.com/office/drawing/2014/main" id="{CCD56FEC-06D1-456E-8E28-983C31E23388}"/>
            </a:ext>
          </a:extLst>
        </xdr:cNvPr>
        <xdr:cNvCxnSpPr/>
      </xdr:nvCxnSpPr>
      <xdr:spPr>
        <a:xfrm>
          <a:off x="21323300" y="10812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132080</xdr:rowOff>
    </xdr:from>
    <xdr:to>
      <xdr:col>107</xdr:col>
      <xdr:colOff>101600</xdr:colOff>
      <xdr:row>63</xdr:row>
      <xdr:rowOff>62230</xdr:rowOff>
    </xdr:to>
    <xdr:sp macro="" textlink="">
      <xdr:nvSpPr>
        <xdr:cNvPr id="603" name="楕円 602">
          <a:extLst>
            <a:ext uri="{FF2B5EF4-FFF2-40B4-BE49-F238E27FC236}">
              <a16:creationId xmlns:a16="http://schemas.microsoft.com/office/drawing/2014/main" id="{BD2A107C-7475-4322-8567-FE031733B132}"/>
            </a:ext>
          </a:extLst>
        </xdr:cNvPr>
        <xdr:cNvSpPr/>
      </xdr:nvSpPr>
      <xdr:spPr>
        <a:xfrm>
          <a:off x="20383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xdr:rowOff>
    </xdr:from>
    <xdr:to>
      <xdr:col>111</xdr:col>
      <xdr:colOff>177800</xdr:colOff>
      <xdr:row>63</xdr:row>
      <xdr:rowOff>11430</xdr:rowOff>
    </xdr:to>
    <xdr:cxnSp macro="">
      <xdr:nvCxnSpPr>
        <xdr:cNvPr id="604" name="直線コネクタ 603">
          <a:extLst>
            <a:ext uri="{FF2B5EF4-FFF2-40B4-BE49-F238E27FC236}">
              <a16:creationId xmlns:a16="http://schemas.microsoft.com/office/drawing/2014/main" id="{267C2347-385E-466D-903B-9826DE9572BA}"/>
            </a:ext>
          </a:extLst>
        </xdr:cNvPr>
        <xdr:cNvCxnSpPr/>
      </xdr:nvCxnSpPr>
      <xdr:spPr>
        <a:xfrm>
          <a:off x="20434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76563</xdr:rowOff>
    </xdr:from>
    <xdr:to>
      <xdr:col>102</xdr:col>
      <xdr:colOff>165100</xdr:colOff>
      <xdr:row>63</xdr:row>
      <xdr:rowOff>6713</xdr:rowOff>
    </xdr:to>
    <xdr:sp macro="" textlink="">
      <xdr:nvSpPr>
        <xdr:cNvPr id="605" name="楕円 604">
          <a:extLst>
            <a:ext uri="{FF2B5EF4-FFF2-40B4-BE49-F238E27FC236}">
              <a16:creationId xmlns:a16="http://schemas.microsoft.com/office/drawing/2014/main" id="{482C53D6-079B-45EA-813C-1D095BF11C41}"/>
            </a:ext>
          </a:extLst>
        </xdr:cNvPr>
        <xdr:cNvSpPr/>
      </xdr:nvSpPr>
      <xdr:spPr>
        <a:xfrm>
          <a:off x="19494500" y="1070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127363</xdr:rowOff>
    </xdr:from>
    <xdr:to>
      <xdr:col>107</xdr:col>
      <xdr:colOff>50800</xdr:colOff>
      <xdr:row>63</xdr:row>
      <xdr:rowOff>11430</xdr:rowOff>
    </xdr:to>
    <xdr:cxnSp macro="">
      <xdr:nvCxnSpPr>
        <xdr:cNvPr id="606" name="直線コネクタ 605">
          <a:extLst>
            <a:ext uri="{FF2B5EF4-FFF2-40B4-BE49-F238E27FC236}">
              <a16:creationId xmlns:a16="http://schemas.microsoft.com/office/drawing/2014/main" id="{26ECB664-7604-4741-BE12-85F097051CFB}"/>
            </a:ext>
          </a:extLst>
        </xdr:cNvPr>
        <xdr:cNvCxnSpPr/>
      </xdr:nvCxnSpPr>
      <xdr:spPr>
        <a:xfrm>
          <a:off x="19545300" y="10757263"/>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154940</xdr:rowOff>
    </xdr:from>
    <xdr:to>
      <xdr:col>98</xdr:col>
      <xdr:colOff>38100</xdr:colOff>
      <xdr:row>63</xdr:row>
      <xdr:rowOff>85090</xdr:rowOff>
    </xdr:to>
    <xdr:sp macro="" textlink="">
      <xdr:nvSpPr>
        <xdr:cNvPr id="607" name="楕円 606">
          <a:extLst>
            <a:ext uri="{FF2B5EF4-FFF2-40B4-BE49-F238E27FC236}">
              <a16:creationId xmlns:a16="http://schemas.microsoft.com/office/drawing/2014/main" id="{3815A292-CEA3-4AEA-AB48-822D4DE145A1}"/>
            </a:ext>
          </a:extLst>
        </xdr:cNvPr>
        <xdr:cNvSpPr/>
      </xdr:nvSpPr>
      <xdr:spPr>
        <a:xfrm>
          <a:off x="18605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127363</xdr:rowOff>
    </xdr:from>
    <xdr:to>
      <xdr:col>102</xdr:col>
      <xdr:colOff>114300</xdr:colOff>
      <xdr:row>63</xdr:row>
      <xdr:rowOff>34290</xdr:rowOff>
    </xdr:to>
    <xdr:cxnSp macro="">
      <xdr:nvCxnSpPr>
        <xdr:cNvPr id="608" name="直線コネクタ 607">
          <a:extLst>
            <a:ext uri="{FF2B5EF4-FFF2-40B4-BE49-F238E27FC236}">
              <a16:creationId xmlns:a16="http://schemas.microsoft.com/office/drawing/2014/main" id="{4D409920-8D86-43FE-A99F-491E0A7E0210}"/>
            </a:ext>
          </a:extLst>
        </xdr:cNvPr>
        <xdr:cNvCxnSpPr/>
      </xdr:nvCxnSpPr>
      <xdr:spPr>
        <a:xfrm flipV="1">
          <a:off x="18656300" y="10757263"/>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609" name="n_1aveValue【学校施設】&#10;一人当たり面積">
          <a:extLst>
            <a:ext uri="{FF2B5EF4-FFF2-40B4-BE49-F238E27FC236}">
              <a16:creationId xmlns:a16="http://schemas.microsoft.com/office/drawing/2014/main" id="{53CB5825-3B98-400D-8B79-4AD1B28C4C06}"/>
            </a:ext>
          </a:extLst>
        </xdr:cNvPr>
        <xdr:cNvSpPr txBox="1"/>
      </xdr:nvSpPr>
      <xdr:spPr>
        <a:xfrm>
          <a:off x="21075727" y="1025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610" name="n_2aveValue【学校施設】&#10;一人当たり面積">
          <a:extLst>
            <a:ext uri="{FF2B5EF4-FFF2-40B4-BE49-F238E27FC236}">
              <a16:creationId xmlns:a16="http://schemas.microsoft.com/office/drawing/2014/main" id="{B878BA82-8D93-4DB5-90CF-D6BDF4DC3EC7}"/>
            </a:ext>
          </a:extLst>
        </xdr:cNvPr>
        <xdr:cNvSpPr txBox="1"/>
      </xdr:nvSpPr>
      <xdr:spPr>
        <a:xfrm>
          <a:off x="201994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611" name="n_3aveValue【学校施設】&#10;一人当たり面積">
          <a:extLst>
            <a:ext uri="{FF2B5EF4-FFF2-40B4-BE49-F238E27FC236}">
              <a16:creationId xmlns:a16="http://schemas.microsoft.com/office/drawing/2014/main" id="{F6BE1940-C4FF-4D56-B2D8-050C3FF849D0}"/>
            </a:ext>
          </a:extLst>
        </xdr:cNvPr>
        <xdr:cNvSpPr txBox="1"/>
      </xdr:nvSpPr>
      <xdr:spPr>
        <a:xfrm>
          <a:off x="19310427" y="1007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127743</xdr:rowOff>
    </xdr:from>
    <xdr:ext cx="469744" cy="259045"/>
    <xdr:sp macro="" textlink="">
      <xdr:nvSpPr>
        <xdr:cNvPr id="612" name="n_4aveValue【学校施設】&#10;一人当たり面積">
          <a:extLst>
            <a:ext uri="{FF2B5EF4-FFF2-40B4-BE49-F238E27FC236}">
              <a16:creationId xmlns:a16="http://schemas.microsoft.com/office/drawing/2014/main" id="{93F3407E-FA9A-4E53-A34C-492ADA509984}"/>
            </a:ext>
          </a:extLst>
        </xdr:cNvPr>
        <xdr:cNvSpPr txBox="1"/>
      </xdr:nvSpPr>
      <xdr:spPr>
        <a:xfrm>
          <a:off x="18421427" y="1007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53357</xdr:rowOff>
    </xdr:from>
    <xdr:ext cx="469744" cy="259045"/>
    <xdr:sp macro="" textlink="">
      <xdr:nvSpPr>
        <xdr:cNvPr id="613" name="n_1mainValue【学校施設】&#10;一人当たり面積">
          <a:extLst>
            <a:ext uri="{FF2B5EF4-FFF2-40B4-BE49-F238E27FC236}">
              <a16:creationId xmlns:a16="http://schemas.microsoft.com/office/drawing/2014/main" id="{735BDB87-B2F6-4317-A660-BD8D48245F57}"/>
            </a:ext>
          </a:extLst>
        </xdr:cNvPr>
        <xdr:cNvSpPr txBox="1"/>
      </xdr:nvSpPr>
      <xdr:spPr>
        <a:xfrm>
          <a:off x="210757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53357</xdr:rowOff>
    </xdr:from>
    <xdr:ext cx="469744" cy="259045"/>
    <xdr:sp macro="" textlink="">
      <xdr:nvSpPr>
        <xdr:cNvPr id="614" name="n_2mainValue【学校施設】&#10;一人当たり面積">
          <a:extLst>
            <a:ext uri="{FF2B5EF4-FFF2-40B4-BE49-F238E27FC236}">
              <a16:creationId xmlns:a16="http://schemas.microsoft.com/office/drawing/2014/main" id="{3D3DD70D-D912-46A0-B5A2-9948861C2D37}"/>
            </a:ext>
          </a:extLst>
        </xdr:cNvPr>
        <xdr:cNvSpPr txBox="1"/>
      </xdr:nvSpPr>
      <xdr:spPr>
        <a:xfrm>
          <a:off x="20199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169290</xdr:rowOff>
    </xdr:from>
    <xdr:ext cx="469744" cy="259045"/>
    <xdr:sp macro="" textlink="">
      <xdr:nvSpPr>
        <xdr:cNvPr id="615" name="n_3mainValue【学校施設】&#10;一人当たり面積">
          <a:extLst>
            <a:ext uri="{FF2B5EF4-FFF2-40B4-BE49-F238E27FC236}">
              <a16:creationId xmlns:a16="http://schemas.microsoft.com/office/drawing/2014/main" id="{D88519C8-3A15-4EDD-8459-2C09E02A2C78}"/>
            </a:ext>
          </a:extLst>
        </xdr:cNvPr>
        <xdr:cNvSpPr txBox="1"/>
      </xdr:nvSpPr>
      <xdr:spPr>
        <a:xfrm>
          <a:off x="19310427" y="1079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76217</xdr:rowOff>
    </xdr:from>
    <xdr:ext cx="469744" cy="259045"/>
    <xdr:sp macro="" textlink="">
      <xdr:nvSpPr>
        <xdr:cNvPr id="616" name="n_4mainValue【学校施設】&#10;一人当たり面積">
          <a:extLst>
            <a:ext uri="{FF2B5EF4-FFF2-40B4-BE49-F238E27FC236}">
              <a16:creationId xmlns:a16="http://schemas.microsoft.com/office/drawing/2014/main" id="{01822521-803E-4738-A8DB-1C3A2D65C71D}"/>
            </a:ext>
          </a:extLst>
        </xdr:cNvPr>
        <xdr:cNvSpPr txBox="1"/>
      </xdr:nvSpPr>
      <xdr:spPr>
        <a:xfrm>
          <a:off x="18421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EE4AB554-23E4-4167-A927-C54C8C9369C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0D87D459-8EB1-40CA-90E5-073C4659039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E47B781D-3205-4035-80D5-7CD1BD19154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21ADD003-1704-4533-9072-AB573679AED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B8CEE9BA-E3BC-4AA3-BBD5-D07899C70EE6}"/>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CC56C7D2-F3B7-4764-9382-3221B2102EF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AAFDFA25-2E4A-4996-8B41-DA08215FBE5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234BACDD-49AF-46FB-8B91-0E1B3556E2A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87AD7EBC-1D50-4F4D-99CA-9B56DFDB0AA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B7115112-9841-47F6-BFFE-4513C7021B8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531BC09A-5FD9-4667-88AC-329663307BF9}"/>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ADFCFB97-2C20-4A1B-B99C-9FBCED5C7ED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69BD8D53-6AA2-478B-A1F4-6331669CEB8F}"/>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895B63DA-2112-42C4-B883-41B11C01AE5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2FCEA87B-B3D2-46E4-9309-8B1C7BBC160E}"/>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05872691-D7A7-41B2-B7E0-0B58AB92B9D1}"/>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531D8815-6601-40FE-8D7C-C4DFF12D53DB}"/>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5C325B33-6098-474E-8AD5-CCDC5A1A87A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B687066E-ABFC-4898-A462-C748ABA1CDFB}"/>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4B9F6CDF-77EA-49AB-8DB6-738991382992}"/>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7" name="テキスト ボックス 636">
          <a:extLst>
            <a:ext uri="{FF2B5EF4-FFF2-40B4-BE49-F238E27FC236}">
              <a16:creationId xmlns:a16="http://schemas.microsoft.com/office/drawing/2014/main" id="{33041FFB-70F1-42E3-839C-4A12B8E678D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B467131F-59BA-44AC-A236-1173F2980F2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9" name="テキスト ボックス 638">
          <a:extLst>
            <a:ext uri="{FF2B5EF4-FFF2-40B4-BE49-F238E27FC236}">
              <a16:creationId xmlns:a16="http://schemas.microsoft.com/office/drawing/2014/main" id="{1DB62268-A847-4C12-8697-6EC6B48BB51A}"/>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2B0080E1-B2A6-4646-8485-2DBF4E64383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641" name="直線コネクタ 640">
          <a:extLst>
            <a:ext uri="{FF2B5EF4-FFF2-40B4-BE49-F238E27FC236}">
              <a16:creationId xmlns:a16="http://schemas.microsoft.com/office/drawing/2014/main" id="{3B4F5381-6CF2-45A9-B65B-AE97C707E05E}"/>
            </a:ext>
          </a:extLst>
        </xdr:cNvPr>
        <xdr:cNvCxnSpPr/>
      </xdr:nvCxnSpPr>
      <xdr:spPr>
        <a:xfrm flipV="1">
          <a:off x="16318864" y="1329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2" name="【児童館】&#10;有形固定資産減価償却率最小値テキスト">
          <a:extLst>
            <a:ext uri="{FF2B5EF4-FFF2-40B4-BE49-F238E27FC236}">
              <a16:creationId xmlns:a16="http://schemas.microsoft.com/office/drawing/2014/main" id="{787A746B-0901-474E-A5AD-7B2FA62A5141}"/>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3" name="直線コネクタ 642">
          <a:extLst>
            <a:ext uri="{FF2B5EF4-FFF2-40B4-BE49-F238E27FC236}">
              <a16:creationId xmlns:a16="http://schemas.microsoft.com/office/drawing/2014/main" id="{F2D47E11-C095-474A-913E-2646E583DD83}"/>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644" name="【児童館】&#10;有形固定資産減価償却率最大値テキスト">
          <a:extLst>
            <a:ext uri="{FF2B5EF4-FFF2-40B4-BE49-F238E27FC236}">
              <a16:creationId xmlns:a16="http://schemas.microsoft.com/office/drawing/2014/main" id="{95232285-CF83-4B21-8175-94E65C62F328}"/>
            </a:ext>
          </a:extLst>
        </xdr:cNvPr>
        <xdr:cNvSpPr txBox="1"/>
      </xdr:nvSpPr>
      <xdr:spPr>
        <a:xfrm>
          <a:off x="163576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645" name="直線コネクタ 644">
          <a:extLst>
            <a:ext uri="{FF2B5EF4-FFF2-40B4-BE49-F238E27FC236}">
              <a16:creationId xmlns:a16="http://schemas.microsoft.com/office/drawing/2014/main" id="{A1D2D787-FE26-4E68-946C-807097F904DC}"/>
            </a:ext>
          </a:extLst>
        </xdr:cNvPr>
        <xdr:cNvCxnSpPr/>
      </xdr:nvCxnSpPr>
      <xdr:spPr>
        <a:xfrm>
          <a:off x="16230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46" name="【児童館】&#10;有形固定資産減価償却率平均値テキスト">
          <a:extLst>
            <a:ext uri="{FF2B5EF4-FFF2-40B4-BE49-F238E27FC236}">
              <a16:creationId xmlns:a16="http://schemas.microsoft.com/office/drawing/2014/main" id="{E5EB2773-9BDF-4DAE-8F19-1DC7BB8CB165}"/>
            </a:ext>
          </a:extLst>
        </xdr:cNvPr>
        <xdr:cNvSpPr txBox="1"/>
      </xdr:nvSpPr>
      <xdr:spPr>
        <a:xfrm>
          <a:off x="16357600" y="13832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47" name="フローチャート: 判断 646">
          <a:extLst>
            <a:ext uri="{FF2B5EF4-FFF2-40B4-BE49-F238E27FC236}">
              <a16:creationId xmlns:a16="http://schemas.microsoft.com/office/drawing/2014/main" id="{81A4FB03-9B6D-48F5-BBFF-199F4FBF8BA4}"/>
            </a:ext>
          </a:extLst>
        </xdr:cNvPr>
        <xdr:cNvSpPr/>
      </xdr:nvSpPr>
      <xdr:spPr>
        <a:xfrm>
          <a:off x="162687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648" name="フローチャート: 判断 647">
          <a:extLst>
            <a:ext uri="{FF2B5EF4-FFF2-40B4-BE49-F238E27FC236}">
              <a16:creationId xmlns:a16="http://schemas.microsoft.com/office/drawing/2014/main" id="{F93FD28D-B48B-426B-8DEC-65964D5D007A}"/>
            </a:ext>
          </a:extLst>
        </xdr:cNvPr>
        <xdr:cNvSpPr/>
      </xdr:nvSpPr>
      <xdr:spPr>
        <a:xfrm>
          <a:off x="154305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49" name="フローチャート: 判断 648">
          <a:extLst>
            <a:ext uri="{FF2B5EF4-FFF2-40B4-BE49-F238E27FC236}">
              <a16:creationId xmlns:a16="http://schemas.microsoft.com/office/drawing/2014/main" id="{D704EB10-778D-4DE1-B020-3BAC8F85BD36}"/>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650" name="フローチャート: 判断 649">
          <a:extLst>
            <a:ext uri="{FF2B5EF4-FFF2-40B4-BE49-F238E27FC236}">
              <a16:creationId xmlns:a16="http://schemas.microsoft.com/office/drawing/2014/main" id="{A46ED20A-5504-4303-94B6-6D01C7F12E89}"/>
            </a:ext>
          </a:extLst>
        </xdr:cNvPr>
        <xdr:cNvSpPr/>
      </xdr:nvSpPr>
      <xdr:spPr>
        <a:xfrm>
          <a:off x="13652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90170</xdr:rowOff>
    </xdr:from>
    <xdr:to>
      <xdr:col>67</xdr:col>
      <xdr:colOff>101600</xdr:colOff>
      <xdr:row>82</xdr:row>
      <xdr:rowOff>20320</xdr:rowOff>
    </xdr:to>
    <xdr:sp macro="" textlink="">
      <xdr:nvSpPr>
        <xdr:cNvPr id="651" name="フローチャート: 判断 650">
          <a:extLst>
            <a:ext uri="{FF2B5EF4-FFF2-40B4-BE49-F238E27FC236}">
              <a16:creationId xmlns:a16="http://schemas.microsoft.com/office/drawing/2014/main" id="{123AD461-38BF-47F9-B918-952D2108FB40}"/>
            </a:ext>
          </a:extLst>
        </xdr:cNvPr>
        <xdr:cNvSpPr/>
      </xdr:nvSpPr>
      <xdr:spPr>
        <a:xfrm>
          <a:off x="12763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A34A2511-C7AF-4BE3-A992-C8B4E2895F5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953C549D-677F-4231-8ABE-3BA56348696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13CF444F-DEFE-4FD7-951E-AABFC3525A8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89ACF9C0-CBCE-44E2-AC95-97AE8830982B}"/>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844AE0AD-890B-4417-84A2-200B28F0DD3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99695</xdr:rowOff>
    </xdr:from>
    <xdr:to>
      <xdr:col>85</xdr:col>
      <xdr:colOff>177800</xdr:colOff>
      <xdr:row>82</xdr:row>
      <xdr:rowOff>29845</xdr:rowOff>
    </xdr:to>
    <xdr:sp macro="" textlink="">
      <xdr:nvSpPr>
        <xdr:cNvPr id="657" name="楕円 656">
          <a:extLst>
            <a:ext uri="{FF2B5EF4-FFF2-40B4-BE49-F238E27FC236}">
              <a16:creationId xmlns:a16="http://schemas.microsoft.com/office/drawing/2014/main" id="{26AA95D4-F271-47D4-985E-FE9066A841A1}"/>
            </a:ext>
          </a:extLst>
        </xdr:cNvPr>
        <xdr:cNvSpPr/>
      </xdr:nvSpPr>
      <xdr:spPr>
        <a:xfrm>
          <a:off x="162687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78122</xdr:rowOff>
    </xdr:from>
    <xdr:ext cx="405111" cy="259045"/>
    <xdr:sp macro="" textlink="">
      <xdr:nvSpPr>
        <xdr:cNvPr id="658" name="【児童館】&#10;有形固定資産減価償却率該当値テキスト">
          <a:extLst>
            <a:ext uri="{FF2B5EF4-FFF2-40B4-BE49-F238E27FC236}">
              <a16:creationId xmlns:a16="http://schemas.microsoft.com/office/drawing/2014/main" id="{B4E2B849-9C8C-4818-BC25-F10DEFE7CC0D}"/>
            </a:ext>
          </a:extLst>
        </xdr:cNvPr>
        <xdr:cNvSpPr txBox="1"/>
      </xdr:nvSpPr>
      <xdr:spPr>
        <a:xfrm>
          <a:off x="16357600" y="1396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52070</xdr:rowOff>
    </xdr:from>
    <xdr:to>
      <xdr:col>81</xdr:col>
      <xdr:colOff>101600</xdr:colOff>
      <xdr:row>81</xdr:row>
      <xdr:rowOff>153670</xdr:rowOff>
    </xdr:to>
    <xdr:sp macro="" textlink="">
      <xdr:nvSpPr>
        <xdr:cNvPr id="659" name="楕円 658">
          <a:extLst>
            <a:ext uri="{FF2B5EF4-FFF2-40B4-BE49-F238E27FC236}">
              <a16:creationId xmlns:a16="http://schemas.microsoft.com/office/drawing/2014/main" id="{1DC9932C-8EAA-4CA9-8631-294202E7FFA3}"/>
            </a:ext>
          </a:extLst>
        </xdr:cNvPr>
        <xdr:cNvSpPr/>
      </xdr:nvSpPr>
      <xdr:spPr>
        <a:xfrm>
          <a:off x="15430500" y="139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102870</xdr:rowOff>
    </xdr:from>
    <xdr:to>
      <xdr:col>85</xdr:col>
      <xdr:colOff>127000</xdr:colOff>
      <xdr:row>81</xdr:row>
      <xdr:rowOff>150495</xdr:rowOff>
    </xdr:to>
    <xdr:cxnSp macro="">
      <xdr:nvCxnSpPr>
        <xdr:cNvPr id="660" name="直線コネクタ 659">
          <a:extLst>
            <a:ext uri="{FF2B5EF4-FFF2-40B4-BE49-F238E27FC236}">
              <a16:creationId xmlns:a16="http://schemas.microsoft.com/office/drawing/2014/main" id="{FABEE707-E246-4F4D-BB0D-14098559F22D}"/>
            </a:ext>
          </a:extLst>
        </xdr:cNvPr>
        <xdr:cNvCxnSpPr/>
      </xdr:nvCxnSpPr>
      <xdr:spPr>
        <a:xfrm>
          <a:off x="15481300" y="1399032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160655</xdr:rowOff>
    </xdr:from>
    <xdr:to>
      <xdr:col>76</xdr:col>
      <xdr:colOff>165100</xdr:colOff>
      <xdr:row>81</xdr:row>
      <xdr:rowOff>90805</xdr:rowOff>
    </xdr:to>
    <xdr:sp macro="" textlink="">
      <xdr:nvSpPr>
        <xdr:cNvPr id="661" name="楕円 660">
          <a:extLst>
            <a:ext uri="{FF2B5EF4-FFF2-40B4-BE49-F238E27FC236}">
              <a16:creationId xmlns:a16="http://schemas.microsoft.com/office/drawing/2014/main" id="{4F3BD4A2-3216-4197-82C5-5A8AEC554C31}"/>
            </a:ext>
          </a:extLst>
        </xdr:cNvPr>
        <xdr:cNvSpPr/>
      </xdr:nvSpPr>
      <xdr:spPr>
        <a:xfrm>
          <a:off x="14541500" y="1387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40005</xdr:rowOff>
    </xdr:from>
    <xdr:to>
      <xdr:col>81</xdr:col>
      <xdr:colOff>50800</xdr:colOff>
      <xdr:row>81</xdr:row>
      <xdr:rowOff>102870</xdr:rowOff>
    </xdr:to>
    <xdr:cxnSp macro="">
      <xdr:nvCxnSpPr>
        <xdr:cNvPr id="662" name="直線コネクタ 661">
          <a:extLst>
            <a:ext uri="{FF2B5EF4-FFF2-40B4-BE49-F238E27FC236}">
              <a16:creationId xmlns:a16="http://schemas.microsoft.com/office/drawing/2014/main" id="{0C5ECD82-FF2F-48B2-8591-7BDDA535EA45}"/>
            </a:ext>
          </a:extLst>
        </xdr:cNvPr>
        <xdr:cNvCxnSpPr/>
      </xdr:nvCxnSpPr>
      <xdr:spPr>
        <a:xfrm>
          <a:off x="14592300" y="1392745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76836</xdr:rowOff>
    </xdr:from>
    <xdr:to>
      <xdr:col>72</xdr:col>
      <xdr:colOff>38100</xdr:colOff>
      <xdr:row>81</xdr:row>
      <xdr:rowOff>6986</xdr:rowOff>
    </xdr:to>
    <xdr:sp macro="" textlink="">
      <xdr:nvSpPr>
        <xdr:cNvPr id="663" name="楕円 662">
          <a:extLst>
            <a:ext uri="{FF2B5EF4-FFF2-40B4-BE49-F238E27FC236}">
              <a16:creationId xmlns:a16="http://schemas.microsoft.com/office/drawing/2014/main" id="{CF45CF82-6EE5-4686-ABB6-F0462CD72EB8}"/>
            </a:ext>
          </a:extLst>
        </xdr:cNvPr>
        <xdr:cNvSpPr/>
      </xdr:nvSpPr>
      <xdr:spPr>
        <a:xfrm>
          <a:off x="13652500" y="1379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127636</xdr:rowOff>
    </xdr:from>
    <xdr:to>
      <xdr:col>76</xdr:col>
      <xdr:colOff>114300</xdr:colOff>
      <xdr:row>81</xdr:row>
      <xdr:rowOff>40005</xdr:rowOff>
    </xdr:to>
    <xdr:cxnSp macro="">
      <xdr:nvCxnSpPr>
        <xdr:cNvPr id="664" name="直線コネクタ 663">
          <a:extLst>
            <a:ext uri="{FF2B5EF4-FFF2-40B4-BE49-F238E27FC236}">
              <a16:creationId xmlns:a16="http://schemas.microsoft.com/office/drawing/2014/main" id="{C63FD2D1-9A71-4B6E-955F-799EC4C713B3}"/>
            </a:ext>
          </a:extLst>
        </xdr:cNvPr>
        <xdr:cNvCxnSpPr/>
      </xdr:nvCxnSpPr>
      <xdr:spPr>
        <a:xfrm>
          <a:off x="13703300" y="13843636"/>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17780</xdr:rowOff>
    </xdr:from>
    <xdr:to>
      <xdr:col>67</xdr:col>
      <xdr:colOff>101600</xdr:colOff>
      <xdr:row>80</xdr:row>
      <xdr:rowOff>119380</xdr:rowOff>
    </xdr:to>
    <xdr:sp macro="" textlink="">
      <xdr:nvSpPr>
        <xdr:cNvPr id="665" name="楕円 664">
          <a:extLst>
            <a:ext uri="{FF2B5EF4-FFF2-40B4-BE49-F238E27FC236}">
              <a16:creationId xmlns:a16="http://schemas.microsoft.com/office/drawing/2014/main" id="{2D73B318-8462-4B24-8922-00FE18455AEC}"/>
            </a:ext>
          </a:extLst>
        </xdr:cNvPr>
        <xdr:cNvSpPr/>
      </xdr:nvSpPr>
      <xdr:spPr>
        <a:xfrm>
          <a:off x="12763500" y="137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68580</xdr:rowOff>
    </xdr:from>
    <xdr:to>
      <xdr:col>71</xdr:col>
      <xdr:colOff>177800</xdr:colOff>
      <xdr:row>80</xdr:row>
      <xdr:rowOff>127636</xdr:rowOff>
    </xdr:to>
    <xdr:cxnSp macro="">
      <xdr:nvCxnSpPr>
        <xdr:cNvPr id="666" name="直線コネクタ 665">
          <a:extLst>
            <a:ext uri="{FF2B5EF4-FFF2-40B4-BE49-F238E27FC236}">
              <a16:creationId xmlns:a16="http://schemas.microsoft.com/office/drawing/2014/main" id="{A0447E65-AFA3-4EEF-8681-D0B7F71DEDB4}"/>
            </a:ext>
          </a:extLst>
        </xdr:cNvPr>
        <xdr:cNvCxnSpPr/>
      </xdr:nvCxnSpPr>
      <xdr:spPr>
        <a:xfrm>
          <a:off x="12814300" y="13784580"/>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9541</xdr:rowOff>
    </xdr:from>
    <xdr:ext cx="405111" cy="259045"/>
    <xdr:sp macro="" textlink="">
      <xdr:nvSpPr>
        <xdr:cNvPr id="667" name="n_1aveValue【児童館】&#10;有形固定資産減価償却率">
          <a:extLst>
            <a:ext uri="{FF2B5EF4-FFF2-40B4-BE49-F238E27FC236}">
              <a16:creationId xmlns:a16="http://schemas.microsoft.com/office/drawing/2014/main" id="{23979BDE-2B72-41D8-BBEB-A02794154EAB}"/>
            </a:ext>
          </a:extLst>
        </xdr:cNvPr>
        <xdr:cNvSpPr txBox="1"/>
      </xdr:nvSpPr>
      <xdr:spPr>
        <a:xfrm>
          <a:off x="15266044" y="1406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668" name="n_2aveValue【児童館】&#10;有形固定資産減価償却率">
          <a:extLst>
            <a:ext uri="{FF2B5EF4-FFF2-40B4-BE49-F238E27FC236}">
              <a16:creationId xmlns:a16="http://schemas.microsoft.com/office/drawing/2014/main" id="{C9C59A76-82B3-479F-9724-06DE08E12993}"/>
            </a:ext>
          </a:extLst>
        </xdr:cNvPr>
        <xdr:cNvSpPr txBox="1"/>
      </xdr:nvSpPr>
      <xdr:spPr>
        <a:xfrm>
          <a:off x="14389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17163</xdr:rowOff>
    </xdr:from>
    <xdr:ext cx="405111" cy="259045"/>
    <xdr:sp macro="" textlink="">
      <xdr:nvSpPr>
        <xdr:cNvPr id="669" name="n_3aveValue【児童館】&#10;有形固定資産減価償却率">
          <a:extLst>
            <a:ext uri="{FF2B5EF4-FFF2-40B4-BE49-F238E27FC236}">
              <a16:creationId xmlns:a16="http://schemas.microsoft.com/office/drawing/2014/main" id="{E1D993F9-6D92-4A54-8131-F710EC1BF2AE}"/>
            </a:ext>
          </a:extLst>
        </xdr:cNvPr>
        <xdr:cNvSpPr txBox="1"/>
      </xdr:nvSpPr>
      <xdr:spPr>
        <a:xfrm>
          <a:off x="13500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11447</xdr:rowOff>
    </xdr:from>
    <xdr:ext cx="405111" cy="259045"/>
    <xdr:sp macro="" textlink="">
      <xdr:nvSpPr>
        <xdr:cNvPr id="670" name="n_4aveValue【児童館】&#10;有形固定資産減価償却率">
          <a:extLst>
            <a:ext uri="{FF2B5EF4-FFF2-40B4-BE49-F238E27FC236}">
              <a16:creationId xmlns:a16="http://schemas.microsoft.com/office/drawing/2014/main" id="{88175D4A-5B8A-4153-8EFB-34819F28B2CC}"/>
            </a:ext>
          </a:extLst>
        </xdr:cNvPr>
        <xdr:cNvSpPr txBox="1"/>
      </xdr:nvSpPr>
      <xdr:spPr>
        <a:xfrm>
          <a:off x="12611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170197</xdr:rowOff>
    </xdr:from>
    <xdr:ext cx="405111" cy="259045"/>
    <xdr:sp macro="" textlink="">
      <xdr:nvSpPr>
        <xdr:cNvPr id="671" name="n_1mainValue【児童館】&#10;有形固定資産減価償却率">
          <a:extLst>
            <a:ext uri="{FF2B5EF4-FFF2-40B4-BE49-F238E27FC236}">
              <a16:creationId xmlns:a16="http://schemas.microsoft.com/office/drawing/2014/main" id="{0249A597-3C8F-4AB7-805B-C1DCBA5E0597}"/>
            </a:ext>
          </a:extLst>
        </xdr:cNvPr>
        <xdr:cNvSpPr txBox="1"/>
      </xdr:nvSpPr>
      <xdr:spPr>
        <a:xfrm>
          <a:off x="152660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107332</xdr:rowOff>
    </xdr:from>
    <xdr:ext cx="405111" cy="259045"/>
    <xdr:sp macro="" textlink="">
      <xdr:nvSpPr>
        <xdr:cNvPr id="672" name="n_2mainValue【児童館】&#10;有形固定資産減価償却率">
          <a:extLst>
            <a:ext uri="{FF2B5EF4-FFF2-40B4-BE49-F238E27FC236}">
              <a16:creationId xmlns:a16="http://schemas.microsoft.com/office/drawing/2014/main" id="{FB1031E5-85F2-44A7-A8DC-CC6725BA5E7A}"/>
            </a:ext>
          </a:extLst>
        </xdr:cNvPr>
        <xdr:cNvSpPr txBox="1"/>
      </xdr:nvSpPr>
      <xdr:spPr>
        <a:xfrm>
          <a:off x="14389744" y="1365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23513</xdr:rowOff>
    </xdr:from>
    <xdr:ext cx="405111" cy="259045"/>
    <xdr:sp macro="" textlink="">
      <xdr:nvSpPr>
        <xdr:cNvPr id="673" name="n_3mainValue【児童館】&#10;有形固定資産減価償却率">
          <a:extLst>
            <a:ext uri="{FF2B5EF4-FFF2-40B4-BE49-F238E27FC236}">
              <a16:creationId xmlns:a16="http://schemas.microsoft.com/office/drawing/2014/main" id="{AD1D3448-A590-4D2E-BBB9-D0CAFBFF7013}"/>
            </a:ext>
          </a:extLst>
        </xdr:cNvPr>
        <xdr:cNvSpPr txBox="1"/>
      </xdr:nvSpPr>
      <xdr:spPr>
        <a:xfrm>
          <a:off x="13500744" y="1356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135907</xdr:rowOff>
    </xdr:from>
    <xdr:ext cx="405111" cy="259045"/>
    <xdr:sp macro="" textlink="">
      <xdr:nvSpPr>
        <xdr:cNvPr id="674" name="n_4mainValue【児童館】&#10;有形固定資産減価償却率">
          <a:extLst>
            <a:ext uri="{FF2B5EF4-FFF2-40B4-BE49-F238E27FC236}">
              <a16:creationId xmlns:a16="http://schemas.microsoft.com/office/drawing/2014/main" id="{618C2D67-8759-4A51-8671-9619086FEB27}"/>
            </a:ext>
          </a:extLst>
        </xdr:cNvPr>
        <xdr:cNvSpPr txBox="1"/>
      </xdr:nvSpPr>
      <xdr:spPr>
        <a:xfrm>
          <a:off x="12611744"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6861C933-47FA-4DCF-AF04-A7F3AAA845F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69753E57-B707-45CA-A4AD-39C7500E2EF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F89188CD-44D3-4C2C-A654-C16D24D7BCB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AA04EFF1-B4A1-438E-A643-1F95F02480B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DE8A496D-E237-4061-ADA8-157E4C42AF5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43DE386A-ED45-4729-8527-BD7587D6788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9B92B050-6FA1-4CD6-9E7A-12900916192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645A6AD3-E26E-41E5-82F8-08E02C7890B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92ED91B1-9A7D-48F1-A662-3EF4FBF2AA9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03D4E1F0-36F2-4B05-9007-02F968813BC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A94FBCF2-7C45-4B22-AEC3-B845922020AC}"/>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95F83AAC-E5CA-424C-8ACF-C25FD6AE954A}"/>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1387FB5A-FA1F-4D35-8A05-274C59FB9314}"/>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FA27404F-F8FD-4087-97AE-8E67B3597491}"/>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3679C9AC-E53F-4C23-98D4-DF41100FD8E8}"/>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5B784C88-E76E-432E-B4C4-2E7EDD2A3D0C}"/>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05099DB2-EA16-47ED-BEF9-3CFB643D4243}"/>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3C044161-6A35-4646-931C-8E08F3CB0C44}"/>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17D187D2-D0F0-4A01-892E-ED10D248CA07}"/>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9E6218FB-110A-4C52-A624-EBDEE8BA1AF5}"/>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D87A2661-3992-4185-80BC-F324A72CF77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A9770EC2-4FE0-4C9D-917C-F1EA1E0AB1D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72770DA2-A6BC-4C11-8E50-FC9A67A2D24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8" name="直線コネクタ 697">
          <a:extLst>
            <a:ext uri="{FF2B5EF4-FFF2-40B4-BE49-F238E27FC236}">
              <a16:creationId xmlns:a16="http://schemas.microsoft.com/office/drawing/2014/main" id="{D65030FA-8806-4E7B-96B1-A0BAD6BC4AEE}"/>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9" name="【児童館】&#10;一人当たり面積最小値テキスト">
          <a:extLst>
            <a:ext uri="{FF2B5EF4-FFF2-40B4-BE49-F238E27FC236}">
              <a16:creationId xmlns:a16="http://schemas.microsoft.com/office/drawing/2014/main" id="{0515B1D1-001F-497C-858A-0284522890A6}"/>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0" name="直線コネクタ 699">
          <a:extLst>
            <a:ext uri="{FF2B5EF4-FFF2-40B4-BE49-F238E27FC236}">
              <a16:creationId xmlns:a16="http://schemas.microsoft.com/office/drawing/2014/main" id="{ADB5E55F-5EFC-4150-9104-2F58279E7FCF}"/>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1" name="【児童館】&#10;一人当たり面積最大値テキスト">
          <a:extLst>
            <a:ext uri="{FF2B5EF4-FFF2-40B4-BE49-F238E27FC236}">
              <a16:creationId xmlns:a16="http://schemas.microsoft.com/office/drawing/2014/main" id="{9498203E-2729-49B3-86CB-659AEE8A675C}"/>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2" name="直線コネクタ 701">
          <a:extLst>
            <a:ext uri="{FF2B5EF4-FFF2-40B4-BE49-F238E27FC236}">
              <a16:creationId xmlns:a16="http://schemas.microsoft.com/office/drawing/2014/main" id="{55F70F8E-E5DF-4853-96C6-0A28E8426414}"/>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3" name="【児童館】&#10;一人当たり面積平均値テキスト">
          <a:extLst>
            <a:ext uri="{FF2B5EF4-FFF2-40B4-BE49-F238E27FC236}">
              <a16:creationId xmlns:a16="http://schemas.microsoft.com/office/drawing/2014/main" id="{9E756100-0DB9-44A7-9AEE-0CF9E144F4AE}"/>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4" name="フローチャート: 判断 703">
          <a:extLst>
            <a:ext uri="{FF2B5EF4-FFF2-40B4-BE49-F238E27FC236}">
              <a16:creationId xmlns:a16="http://schemas.microsoft.com/office/drawing/2014/main" id="{EF752062-4CA3-44E1-BA45-23EAB5D4F265}"/>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705" name="フローチャート: 判断 704">
          <a:extLst>
            <a:ext uri="{FF2B5EF4-FFF2-40B4-BE49-F238E27FC236}">
              <a16:creationId xmlns:a16="http://schemas.microsoft.com/office/drawing/2014/main" id="{787EF1B3-0CB3-4282-A42C-6028902CF50D}"/>
            </a:ext>
          </a:extLst>
        </xdr:cNvPr>
        <xdr:cNvSpPr/>
      </xdr:nvSpPr>
      <xdr:spPr>
        <a:xfrm>
          <a:off x="21272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6" name="フローチャート: 判断 705">
          <a:extLst>
            <a:ext uri="{FF2B5EF4-FFF2-40B4-BE49-F238E27FC236}">
              <a16:creationId xmlns:a16="http://schemas.microsoft.com/office/drawing/2014/main" id="{30094556-ED30-4FCD-AE8E-819742D55BC8}"/>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07" name="フローチャート: 判断 706">
          <a:extLst>
            <a:ext uri="{FF2B5EF4-FFF2-40B4-BE49-F238E27FC236}">
              <a16:creationId xmlns:a16="http://schemas.microsoft.com/office/drawing/2014/main" id="{2BED11E6-0D74-4FCD-8506-55EE2963CF74}"/>
            </a:ext>
          </a:extLst>
        </xdr:cNvPr>
        <xdr:cNvSpPr/>
      </xdr:nvSpPr>
      <xdr:spPr>
        <a:xfrm>
          <a:off x="19494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8" name="フローチャート: 判断 707">
          <a:extLst>
            <a:ext uri="{FF2B5EF4-FFF2-40B4-BE49-F238E27FC236}">
              <a16:creationId xmlns:a16="http://schemas.microsoft.com/office/drawing/2014/main" id="{B8B887CC-A0B9-46D5-893A-6F60B65CB54B}"/>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42B457F6-DEE3-4A8A-A53D-4D3B6D4AB96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EF155037-F4F2-47FB-8870-B6EE3F457EA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8B44262A-E462-4405-B0B9-1CF1CE0CD387}"/>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83762590-3945-4F96-ABCF-3D3F2EBE619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D962A10-729D-4135-B957-6F11A3A8915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158750</xdr:rowOff>
    </xdr:from>
    <xdr:to>
      <xdr:col>116</xdr:col>
      <xdr:colOff>114300</xdr:colOff>
      <xdr:row>78</xdr:row>
      <xdr:rowOff>88900</xdr:rowOff>
    </xdr:to>
    <xdr:sp macro="" textlink="">
      <xdr:nvSpPr>
        <xdr:cNvPr id="714" name="楕円 713">
          <a:extLst>
            <a:ext uri="{FF2B5EF4-FFF2-40B4-BE49-F238E27FC236}">
              <a16:creationId xmlns:a16="http://schemas.microsoft.com/office/drawing/2014/main" id="{0E902414-C908-4305-BEEF-4B82968405D2}"/>
            </a:ext>
          </a:extLst>
        </xdr:cNvPr>
        <xdr:cNvSpPr/>
      </xdr:nvSpPr>
      <xdr:spPr>
        <a:xfrm>
          <a:off x="221107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10177</xdr:rowOff>
    </xdr:from>
    <xdr:ext cx="469744" cy="259045"/>
    <xdr:sp macro="" textlink="">
      <xdr:nvSpPr>
        <xdr:cNvPr id="715" name="【児童館】&#10;一人当たり面積該当値テキスト">
          <a:extLst>
            <a:ext uri="{FF2B5EF4-FFF2-40B4-BE49-F238E27FC236}">
              <a16:creationId xmlns:a16="http://schemas.microsoft.com/office/drawing/2014/main" id="{50641ECA-FC25-4F09-BEBC-DBD346BDD21E}"/>
            </a:ext>
          </a:extLst>
        </xdr:cNvPr>
        <xdr:cNvSpPr txBox="1"/>
      </xdr:nvSpPr>
      <xdr:spPr>
        <a:xfrm>
          <a:off x="22199600" y="1321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158750</xdr:rowOff>
    </xdr:from>
    <xdr:to>
      <xdr:col>112</xdr:col>
      <xdr:colOff>38100</xdr:colOff>
      <xdr:row>78</xdr:row>
      <xdr:rowOff>88900</xdr:rowOff>
    </xdr:to>
    <xdr:sp macro="" textlink="">
      <xdr:nvSpPr>
        <xdr:cNvPr id="716" name="楕円 715">
          <a:extLst>
            <a:ext uri="{FF2B5EF4-FFF2-40B4-BE49-F238E27FC236}">
              <a16:creationId xmlns:a16="http://schemas.microsoft.com/office/drawing/2014/main" id="{904783E6-D325-478F-9132-6993B81BBFE6}"/>
            </a:ext>
          </a:extLst>
        </xdr:cNvPr>
        <xdr:cNvSpPr/>
      </xdr:nvSpPr>
      <xdr:spPr>
        <a:xfrm>
          <a:off x="21272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38100</xdr:rowOff>
    </xdr:from>
    <xdr:to>
      <xdr:col>116</xdr:col>
      <xdr:colOff>63500</xdr:colOff>
      <xdr:row>78</xdr:row>
      <xdr:rowOff>38100</xdr:rowOff>
    </xdr:to>
    <xdr:cxnSp macro="">
      <xdr:nvCxnSpPr>
        <xdr:cNvPr id="717" name="直線コネクタ 716">
          <a:extLst>
            <a:ext uri="{FF2B5EF4-FFF2-40B4-BE49-F238E27FC236}">
              <a16:creationId xmlns:a16="http://schemas.microsoft.com/office/drawing/2014/main" id="{A548E171-CAD2-43CB-8F9C-93F49E017C1F}"/>
            </a:ext>
          </a:extLst>
        </xdr:cNvPr>
        <xdr:cNvCxnSpPr/>
      </xdr:nvCxnSpPr>
      <xdr:spPr>
        <a:xfrm>
          <a:off x="21323300" y="13411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158750</xdr:rowOff>
    </xdr:from>
    <xdr:to>
      <xdr:col>107</xdr:col>
      <xdr:colOff>101600</xdr:colOff>
      <xdr:row>78</xdr:row>
      <xdr:rowOff>88900</xdr:rowOff>
    </xdr:to>
    <xdr:sp macro="" textlink="">
      <xdr:nvSpPr>
        <xdr:cNvPr id="718" name="楕円 717">
          <a:extLst>
            <a:ext uri="{FF2B5EF4-FFF2-40B4-BE49-F238E27FC236}">
              <a16:creationId xmlns:a16="http://schemas.microsoft.com/office/drawing/2014/main" id="{02BDE43F-F821-46B8-A584-DF6A72D1E91B}"/>
            </a:ext>
          </a:extLst>
        </xdr:cNvPr>
        <xdr:cNvSpPr/>
      </xdr:nvSpPr>
      <xdr:spPr>
        <a:xfrm>
          <a:off x="20383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38100</xdr:rowOff>
    </xdr:from>
    <xdr:to>
      <xdr:col>111</xdr:col>
      <xdr:colOff>177800</xdr:colOff>
      <xdr:row>78</xdr:row>
      <xdr:rowOff>38100</xdr:rowOff>
    </xdr:to>
    <xdr:cxnSp macro="">
      <xdr:nvCxnSpPr>
        <xdr:cNvPr id="719" name="直線コネクタ 718">
          <a:extLst>
            <a:ext uri="{FF2B5EF4-FFF2-40B4-BE49-F238E27FC236}">
              <a16:creationId xmlns:a16="http://schemas.microsoft.com/office/drawing/2014/main" id="{CD587228-ABC0-4210-931B-AABB88A8EFDE}"/>
            </a:ext>
          </a:extLst>
        </xdr:cNvPr>
        <xdr:cNvCxnSpPr/>
      </xdr:nvCxnSpPr>
      <xdr:spPr>
        <a:xfrm>
          <a:off x="20434300" y="13411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25400</xdr:rowOff>
    </xdr:from>
    <xdr:to>
      <xdr:col>102</xdr:col>
      <xdr:colOff>165100</xdr:colOff>
      <xdr:row>78</xdr:row>
      <xdr:rowOff>127000</xdr:rowOff>
    </xdr:to>
    <xdr:sp macro="" textlink="">
      <xdr:nvSpPr>
        <xdr:cNvPr id="720" name="楕円 719">
          <a:extLst>
            <a:ext uri="{FF2B5EF4-FFF2-40B4-BE49-F238E27FC236}">
              <a16:creationId xmlns:a16="http://schemas.microsoft.com/office/drawing/2014/main" id="{885E19DC-66C2-4D9C-8DBD-19AFF009F128}"/>
            </a:ext>
          </a:extLst>
        </xdr:cNvPr>
        <xdr:cNvSpPr/>
      </xdr:nvSpPr>
      <xdr:spPr>
        <a:xfrm>
          <a:off x="194945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38100</xdr:rowOff>
    </xdr:from>
    <xdr:to>
      <xdr:col>107</xdr:col>
      <xdr:colOff>50800</xdr:colOff>
      <xdr:row>78</xdr:row>
      <xdr:rowOff>76200</xdr:rowOff>
    </xdr:to>
    <xdr:cxnSp macro="">
      <xdr:nvCxnSpPr>
        <xdr:cNvPr id="721" name="直線コネクタ 720">
          <a:extLst>
            <a:ext uri="{FF2B5EF4-FFF2-40B4-BE49-F238E27FC236}">
              <a16:creationId xmlns:a16="http://schemas.microsoft.com/office/drawing/2014/main" id="{B51BBD34-779A-41E1-93DC-584E835F19C2}"/>
            </a:ext>
          </a:extLst>
        </xdr:cNvPr>
        <xdr:cNvCxnSpPr/>
      </xdr:nvCxnSpPr>
      <xdr:spPr>
        <a:xfrm flipV="1">
          <a:off x="19545300" y="1341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25400</xdr:rowOff>
    </xdr:from>
    <xdr:to>
      <xdr:col>98</xdr:col>
      <xdr:colOff>38100</xdr:colOff>
      <xdr:row>78</xdr:row>
      <xdr:rowOff>127000</xdr:rowOff>
    </xdr:to>
    <xdr:sp macro="" textlink="">
      <xdr:nvSpPr>
        <xdr:cNvPr id="722" name="楕円 721">
          <a:extLst>
            <a:ext uri="{FF2B5EF4-FFF2-40B4-BE49-F238E27FC236}">
              <a16:creationId xmlns:a16="http://schemas.microsoft.com/office/drawing/2014/main" id="{34A9523A-F2B5-4CC2-A642-6BC1A5E79BE6}"/>
            </a:ext>
          </a:extLst>
        </xdr:cNvPr>
        <xdr:cNvSpPr/>
      </xdr:nvSpPr>
      <xdr:spPr>
        <a:xfrm>
          <a:off x="186055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76200</xdr:rowOff>
    </xdr:from>
    <xdr:to>
      <xdr:col>102</xdr:col>
      <xdr:colOff>114300</xdr:colOff>
      <xdr:row>78</xdr:row>
      <xdr:rowOff>76200</xdr:rowOff>
    </xdr:to>
    <xdr:cxnSp macro="">
      <xdr:nvCxnSpPr>
        <xdr:cNvPr id="723" name="直線コネクタ 722">
          <a:extLst>
            <a:ext uri="{FF2B5EF4-FFF2-40B4-BE49-F238E27FC236}">
              <a16:creationId xmlns:a16="http://schemas.microsoft.com/office/drawing/2014/main" id="{DE0FA331-4CA5-442C-B38B-7F0DE2422201}"/>
            </a:ext>
          </a:extLst>
        </xdr:cNvPr>
        <xdr:cNvCxnSpPr/>
      </xdr:nvCxnSpPr>
      <xdr:spPr>
        <a:xfrm>
          <a:off x="18656300" y="13449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3827</xdr:rowOff>
    </xdr:from>
    <xdr:ext cx="469744" cy="259045"/>
    <xdr:sp macro="" textlink="">
      <xdr:nvSpPr>
        <xdr:cNvPr id="724" name="n_1aveValue【児童館】&#10;一人当たり面積">
          <a:extLst>
            <a:ext uri="{FF2B5EF4-FFF2-40B4-BE49-F238E27FC236}">
              <a16:creationId xmlns:a16="http://schemas.microsoft.com/office/drawing/2014/main" id="{22C8A2BA-4C00-4DB6-A697-3C14CDC3F465}"/>
            </a:ext>
          </a:extLst>
        </xdr:cNvPr>
        <xdr:cNvSpPr txBox="1"/>
      </xdr:nvSpPr>
      <xdr:spPr>
        <a:xfrm>
          <a:off x="210757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5" name="n_2aveValue【児童館】&#10;一人当たり面積">
          <a:extLst>
            <a:ext uri="{FF2B5EF4-FFF2-40B4-BE49-F238E27FC236}">
              <a16:creationId xmlns:a16="http://schemas.microsoft.com/office/drawing/2014/main" id="{6F3E1749-D48B-410D-8FC6-C3A23E1370D8}"/>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26" name="n_3aveValue【児童館】&#10;一人当たり面積">
          <a:extLst>
            <a:ext uri="{FF2B5EF4-FFF2-40B4-BE49-F238E27FC236}">
              <a16:creationId xmlns:a16="http://schemas.microsoft.com/office/drawing/2014/main" id="{1F9B5347-F6DE-4109-9E12-52386817532F}"/>
            </a:ext>
          </a:extLst>
        </xdr:cNvPr>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7" name="n_4aveValue【児童館】&#10;一人当たり面積">
          <a:extLst>
            <a:ext uri="{FF2B5EF4-FFF2-40B4-BE49-F238E27FC236}">
              <a16:creationId xmlns:a16="http://schemas.microsoft.com/office/drawing/2014/main" id="{1E50B7F4-6F3B-49CA-8DA7-C027021251E7}"/>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105427</xdr:rowOff>
    </xdr:from>
    <xdr:ext cx="469744" cy="259045"/>
    <xdr:sp macro="" textlink="">
      <xdr:nvSpPr>
        <xdr:cNvPr id="728" name="n_1mainValue【児童館】&#10;一人当たり面積">
          <a:extLst>
            <a:ext uri="{FF2B5EF4-FFF2-40B4-BE49-F238E27FC236}">
              <a16:creationId xmlns:a16="http://schemas.microsoft.com/office/drawing/2014/main" id="{5D6577B4-667E-4B21-9EB2-F6249864FF2B}"/>
            </a:ext>
          </a:extLst>
        </xdr:cNvPr>
        <xdr:cNvSpPr txBox="1"/>
      </xdr:nvSpPr>
      <xdr:spPr>
        <a:xfrm>
          <a:off x="210757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105427</xdr:rowOff>
    </xdr:from>
    <xdr:ext cx="469744" cy="259045"/>
    <xdr:sp macro="" textlink="">
      <xdr:nvSpPr>
        <xdr:cNvPr id="729" name="n_2mainValue【児童館】&#10;一人当たり面積">
          <a:extLst>
            <a:ext uri="{FF2B5EF4-FFF2-40B4-BE49-F238E27FC236}">
              <a16:creationId xmlns:a16="http://schemas.microsoft.com/office/drawing/2014/main" id="{C2894686-5AC1-4534-AC1E-4F1A9F4F568F}"/>
            </a:ext>
          </a:extLst>
        </xdr:cNvPr>
        <xdr:cNvSpPr txBox="1"/>
      </xdr:nvSpPr>
      <xdr:spPr>
        <a:xfrm>
          <a:off x="201994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76</xdr:row>
      <xdr:rowOff>143527</xdr:rowOff>
    </xdr:from>
    <xdr:ext cx="469744" cy="259045"/>
    <xdr:sp macro="" textlink="">
      <xdr:nvSpPr>
        <xdr:cNvPr id="730" name="n_3mainValue【児童館】&#10;一人当たり面積">
          <a:extLst>
            <a:ext uri="{FF2B5EF4-FFF2-40B4-BE49-F238E27FC236}">
              <a16:creationId xmlns:a16="http://schemas.microsoft.com/office/drawing/2014/main" id="{179C5792-4E16-4688-8BAF-EC4EA2835E87}"/>
            </a:ext>
          </a:extLst>
        </xdr:cNvPr>
        <xdr:cNvSpPr txBox="1"/>
      </xdr:nvSpPr>
      <xdr:spPr>
        <a:xfrm>
          <a:off x="1931042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76</xdr:row>
      <xdr:rowOff>143527</xdr:rowOff>
    </xdr:from>
    <xdr:ext cx="469744" cy="259045"/>
    <xdr:sp macro="" textlink="">
      <xdr:nvSpPr>
        <xdr:cNvPr id="731" name="n_4mainValue【児童館】&#10;一人当たり面積">
          <a:extLst>
            <a:ext uri="{FF2B5EF4-FFF2-40B4-BE49-F238E27FC236}">
              <a16:creationId xmlns:a16="http://schemas.microsoft.com/office/drawing/2014/main" id="{CC0CD469-101C-4196-9765-01DCC69BE836}"/>
            </a:ext>
          </a:extLst>
        </xdr:cNvPr>
        <xdr:cNvSpPr txBox="1"/>
      </xdr:nvSpPr>
      <xdr:spPr>
        <a:xfrm>
          <a:off x="1842142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4100460F-71A3-448A-A129-BBBAE4AA5ED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9262F3D0-B4BB-4BCC-B94D-FBC87D39E5A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8B48C267-0A86-4658-A8AD-50CED16164D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5E8EF6CC-66EE-4223-863C-312C1B26E5B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567524FC-6A06-4FE3-8DB8-52F1CFD7E22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99D7531A-103B-42DD-B03F-06B1AAAE3C1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78C25C40-AB08-4044-8E8E-3E956FB6314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4EAF5D43-63CF-40E0-8F37-EE11A458348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9A9E56F0-55BC-4981-9686-C81622B44F5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D46A58E5-BF5D-4FEE-A263-78FB8CBB462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3C3E73DB-481A-4A85-A914-9B04F54D983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3" name="直線コネクタ 742">
          <a:extLst>
            <a:ext uri="{FF2B5EF4-FFF2-40B4-BE49-F238E27FC236}">
              <a16:creationId xmlns:a16="http://schemas.microsoft.com/office/drawing/2014/main" id="{9CD987E1-D1C0-4688-925B-D80267902948}"/>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4" name="テキスト ボックス 743">
          <a:extLst>
            <a:ext uri="{FF2B5EF4-FFF2-40B4-BE49-F238E27FC236}">
              <a16:creationId xmlns:a16="http://schemas.microsoft.com/office/drawing/2014/main" id="{BA3898A4-4F34-4FCF-AA7A-315AEFC75B4F}"/>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5" name="直線コネクタ 744">
          <a:extLst>
            <a:ext uri="{FF2B5EF4-FFF2-40B4-BE49-F238E27FC236}">
              <a16:creationId xmlns:a16="http://schemas.microsoft.com/office/drawing/2014/main" id="{6BC544B9-9599-48E0-914E-463A46DBD432}"/>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6" name="テキスト ボックス 745">
          <a:extLst>
            <a:ext uri="{FF2B5EF4-FFF2-40B4-BE49-F238E27FC236}">
              <a16:creationId xmlns:a16="http://schemas.microsoft.com/office/drawing/2014/main" id="{A7D5A2EF-643A-4E7A-B8C3-FC03513F2145}"/>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7" name="直線コネクタ 746">
          <a:extLst>
            <a:ext uri="{FF2B5EF4-FFF2-40B4-BE49-F238E27FC236}">
              <a16:creationId xmlns:a16="http://schemas.microsoft.com/office/drawing/2014/main" id="{EF08CEA6-686E-4867-80A7-DEDA6835340C}"/>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8" name="テキスト ボックス 747">
          <a:extLst>
            <a:ext uri="{FF2B5EF4-FFF2-40B4-BE49-F238E27FC236}">
              <a16:creationId xmlns:a16="http://schemas.microsoft.com/office/drawing/2014/main" id="{F9E62820-9A7C-47EE-9637-BE9E7C493BDD}"/>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9" name="直線コネクタ 748">
          <a:extLst>
            <a:ext uri="{FF2B5EF4-FFF2-40B4-BE49-F238E27FC236}">
              <a16:creationId xmlns:a16="http://schemas.microsoft.com/office/drawing/2014/main" id="{76FB2870-6AF3-4E50-BBB9-9470C86DC2CB}"/>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0" name="テキスト ボックス 749">
          <a:extLst>
            <a:ext uri="{FF2B5EF4-FFF2-40B4-BE49-F238E27FC236}">
              <a16:creationId xmlns:a16="http://schemas.microsoft.com/office/drawing/2014/main" id="{04C0FF17-5E40-46D6-8BAC-E3D5BA66360B}"/>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1" name="直線コネクタ 750">
          <a:extLst>
            <a:ext uri="{FF2B5EF4-FFF2-40B4-BE49-F238E27FC236}">
              <a16:creationId xmlns:a16="http://schemas.microsoft.com/office/drawing/2014/main" id="{7805BA2F-799C-49C3-B1E9-07B9FF87E8FE}"/>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2" name="テキスト ボックス 751">
          <a:extLst>
            <a:ext uri="{FF2B5EF4-FFF2-40B4-BE49-F238E27FC236}">
              <a16:creationId xmlns:a16="http://schemas.microsoft.com/office/drawing/2014/main" id="{D14A14BF-C95A-4E63-8D80-22DB330D6F07}"/>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3" name="【公民館】&#10;有形固定資産減価償却率グラフ枠">
          <a:extLst>
            <a:ext uri="{FF2B5EF4-FFF2-40B4-BE49-F238E27FC236}">
              <a16:creationId xmlns:a16="http://schemas.microsoft.com/office/drawing/2014/main" id="{858D9AA4-DE45-4D64-97CE-6E3CEBD8E8E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107</xdr:row>
      <xdr:rowOff>135637</xdr:rowOff>
    </xdr:to>
    <xdr:cxnSp macro="">
      <xdr:nvCxnSpPr>
        <xdr:cNvPr id="754" name="直線コネクタ 753">
          <a:extLst>
            <a:ext uri="{FF2B5EF4-FFF2-40B4-BE49-F238E27FC236}">
              <a16:creationId xmlns:a16="http://schemas.microsoft.com/office/drawing/2014/main" id="{23D328E9-C16B-49A0-B91E-B50F5C48C627}"/>
            </a:ext>
          </a:extLst>
        </xdr:cNvPr>
        <xdr:cNvCxnSpPr/>
      </xdr:nvCxnSpPr>
      <xdr:spPr>
        <a:xfrm flipV="1">
          <a:off x="16318864" y="17152620"/>
          <a:ext cx="0" cy="1328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139464</xdr:rowOff>
    </xdr:from>
    <xdr:ext cx="405111" cy="259045"/>
    <xdr:sp macro="" textlink="">
      <xdr:nvSpPr>
        <xdr:cNvPr id="755" name="【公民館】&#10;有形固定資産減価償却率最小値テキスト">
          <a:extLst>
            <a:ext uri="{FF2B5EF4-FFF2-40B4-BE49-F238E27FC236}">
              <a16:creationId xmlns:a16="http://schemas.microsoft.com/office/drawing/2014/main" id="{5B8644C3-57ED-4F49-A2EE-8CE0519CC157}"/>
            </a:ext>
          </a:extLst>
        </xdr:cNvPr>
        <xdr:cNvSpPr txBox="1"/>
      </xdr:nvSpPr>
      <xdr:spPr>
        <a:xfrm>
          <a:off x="16357600" y="18484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135637</xdr:rowOff>
    </xdr:from>
    <xdr:to>
      <xdr:col>86</xdr:col>
      <xdr:colOff>25400</xdr:colOff>
      <xdr:row>107</xdr:row>
      <xdr:rowOff>135637</xdr:rowOff>
    </xdr:to>
    <xdr:cxnSp macro="">
      <xdr:nvCxnSpPr>
        <xdr:cNvPr id="756" name="直線コネクタ 755">
          <a:extLst>
            <a:ext uri="{FF2B5EF4-FFF2-40B4-BE49-F238E27FC236}">
              <a16:creationId xmlns:a16="http://schemas.microsoft.com/office/drawing/2014/main" id="{13DC8F6B-0721-47BE-8759-5411D8BAFD0B}"/>
            </a:ext>
          </a:extLst>
        </xdr:cNvPr>
        <xdr:cNvCxnSpPr/>
      </xdr:nvCxnSpPr>
      <xdr:spPr>
        <a:xfrm>
          <a:off x="16230600" y="1848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405111" cy="259045"/>
    <xdr:sp macro="" textlink="">
      <xdr:nvSpPr>
        <xdr:cNvPr id="757" name="【公民館】&#10;有形固定資産減価償却率最大値テキスト">
          <a:extLst>
            <a:ext uri="{FF2B5EF4-FFF2-40B4-BE49-F238E27FC236}">
              <a16:creationId xmlns:a16="http://schemas.microsoft.com/office/drawing/2014/main" id="{5D5A6BE1-174C-426D-916A-71E2E2BAE238}"/>
            </a:ext>
          </a:extLst>
        </xdr:cNvPr>
        <xdr:cNvSpPr txBox="1"/>
      </xdr:nvSpPr>
      <xdr:spPr>
        <a:xfrm>
          <a:off x="16357600" y="1692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758" name="直線コネクタ 757">
          <a:extLst>
            <a:ext uri="{FF2B5EF4-FFF2-40B4-BE49-F238E27FC236}">
              <a16:creationId xmlns:a16="http://schemas.microsoft.com/office/drawing/2014/main" id="{EDB6D580-7221-4C8B-9712-42F8B0A97DD2}"/>
            </a:ext>
          </a:extLst>
        </xdr:cNvPr>
        <xdr:cNvCxnSpPr/>
      </xdr:nvCxnSpPr>
      <xdr:spPr>
        <a:xfrm>
          <a:off x="16230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40403</xdr:rowOff>
    </xdr:from>
    <xdr:ext cx="405111" cy="259045"/>
    <xdr:sp macro="" textlink="">
      <xdr:nvSpPr>
        <xdr:cNvPr id="759" name="【公民館】&#10;有形固定資産減価償却率平均値テキスト">
          <a:extLst>
            <a:ext uri="{FF2B5EF4-FFF2-40B4-BE49-F238E27FC236}">
              <a16:creationId xmlns:a16="http://schemas.microsoft.com/office/drawing/2014/main" id="{EF2E95AE-E60A-4B58-85B6-BF382B64C60D}"/>
            </a:ext>
          </a:extLst>
        </xdr:cNvPr>
        <xdr:cNvSpPr txBox="1"/>
      </xdr:nvSpPr>
      <xdr:spPr>
        <a:xfrm>
          <a:off x="16357600" y="17699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61976</xdr:rowOff>
    </xdr:from>
    <xdr:to>
      <xdr:col>85</xdr:col>
      <xdr:colOff>177800</xdr:colOff>
      <xdr:row>103</xdr:row>
      <xdr:rowOff>163576</xdr:rowOff>
    </xdr:to>
    <xdr:sp macro="" textlink="">
      <xdr:nvSpPr>
        <xdr:cNvPr id="760" name="フローチャート: 判断 759">
          <a:extLst>
            <a:ext uri="{FF2B5EF4-FFF2-40B4-BE49-F238E27FC236}">
              <a16:creationId xmlns:a16="http://schemas.microsoft.com/office/drawing/2014/main" id="{71E09016-3053-459E-AC5D-EC5E1961678F}"/>
            </a:ext>
          </a:extLst>
        </xdr:cNvPr>
        <xdr:cNvSpPr/>
      </xdr:nvSpPr>
      <xdr:spPr>
        <a:xfrm>
          <a:off x="16268700" y="1772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29972</xdr:rowOff>
    </xdr:from>
    <xdr:to>
      <xdr:col>81</xdr:col>
      <xdr:colOff>101600</xdr:colOff>
      <xdr:row>103</xdr:row>
      <xdr:rowOff>131572</xdr:rowOff>
    </xdr:to>
    <xdr:sp macro="" textlink="">
      <xdr:nvSpPr>
        <xdr:cNvPr id="761" name="フローチャート: 判断 760">
          <a:extLst>
            <a:ext uri="{FF2B5EF4-FFF2-40B4-BE49-F238E27FC236}">
              <a16:creationId xmlns:a16="http://schemas.microsoft.com/office/drawing/2014/main" id="{5E979900-5664-4592-9B53-72AE0B52D6CD}"/>
            </a:ext>
          </a:extLst>
        </xdr:cNvPr>
        <xdr:cNvSpPr/>
      </xdr:nvSpPr>
      <xdr:spPr>
        <a:xfrm>
          <a:off x="15430500" y="176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153415</xdr:rowOff>
    </xdr:from>
    <xdr:to>
      <xdr:col>76</xdr:col>
      <xdr:colOff>165100</xdr:colOff>
      <xdr:row>103</xdr:row>
      <xdr:rowOff>83565</xdr:rowOff>
    </xdr:to>
    <xdr:sp macro="" textlink="">
      <xdr:nvSpPr>
        <xdr:cNvPr id="762" name="フローチャート: 判断 761">
          <a:extLst>
            <a:ext uri="{FF2B5EF4-FFF2-40B4-BE49-F238E27FC236}">
              <a16:creationId xmlns:a16="http://schemas.microsoft.com/office/drawing/2014/main" id="{82F97EC4-C1AF-417D-82C4-87B65E47F619}"/>
            </a:ext>
          </a:extLst>
        </xdr:cNvPr>
        <xdr:cNvSpPr/>
      </xdr:nvSpPr>
      <xdr:spPr>
        <a:xfrm>
          <a:off x="14541500" y="1764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146558</xdr:rowOff>
    </xdr:from>
    <xdr:to>
      <xdr:col>72</xdr:col>
      <xdr:colOff>38100</xdr:colOff>
      <xdr:row>103</xdr:row>
      <xdr:rowOff>76708</xdr:rowOff>
    </xdr:to>
    <xdr:sp macro="" textlink="">
      <xdr:nvSpPr>
        <xdr:cNvPr id="763" name="フローチャート: 判断 762">
          <a:extLst>
            <a:ext uri="{FF2B5EF4-FFF2-40B4-BE49-F238E27FC236}">
              <a16:creationId xmlns:a16="http://schemas.microsoft.com/office/drawing/2014/main" id="{A187A14E-4CE8-4553-89FD-28014034E81A}"/>
            </a:ext>
          </a:extLst>
        </xdr:cNvPr>
        <xdr:cNvSpPr/>
      </xdr:nvSpPr>
      <xdr:spPr>
        <a:xfrm>
          <a:off x="13652500" y="1763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141987</xdr:rowOff>
    </xdr:from>
    <xdr:to>
      <xdr:col>67</xdr:col>
      <xdr:colOff>101600</xdr:colOff>
      <xdr:row>103</xdr:row>
      <xdr:rowOff>72137</xdr:rowOff>
    </xdr:to>
    <xdr:sp macro="" textlink="">
      <xdr:nvSpPr>
        <xdr:cNvPr id="764" name="フローチャート: 判断 763">
          <a:extLst>
            <a:ext uri="{FF2B5EF4-FFF2-40B4-BE49-F238E27FC236}">
              <a16:creationId xmlns:a16="http://schemas.microsoft.com/office/drawing/2014/main" id="{3E46CCB0-4C8C-4CAD-81D9-C9484CFCB6AC}"/>
            </a:ext>
          </a:extLst>
        </xdr:cNvPr>
        <xdr:cNvSpPr/>
      </xdr:nvSpPr>
      <xdr:spPr>
        <a:xfrm>
          <a:off x="12763500" y="1762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61A495A4-1568-4F0C-BA3F-C4CCE42653E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DBBE0504-0180-467E-B910-737DB6AD96A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D57D4D67-2507-49A9-8E99-1A333507486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765DED4D-C8CB-448E-8748-CFE6405C970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485642FC-A3DE-4BB4-96BB-1ECF95C3710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43687</xdr:rowOff>
    </xdr:from>
    <xdr:to>
      <xdr:col>85</xdr:col>
      <xdr:colOff>177800</xdr:colOff>
      <xdr:row>101</xdr:row>
      <xdr:rowOff>145287</xdr:rowOff>
    </xdr:to>
    <xdr:sp macro="" textlink="">
      <xdr:nvSpPr>
        <xdr:cNvPr id="770" name="楕円 769">
          <a:extLst>
            <a:ext uri="{FF2B5EF4-FFF2-40B4-BE49-F238E27FC236}">
              <a16:creationId xmlns:a16="http://schemas.microsoft.com/office/drawing/2014/main" id="{6997D915-CD75-4371-A06D-27445882F25A}"/>
            </a:ext>
          </a:extLst>
        </xdr:cNvPr>
        <xdr:cNvSpPr/>
      </xdr:nvSpPr>
      <xdr:spPr>
        <a:xfrm>
          <a:off x="16268700" y="1736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66564</xdr:rowOff>
    </xdr:from>
    <xdr:ext cx="405111" cy="259045"/>
    <xdr:sp macro="" textlink="">
      <xdr:nvSpPr>
        <xdr:cNvPr id="771" name="【公民館】&#10;有形固定資産減価償却率該当値テキスト">
          <a:extLst>
            <a:ext uri="{FF2B5EF4-FFF2-40B4-BE49-F238E27FC236}">
              <a16:creationId xmlns:a16="http://schemas.microsoft.com/office/drawing/2014/main" id="{E0E0946A-46F6-4874-A52D-E933FD67816A}"/>
            </a:ext>
          </a:extLst>
        </xdr:cNvPr>
        <xdr:cNvSpPr txBox="1"/>
      </xdr:nvSpPr>
      <xdr:spPr>
        <a:xfrm>
          <a:off x="16357600" y="17211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4826</xdr:rowOff>
    </xdr:from>
    <xdr:to>
      <xdr:col>81</xdr:col>
      <xdr:colOff>101600</xdr:colOff>
      <xdr:row>101</xdr:row>
      <xdr:rowOff>106426</xdr:rowOff>
    </xdr:to>
    <xdr:sp macro="" textlink="">
      <xdr:nvSpPr>
        <xdr:cNvPr id="772" name="楕円 771">
          <a:extLst>
            <a:ext uri="{FF2B5EF4-FFF2-40B4-BE49-F238E27FC236}">
              <a16:creationId xmlns:a16="http://schemas.microsoft.com/office/drawing/2014/main" id="{2679EC44-74C5-46E6-A619-5436F45E5F04}"/>
            </a:ext>
          </a:extLst>
        </xdr:cNvPr>
        <xdr:cNvSpPr/>
      </xdr:nvSpPr>
      <xdr:spPr>
        <a:xfrm>
          <a:off x="15430500" y="1732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55626</xdr:rowOff>
    </xdr:from>
    <xdr:to>
      <xdr:col>85</xdr:col>
      <xdr:colOff>127000</xdr:colOff>
      <xdr:row>101</xdr:row>
      <xdr:rowOff>94487</xdr:rowOff>
    </xdr:to>
    <xdr:cxnSp macro="">
      <xdr:nvCxnSpPr>
        <xdr:cNvPr id="773" name="直線コネクタ 772">
          <a:extLst>
            <a:ext uri="{FF2B5EF4-FFF2-40B4-BE49-F238E27FC236}">
              <a16:creationId xmlns:a16="http://schemas.microsoft.com/office/drawing/2014/main" id="{108069F7-4E79-4232-87A6-33D80C37DC02}"/>
            </a:ext>
          </a:extLst>
        </xdr:cNvPr>
        <xdr:cNvCxnSpPr/>
      </xdr:nvCxnSpPr>
      <xdr:spPr>
        <a:xfrm>
          <a:off x="15481300" y="17372076"/>
          <a:ext cx="8382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82550</xdr:rowOff>
    </xdr:from>
    <xdr:to>
      <xdr:col>76</xdr:col>
      <xdr:colOff>165100</xdr:colOff>
      <xdr:row>101</xdr:row>
      <xdr:rowOff>12700</xdr:rowOff>
    </xdr:to>
    <xdr:sp macro="" textlink="">
      <xdr:nvSpPr>
        <xdr:cNvPr id="774" name="楕円 773">
          <a:extLst>
            <a:ext uri="{FF2B5EF4-FFF2-40B4-BE49-F238E27FC236}">
              <a16:creationId xmlns:a16="http://schemas.microsoft.com/office/drawing/2014/main" id="{CC2312FF-A72F-4F0D-B481-714541234504}"/>
            </a:ext>
          </a:extLst>
        </xdr:cNvPr>
        <xdr:cNvSpPr/>
      </xdr:nvSpPr>
      <xdr:spPr>
        <a:xfrm>
          <a:off x="14541500"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133350</xdr:rowOff>
    </xdr:from>
    <xdr:to>
      <xdr:col>81</xdr:col>
      <xdr:colOff>50800</xdr:colOff>
      <xdr:row>101</xdr:row>
      <xdr:rowOff>55626</xdr:rowOff>
    </xdr:to>
    <xdr:cxnSp macro="">
      <xdr:nvCxnSpPr>
        <xdr:cNvPr id="775" name="直線コネクタ 774">
          <a:extLst>
            <a:ext uri="{FF2B5EF4-FFF2-40B4-BE49-F238E27FC236}">
              <a16:creationId xmlns:a16="http://schemas.microsoft.com/office/drawing/2014/main" id="{80CA43E9-0D74-48A2-AF5B-1BE59FD048CC}"/>
            </a:ext>
          </a:extLst>
        </xdr:cNvPr>
        <xdr:cNvCxnSpPr/>
      </xdr:nvCxnSpPr>
      <xdr:spPr>
        <a:xfrm>
          <a:off x="14592300" y="17278350"/>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157987</xdr:rowOff>
    </xdr:from>
    <xdr:to>
      <xdr:col>72</xdr:col>
      <xdr:colOff>38100</xdr:colOff>
      <xdr:row>103</xdr:row>
      <xdr:rowOff>88137</xdr:rowOff>
    </xdr:to>
    <xdr:sp macro="" textlink="">
      <xdr:nvSpPr>
        <xdr:cNvPr id="776" name="楕円 775">
          <a:extLst>
            <a:ext uri="{FF2B5EF4-FFF2-40B4-BE49-F238E27FC236}">
              <a16:creationId xmlns:a16="http://schemas.microsoft.com/office/drawing/2014/main" id="{600BE4FB-5352-4843-83D3-5D44DFF193A5}"/>
            </a:ext>
          </a:extLst>
        </xdr:cNvPr>
        <xdr:cNvSpPr/>
      </xdr:nvSpPr>
      <xdr:spPr>
        <a:xfrm>
          <a:off x="13652500" y="1764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133350</xdr:rowOff>
    </xdr:from>
    <xdr:to>
      <xdr:col>76</xdr:col>
      <xdr:colOff>114300</xdr:colOff>
      <xdr:row>103</xdr:row>
      <xdr:rowOff>37337</xdr:rowOff>
    </xdr:to>
    <xdr:cxnSp macro="">
      <xdr:nvCxnSpPr>
        <xdr:cNvPr id="777" name="直線コネクタ 776">
          <a:extLst>
            <a:ext uri="{FF2B5EF4-FFF2-40B4-BE49-F238E27FC236}">
              <a16:creationId xmlns:a16="http://schemas.microsoft.com/office/drawing/2014/main" id="{1889691B-8A74-4195-A26B-24FA48EDC2F4}"/>
            </a:ext>
          </a:extLst>
        </xdr:cNvPr>
        <xdr:cNvCxnSpPr/>
      </xdr:nvCxnSpPr>
      <xdr:spPr>
        <a:xfrm flipV="1">
          <a:off x="13703300" y="17278350"/>
          <a:ext cx="889000" cy="418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91694</xdr:rowOff>
    </xdr:from>
    <xdr:to>
      <xdr:col>67</xdr:col>
      <xdr:colOff>101600</xdr:colOff>
      <xdr:row>103</xdr:row>
      <xdr:rowOff>21844</xdr:rowOff>
    </xdr:to>
    <xdr:sp macro="" textlink="">
      <xdr:nvSpPr>
        <xdr:cNvPr id="778" name="楕円 777">
          <a:extLst>
            <a:ext uri="{FF2B5EF4-FFF2-40B4-BE49-F238E27FC236}">
              <a16:creationId xmlns:a16="http://schemas.microsoft.com/office/drawing/2014/main" id="{8F5020A1-500A-45F8-8975-8A52853CD0D5}"/>
            </a:ext>
          </a:extLst>
        </xdr:cNvPr>
        <xdr:cNvSpPr/>
      </xdr:nvSpPr>
      <xdr:spPr>
        <a:xfrm>
          <a:off x="12763500" y="1757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142494</xdr:rowOff>
    </xdr:from>
    <xdr:to>
      <xdr:col>71</xdr:col>
      <xdr:colOff>177800</xdr:colOff>
      <xdr:row>103</xdr:row>
      <xdr:rowOff>37337</xdr:rowOff>
    </xdr:to>
    <xdr:cxnSp macro="">
      <xdr:nvCxnSpPr>
        <xdr:cNvPr id="779" name="直線コネクタ 778">
          <a:extLst>
            <a:ext uri="{FF2B5EF4-FFF2-40B4-BE49-F238E27FC236}">
              <a16:creationId xmlns:a16="http://schemas.microsoft.com/office/drawing/2014/main" id="{5E9215A6-D6A4-4674-B3C5-D359CB4D9D89}"/>
            </a:ext>
          </a:extLst>
        </xdr:cNvPr>
        <xdr:cNvCxnSpPr/>
      </xdr:nvCxnSpPr>
      <xdr:spPr>
        <a:xfrm>
          <a:off x="12814300" y="17630394"/>
          <a:ext cx="8890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122699</xdr:rowOff>
    </xdr:from>
    <xdr:ext cx="405111" cy="259045"/>
    <xdr:sp macro="" textlink="">
      <xdr:nvSpPr>
        <xdr:cNvPr id="780" name="n_1aveValue【公民館】&#10;有形固定資産減価償却率">
          <a:extLst>
            <a:ext uri="{FF2B5EF4-FFF2-40B4-BE49-F238E27FC236}">
              <a16:creationId xmlns:a16="http://schemas.microsoft.com/office/drawing/2014/main" id="{88FD1E18-285B-43E6-AE4E-CD2E247B7956}"/>
            </a:ext>
          </a:extLst>
        </xdr:cNvPr>
        <xdr:cNvSpPr txBox="1"/>
      </xdr:nvSpPr>
      <xdr:spPr>
        <a:xfrm>
          <a:off x="15266044" y="17782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74692</xdr:rowOff>
    </xdr:from>
    <xdr:ext cx="405111" cy="259045"/>
    <xdr:sp macro="" textlink="">
      <xdr:nvSpPr>
        <xdr:cNvPr id="781" name="n_2aveValue【公民館】&#10;有形固定資産減価償却率">
          <a:extLst>
            <a:ext uri="{FF2B5EF4-FFF2-40B4-BE49-F238E27FC236}">
              <a16:creationId xmlns:a16="http://schemas.microsoft.com/office/drawing/2014/main" id="{CCC0A745-C234-43B6-A9F9-F1E4E674E942}"/>
            </a:ext>
          </a:extLst>
        </xdr:cNvPr>
        <xdr:cNvSpPr txBox="1"/>
      </xdr:nvSpPr>
      <xdr:spPr>
        <a:xfrm>
          <a:off x="14389744" y="17734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93235</xdr:rowOff>
    </xdr:from>
    <xdr:ext cx="405111" cy="259045"/>
    <xdr:sp macro="" textlink="">
      <xdr:nvSpPr>
        <xdr:cNvPr id="782" name="n_3aveValue【公民館】&#10;有形固定資産減価償却率">
          <a:extLst>
            <a:ext uri="{FF2B5EF4-FFF2-40B4-BE49-F238E27FC236}">
              <a16:creationId xmlns:a16="http://schemas.microsoft.com/office/drawing/2014/main" id="{5F12D2EB-5B06-41CE-B36A-02F7B5B2625D}"/>
            </a:ext>
          </a:extLst>
        </xdr:cNvPr>
        <xdr:cNvSpPr txBox="1"/>
      </xdr:nvSpPr>
      <xdr:spPr>
        <a:xfrm>
          <a:off x="13500744" y="1740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63264</xdr:rowOff>
    </xdr:from>
    <xdr:ext cx="405111" cy="259045"/>
    <xdr:sp macro="" textlink="">
      <xdr:nvSpPr>
        <xdr:cNvPr id="783" name="n_4aveValue【公民館】&#10;有形固定資産減価償却率">
          <a:extLst>
            <a:ext uri="{FF2B5EF4-FFF2-40B4-BE49-F238E27FC236}">
              <a16:creationId xmlns:a16="http://schemas.microsoft.com/office/drawing/2014/main" id="{D5A72775-2E89-4EEF-9399-98E536728AEE}"/>
            </a:ext>
          </a:extLst>
        </xdr:cNvPr>
        <xdr:cNvSpPr txBox="1"/>
      </xdr:nvSpPr>
      <xdr:spPr>
        <a:xfrm>
          <a:off x="12611744" y="1772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122953</xdr:rowOff>
    </xdr:from>
    <xdr:ext cx="405111" cy="259045"/>
    <xdr:sp macro="" textlink="">
      <xdr:nvSpPr>
        <xdr:cNvPr id="784" name="n_1mainValue【公民館】&#10;有形固定資産減価償却率">
          <a:extLst>
            <a:ext uri="{FF2B5EF4-FFF2-40B4-BE49-F238E27FC236}">
              <a16:creationId xmlns:a16="http://schemas.microsoft.com/office/drawing/2014/main" id="{542A3556-3075-4C54-B073-C97AADDA6F94}"/>
            </a:ext>
          </a:extLst>
        </xdr:cNvPr>
        <xdr:cNvSpPr txBox="1"/>
      </xdr:nvSpPr>
      <xdr:spPr>
        <a:xfrm>
          <a:off x="15266044" y="1709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29227</xdr:rowOff>
    </xdr:from>
    <xdr:ext cx="405111" cy="259045"/>
    <xdr:sp macro="" textlink="">
      <xdr:nvSpPr>
        <xdr:cNvPr id="785" name="n_2mainValue【公民館】&#10;有形固定資産減価償却率">
          <a:extLst>
            <a:ext uri="{FF2B5EF4-FFF2-40B4-BE49-F238E27FC236}">
              <a16:creationId xmlns:a16="http://schemas.microsoft.com/office/drawing/2014/main" id="{F52AF14F-096D-4D76-9734-17F1FBF75C92}"/>
            </a:ext>
          </a:extLst>
        </xdr:cNvPr>
        <xdr:cNvSpPr txBox="1"/>
      </xdr:nvSpPr>
      <xdr:spPr>
        <a:xfrm>
          <a:off x="14389744" y="1700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79264</xdr:rowOff>
    </xdr:from>
    <xdr:ext cx="405111" cy="259045"/>
    <xdr:sp macro="" textlink="">
      <xdr:nvSpPr>
        <xdr:cNvPr id="786" name="n_3mainValue【公民館】&#10;有形固定資産減価償却率">
          <a:extLst>
            <a:ext uri="{FF2B5EF4-FFF2-40B4-BE49-F238E27FC236}">
              <a16:creationId xmlns:a16="http://schemas.microsoft.com/office/drawing/2014/main" id="{FB845C76-C470-4676-8DBF-81282A9654BD}"/>
            </a:ext>
          </a:extLst>
        </xdr:cNvPr>
        <xdr:cNvSpPr txBox="1"/>
      </xdr:nvSpPr>
      <xdr:spPr>
        <a:xfrm>
          <a:off x="13500744" y="17738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38371</xdr:rowOff>
    </xdr:from>
    <xdr:ext cx="405111" cy="259045"/>
    <xdr:sp macro="" textlink="">
      <xdr:nvSpPr>
        <xdr:cNvPr id="787" name="n_4mainValue【公民館】&#10;有形固定資産減価償却率">
          <a:extLst>
            <a:ext uri="{FF2B5EF4-FFF2-40B4-BE49-F238E27FC236}">
              <a16:creationId xmlns:a16="http://schemas.microsoft.com/office/drawing/2014/main" id="{CEDFFBEE-1908-4167-A83F-522610FFB419}"/>
            </a:ext>
          </a:extLst>
        </xdr:cNvPr>
        <xdr:cNvSpPr txBox="1"/>
      </xdr:nvSpPr>
      <xdr:spPr>
        <a:xfrm>
          <a:off x="12611744" y="1735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8" name="正方形/長方形 787">
          <a:extLst>
            <a:ext uri="{FF2B5EF4-FFF2-40B4-BE49-F238E27FC236}">
              <a16:creationId xmlns:a16="http://schemas.microsoft.com/office/drawing/2014/main" id="{8538E81E-E1A9-4354-857D-76AF01B0721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9" name="正方形/長方形 788">
          <a:extLst>
            <a:ext uri="{FF2B5EF4-FFF2-40B4-BE49-F238E27FC236}">
              <a16:creationId xmlns:a16="http://schemas.microsoft.com/office/drawing/2014/main" id="{A56424DC-123D-49AC-8F2D-B9C0851B2BC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0" name="正方形/長方形 789">
          <a:extLst>
            <a:ext uri="{FF2B5EF4-FFF2-40B4-BE49-F238E27FC236}">
              <a16:creationId xmlns:a16="http://schemas.microsoft.com/office/drawing/2014/main" id="{F9A74855-AFEC-42AE-8B6A-0EA2DB290A4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1" name="正方形/長方形 790">
          <a:extLst>
            <a:ext uri="{FF2B5EF4-FFF2-40B4-BE49-F238E27FC236}">
              <a16:creationId xmlns:a16="http://schemas.microsoft.com/office/drawing/2014/main" id="{0AB47340-F12F-4515-AE18-777E3821508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2" name="正方形/長方形 791">
          <a:extLst>
            <a:ext uri="{FF2B5EF4-FFF2-40B4-BE49-F238E27FC236}">
              <a16:creationId xmlns:a16="http://schemas.microsoft.com/office/drawing/2014/main" id="{C0630B0E-7FA6-4E8A-B4C0-7DB2C4C80DC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3" name="正方形/長方形 792">
          <a:extLst>
            <a:ext uri="{FF2B5EF4-FFF2-40B4-BE49-F238E27FC236}">
              <a16:creationId xmlns:a16="http://schemas.microsoft.com/office/drawing/2014/main" id="{80F8C9CC-5D61-4E58-A361-5E887E792C3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4" name="正方形/長方形 793">
          <a:extLst>
            <a:ext uri="{FF2B5EF4-FFF2-40B4-BE49-F238E27FC236}">
              <a16:creationId xmlns:a16="http://schemas.microsoft.com/office/drawing/2014/main" id="{1DB24C8C-514F-4FE0-B15D-A8A85BA8F40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5" name="正方形/長方形 794">
          <a:extLst>
            <a:ext uri="{FF2B5EF4-FFF2-40B4-BE49-F238E27FC236}">
              <a16:creationId xmlns:a16="http://schemas.microsoft.com/office/drawing/2014/main" id="{AF6B74E8-83E6-4930-9EC3-46504688AAC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6" name="テキスト ボックス 795">
          <a:extLst>
            <a:ext uri="{FF2B5EF4-FFF2-40B4-BE49-F238E27FC236}">
              <a16:creationId xmlns:a16="http://schemas.microsoft.com/office/drawing/2014/main" id="{D560F0E1-429C-4756-8688-D279AE939F9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7" name="直線コネクタ 796">
          <a:extLst>
            <a:ext uri="{FF2B5EF4-FFF2-40B4-BE49-F238E27FC236}">
              <a16:creationId xmlns:a16="http://schemas.microsoft.com/office/drawing/2014/main" id="{4C95B410-8A51-4E53-8E63-34E557CD3FD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8" name="直線コネクタ 797">
          <a:extLst>
            <a:ext uri="{FF2B5EF4-FFF2-40B4-BE49-F238E27FC236}">
              <a16:creationId xmlns:a16="http://schemas.microsoft.com/office/drawing/2014/main" id="{855DCAF0-F6F0-4E6E-8F2A-C15CD9CC881A}"/>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99" name="テキスト ボックス 798">
          <a:extLst>
            <a:ext uri="{FF2B5EF4-FFF2-40B4-BE49-F238E27FC236}">
              <a16:creationId xmlns:a16="http://schemas.microsoft.com/office/drawing/2014/main" id="{E7D7B684-2FDF-4197-9DC8-FA4F3663B2B4}"/>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0" name="直線コネクタ 799">
          <a:extLst>
            <a:ext uri="{FF2B5EF4-FFF2-40B4-BE49-F238E27FC236}">
              <a16:creationId xmlns:a16="http://schemas.microsoft.com/office/drawing/2014/main" id="{19B213A8-8772-4470-8C6C-BA59A1BED508}"/>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1" name="テキスト ボックス 800">
          <a:extLst>
            <a:ext uri="{FF2B5EF4-FFF2-40B4-BE49-F238E27FC236}">
              <a16:creationId xmlns:a16="http://schemas.microsoft.com/office/drawing/2014/main" id="{D52784C2-A362-418D-BA78-E4E6F068759A}"/>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2" name="直線コネクタ 801">
          <a:extLst>
            <a:ext uri="{FF2B5EF4-FFF2-40B4-BE49-F238E27FC236}">
              <a16:creationId xmlns:a16="http://schemas.microsoft.com/office/drawing/2014/main" id="{ABCFF29D-A610-4A01-B080-EFCDBE3F8A6D}"/>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3" name="テキスト ボックス 802">
          <a:extLst>
            <a:ext uri="{FF2B5EF4-FFF2-40B4-BE49-F238E27FC236}">
              <a16:creationId xmlns:a16="http://schemas.microsoft.com/office/drawing/2014/main" id="{9F37BCF8-16E0-43E5-9E38-6849E8DBFF8E}"/>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4" name="直線コネクタ 803">
          <a:extLst>
            <a:ext uri="{FF2B5EF4-FFF2-40B4-BE49-F238E27FC236}">
              <a16:creationId xmlns:a16="http://schemas.microsoft.com/office/drawing/2014/main" id="{FCD4FCEA-2409-4EE5-AA6F-225B33E174BA}"/>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5" name="テキスト ボックス 804">
          <a:extLst>
            <a:ext uri="{FF2B5EF4-FFF2-40B4-BE49-F238E27FC236}">
              <a16:creationId xmlns:a16="http://schemas.microsoft.com/office/drawing/2014/main" id="{FAD95A6A-4221-4447-97E7-8F373C422A4D}"/>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a:extLst>
            <a:ext uri="{FF2B5EF4-FFF2-40B4-BE49-F238E27FC236}">
              <a16:creationId xmlns:a16="http://schemas.microsoft.com/office/drawing/2014/main" id="{7ED339C4-95E1-4BAC-85E7-34B87B34D622}"/>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a:extLst>
            <a:ext uri="{FF2B5EF4-FFF2-40B4-BE49-F238E27FC236}">
              <a16:creationId xmlns:a16="http://schemas.microsoft.com/office/drawing/2014/main" id="{B97C2238-BD60-4527-9EDA-AE9ABDEEE8B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a:extLst>
            <a:ext uri="{FF2B5EF4-FFF2-40B4-BE49-F238E27FC236}">
              <a16:creationId xmlns:a16="http://schemas.microsoft.com/office/drawing/2014/main" id="{F38B6C9E-9A8C-4DD7-87A8-29852439EDE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67056</xdr:rowOff>
    </xdr:to>
    <xdr:cxnSp macro="">
      <xdr:nvCxnSpPr>
        <xdr:cNvPr id="809" name="直線コネクタ 808">
          <a:extLst>
            <a:ext uri="{FF2B5EF4-FFF2-40B4-BE49-F238E27FC236}">
              <a16:creationId xmlns:a16="http://schemas.microsoft.com/office/drawing/2014/main" id="{AC76F875-ADCD-4F7A-A4EA-0B90B9EE27B1}"/>
            </a:ext>
          </a:extLst>
        </xdr:cNvPr>
        <xdr:cNvCxnSpPr/>
      </xdr:nvCxnSpPr>
      <xdr:spPr>
        <a:xfrm flipV="1">
          <a:off x="22160864" y="1721205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810" name="【公民館】&#10;一人当たり面積最小値テキスト">
          <a:extLst>
            <a:ext uri="{FF2B5EF4-FFF2-40B4-BE49-F238E27FC236}">
              <a16:creationId xmlns:a16="http://schemas.microsoft.com/office/drawing/2014/main" id="{FE666A68-77F4-4438-99AA-AB8CC41EB098}"/>
            </a:ext>
          </a:extLst>
        </xdr:cNvPr>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811" name="直線コネクタ 810">
          <a:extLst>
            <a:ext uri="{FF2B5EF4-FFF2-40B4-BE49-F238E27FC236}">
              <a16:creationId xmlns:a16="http://schemas.microsoft.com/office/drawing/2014/main" id="{9D8BA4A9-225A-417D-93A4-18F7AB2BCBAA}"/>
            </a:ext>
          </a:extLst>
        </xdr:cNvPr>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812" name="【公民館】&#10;一人当たり面積最大値テキスト">
          <a:extLst>
            <a:ext uri="{FF2B5EF4-FFF2-40B4-BE49-F238E27FC236}">
              <a16:creationId xmlns:a16="http://schemas.microsoft.com/office/drawing/2014/main" id="{0AAD713D-6545-4543-9EF3-233649D5CFDA}"/>
            </a:ext>
          </a:extLst>
        </xdr:cNvPr>
        <xdr:cNvSpPr txBox="1"/>
      </xdr:nvSpPr>
      <xdr:spPr>
        <a:xfrm>
          <a:off x="22199600" y="1698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813" name="直線コネクタ 812">
          <a:extLst>
            <a:ext uri="{FF2B5EF4-FFF2-40B4-BE49-F238E27FC236}">
              <a16:creationId xmlns:a16="http://schemas.microsoft.com/office/drawing/2014/main" id="{AAAF86D3-D6AC-490E-97C2-23C43FA025B3}"/>
            </a:ext>
          </a:extLst>
        </xdr:cNvPr>
        <xdr:cNvCxnSpPr/>
      </xdr:nvCxnSpPr>
      <xdr:spPr>
        <a:xfrm>
          <a:off x="22072600" y="17212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25416</xdr:rowOff>
    </xdr:from>
    <xdr:ext cx="469744" cy="259045"/>
    <xdr:sp macro="" textlink="">
      <xdr:nvSpPr>
        <xdr:cNvPr id="814" name="【公民館】&#10;一人当たり面積平均値テキスト">
          <a:extLst>
            <a:ext uri="{FF2B5EF4-FFF2-40B4-BE49-F238E27FC236}">
              <a16:creationId xmlns:a16="http://schemas.microsoft.com/office/drawing/2014/main" id="{9364A4D4-D399-4A73-B63C-D92C6E7B4BAE}"/>
            </a:ext>
          </a:extLst>
        </xdr:cNvPr>
        <xdr:cNvSpPr txBox="1"/>
      </xdr:nvSpPr>
      <xdr:spPr>
        <a:xfrm>
          <a:off x="22199600" y="18027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815" name="フローチャート: 判断 814">
          <a:extLst>
            <a:ext uri="{FF2B5EF4-FFF2-40B4-BE49-F238E27FC236}">
              <a16:creationId xmlns:a16="http://schemas.microsoft.com/office/drawing/2014/main" id="{BABBC4E7-B93E-4089-968E-344AD468E540}"/>
            </a:ext>
          </a:extLst>
        </xdr:cNvPr>
        <xdr:cNvSpPr/>
      </xdr:nvSpPr>
      <xdr:spPr>
        <a:xfrm>
          <a:off x="221107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20828</xdr:rowOff>
    </xdr:from>
    <xdr:to>
      <xdr:col>112</xdr:col>
      <xdr:colOff>38100</xdr:colOff>
      <xdr:row>106</xdr:row>
      <xdr:rowOff>122428</xdr:rowOff>
    </xdr:to>
    <xdr:sp macro="" textlink="">
      <xdr:nvSpPr>
        <xdr:cNvPr id="816" name="フローチャート: 判断 815">
          <a:extLst>
            <a:ext uri="{FF2B5EF4-FFF2-40B4-BE49-F238E27FC236}">
              <a16:creationId xmlns:a16="http://schemas.microsoft.com/office/drawing/2014/main" id="{71085841-8A2F-4150-8191-DD1A61896C55}"/>
            </a:ext>
          </a:extLst>
        </xdr:cNvPr>
        <xdr:cNvSpPr/>
      </xdr:nvSpPr>
      <xdr:spPr>
        <a:xfrm>
          <a:off x="212725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20828</xdr:rowOff>
    </xdr:from>
    <xdr:to>
      <xdr:col>107</xdr:col>
      <xdr:colOff>101600</xdr:colOff>
      <xdr:row>106</xdr:row>
      <xdr:rowOff>122428</xdr:rowOff>
    </xdr:to>
    <xdr:sp macro="" textlink="">
      <xdr:nvSpPr>
        <xdr:cNvPr id="817" name="フローチャート: 判断 816">
          <a:extLst>
            <a:ext uri="{FF2B5EF4-FFF2-40B4-BE49-F238E27FC236}">
              <a16:creationId xmlns:a16="http://schemas.microsoft.com/office/drawing/2014/main" id="{7D92F3F3-6A8C-496C-849A-881526FAD999}"/>
            </a:ext>
          </a:extLst>
        </xdr:cNvPr>
        <xdr:cNvSpPr/>
      </xdr:nvSpPr>
      <xdr:spPr>
        <a:xfrm>
          <a:off x="203835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20828</xdr:rowOff>
    </xdr:from>
    <xdr:to>
      <xdr:col>102</xdr:col>
      <xdr:colOff>165100</xdr:colOff>
      <xdr:row>106</xdr:row>
      <xdr:rowOff>122428</xdr:rowOff>
    </xdr:to>
    <xdr:sp macro="" textlink="">
      <xdr:nvSpPr>
        <xdr:cNvPr id="818" name="フローチャート: 判断 817">
          <a:extLst>
            <a:ext uri="{FF2B5EF4-FFF2-40B4-BE49-F238E27FC236}">
              <a16:creationId xmlns:a16="http://schemas.microsoft.com/office/drawing/2014/main" id="{E751B465-B978-4937-A9ED-00AE22C84121}"/>
            </a:ext>
          </a:extLst>
        </xdr:cNvPr>
        <xdr:cNvSpPr/>
      </xdr:nvSpPr>
      <xdr:spPr>
        <a:xfrm>
          <a:off x="194945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819" name="フローチャート: 判断 818">
          <a:extLst>
            <a:ext uri="{FF2B5EF4-FFF2-40B4-BE49-F238E27FC236}">
              <a16:creationId xmlns:a16="http://schemas.microsoft.com/office/drawing/2014/main" id="{07E73516-8621-4C96-A0DD-3876F26B0104}"/>
            </a:ext>
          </a:extLst>
        </xdr:cNvPr>
        <xdr:cNvSpPr/>
      </xdr:nvSpPr>
      <xdr:spPr>
        <a:xfrm>
          <a:off x="18605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B180FD2A-31B0-48CD-8827-C68E3E0C363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D48CC4F0-82E8-48D3-A882-341E6025017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F3CBF3F-5218-4AC2-9562-D538E2119E9F}"/>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4ADFE03B-B4EF-419B-81E9-C63255080ED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9E4EDC18-F6CA-445D-AB17-70DF4AC3B3D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105411</xdr:rowOff>
    </xdr:from>
    <xdr:to>
      <xdr:col>116</xdr:col>
      <xdr:colOff>114300</xdr:colOff>
      <xdr:row>108</xdr:row>
      <xdr:rowOff>35561</xdr:rowOff>
    </xdr:to>
    <xdr:sp macro="" textlink="">
      <xdr:nvSpPr>
        <xdr:cNvPr id="825" name="楕円 824">
          <a:extLst>
            <a:ext uri="{FF2B5EF4-FFF2-40B4-BE49-F238E27FC236}">
              <a16:creationId xmlns:a16="http://schemas.microsoft.com/office/drawing/2014/main" id="{C87BF4BB-9D87-4436-95B7-EDF59DF25979}"/>
            </a:ext>
          </a:extLst>
        </xdr:cNvPr>
        <xdr:cNvSpPr/>
      </xdr:nvSpPr>
      <xdr:spPr>
        <a:xfrm>
          <a:off x="221107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20338</xdr:rowOff>
    </xdr:from>
    <xdr:ext cx="469744" cy="259045"/>
    <xdr:sp macro="" textlink="">
      <xdr:nvSpPr>
        <xdr:cNvPr id="826" name="【公民館】&#10;一人当たり面積該当値テキスト">
          <a:extLst>
            <a:ext uri="{FF2B5EF4-FFF2-40B4-BE49-F238E27FC236}">
              <a16:creationId xmlns:a16="http://schemas.microsoft.com/office/drawing/2014/main" id="{B93CE436-2E53-4E92-ABCC-29563A357042}"/>
            </a:ext>
          </a:extLst>
        </xdr:cNvPr>
        <xdr:cNvSpPr txBox="1"/>
      </xdr:nvSpPr>
      <xdr:spPr>
        <a:xfrm>
          <a:off x="22199600" y="1836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105411</xdr:rowOff>
    </xdr:from>
    <xdr:to>
      <xdr:col>112</xdr:col>
      <xdr:colOff>38100</xdr:colOff>
      <xdr:row>108</xdr:row>
      <xdr:rowOff>35561</xdr:rowOff>
    </xdr:to>
    <xdr:sp macro="" textlink="">
      <xdr:nvSpPr>
        <xdr:cNvPr id="827" name="楕円 826">
          <a:extLst>
            <a:ext uri="{FF2B5EF4-FFF2-40B4-BE49-F238E27FC236}">
              <a16:creationId xmlns:a16="http://schemas.microsoft.com/office/drawing/2014/main" id="{378B95FE-D4E0-4C61-B9D0-5D5142DD77BE}"/>
            </a:ext>
          </a:extLst>
        </xdr:cNvPr>
        <xdr:cNvSpPr/>
      </xdr:nvSpPr>
      <xdr:spPr>
        <a:xfrm>
          <a:off x="21272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156211</xdr:rowOff>
    </xdr:from>
    <xdr:to>
      <xdr:col>116</xdr:col>
      <xdr:colOff>63500</xdr:colOff>
      <xdr:row>107</xdr:row>
      <xdr:rowOff>156211</xdr:rowOff>
    </xdr:to>
    <xdr:cxnSp macro="">
      <xdr:nvCxnSpPr>
        <xdr:cNvPr id="828" name="直線コネクタ 827">
          <a:extLst>
            <a:ext uri="{FF2B5EF4-FFF2-40B4-BE49-F238E27FC236}">
              <a16:creationId xmlns:a16="http://schemas.microsoft.com/office/drawing/2014/main" id="{33FF6F53-0236-4981-8EE5-01E523BA6362}"/>
            </a:ext>
          </a:extLst>
        </xdr:cNvPr>
        <xdr:cNvCxnSpPr/>
      </xdr:nvCxnSpPr>
      <xdr:spPr>
        <a:xfrm>
          <a:off x="21323300" y="185013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105411</xdr:rowOff>
    </xdr:from>
    <xdr:to>
      <xdr:col>107</xdr:col>
      <xdr:colOff>101600</xdr:colOff>
      <xdr:row>108</xdr:row>
      <xdr:rowOff>35561</xdr:rowOff>
    </xdr:to>
    <xdr:sp macro="" textlink="">
      <xdr:nvSpPr>
        <xdr:cNvPr id="829" name="楕円 828">
          <a:extLst>
            <a:ext uri="{FF2B5EF4-FFF2-40B4-BE49-F238E27FC236}">
              <a16:creationId xmlns:a16="http://schemas.microsoft.com/office/drawing/2014/main" id="{51415A29-3E11-47A9-B227-7275E63ADCB4}"/>
            </a:ext>
          </a:extLst>
        </xdr:cNvPr>
        <xdr:cNvSpPr/>
      </xdr:nvSpPr>
      <xdr:spPr>
        <a:xfrm>
          <a:off x="20383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156211</xdr:rowOff>
    </xdr:from>
    <xdr:to>
      <xdr:col>111</xdr:col>
      <xdr:colOff>177800</xdr:colOff>
      <xdr:row>107</xdr:row>
      <xdr:rowOff>156211</xdr:rowOff>
    </xdr:to>
    <xdr:cxnSp macro="">
      <xdr:nvCxnSpPr>
        <xdr:cNvPr id="830" name="直線コネクタ 829">
          <a:extLst>
            <a:ext uri="{FF2B5EF4-FFF2-40B4-BE49-F238E27FC236}">
              <a16:creationId xmlns:a16="http://schemas.microsoft.com/office/drawing/2014/main" id="{A89967BA-6008-4819-B0D0-F298F108E6B4}"/>
            </a:ext>
          </a:extLst>
        </xdr:cNvPr>
        <xdr:cNvCxnSpPr/>
      </xdr:nvCxnSpPr>
      <xdr:spPr>
        <a:xfrm>
          <a:off x="20434300" y="18501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105411</xdr:rowOff>
    </xdr:from>
    <xdr:to>
      <xdr:col>102</xdr:col>
      <xdr:colOff>165100</xdr:colOff>
      <xdr:row>108</xdr:row>
      <xdr:rowOff>35561</xdr:rowOff>
    </xdr:to>
    <xdr:sp macro="" textlink="">
      <xdr:nvSpPr>
        <xdr:cNvPr id="831" name="楕円 830">
          <a:extLst>
            <a:ext uri="{FF2B5EF4-FFF2-40B4-BE49-F238E27FC236}">
              <a16:creationId xmlns:a16="http://schemas.microsoft.com/office/drawing/2014/main" id="{B5A6199B-A364-4A63-8772-BFE807C77455}"/>
            </a:ext>
          </a:extLst>
        </xdr:cNvPr>
        <xdr:cNvSpPr/>
      </xdr:nvSpPr>
      <xdr:spPr>
        <a:xfrm>
          <a:off x="19494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156211</xdr:rowOff>
    </xdr:from>
    <xdr:to>
      <xdr:col>107</xdr:col>
      <xdr:colOff>50800</xdr:colOff>
      <xdr:row>107</xdr:row>
      <xdr:rowOff>156211</xdr:rowOff>
    </xdr:to>
    <xdr:cxnSp macro="">
      <xdr:nvCxnSpPr>
        <xdr:cNvPr id="832" name="直線コネクタ 831">
          <a:extLst>
            <a:ext uri="{FF2B5EF4-FFF2-40B4-BE49-F238E27FC236}">
              <a16:creationId xmlns:a16="http://schemas.microsoft.com/office/drawing/2014/main" id="{0A651FFF-7327-4573-9659-4C06131F608B}"/>
            </a:ext>
          </a:extLst>
        </xdr:cNvPr>
        <xdr:cNvCxnSpPr/>
      </xdr:nvCxnSpPr>
      <xdr:spPr>
        <a:xfrm>
          <a:off x="19545300" y="18501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105411</xdr:rowOff>
    </xdr:from>
    <xdr:to>
      <xdr:col>98</xdr:col>
      <xdr:colOff>38100</xdr:colOff>
      <xdr:row>108</xdr:row>
      <xdr:rowOff>35561</xdr:rowOff>
    </xdr:to>
    <xdr:sp macro="" textlink="">
      <xdr:nvSpPr>
        <xdr:cNvPr id="833" name="楕円 832">
          <a:extLst>
            <a:ext uri="{FF2B5EF4-FFF2-40B4-BE49-F238E27FC236}">
              <a16:creationId xmlns:a16="http://schemas.microsoft.com/office/drawing/2014/main" id="{BD280611-9A6C-45A6-A521-FE6EF5451971}"/>
            </a:ext>
          </a:extLst>
        </xdr:cNvPr>
        <xdr:cNvSpPr/>
      </xdr:nvSpPr>
      <xdr:spPr>
        <a:xfrm>
          <a:off x="18605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156211</xdr:rowOff>
    </xdr:from>
    <xdr:to>
      <xdr:col>102</xdr:col>
      <xdr:colOff>114300</xdr:colOff>
      <xdr:row>107</xdr:row>
      <xdr:rowOff>156211</xdr:rowOff>
    </xdr:to>
    <xdr:cxnSp macro="">
      <xdr:nvCxnSpPr>
        <xdr:cNvPr id="834" name="直線コネクタ 833">
          <a:extLst>
            <a:ext uri="{FF2B5EF4-FFF2-40B4-BE49-F238E27FC236}">
              <a16:creationId xmlns:a16="http://schemas.microsoft.com/office/drawing/2014/main" id="{C18DA7E3-31D1-464D-B630-E375EBB0F644}"/>
            </a:ext>
          </a:extLst>
        </xdr:cNvPr>
        <xdr:cNvCxnSpPr/>
      </xdr:nvCxnSpPr>
      <xdr:spPr>
        <a:xfrm>
          <a:off x="18656300" y="18501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138955</xdr:rowOff>
    </xdr:from>
    <xdr:ext cx="469744" cy="259045"/>
    <xdr:sp macro="" textlink="">
      <xdr:nvSpPr>
        <xdr:cNvPr id="835" name="n_1aveValue【公民館】&#10;一人当たり面積">
          <a:extLst>
            <a:ext uri="{FF2B5EF4-FFF2-40B4-BE49-F238E27FC236}">
              <a16:creationId xmlns:a16="http://schemas.microsoft.com/office/drawing/2014/main" id="{6DC4B477-6159-4FBC-A425-3B9B4C1DC461}"/>
            </a:ext>
          </a:extLst>
        </xdr:cNvPr>
        <xdr:cNvSpPr txBox="1"/>
      </xdr:nvSpPr>
      <xdr:spPr>
        <a:xfrm>
          <a:off x="21075727" y="1796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138955</xdr:rowOff>
    </xdr:from>
    <xdr:ext cx="469744" cy="259045"/>
    <xdr:sp macro="" textlink="">
      <xdr:nvSpPr>
        <xdr:cNvPr id="836" name="n_2aveValue【公民館】&#10;一人当たり面積">
          <a:extLst>
            <a:ext uri="{FF2B5EF4-FFF2-40B4-BE49-F238E27FC236}">
              <a16:creationId xmlns:a16="http://schemas.microsoft.com/office/drawing/2014/main" id="{7011D3C3-C5A6-4365-8DC5-F5E63B1B90B8}"/>
            </a:ext>
          </a:extLst>
        </xdr:cNvPr>
        <xdr:cNvSpPr txBox="1"/>
      </xdr:nvSpPr>
      <xdr:spPr>
        <a:xfrm>
          <a:off x="20199427" y="1796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138955</xdr:rowOff>
    </xdr:from>
    <xdr:ext cx="469744" cy="259045"/>
    <xdr:sp macro="" textlink="">
      <xdr:nvSpPr>
        <xdr:cNvPr id="837" name="n_3aveValue【公民館】&#10;一人当たり面積">
          <a:extLst>
            <a:ext uri="{FF2B5EF4-FFF2-40B4-BE49-F238E27FC236}">
              <a16:creationId xmlns:a16="http://schemas.microsoft.com/office/drawing/2014/main" id="{5CF8C786-9057-4EB1-909F-1E552AD10EC2}"/>
            </a:ext>
          </a:extLst>
        </xdr:cNvPr>
        <xdr:cNvSpPr txBox="1"/>
      </xdr:nvSpPr>
      <xdr:spPr>
        <a:xfrm>
          <a:off x="19310427" y="1796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120666</xdr:rowOff>
    </xdr:from>
    <xdr:ext cx="469744" cy="259045"/>
    <xdr:sp macro="" textlink="">
      <xdr:nvSpPr>
        <xdr:cNvPr id="838" name="n_4aveValue【公民館】&#10;一人当たり面積">
          <a:extLst>
            <a:ext uri="{FF2B5EF4-FFF2-40B4-BE49-F238E27FC236}">
              <a16:creationId xmlns:a16="http://schemas.microsoft.com/office/drawing/2014/main" id="{BF51384E-AD5D-4F55-8004-23EBB9EF84D1}"/>
            </a:ext>
          </a:extLst>
        </xdr:cNvPr>
        <xdr:cNvSpPr txBox="1"/>
      </xdr:nvSpPr>
      <xdr:spPr>
        <a:xfrm>
          <a:off x="184214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26688</xdr:rowOff>
    </xdr:from>
    <xdr:ext cx="469744" cy="259045"/>
    <xdr:sp macro="" textlink="">
      <xdr:nvSpPr>
        <xdr:cNvPr id="839" name="n_1mainValue【公民館】&#10;一人当たり面積">
          <a:extLst>
            <a:ext uri="{FF2B5EF4-FFF2-40B4-BE49-F238E27FC236}">
              <a16:creationId xmlns:a16="http://schemas.microsoft.com/office/drawing/2014/main" id="{F3D1D8DE-624C-47F9-B761-0CA1EB5C89C6}"/>
            </a:ext>
          </a:extLst>
        </xdr:cNvPr>
        <xdr:cNvSpPr txBox="1"/>
      </xdr:nvSpPr>
      <xdr:spPr>
        <a:xfrm>
          <a:off x="21075727"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26688</xdr:rowOff>
    </xdr:from>
    <xdr:ext cx="469744" cy="259045"/>
    <xdr:sp macro="" textlink="">
      <xdr:nvSpPr>
        <xdr:cNvPr id="840" name="n_2mainValue【公民館】&#10;一人当たり面積">
          <a:extLst>
            <a:ext uri="{FF2B5EF4-FFF2-40B4-BE49-F238E27FC236}">
              <a16:creationId xmlns:a16="http://schemas.microsoft.com/office/drawing/2014/main" id="{FD581A25-4785-4792-9950-544D98DEFF4E}"/>
            </a:ext>
          </a:extLst>
        </xdr:cNvPr>
        <xdr:cNvSpPr txBox="1"/>
      </xdr:nvSpPr>
      <xdr:spPr>
        <a:xfrm>
          <a:off x="20199427"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26688</xdr:rowOff>
    </xdr:from>
    <xdr:ext cx="469744" cy="259045"/>
    <xdr:sp macro="" textlink="">
      <xdr:nvSpPr>
        <xdr:cNvPr id="841" name="n_3mainValue【公民館】&#10;一人当たり面積">
          <a:extLst>
            <a:ext uri="{FF2B5EF4-FFF2-40B4-BE49-F238E27FC236}">
              <a16:creationId xmlns:a16="http://schemas.microsoft.com/office/drawing/2014/main" id="{AF887D5C-E033-4608-AFEC-F4F0943B53ED}"/>
            </a:ext>
          </a:extLst>
        </xdr:cNvPr>
        <xdr:cNvSpPr txBox="1"/>
      </xdr:nvSpPr>
      <xdr:spPr>
        <a:xfrm>
          <a:off x="19310427"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26688</xdr:rowOff>
    </xdr:from>
    <xdr:ext cx="469744" cy="259045"/>
    <xdr:sp macro="" textlink="">
      <xdr:nvSpPr>
        <xdr:cNvPr id="842" name="n_4mainValue【公民館】&#10;一人当たり面積">
          <a:extLst>
            <a:ext uri="{FF2B5EF4-FFF2-40B4-BE49-F238E27FC236}">
              <a16:creationId xmlns:a16="http://schemas.microsoft.com/office/drawing/2014/main" id="{246F08F0-0240-456C-8C58-2558F0ECE20C}"/>
            </a:ext>
          </a:extLst>
        </xdr:cNvPr>
        <xdr:cNvSpPr txBox="1"/>
      </xdr:nvSpPr>
      <xdr:spPr>
        <a:xfrm>
          <a:off x="18421427"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a:extLst>
            <a:ext uri="{FF2B5EF4-FFF2-40B4-BE49-F238E27FC236}">
              <a16:creationId xmlns:a16="http://schemas.microsoft.com/office/drawing/2014/main" id="{3ACFC2A7-7D73-43F5-A8A0-DB6124A8AD2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a:extLst>
            <a:ext uri="{FF2B5EF4-FFF2-40B4-BE49-F238E27FC236}">
              <a16:creationId xmlns:a16="http://schemas.microsoft.com/office/drawing/2014/main" id="{BDDC4C24-CA56-48CF-9572-0723673C0D0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a:extLst>
            <a:ext uri="{FF2B5EF4-FFF2-40B4-BE49-F238E27FC236}">
              <a16:creationId xmlns:a16="http://schemas.microsoft.com/office/drawing/2014/main" id="{AA0AE759-E065-40F1-8567-07BB37A30DD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類似団体と比較して有形固定資産減価償却率が特に高くなっている施設に公営住宅がある。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耐用年数が超過し、老朽化が進行している公営住宅については、安全性を考慮し、使用者の移転を促しており、使用者の移転後は速やかに解体工事を実施して</a:t>
          </a:r>
          <a:r>
            <a:rPr kumimoji="1" lang="ja-JP" altLang="en-US" sz="1100" b="0" i="0" baseline="0">
              <a:solidFill>
                <a:schemeClr val="dk1"/>
              </a:solidFill>
              <a:effectLst/>
              <a:latin typeface="+mn-lt"/>
              <a:ea typeface="+mn-ea"/>
              <a:cs typeface="+mn-cs"/>
            </a:rPr>
            <a:t>いる。なお、令和５年度は３棟の市営住宅の解体を実施した。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公民館に関しては、田無公民館の耐震補強工事の実施により、令和３年度に有形固定資産減価償却率が減少した。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その他の施設は、類似団体と比較して有形固定資産減価償却率が低い傾向にあるが、将来、施設の更新費用等が同時期に発生しないよう適切な維持管理が必要となる。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B67A229-DFE0-47F1-B382-8D2652C300B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B0A7B29-C569-40F1-AF9B-C9D5190B63C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4D10C9B-8B6A-4413-876C-615012B3ADC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0793FDF-7867-4976-9F8E-EC97D0BDF51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D545815-54C8-4205-847D-57D74DBCA30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A68923E-3D20-4D7E-A506-1D8EA6B9D31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62322BE-84A6-44E1-B494-778BD2DAEF1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EE64CE6-10FE-4E5E-B77C-567A51B8327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BE78B0E-44EA-4863-BF7A-4316332F278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DCFC365-AA82-40FF-9107-1165FE15D81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205,899
200,352
15.75
85,886,544
83,032,904
2,836,768
42,080,193
45,629,960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8D9F5C7-00A4-453F-A6FF-F862A2ED1AB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4576C31-9CB6-418E-A8D1-810FDFBAD5A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FFA5847-2BB8-48AB-AA74-625CE6402A5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2538220-26B5-40F3-825E-5922AD73709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7714684-D372-4D94-88A1-6B466760628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3937069-0975-442C-82C3-9CAA5A7C16AF}"/>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C93805E-042B-4A66-AC6A-A32A7CEDE02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06C4727-2C3F-48FB-8C45-E8159FE2BAC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51FB4F3-D4C5-4BF2-B3D2-1F6BB5C32EC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6FAE591-37B4-4DBA-88FC-2A7753A8722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4742099-5DF7-489E-87D8-8C42FA05D8A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CB4FBAD-127D-42D4-A962-4F3E0BE9BC6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5A66785-ADC5-48AC-8F8D-3A188FA3C98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CED244A-B1D7-4A42-9E42-2BFF66B29CEA}"/>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DCF3698-F584-465F-87AE-2AB13333A9B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C02D827-CEDD-444F-BEBA-3034B2BB402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4EB0A55-9F1A-473C-9413-2211F6AAEFC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CD45C2D-A7E7-45FA-89EF-D48889B41EF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2F82A79-8B54-46B0-A354-05CAA2BE4DB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26EA001-8EF1-43D0-B0E9-CF317118BCF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8EBF84D-B0CA-441E-8BC7-F72B61A4871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D8D9334-C52E-4619-9EBB-EEEFA9503B8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2DD175E-51C2-4F40-A407-4B49A17B5A1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2ED2231-E605-4C5A-B121-8B0A9DADE93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68EF345-7BD4-41A3-AF6C-0BDB8BB0ADE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D56D447-7FE7-4281-998C-B9AC9E1C15D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1BFF411-1EF3-477C-8AE4-0AAD4E3B148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4C21486-5787-47F5-99E1-51F1EF3B24B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D828C48-ED85-452F-AA57-B8A407E4260C}"/>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A3AAFE9-3D3B-4450-832C-5F65B5AEE22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2E2DC47-8F32-4B10-B935-0E9613BD69EB}"/>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5F93F1F-F272-4342-96D6-D8D5539363C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FDE4F6E-77F2-48CA-87D2-8352CF23574E}"/>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40CF0BDE-2487-4741-8B48-8FFDB330DFB4}"/>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C22E675-4BC1-4C45-B690-15F67B380AAB}"/>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1E36B202-8FCD-48FD-A85B-4AD9102EE75B}"/>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AF70445E-1071-4FF5-9F0D-FEA33A1D33E6}"/>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CC9DA1E-BE5C-4329-8EFB-9457F28854DE}"/>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51731110-D413-4F0E-9649-7DD42781A4DA}"/>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C6FF313-99F9-4459-A3B7-0685C1C67A0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2AEFBA9-2A66-4920-9CAB-8A73C29A0B48}"/>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E0EF1872-7DE4-4266-ADC0-98831A02CA84}"/>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D6C43A1-6001-4B9D-A999-4891C7FECA6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3050D9C8-6A19-45E4-BA84-F9E68F855A69}"/>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1ECF955E-098C-4100-945A-B5D4523E7BE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CFEE5144-7E3E-45C6-8B70-3B001907712A}"/>
            </a:ext>
          </a:extLst>
        </xdr:cNvPr>
        <xdr:cNvCxnSpPr/>
      </xdr:nvCxnSpPr>
      <xdr:spPr>
        <a:xfrm flipV="1">
          <a:off x="4634865" y="587311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8DB9B10F-B613-4DB4-B9BC-B14F0C690D25}"/>
            </a:ext>
          </a:extLst>
        </xdr:cNvPr>
        <xdr:cNvSpPr txBox="1"/>
      </xdr:nvSpPr>
      <xdr:spPr>
        <a:xfrm>
          <a:off x="4673600" y="703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99142397-B69A-4629-A764-4B24B8B7AA32}"/>
            </a:ext>
          </a:extLst>
        </xdr:cNvPr>
        <xdr:cNvCxnSpPr/>
      </xdr:nvCxnSpPr>
      <xdr:spPr>
        <a:xfrm>
          <a:off x="4546600" y="7027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66AF4315-55DB-44DB-9542-11FE4CF6C126}"/>
            </a:ext>
          </a:extLst>
        </xdr:cNvPr>
        <xdr:cNvSpPr txBox="1"/>
      </xdr:nvSpPr>
      <xdr:spPr>
        <a:xfrm>
          <a:off x="4673600" y="564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94B6ED26-0001-460E-AAD4-C0D4FC9B1557}"/>
            </a:ext>
          </a:extLst>
        </xdr:cNvPr>
        <xdr:cNvCxnSpPr/>
      </xdr:nvCxnSpPr>
      <xdr:spPr>
        <a:xfrm>
          <a:off x="4546600" y="587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80027</xdr:rowOff>
    </xdr:from>
    <xdr:ext cx="405111" cy="259045"/>
    <xdr:sp macro="" textlink="">
      <xdr:nvSpPr>
        <xdr:cNvPr id="62" name="【図書館】&#10;有形固定資産減価償却率平均値テキスト">
          <a:extLst>
            <a:ext uri="{FF2B5EF4-FFF2-40B4-BE49-F238E27FC236}">
              <a16:creationId xmlns:a16="http://schemas.microsoft.com/office/drawing/2014/main" id="{30276AAE-6608-42C4-AB63-470ABEB48FD2}"/>
            </a:ext>
          </a:extLst>
        </xdr:cNvPr>
        <xdr:cNvSpPr txBox="1"/>
      </xdr:nvSpPr>
      <xdr:spPr>
        <a:xfrm>
          <a:off x="4673600" y="6252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BF282CB4-2B20-4267-8C59-C26CD989863A}"/>
            </a:ext>
          </a:extLst>
        </xdr:cNvPr>
        <xdr:cNvSpPr/>
      </xdr:nvSpPr>
      <xdr:spPr>
        <a:xfrm>
          <a:off x="4584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FB9209EC-9ABB-466E-96DA-89E79E349189}"/>
            </a:ext>
          </a:extLst>
        </xdr:cNvPr>
        <xdr:cNvSpPr/>
      </xdr:nvSpPr>
      <xdr:spPr>
        <a:xfrm>
          <a:off x="3746500" y="624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EC4E25B0-7443-44BA-9A21-ABBE13C37DD2}"/>
            </a:ext>
          </a:extLst>
        </xdr:cNvPr>
        <xdr:cNvSpPr/>
      </xdr:nvSpPr>
      <xdr:spPr>
        <a:xfrm>
          <a:off x="2857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1B73352C-C4E9-4732-86F1-50370B079D0C}"/>
            </a:ext>
          </a:extLst>
        </xdr:cNvPr>
        <xdr:cNvSpPr/>
      </xdr:nvSpPr>
      <xdr:spPr>
        <a:xfrm>
          <a:off x="1968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99695</xdr:rowOff>
    </xdr:from>
    <xdr:to>
      <xdr:col>6</xdr:col>
      <xdr:colOff>38100</xdr:colOff>
      <xdr:row>37</xdr:row>
      <xdr:rowOff>29845</xdr:rowOff>
    </xdr:to>
    <xdr:sp macro="" textlink="">
      <xdr:nvSpPr>
        <xdr:cNvPr id="67" name="フローチャート: 判断 66">
          <a:extLst>
            <a:ext uri="{FF2B5EF4-FFF2-40B4-BE49-F238E27FC236}">
              <a16:creationId xmlns:a16="http://schemas.microsoft.com/office/drawing/2014/main" id="{2EF29304-4F8E-41AA-B781-33FA660CB549}"/>
            </a:ext>
          </a:extLst>
        </xdr:cNvPr>
        <xdr:cNvSpPr/>
      </xdr:nvSpPr>
      <xdr:spPr>
        <a:xfrm>
          <a:off x="1079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9737C60-4AC2-4A5B-8590-0C8E8E677AD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79D56B7-77F3-4D7B-A594-E2B85E6EB26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1368CC1-E460-419B-996B-7E37ED81684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E0CE024-943C-4EE5-868E-E6A3D3F7228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142F2B4-E8FF-47DF-A10F-37D1F5482D9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63500</xdr:rowOff>
    </xdr:from>
    <xdr:to>
      <xdr:col>24</xdr:col>
      <xdr:colOff>114300</xdr:colOff>
      <xdr:row>36</xdr:row>
      <xdr:rowOff>165100</xdr:rowOff>
    </xdr:to>
    <xdr:sp macro="" textlink="">
      <xdr:nvSpPr>
        <xdr:cNvPr id="73" name="楕円 72">
          <a:extLst>
            <a:ext uri="{FF2B5EF4-FFF2-40B4-BE49-F238E27FC236}">
              <a16:creationId xmlns:a16="http://schemas.microsoft.com/office/drawing/2014/main" id="{26C3BB74-97F6-46F5-A6B1-B7BD172A4067}"/>
            </a:ext>
          </a:extLst>
        </xdr:cNvPr>
        <xdr:cNvSpPr/>
      </xdr:nvSpPr>
      <xdr:spPr>
        <a:xfrm>
          <a:off x="45847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86377</xdr:rowOff>
    </xdr:from>
    <xdr:ext cx="405111" cy="259045"/>
    <xdr:sp macro="" textlink="">
      <xdr:nvSpPr>
        <xdr:cNvPr id="74" name="【図書館】&#10;有形固定資産減価償却率該当値テキスト">
          <a:extLst>
            <a:ext uri="{FF2B5EF4-FFF2-40B4-BE49-F238E27FC236}">
              <a16:creationId xmlns:a16="http://schemas.microsoft.com/office/drawing/2014/main" id="{E3A7C249-8E8B-427B-B86F-D9CF16A0BCBD}"/>
            </a:ext>
          </a:extLst>
        </xdr:cNvPr>
        <xdr:cNvSpPr txBox="1"/>
      </xdr:nvSpPr>
      <xdr:spPr>
        <a:xfrm>
          <a:off x="4673600"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4445</xdr:rowOff>
    </xdr:from>
    <xdr:to>
      <xdr:col>20</xdr:col>
      <xdr:colOff>38100</xdr:colOff>
      <xdr:row>36</xdr:row>
      <xdr:rowOff>106045</xdr:rowOff>
    </xdr:to>
    <xdr:sp macro="" textlink="">
      <xdr:nvSpPr>
        <xdr:cNvPr id="75" name="楕円 74">
          <a:extLst>
            <a:ext uri="{FF2B5EF4-FFF2-40B4-BE49-F238E27FC236}">
              <a16:creationId xmlns:a16="http://schemas.microsoft.com/office/drawing/2014/main" id="{D76F3009-60BE-4FBD-AF6D-F7F6E21D34F1}"/>
            </a:ext>
          </a:extLst>
        </xdr:cNvPr>
        <xdr:cNvSpPr/>
      </xdr:nvSpPr>
      <xdr:spPr>
        <a:xfrm>
          <a:off x="3746500" y="617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55245</xdr:rowOff>
    </xdr:from>
    <xdr:to>
      <xdr:col>24</xdr:col>
      <xdr:colOff>63500</xdr:colOff>
      <xdr:row>36</xdr:row>
      <xdr:rowOff>114300</xdr:rowOff>
    </xdr:to>
    <xdr:cxnSp macro="">
      <xdr:nvCxnSpPr>
        <xdr:cNvPr id="76" name="直線コネクタ 75">
          <a:extLst>
            <a:ext uri="{FF2B5EF4-FFF2-40B4-BE49-F238E27FC236}">
              <a16:creationId xmlns:a16="http://schemas.microsoft.com/office/drawing/2014/main" id="{7A7474F6-FA8F-4210-8B6E-D2B876DB4599}"/>
            </a:ext>
          </a:extLst>
        </xdr:cNvPr>
        <xdr:cNvCxnSpPr/>
      </xdr:nvCxnSpPr>
      <xdr:spPr>
        <a:xfrm>
          <a:off x="3797300" y="6227445"/>
          <a:ext cx="8382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120650</xdr:rowOff>
    </xdr:from>
    <xdr:to>
      <xdr:col>15</xdr:col>
      <xdr:colOff>101600</xdr:colOff>
      <xdr:row>36</xdr:row>
      <xdr:rowOff>50800</xdr:rowOff>
    </xdr:to>
    <xdr:sp macro="" textlink="">
      <xdr:nvSpPr>
        <xdr:cNvPr id="77" name="楕円 76">
          <a:extLst>
            <a:ext uri="{FF2B5EF4-FFF2-40B4-BE49-F238E27FC236}">
              <a16:creationId xmlns:a16="http://schemas.microsoft.com/office/drawing/2014/main" id="{9D0D26A3-B34F-4834-B255-05C75E20C7CB}"/>
            </a:ext>
          </a:extLst>
        </xdr:cNvPr>
        <xdr:cNvSpPr/>
      </xdr:nvSpPr>
      <xdr:spPr>
        <a:xfrm>
          <a:off x="28575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0</xdr:rowOff>
    </xdr:from>
    <xdr:to>
      <xdr:col>19</xdr:col>
      <xdr:colOff>177800</xdr:colOff>
      <xdr:row>36</xdr:row>
      <xdr:rowOff>55245</xdr:rowOff>
    </xdr:to>
    <xdr:cxnSp macro="">
      <xdr:nvCxnSpPr>
        <xdr:cNvPr id="78" name="直線コネクタ 77">
          <a:extLst>
            <a:ext uri="{FF2B5EF4-FFF2-40B4-BE49-F238E27FC236}">
              <a16:creationId xmlns:a16="http://schemas.microsoft.com/office/drawing/2014/main" id="{403E5B00-08A4-412B-89D5-9A607258785D}"/>
            </a:ext>
          </a:extLst>
        </xdr:cNvPr>
        <xdr:cNvCxnSpPr/>
      </xdr:nvCxnSpPr>
      <xdr:spPr>
        <a:xfrm>
          <a:off x="2908300" y="617220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132080</xdr:rowOff>
    </xdr:from>
    <xdr:to>
      <xdr:col>10</xdr:col>
      <xdr:colOff>165100</xdr:colOff>
      <xdr:row>38</xdr:row>
      <xdr:rowOff>62230</xdr:rowOff>
    </xdr:to>
    <xdr:sp macro="" textlink="">
      <xdr:nvSpPr>
        <xdr:cNvPr id="79" name="楕円 78">
          <a:extLst>
            <a:ext uri="{FF2B5EF4-FFF2-40B4-BE49-F238E27FC236}">
              <a16:creationId xmlns:a16="http://schemas.microsoft.com/office/drawing/2014/main" id="{7590892F-7D70-4BDC-92BD-49620F8F762E}"/>
            </a:ext>
          </a:extLst>
        </xdr:cNvPr>
        <xdr:cNvSpPr/>
      </xdr:nvSpPr>
      <xdr:spPr>
        <a:xfrm>
          <a:off x="19685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0</xdr:rowOff>
    </xdr:from>
    <xdr:to>
      <xdr:col>15</xdr:col>
      <xdr:colOff>50800</xdr:colOff>
      <xdr:row>38</xdr:row>
      <xdr:rowOff>11430</xdr:rowOff>
    </xdr:to>
    <xdr:cxnSp macro="">
      <xdr:nvCxnSpPr>
        <xdr:cNvPr id="80" name="直線コネクタ 79">
          <a:extLst>
            <a:ext uri="{FF2B5EF4-FFF2-40B4-BE49-F238E27FC236}">
              <a16:creationId xmlns:a16="http://schemas.microsoft.com/office/drawing/2014/main" id="{68176486-76F6-46DA-9885-D5693264908A}"/>
            </a:ext>
          </a:extLst>
        </xdr:cNvPr>
        <xdr:cNvCxnSpPr/>
      </xdr:nvCxnSpPr>
      <xdr:spPr>
        <a:xfrm flipV="1">
          <a:off x="2019300" y="6172200"/>
          <a:ext cx="8890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88265</xdr:rowOff>
    </xdr:from>
    <xdr:to>
      <xdr:col>6</xdr:col>
      <xdr:colOff>38100</xdr:colOff>
      <xdr:row>38</xdr:row>
      <xdr:rowOff>18415</xdr:rowOff>
    </xdr:to>
    <xdr:sp macro="" textlink="">
      <xdr:nvSpPr>
        <xdr:cNvPr id="81" name="楕円 80">
          <a:extLst>
            <a:ext uri="{FF2B5EF4-FFF2-40B4-BE49-F238E27FC236}">
              <a16:creationId xmlns:a16="http://schemas.microsoft.com/office/drawing/2014/main" id="{94CF88DB-847F-4AEA-B68E-D7FDE142901E}"/>
            </a:ext>
          </a:extLst>
        </xdr:cNvPr>
        <xdr:cNvSpPr/>
      </xdr:nvSpPr>
      <xdr:spPr>
        <a:xfrm>
          <a:off x="1079500" y="64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139065</xdr:rowOff>
    </xdr:from>
    <xdr:to>
      <xdr:col>10</xdr:col>
      <xdr:colOff>114300</xdr:colOff>
      <xdr:row>38</xdr:row>
      <xdr:rowOff>11430</xdr:rowOff>
    </xdr:to>
    <xdr:cxnSp macro="">
      <xdr:nvCxnSpPr>
        <xdr:cNvPr id="82" name="直線コネクタ 81">
          <a:extLst>
            <a:ext uri="{FF2B5EF4-FFF2-40B4-BE49-F238E27FC236}">
              <a16:creationId xmlns:a16="http://schemas.microsoft.com/office/drawing/2014/main" id="{F886F7C5-0BFC-4F44-BA80-0BBC861DF594}"/>
            </a:ext>
          </a:extLst>
        </xdr:cNvPr>
        <xdr:cNvCxnSpPr/>
      </xdr:nvCxnSpPr>
      <xdr:spPr>
        <a:xfrm>
          <a:off x="1130300" y="648271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165752</xdr:rowOff>
    </xdr:from>
    <xdr:ext cx="405111" cy="259045"/>
    <xdr:sp macro="" textlink="">
      <xdr:nvSpPr>
        <xdr:cNvPr id="83" name="n_1aveValue【図書館】&#10;有形固定資産減価償却率">
          <a:extLst>
            <a:ext uri="{FF2B5EF4-FFF2-40B4-BE49-F238E27FC236}">
              <a16:creationId xmlns:a16="http://schemas.microsoft.com/office/drawing/2014/main" id="{0E926F24-EF95-4372-ACA5-999BB1EB9161}"/>
            </a:ext>
          </a:extLst>
        </xdr:cNvPr>
        <xdr:cNvSpPr txBox="1"/>
      </xdr:nvSpPr>
      <xdr:spPr>
        <a:xfrm>
          <a:off x="3582044" y="633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1922</xdr:rowOff>
    </xdr:from>
    <xdr:ext cx="405111" cy="259045"/>
    <xdr:sp macro="" textlink="">
      <xdr:nvSpPr>
        <xdr:cNvPr id="84" name="n_2aveValue【図書館】&#10;有形固定資産減価償却率">
          <a:extLst>
            <a:ext uri="{FF2B5EF4-FFF2-40B4-BE49-F238E27FC236}">
              <a16:creationId xmlns:a16="http://schemas.microsoft.com/office/drawing/2014/main" id="{6BE9AE08-094A-4524-9B70-A7755872472C}"/>
            </a:ext>
          </a:extLst>
        </xdr:cNvPr>
        <xdr:cNvSpPr txBox="1"/>
      </xdr:nvSpPr>
      <xdr:spPr>
        <a:xfrm>
          <a:off x="2705744" y="634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5" name="n_3aveValue【図書館】&#10;有形固定資産減価償却率">
          <a:extLst>
            <a:ext uri="{FF2B5EF4-FFF2-40B4-BE49-F238E27FC236}">
              <a16:creationId xmlns:a16="http://schemas.microsoft.com/office/drawing/2014/main" id="{B24ACE49-F705-4349-BE3C-A73C7EB53B72}"/>
            </a:ext>
          </a:extLst>
        </xdr:cNvPr>
        <xdr:cNvSpPr txBox="1"/>
      </xdr:nvSpPr>
      <xdr:spPr>
        <a:xfrm>
          <a:off x="1816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46372</xdr:rowOff>
    </xdr:from>
    <xdr:ext cx="405111" cy="259045"/>
    <xdr:sp macro="" textlink="">
      <xdr:nvSpPr>
        <xdr:cNvPr id="86" name="n_4aveValue【図書館】&#10;有形固定資産減価償却率">
          <a:extLst>
            <a:ext uri="{FF2B5EF4-FFF2-40B4-BE49-F238E27FC236}">
              <a16:creationId xmlns:a16="http://schemas.microsoft.com/office/drawing/2014/main" id="{6D77EB89-E1C6-4DF9-96D5-4345824F997B}"/>
            </a:ext>
          </a:extLst>
        </xdr:cNvPr>
        <xdr:cNvSpPr txBox="1"/>
      </xdr:nvSpPr>
      <xdr:spPr>
        <a:xfrm>
          <a:off x="9277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122572</xdr:rowOff>
    </xdr:from>
    <xdr:ext cx="405111" cy="259045"/>
    <xdr:sp macro="" textlink="">
      <xdr:nvSpPr>
        <xdr:cNvPr id="87" name="n_1mainValue【図書館】&#10;有形固定資産減価償却率">
          <a:extLst>
            <a:ext uri="{FF2B5EF4-FFF2-40B4-BE49-F238E27FC236}">
              <a16:creationId xmlns:a16="http://schemas.microsoft.com/office/drawing/2014/main" id="{35A8D57F-62D2-4BA0-91AB-0EA3342BBBCC}"/>
            </a:ext>
          </a:extLst>
        </xdr:cNvPr>
        <xdr:cNvSpPr txBox="1"/>
      </xdr:nvSpPr>
      <xdr:spPr>
        <a:xfrm>
          <a:off x="3582044" y="595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67327</xdr:rowOff>
    </xdr:from>
    <xdr:ext cx="405111" cy="259045"/>
    <xdr:sp macro="" textlink="">
      <xdr:nvSpPr>
        <xdr:cNvPr id="88" name="n_2mainValue【図書館】&#10;有形固定資産減価償却率">
          <a:extLst>
            <a:ext uri="{FF2B5EF4-FFF2-40B4-BE49-F238E27FC236}">
              <a16:creationId xmlns:a16="http://schemas.microsoft.com/office/drawing/2014/main" id="{0338A63C-18F9-4E1B-89AC-7A4EE933CA40}"/>
            </a:ext>
          </a:extLst>
        </xdr:cNvPr>
        <xdr:cNvSpPr txBox="1"/>
      </xdr:nvSpPr>
      <xdr:spPr>
        <a:xfrm>
          <a:off x="2705744" y="58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53357</xdr:rowOff>
    </xdr:from>
    <xdr:ext cx="405111" cy="259045"/>
    <xdr:sp macro="" textlink="">
      <xdr:nvSpPr>
        <xdr:cNvPr id="89" name="n_3mainValue【図書館】&#10;有形固定資産減価償却率">
          <a:extLst>
            <a:ext uri="{FF2B5EF4-FFF2-40B4-BE49-F238E27FC236}">
              <a16:creationId xmlns:a16="http://schemas.microsoft.com/office/drawing/2014/main" id="{1ED1DAF8-0E2E-48B8-A53E-0A5C54F37078}"/>
            </a:ext>
          </a:extLst>
        </xdr:cNvPr>
        <xdr:cNvSpPr txBox="1"/>
      </xdr:nvSpPr>
      <xdr:spPr>
        <a:xfrm>
          <a:off x="18167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9542</xdr:rowOff>
    </xdr:from>
    <xdr:ext cx="405111" cy="259045"/>
    <xdr:sp macro="" textlink="">
      <xdr:nvSpPr>
        <xdr:cNvPr id="90" name="n_4mainValue【図書館】&#10;有形固定資産減価償却率">
          <a:extLst>
            <a:ext uri="{FF2B5EF4-FFF2-40B4-BE49-F238E27FC236}">
              <a16:creationId xmlns:a16="http://schemas.microsoft.com/office/drawing/2014/main" id="{821FB1BE-23E8-4E7E-9675-32943A69E6C4}"/>
            </a:ext>
          </a:extLst>
        </xdr:cNvPr>
        <xdr:cNvSpPr txBox="1"/>
      </xdr:nvSpPr>
      <xdr:spPr>
        <a:xfrm>
          <a:off x="927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F017CFE0-7500-4BBE-BDD0-A85C7F6CF60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2E47F2E-5948-4D7A-9777-6FCB3420EC7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2177BC3F-3829-4867-8390-1917B3693BB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F3570BB6-1145-41FF-A7EF-EB21A2BD02F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B93D752-61E9-413F-9C8F-9795EEF3ED1E}"/>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165E5BC2-64EA-46BB-AD48-27705202555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C38778-291C-4D60-AD88-ED789D18EE4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E43D57C7-B685-411B-AF1A-A20EE91CF2D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D9F78813-C0CE-42D7-8AF7-A34F90D64403}"/>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4838CB9-59D2-4C6F-AAB8-E7F204FBD26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B0A3F42E-1982-42F7-9562-4F59EEEEA18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6C76FDAE-D90E-408E-9CC3-8F7F6B679CEB}"/>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296EDFAD-A4B1-4578-968E-159023DC0C3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43476DA1-0A38-4198-B32B-1CEA729B9F46}"/>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70E6C768-56CD-4073-9F61-4CF44526D491}"/>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F3A09404-7721-425C-837E-F9499CE6D5DD}"/>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36FF05A3-6D48-4530-8C94-3B8DC53628FF}"/>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15B06F4A-F856-4FE6-B792-7C673098C4D1}"/>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49E7D212-4355-46F4-9AD1-D0E508FA4B4C}"/>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9838211B-4C4E-4B3D-92F0-DA5D241C2914}"/>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1AE2AC11-2280-45EF-9E3B-731201851D1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3D348622-1DA9-486A-9646-75BC0AC0927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E8AD7C2B-0D11-4A3D-87C6-FB26AFE812A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C547DBDE-4811-4615-B18B-70A88FFB810B}"/>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F2C3F602-F02D-4C22-984A-A96ADADA8DAB}"/>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6E822330-6410-443A-A26C-FFD146E5BAEC}"/>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55C8EE33-E48E-4E40-8338-BDBCF0526357}"/>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0FCC7E9C-3CAD-4B96-9BAA-E926DB3C55AB}"/>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4DD25825-CF60-43BF-B0E3-A6D7BBBA61CB}"/>
            </a:ext>
          </a:extLst>
        </xdr:cNvPr>
        <xdr:cNvSpPr txBox="1"/>
      </xdr:nvSpPr>
      <xdr:spPr>
        <a:xfrm>
          <a:off x="10515600" y="665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E135FFF6-B39F-4F9F-A6BF-D9ACDFA7E1A2}"/>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83E05937-54AE-4BD1-9F69-94775109D279}"/>
            </a:ext>
          </a:extLst>
        </xdr:cNvPr>
        <xdr:cNvSpPr/>
      </xdr:nvSpPr>
      <xdr:spPr>
        <a:xfrm>
          <a:off x="95885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D4D426B1-B352-4FE2-8370-DFFD3C5A7FAD}"/>
            </a:ext>
          </a:extLst>
        </xdr:cNvPr>
        <xdr:cNvSpPr/>
      </xdr:nvSpPr>
      <xdr:spPr>
        <a:xfrm>
          <a:off x="8699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359BD7EA-3487-4E20-9A2C-E0139F71A8EB}"/>
            </a:ext>
          </a:extLst>
        </xdr:cNvPr>
        <xdr:cNvSpPr/>
      </xdr:nvSpPr>
      <xdr:spPr>
        <a:xfrm>
          <a:off x="7810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9FB56500-452B-4C01-B1C1-9D30A26F24C0}"/>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597BB05-EE89-497E-A3C4-186F39FCB1C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72DA612-82BB-4430-A9D5-D5848668A69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5829F7A-CA9D-47CE-BED6-39D69FDC745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9D39900-9AB1-4341-B820-6E506110D73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BA0FD44-9541-4988-8100-5AF3E9F128D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a:extLst>
            <a:ext uri="{FF2B5EF4-FFF2-40B4-BE49-F238E27FC236}">
              <a16:creationId xmlns:a16="http://schemas.microsoft.com/office/drawing/2014/main" id="{DCCA4587-F1D0-4B3B-BE9F-12E95AFA23DE}"/>
            </a:ext>
          </a:extLst>
        </xdr:cNvPr>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a:extLst>
            <a:ext uri="{FF2B5EF4-FFF2-40B4-BE49-F238E27FC236}">
              <a16:creationId xmlns:a16="http://schemas.microsoft.com/office/drawing/2014/main" id="{D4B1C313-A0B6-4A80-B42B-5659BB1A499B}"/>
            </a:ext>
          </a:extLst>
        </xdr:cNvPr>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a:extLst>
            <a:ext uri="{FF2B5EF4-FFF2-40B4-BE49-F238E27FC236}">
              <a16:creationId xmlns:a16="http://schemas.microsoft.com/office/drawing/2014/main" id="{6E545739-021C-4217-8EF1-BBBB9979E3CF}"/>
            </a:ext>
          </a:extLst>
        </xdr:cNvPr>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a:extLst>
            <a:ext uri="{FF2B5EF4-FFF2-40B4-BE49-F238E27FC236}">
              <a16:creationId xmlns:a16="http://schemas.microsoft.com/office/drawing/2014/main" id="{A9DCF504-74E9-419E-AEAA-5C0E413364FF}"/>
            </a:ext>
          </a:extLst>
        </xdr:cNvPr>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a:extLst>
            <a:ext uri="{FF2B5EF4-FFF2-40B4-BE49-F238E27FC236}">
              <a16:creationId xmlns:a16="http://schemas.microsoft.com/office/drawing/2014/main" id="{E6F46AA0-B625-4FC7-9801-C20843F89DAC}"/>
            </a:ext>
          </a:extLst>
        </xdr:cNvPr>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a:extLst>
            <a:ext uri="{FF2B5EF4-FFF2-40B4-BE49-F238E27FC236}">
              <a16:creationId xmlns:a16="http://schemas.microsoft.com/office/drawing/2014/main" id="{D9F3E96B-5866-415E-B5AC-D143ABEE8D37}"/>
            </a:ext>
          </a:extLst>
        </xdr:cNvPr>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a:extLst>
            <a:ext uri="{FF2B5EF4-FFF2-40B4-BE49-F238E27FC236}">
              <a16:creationId xmlns:a16="http://schemas.microsoft.com/office/drawing/2014/main" id="{D156CEE6-FECB-4D81-AF00-C4933C652B50}"/>
            </a:ext>
          </a:extLst>
        </xdr:cNvPr>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a:extLst>
            <a:ext uri="{FF2B5EF4-FFF2-40B4-BE49-F238E27FC236}">
              <a16:creationId xmlns:a16="http://schemas.microsoft.com/office/drawing/2014/main" id="{E4BDEFB8-7875-4FAB-9643-955BA9864896}"/>
            </a:ext>
          </a:extLst>
        </xdr:cNvPr>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a:extLst>
            <a:ext uri="{FF2B5EF4-FFF2-40B4-BE49-F238E27FC236}">
              <a16:creationId xmlns:a16="http://schemas.microsoft.com/office/drawing/2014/main" id="{213D3F8F-F9BC-4AC1-A1D4-5266824D18CA}"/>
            </a:ext>
          </a:extLst>
        </xdr:cNvPr>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a:extLst>
            <a:ext uri="{FF2B5EF4-FFF2-40B4-BE49-F238E27FC236}">
              <a16:creationId xmlns:a16="http://schemas.microsoft.com/office/drawing/2014/main" id="{B3DBA2D4-F703-4F95-9BA8-4D7B41610FC7}"/>
            </a:ext>
          </a:extLst>
        </xdr:cNvPr>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67327</xdr:rowOff>
    </xdr:from>
    <xdr:ext cx="469744" cy="259045"/>
    <xdr:sp macro="" textlink="">
      <xdr:nvSpPr>
        <xdr:cNvPr id="140" name="n_1aveValue【図書館】&#10;一人当たり面積">
          <a:extLst>
            <a:ext uri="{FF2B5EF4-FFF2-40B4-BE49-F238E27FC236}">
              <a16:creationId xmlns:a16="http://schemas.microsoft.com/office/drawing/2014/main" id="{87928356-EB59-4267-AF13-57E8FE646B83}"/>
            </a:ext>
          </a:extLst>
        </xdr:cNvPr>
        <xdr:cNvSpPr txBox="1"/>
      </xdr:nvSpPr>
      <xdr:spPr>
        <a:xfrm>
          <a:off x="9391727"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9959A618-56E2-4A51-AE4E-C50968320796}"/>
            </a:ext>
          </a:extLst>
        </xdr:cNvPr>
        <xdr:cNvSpPr txBox="1"/>
      </xdr:nvSpPr>
      <xdr:spPr>
        <a:xfrm>
          <a:off x="8515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80027</xdr:rowOff>
    </xdr:from>
    <xdr:ext cx="469744" cy="259045"/>
    <xdr:sp macro="" textlink="">
      <xdr:nvSpPr>
        <xdr:cNvPr id="142" name="n_3aveValue【図書館】&#10;一人当たり面積">
          <a:extLst>
            <a:ext uri="{FF2B5EF4-FFF2-40B4-BE49-F238E27FC236}">
              <a16:creationId xmlns:a16="http://schemas.microsoft.com/office/drawing/2014/main" id="{763AEEF7-6998-4DE3-9220-4CA2BCD8BC83}"/>
            </a:ext>
          </a:extLst>
        </xdr:cNvPr>
        <xdr:cNvSpPr txBox="1"/>
      </xdr:nvSpPr>
      <xdr:spPr>
        <a:xfrm>
          <a:off x="7626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3" name="n_4aveValue【図書館】&#10;一人当たり面積">
          <a:extLst>
            <a:ext uri="{FF2B5EF4-FFF2-40B4-BE49-F238E27FC236}">
              <a16:creationId xmlns:a16="http://schemas.microsoft.com/office/drawing/2014/main" id="{AD7CA617-0E2C-491C-96AE-973FB31A3E9B}"/>
            </a:ext>
          </a:extLst>
        </xdr:cNvPr>
        <xdr:cNvSpPr txBox="1"/>
      </xdr:nvSpPr>
      <xdr:spPr>
        <a:xfrm>
          <a:off x="6737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a:extLst>
            <a:ext uri="{FF2B5EF4-FFF2-40B4-BE49-F238E27FC236}">
              <a16:creationId xmlns:a16="http://schemas.microsoft.com/office/drawing/2014/main" id="{C7097226-BBDB-4AE9-99BA-85650B210CC9}"/>
            </a:ext>
          </a:extLst>
        </xdr:cNvPr>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a:extLst>
            <a:ext uri="{FF2B5EF4-FFF2-40B4-BE49-F238E27FC236}">
              <a16:creationId xmlns:a16="http://schemas.microsoft.com/office/drawing/2014/main" id="{3B92CC34-870C-4F76-B8C5-62C44F6F8A91}"/>
            </a:ext>
          </a:extLst>
        </xdr:cNvPr>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a:extLst>
            <a:ext uri="{FF2B5EF4-FFF2-40B4-BE49-F238E27FC236}">
              <a16:creationId xmlns:a16="http://schemas.microsoft.com/office/drawing/2014/main" id="{3BEE1B85-08C6-49A7-B052-3A675FCFD2DA}"/>
            </a:ext>
          </a:extLst>
        </xdr:cNvPr>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a:extLst>
            <a:ext uri="{FF2B5EF4-FFF2-40B4-BE49-F238E27FC236}">
              <a16:creationId xmlns:a16="http://schemas.microsoft.com/office/drawing/2014/main" id="{08C1731B-C91C-4AB8-BE71-F6252B032C7D}"/>
            </a:ext>
          </a:extLst>
        </xdr:cNvPr>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C303AFD6-061E-4273-889E-2F924711E01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B90711C7-E915-4DA2-94A1-44A9FA3D183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9A35DAD2-3D7A-4DFD-AC95-EDFAEEF2024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CE213349-B607-4B07-8327-D2EE464D414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6853C146-C357-47D5-9711-F680EFE10CE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AA6BC41F-191D-4529-BD74-3F798644FF7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FB51D2C7-6B13-49C9-A490-18CF9C22164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A7E17B2A-BAB4-4974-8526-4D5764A19C1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7606B861-4CEF-410A-8C39-749E18B9F77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8743A4DE-0EDC-4BD5-8FAE-B0603302743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7805D20D-89B2-460C-84D2-32D21ACC567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87533135-A267-4302-8F32-EEEB6645B2B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D06C8BAC-601D-4A00-8587-A026219BDB2F}"/>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FD92B579-2EFB-4671-A8FB-7F193F9EFFDF}"/>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DF7934FB-C967-423C-A217-D461CD8C09B6}"/>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C2DFF14E-2E92-411E-A6D3-31FB658BE93B}"/>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516FA82-EAB7-44F0-A9EA-DA8E2D59D7F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62B0EF31-1237-4BBF-90BD-06A763114813}"/>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5FA5E10-8C43-415F-BDC8-0122F6347B1E}"/>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75C43781-2CD8-449E-BFFC-CB8CE9DD4C34}"/>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C7B6C217-9936-4C1A-B031-E9BE5075CBC1}"/>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39A6840F-ACF0-4655-A0A3-A1CAFCFD899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AE89F9C4-0490-46C8-BCF1-C613C374018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6A861179-00D3-41CC-95E0-C91D0495402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421CCF8E-7F12-41C2-B07D-10F7CD2A9FA3}"/>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FE5695E0-F894-49DB-B8F1-590940BAEFA4}"/>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1FB4BC9E-8D97-43AF-9B35-EE0321EA4A12}"/>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7563A8C1-A762-43B7-AB3B-345B2B62B031}"/>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9CAB4572-3C3D-401E-B1B7-C5723E7ED1FD}"/>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A352404A-AC63-4C70-B588-FF915D2B6CB7}"/>
            </a:ext>
          </a:extLst>
        </xdr:cNvPr>
        <xdr:cNvSpPr txBox="1"/>
      </xdr:nvSpPr>
      <xdr:spPr>
        <a:xfrm>
          <a:off x="4673600" y="1010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71DBEB01-7B61-4EEB-BD5B-C9B7CD8F4B83}"/>
            </a:ext>
          </a:extLst>
        </xdr:cNvPr>
        <xdr:cNvSpPr/>
      </xdr:nvSpPr>
      <xdr:spPr>
        <a:xfrm>
          <a:off x="4584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41A7C137-54D2-4E3A-9967-EAA1C2070AA4}"/>
            </a:ext>
          </a:extLst>
        </xdr:cNvPr>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BC46A052-D9F7-4450-A147-BFB475A77A51}"/>
            </a:ext>
          </a:extLst>
        </xdr:cNvPr>
        <xdr:cNvSpPr/>
      </xdr:nvSpPr>
      <xdr:spPr>
        <a:xfrm>
          <a:off x="2857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0A6F7080-4ADD-41F4-8844-A0304DEE3E85}"/>
            </a:ext>
          </a:extLst>
        </xdr:cNvPr>
        <xdr:cNvSpPr/>
      </xdr:nvSpPr>
      <xdr:spPr>
        <a:xfrm>
          <a:off x="1968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F2292C3F-BEEB-4A04-98D9-0730D9E6071A}"/>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32F210A-29D4-4303-8531-C34625997C6A}"/>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C4E3A49-7788-42E1-BA68-FFCEBBAD7B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06FEF52-EA34-4263-8452-A54ACF0606A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BAF2A95-3444-444C-AC61-A6969319F90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1284AA4-655D-4C1D-B4FA-17736DE83E91}"/>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55880</xdr:rowOff>
    </xdr:from>
    <xdr:to>
      <xdr:col>24</xdr:col>
      <xdr:colOff>114300</xdr:colOff>
      <xdr:row>60</xdr:row>
      <xdr:rowOff>157480</xdr:rowOff>
    </xdr:to>
    <xdr:sp macro="" textlink="">
      <xdr:nvSpPr>
        <xdr:cNvPr id="188" name="楕円 187">
          <a:extLst>
            <a:ext uri="{FF2B5EF4-FFF2-40B4-BE49-F238E27FC236}">
              <a16:creationId xmlns:a16="http://schemas.microsoft.com/office/drawing/2014/main" id="{B96010AD-63A5-49B9-B35B-F1A6D6609026}"/>
            </a:ext>
          </a:extLst>
        </xdr:cNvPr>
        <xdr:cNvSpPr/>
      </xdr:nvSpPr>
      <xdr:spPr>
        <a:xfrm>
          <a:off x="4584700" y="103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34307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33898A4E-3B50-4A87-A465-52AA7A4B34C8}"/>
            </a:ext>
          </a:extLst>
        </xdr:cNvPr>
        <xdr:cNvSpPr txBox="1"/>
      </xdr:nvSpPr>
      <xdr:spPr>
        <a:xfrm>
          <a:off x="4673600" y="1032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19685</xdr:rowOff>
    </xdr:from>
    <xdr:to>
      <xdr:col>20</xdr:col>
      <xdr:colOff>38100</xdr:colOff>
      <xdr:row>60</xdr:row>
      <xdr:rowOff>121285</xdr:rowOff>
    </xdr:to>
    <xdr:sp macro="" textlink="">
      <xdr:nvSpPr>
        <xdr:cNvPr id="190" name="楕円 189">
          <a:extLst>
            <a:ext uri="{FF2B5EF4-FFF2-40B4-BE49-F238E27FC236}">
              <a16:creationId xmlns:a16="http://schemas.microsoft.com/office/drawing/2014/main" id="{1EB25589-0E66-4EF4-8B7E-E84D579CD6FF}"/>
            </a:ext>
          </a:extLst>
        </xdr:cNvPr>
        <xdr:cNvSpPr/>
      </xdr:nvSpPr>
      <xdr:spPr>
        <a:xfrm>
          <a:off x="3746500" y="1030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70485</xdr:rowOff>
    </xdr:from>
    <xdr:to>
      <xdr:col>24</xdr:col>
      <xdr:colOff>63500</xdr:colOff>
      <xdr:row>60</xdr:row>
      <xdr:rowOff>106680</xdr:rowOff>
    </xdr:to>
    <xdr:cxnSp macro="">
      <xdr:nvCxnSpPr>
        <xdr:cNvPr id="191" name="直線コネクタ 190">
          <a:extLst>
            <a:ext uri="{FF2B5EF4-FFF2-40B4-BE49-F238E27FC236}">
              <a16:creationId xmlns:a16="http://schemas.microsoft.com/office/drawing/2014/main" id="{3B5E4A57-9650-46E5-91C8-9183F4369318}"/>
            </a:ext>
          </a:extLst>
        </xdr:cNvPr>
        <xdr:cNvCxnSpPr/>
      </xdr:nvCxnSpPr>
      <xdr:spPr>
        <a:xfrm>
          <a:off x="3797300" y="1035748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162560</xdr:rowOff>
    </xdr:from>
    <xdr:to>
      <xdr:col>15</xdr:col>
      <xdr:colOff>101600</xdr:colOff>
      <xdr:row>60</xdr:row>
      <xdr:rowOff>92710</xdr:rowOff>
    </xdr:to>
    <xdr:sp macro="" textlink="">
      <xdr:nvSpPr>
        <xdr:cNvPr id="192" name="楕円 191">
          <a:extLst>
            <a:ext uri="{FF2B5EF4-FFF2-40B4-BE49-F238E27FC236}">
              <a16:creationId xmlns:a16="http://schemas.microsoft.com/office/drawing/2014/main" id="{AEFE23A3-E367-40CD-9A63-F83507A2CD1F}"/>
            </a:ext>
          </a:extLst>
        </xdr:cNvPr>
        <xdr:cNvSpPr/>
      </xdr:nvSpPr>
      <xdr:spPr>
        <a:xfrm>
          <a:off x="2857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41910</xdr:rowOff>
    </xdr:from>
    <xdr:to>
      <xdr:col>19</xdr:col>
      <xdr:colOff>177800</xdr:colOff>
      <xdr:row>60</xdr:row>
      <xdr:rowOff>70485</xdr:rowOff>
    </xdr:to>
    <xdr:cxnSp macro="">
      <xdr:nvCxnSpPr>
        <xdr:cNvPr id="193" name="直線コネクタ 192">
          <a:extLst>
            <a:ext uri="{FF2B5EF4-FFF2-40B4-BE49-F238E27FC236}">
              <a16:creationId xmlns:a16="http://schemas.microsoft.com/office/drawing/2014/main" id="{79982409-D158-44FC-82A5-CDF81A69B9A8}"/>
            </a:ext>
          </a:extLst>
        </xdr:cNvPr>
        <xdr:cNvCxnSpPr/>
      </xdr:nvCxnSpPr>
      <xdr:spPr>
        <a:xfrm>
          <a:off x="2908300" y="1032891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130175</xdr:rowOff>
    </xdr:from>
    <xdr:to>
      <xdr:col>10</xdr:col>
      <xdr:colOff>165100</xdr:colOff>
      <xdr:row>60</xdr:row>
      <xdr:rowOff>60325</xdr:rowOff>
    </xdr:to>
    <xdr:sp macro="" textlink="">
      <xdr:nvSpPr>
        <xdr:cNvPr id="194" name="楕円 193">
          <a:extLst>
            <a:ext uri="{FF2B5EF4-FFF2-40B4-BE49-F238E27FC236}">
              <a16:creationId xmlns:a16="http://schemas.microsoft.com/office/drawing/2014/main" id="{E485F81E-A94B-4A09-B9EB-9743DE291CC1}"/>
            </a:ext>
          </a:extLst>
        </xdr:cNvPr>
        <xdr:cNvSpPr/>
      </xdr:nvSpPr>
      <xdr:spPr>
        <a:xfrm>
          <a:off x="1968500" y="1024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9525</xdr:rowOff>
    </xdr:from>
    <xdr:to>
      <xdr:col>15</xdr:col>
      <xdr:colOff>50800</xdr:colOff>
      <xdr:row>60</xdr:row>
      <xdr:rowOff>41910</xdr:rowOff>
    </xdr:to>
    <xdr:cxnSp macro="">
      <xdr:nvCxnSpPr>
        <xdr:cNvPr id="195" name="直線コネクタ 194">
          <a:extLst>
            <a:ext uri="{FF2B5EF4-FFF2-40B4-BE49-F238E27FC236}">
              <a16:creationId xmlns:a16="http://schemas.microsoft.com/office/drawing/2014/main" id="{5A9C861C-93F0-4797-AFCB-D7753083537B}"/>
            </a:ext>
          </a:extLst>
        </xdr:cNvPr>
        <xdr:cNvCxnSpPr/>
      </xdr:nvCxnSpPr>
      <xdr:spPr>
        <a:xfrm>
          <a:off x="2019300" y="1029652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80645</xdr:rowOff>
    </xdr:from>
    <xdr:to>
      <xdr:col>6</xdr:col>
      <xdr:colOff>38100</xdr:colOff>
      <xdr:row>60</xdr:row>
      <xdr:rowOff>10795</xdr:rowOff>
    </xdr:to>
    <xdr:sp macro="" textlink="">
      <xdr:nvSpPr>
        <xdr:cNvPr id="196" name="楕円 195">
          <a:extLst>
            <a:ext uri="{FF2B5EF4-FFF2-40B4-BE49-F238E27FC236}">
              <a16:creationId xmlns:a16="http://schemas.microsoft.com/office/drawing/2014/main" id="{F4A05DD4-0AA5-4AE5-897A-1E70FB12BBBF}"/>
            </a:ext>
          </a:extLst>
        </xdr:cNvPr>
        <xdr:cNvSpPr/>
      </xdr:nvSpPr>
      <xdr:spPr>
        <a:xfrm>
          <a:off x="1079500" y="1019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131445</xdr:rowOff>
    </xdr:from>
    <xdr:to>
      <xdr:col>10</xdr:col>
      <xdr:colOff>114300</xdr:colOff>
      <xdr:row>60</xdr:row>
      <xdr:rowOff>9525</xdr:rowOff>
    </xdr:to>
    <xdr:cxnSp macro="">
      <xdr:nvCxnSpPr>
        <xdr:cNvPr id="197" name="直線コネクタ 196">
          <a:extLst>
            <a:ext uri="{FF2B5EF4-FFF2-40B4-BE49-F238E27FC236}">
              <a16:creationId xmlns:a16="http://schemas.microsoft.com/office/drawing/2014/main" id="{0D571B0B-6402-413B-AE23-12E402149A93}"/>
            </a:ext>
          </a:extLst>
        </xdr:cNvPr>
        <xdr:cNvCxnSpPr/>
      </xdr:nvCxnSpPr>
      <xdr:spPr>
        <a:xfrm>
          <a:off x="1130300" y="1024699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98" name="n_1aveValue【体育館・プール】&#10;有形固定資産減価償却率">
          <a:extLst>
            <a:ext uri="{FF2B5EF4-FFF2-40B4-BE49-F238E27FC236}">
              <a16:creationId xmlns:a16="http://schemas.microsoft.com/office/drawing/2014/main" id="{CC906CD8-AF37-4D92-9667-53E9539163FA}"/>
            </a:ext>
          </a:extLst>
        </xdr:cNvPr>
        <xdr:cNvSpPr txBox="1"/>
      </xdr:nvSpPr>
      <xdr:spPr>
        <a:xfrm>
          <a:off x="3582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99" name="n_2aveValue【体育館・プール】&#10;有形固定資産減価償却率">
          <a:extLst>
            <a:ext uri="{FF2B5EF4-FFF2-40B4-BE49-F238E27FC236}">
              <a16:creationId xmlns:a16="http://schemas.microsoft.com/office/drawing/2014/main" id="{FDA4DA87-B5B3-4EEF-B048-83DD82E9290E}"/>
            </a:ext>
          </a:extLst>
        </xdr:cNvPr>
        <xdr:cNvSpPr txBox="1"/>
      </xdr:nvSpPr>
      <xdr:spPr>
        <a:xfrm>
          <a:off x="27057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17797</xdr:rowOff>
    </xdr:from>
    <xdr:ext cx="405111" cy="259045"/>
    <xdr:sp macro="" textlink="">
      <xdr:nvSpPr>
        <xdr:cNvPr id="200" name="n_3aveValue【体育館・プール】&#10;有形固定資産減価償却率">
          <a:extLst>
            <a:ext uri="{FF2B5EF4-FFF2-40B4-BE49-F238E27FC236}">
              <a16:creationId xmlns:a16="http://schemas.microsoft.com/office/drawing/2014/main" id="{2CB8294F-8100-4D2A-92EF-942D46FDD89C}"/>
            </a:ext>
          </a:extLst>
        </xdr:cNvPr>
        <xdr:cNvSpPr txBox="1"/>
      </xdr:nvSpPr>
      <xdr:spPr>
        <a:xfrm>
          <a:off x="18167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1" name="n_4aveValue【体育館・プール】&#10;有形固定資産減価償却率">
          <a:extLst>
            <a:ext uri="{FF2B5EF4-FFF2-40B4-BE49-F238E27FC236}">
              <a16:creationId xmlns:a16="http://schemas.microsoft.com/office/drawing/2014/main" id="{6D6A0FC8-A4CB-403B-8E19-CB677EBF6FBD}"/>
            </a:ext>
          </a:extLst>
        </xdr:cNvPr>
        <xdr:cNvSpPr txBox="1"/>
      </xdr:nvSpPr>
      <xdr:spPr>
        <a:xfrm>
          <a:off x="927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112412</xdr:rowOff>
    </xdr:from>
    <xdr:ext cx="405111" cy="259045"/>
    <xdr:sp macro="" textlink="">
      <xdr:nvSpPr>
        <xdr:cNvPr id="202" name="n_1mainValue【体育館・プール】&#10;有形固定資産減価償却率">
          <a:extLst>
            <a:ext uri="{FF2B5EF4-FFF2-40B4-BE49-F238E27FC236}">
              <a16:creationId xmlns:a16="http://schemas.microsoft.com/office/drawing/2014/main" id="{22F70E3B-71EC-4549-A848-EEAAAB87ADD6}"/>
            </a:ext>
          </a:extLst>
        </xdr:cNvPr>
        <xdr:cNvSpPr txBox="1"/>
      </xdr:nvSpPr>
      <xdr:spPr>
        <a:xfrm>
          <a:off x="3582044" y="1039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83837</xdr:rowOff>
    </xdr:from>
    <xdr:ext cx="405111" cy="259045"/>
    <xdr:sp macro="" textlink="">
      <xdr:nvSpPr>
        <xdr:cNvPr id="203" name="n_2mainValue【体育館・プール】&#10;有形固定資産減価償却率">
          <a:extLst>
            <a:ext uri="{FF2B5EF4-FFF2-40B4-BE49-F238E27FC236}">
              <a16:creationId xmlns:a16="http://schemas.microsoft.com/office/drawing/2014/main" id="{4AAD8D49-09E5-4675-A7DA-F04831759B77}"/>
            </a:ext>
          </a:extLst>
        </xdr:cNvPr>
        <xdr:cNvSpPr txBox="1"/>
      </xdr:nvSpPr>
      <xdr:spPr>
        <a:xfrm>
          <a:off x="27057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51452</xdr:rowOff>
    </xdr:from>
    <xdr:ext cx="405111" cy="259045"/>
    <xdr:sp macro="" textlink="">
      <xdr:nvSpPr>
        <xdr:cNvPr id="204" name="n_3mainValue【体育館・プール】&#10;有形固定資産減価償却率">
          <a:extLst>
            <a:ext uri="{FF2B5EF4-FFF2-40B4-BE49-F238E27FC236}">
              <a16:creationId xmlns:a16="http://schemas.microsoft.com/office/drawing/2014/main" id="{1ACFECCA-830E-4E98-B22B-1E6D8D5B0C57}"/>
            </a:ext>
          </a:extLst>
        </xdr:cNvPr>
        <xdr:cNvSpPr txBox="1"/>
      </xdr:nvSpPr>
      <xdr:spPr>
        <a:xfrm>
          <a:off x="18167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27322</xdr:rowOff>
    </xdr:from>
    <xdr:ext cx="405111" cy="259045"/>
    <xdr:sp macro="" textlink="">
      <xdr:nvSpPr>
        <xdr:cNvPr id="205" name="n_4mainValue【体育館・プール】&#10;有形固定資産減価償却率">
          <a:extLst>
            <a:ext uri="{FF2B5EF4-FFF2-40B4-BE49-F238E27FC236}">
              <a16:creationId xmlns:a16="http://schemas.microsoft.com/office/drawing/2014/main" id="{CD9D1EA2-3894-4C49-9FD4-E910DB04955F}"/>
            </a:ext>
          </a:extLst>
        </xdr:cNvPr>
        <xdr:cNvSpPr txBox="1"/>
      </xdr:nvSpPr>
      <xdr:spPr>
        <a:xfrm>
          <a:off x="927744"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919C2693-F3CF-4B97-AF99-E15BFFF4356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9733BCAB-1952-413C-9EFF-BD61A276332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76DE01E2-F07A-45DD-ABB8-50E127E1B8B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83915CFD-CB51-4643-A134-B7B634CCF8B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5E02DA82-6336-4204-BCED-263D08878CB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6CC07EBB-CF2B-421E-81E4-87B42058141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3BF0B8F-0273-4062-9FD3-F292FF91821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6F0484AF-9E42-4EC6-A2FF-2A136EC4863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CD6ACF0-C0C3-4CDC-839A-E5D1C9789D0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F3384AE7-076B-4A50-A8D1-AF4CB2B16AB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47C33FC7-A34C-44C0-9CA3-F650BBAF12B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4D3E127B-6E00-4651-A0A9-93F7C4E223CC}"/>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F475C9DF-E88D-4B72-BF39-AAFA294DFFB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13840526-2B2D-4066-8164-636392E11862}"/>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F07EDEE6-602F-4001-97A9-835AD517CDC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388AF574-2740-4A0A-86C6-4CE90939369A}"/>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10A4DC54-29E3-432F-BA9D-E59F6B3B760D}"/>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E473BB1E-3A75-495B-841C-2630993AF428}"/>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9EA91DCB-C912-4647-824E-D28507C8EB57}"/>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5749778B-8C99-4F5D-98E4-440C3FF2A4E6}"/>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8845EECF-0951-4293-8FCA-3D2500E6537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A8BA8627-B5FE-47F1-8455-67B29DCC23A4}"/>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646BF4DE-A21F-47DF-AAD6-29137623C14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46C0C51B-BCE0-4E60-84BB-72CFAC5942B9}"/>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334B6837-2793-4B3B-8D0F-6A060F385049}"/>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35956717-64BF-45A3-ACBA-771921753E0F}"/>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CC92C7D3-0D0D-4AB0-8F63-F8EFA8D60686}"/>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C6EC65B1-5072-44CF-A6B6-FFE8408D99E6}"/>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769CFD7D-894E-4B4F-AC48-EF39166604B9}"/>
            </a:ext>
          </a:extLst>
        </xdr:cNvPr>
        <xdr:cNvSpPr txBox="1"/>
      </xdr:nvSpPr>
      <xdr:spPr>
        <a:xfrm>
          <a:off x="10515600" y="10502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48100823-3EF6-46C5-91F7-0171F794A89B}"/>
            </a:ext>
          </a:extLst>
        </xdr:cNvPr>
        <xdr:cNvSpPr/>
      </xdr:nvSpPr>
      <xdr:spPr>
        <a:xfrm>
          <a:off x="104267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E3F7B2B8-CB7F-478E-974E-BFBDE30BB9B3}"/>
            </a:ext>
          </a:extLst>
        </xdr:cNvPr>
        <xdr:cNvSpPr/>
      </xdr:nvSpPr>
      <xdr:spPr>
        <a:xfrm>
          <a:off x="95885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661AA5EB-27C1-42E0-BC72-7F7624D2866E}"/>
            </a:ext>
          </a:extLst>
        </xdr:cNvPr>
        <xdr:cNvSpPr/>
      </xdr:nvSpPr>
      <xdr:spPr>
        <a:xfrm>
          <a:off x="8699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34F9C4BF-9077-4D07-8BAE-FDB95216A4D0}"/>
            </a:ext>
          </a:extLst>
        </xdr:cNvPr>
        <xdr:cNvSpPr/>
      </xdr:nvSpPr>
      <xdr:spPr>
        <a:xfrm>
          <a:off x="7810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39" name="フローチャート: 判断 238">
          <a:extLst>
            <a:ext uri="{FF2B5EF4-FFF2-40B4-BE49-F238E27FC236}">
              <a16:creationId xmlns:a16="http://schemas.microsoft.com/office/drawing/2014/main" id="{10E01B75-95E8-469A-9B24-771BAF5D28FA}"/>
            </a:ext>
          </a:extLst>
        </xdr:cNvPr>
        <xdr:cNvSpPr/>
      </xdr:nvSpPr>
      <xdr:spPr>
        <a:xfrm>
          <a:off x="6921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0FDC09E-0192-4E29-B5E4-D144D5B2D23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5DCA45E-8E1B-449A-81A1-B73791AAD5F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B947F6C-28AD-4A7A-9C59-2DB17382797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0F979F4-B459-40F1-9357-BDA66AE597F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B52F916-807C-450A-B62B-B0F2F0D6501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124460</xdr:rowOff>
    </xdr:from>
    <xdr:to>
      <xdr:col>55</xdr:col>
      <xdr:colOff>50800</xdr:colOff>
      <xdr:row>63</xdr:row>
      <xdr:rowOff>54610</xdr:rowOff>
    </xdr:to>
    <xdr:sp macro="" textlink="">
      <xdr:nvSpPr>
        <xdr:cNvPr id="245" name="楕円 244">
          <a:extLst>
            <a:ext uri="{FF2B5EF4-FFF2-40B4-BE49-F238E27FC236}">
              <a16:creationId xmlns:a16="http://schemas.microsoft.com/office/drawing/2014/main" id="{D78EA7DA-F5F5-4DAD-A8EA-2865D155158B}"/>
            </a:ext>
          </a:extLst>
        </xdr:cNvPr>
        <xdr:cNvSpPr/>
      </xdr:nvSpPr>
      <xdr:spPr>
        <a:xfrm>
          <a:off x="104267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102887</xdr:rowOff>
    </xdr:from>
    <xdr:ext cx="469744" cy="259045"/>
    <xdr:sp macro="" textlink="">
      <xdr:nvSpPr>
        <xdr:cNvPr id="246" name="【体育館・プール】&#10;一人当たり面積該当値テキスト">
          <a:extLst>
            <a:ext uri="{FF2B5EF4-FFF2-40B4-BE49-F238E27FC236}">
              <a16:creationId xmlns:a16="http://schemas.microsoft.com/office/drawing/2014/main" id="{970BA7FE-23EC-4C2F-9A00-0517CEB5DC0B}"/>
            </a:ext>
          </a:extLst>
        </xdr:cNvPr>
        <xdr:cNvSpPr txBox="1"/>
      </xdr:nvSpPr>
      <xdr:spPr>
        <a:xfrm>
          <a:off x="10515600"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124460</xdr:rowOff>
    </xdr:from>
    <xdr:to>
      <xdr:col>50</xdr:col>
      <xdr:colOff>165100</xdr:colOff>
      <xdr:row>63</xdr:row>
      <xdr:rowOff>54610</xdr:rowOff>
    </xdr:to>
    <xdr:sp macro="" textlink="">
      <xdr:nvSpPr>
        <xdr:cNvPr id="247" name="楕円 246">
          <a:extLst>
            <a:ext uri="{FF2B5EF4-FFF2-40B4-BE49-F238E27FC236}">
              <a16:creationId xmlns:a16="http://schemas.microsoft.com/office/drawing/2014/main" id="{D772098B-505D-45EB-81FB-1E992C878F0F}"/>
            </a:ext>
          </a:extLst>
        </xdr:cNvPr>
        <xdr:cNvSpPr/>
      </xdr:nvSpPr>
      <xdr:spPr>
        <a:xfrm>
          <a:off x="9588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3810</xdr:rowOff>
    </xdr:from>
    <xdr:to>
      <xdr:col>55</xdr:col>
      <xdr:colOff>0</xdr:colOff>
      <xdr:row>63</xdr:row>
      <xdr:rowOff>3810</xdr:rowOff>
    </xdr:to>
    <xdr:cxnSp macro="">
      <xdr:nvCxnSpPr>
        <xdr:cNvPr id="248" name="直線コネクタ 247">
          <a:extLst>
            <a:ext uri="{FF2B5EF4-FFF2-40B4-BE49-F238E27FC236}">
              <a16:creationId xmlns:a16="http://schemas.microsoft.com/office/drawing/2014/main" id="{A1C97E4F-F53F-4439-88D5-2B06E5FA1D49}"/>
            </a:ext>
          </a:extLst>
        </xdr:cNvPr>
        <xdr:cNvCxnSpPr/>
      </xdr:nvCxnSpPr>
      <xdr:spPr>
        <a:xfrm>
          <a:off x="9639300" y="108051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124460</xdr:rowOff>
    </xdr:from>
    <xdr:to>
      <xdr:col>46</xdr:col>
      <xdr:colOff>38100</xdr:colOff>
      <xdr:row>63</xdr:row>
      <xdr:rowOff>54610</xdr:rowOff>
    </xdr:to>
    <xdr:sp macro="" textlink="">
      <xdr:nvSpPr>
        <xdr:cNvPr id="249" name="楕円 248">
          <a:extLst>
            <a:ext uri="{FF2B5EF4-FFF2-40B4-BE49-F238E27FC236}">
              <a16:creationId xmlns:a16="http://schemas.microsoft.com/office/drawing/2014/main" id="{23A1F770-F3B4-406C-9494-5971294C9AAF}"/>
            </a:ext>
          </a:extLst>
        </xdr:cNvPr>
        <xdr:cNvSpPr/>
      </xdr:nvSpPr>
      <xdr:spPr>
        <a:xfrm>
          <a:off x="8699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3810</xdr:rowOff>
    </xdr:from>
    <xdr:to>
      <xdr:col>50</xdr:col>
      <xdr:colOff>114300</xdr:colOff>
      <xdr:row>63</xdr:row>
      <xdr:rowOff>3810</xdr:rowOff>
    </xdr:to>
    <xdr:cxnSp macro="">
      <xdr:nvCxnSpPr>
        <xdr:cNvPr id="250" name="直線コネクタ 249">
          <a:extLst>
            <a:ext uri="{FF2B5EF4-FFF2-40B4-BE49-F238E27FC236}">
              <a16:creationId xmlns:a16="http://schemas.microsoft.com/office/drawing/2014/main" id="{5BB08E95-F0D8-4DDA-84D3-457684FAB0CF}"/>
            </a:ext>
          </a:extLst>
        </xdr:cNvPr>
        <xdr:cNvCxnSpPr/>
      </xdr:nvCxnSpPr>
      <xdr:spPr>
        <a:xfrm>
          <a:off x="8750300" y="10805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124460</xdr:rowOff>
    </xdr:from>
    <xdr:to>
      <xdr:col>41</xdr:col>
      <xdr:colOff>101600</xdr:colOff>
      <xdr:row>63</xdr:row>
      <xdr:rowOff>54610</xdr:rowOff>
    </xdr:to>
    <xdr:sp macro="" textlink="">
      <xdr:nvSpPr>
        <xdr:cNvPr id="251" name="楕円 250">
          <a:extLst>
            <a:ext uri="{FF2B5EF4-FFF2-40B4-BE49-F238E27FC236}">
              <a16:creationId xmlns:a16="http://schemas.microsoft.com/office/drawing/2014/main" id="{11B934F6-CBD0-425E-B58C-4EE34F7C55EC}"/>
            </a:ext>
          </a:extLst>
        </xdr:cNvPr>
        <xdr:cNvSpPr/>
      </xdr:nvSpPr>
      <xdr:spPr>
        <a:xfrm>
          <a:off x="7810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3810</xdr:rowOff>
    </xdr:from>
    <xdr:to>
      <xdr:col>45</xdr:col>
      <xdr:colOff>177800</xdr:colOff>
      <xdr:row>63</xdr:row>
      <xdr:rowOff>3810</xdr:rowOff>
    </xdr:to>
    <xdr:cxnSp macro="">
      <xdr:nvCxnSpPr>
        <xdr:cNvPr id="252" name="直線コネクタ 251">
          <a:extLst>
            <a:ext uri="{FF2B5EF4-FFF2-40B4-BE49-F238E27FC236}">
              <a16:creationId xmlns:a16="http://schemas.microsoft.com/office/drawing/2014/main" id="{B998CE42-0DC1-4776-AB1F-06D30E7351F3}"/>
            </a:ext>
          </a:extLst>
        </xdr:cNvPr>
        <xdr:cNvCxnSpPr/>
      </xdr:nvCxnSpPr>
      <xdr:spPr>
        <a:xfrm>
          <a:off x="7861300" y="10805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124460</xdr:rowOff>
    </xdr:from>
    <xdr:to>
      <xdr:col>36</xdr:col>
      <xdr:colOff>165100</xdr:colOff>
      <xdr:row>63</xdr:row>
      <xdr:rowOff>54610</xdr:rowOff>
    </xdr:to>
    <xdr:sp macro="" textlink="">
      <xdr:nvSpPr>
        <xdr:cNvPr id="253" name="楕円 252">
          <a:extLst>
            <a:ext uri="{FF2B5EF4-FFF2-40B4-BE49-F238E27FC236}">
              <a16:creationId xmlns:a16="http://schemas.microsoft.com/office/drawing/2014/main" id="{DC63453D-14E7-4D89-99BD-6BF1E164C231}"/>
            </a:ext>
          </a:extLst>
        </xdr:cNvPr>
        <xdr:cNvSpPr/>
      </xdr:nvSpPr>
      <xdr:spPr>
        <a:xfrm>
          <a:off x="6921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3810</xdr:rowOff>
    </xdr:from>
    <xdr:to>
      <xdr:col>41</xdr:col>
      <xdr:colOff>50800</xdr:colOff>
      <xdr:row>63</xdr:row>
      <xdr:rowOff>3810</xdr:rowOff>
    </xdr:to>
    <xdr:cxnSp macro="">
      <xdr:nvCxnSpPr>
        <xdr:cNvPr id="254" name="直線コネクタ 253">
          <a:extLst>
            <a:ext uri="{FF2B5EF4-FFF2-40B4-BE49-F238E27FC236}">
              <a16:creationId xmlns:a16="http://schemas.microsoft.com/office/drawing/2014/main" id="{67A7FDAB-FBE3-4DA6-8A5E-612B8CA2CCE5}"/>
            </a:ext>
          </a:extLst>
        </xdr:cNvPr>
        <xdr:cNvCxnSpPr/>
      </xdr:nvCxnSpPr>
      <xdr:spPr>
        <a:xfrm>
          <a:off x="6972300" y="10805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6944C4B8-1B1C-4164-BBB7-F82A02DB709C}"/>
            </a:ext>
          </a:extLst>
        </xdr:cNvPr>
        <xdr:cNvSpPr txBox="1"/>
      </xdr:nvSpPr>
      <xdr:spPr>
        <a:xfrm>
          <a:off x="9391727"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520D7D1E-A998-449B-B5A8-5E4154AABEDB}"/>
            </a:ext>
          </a:extLst>
        </xdr:cNvPr>
        <xdr:cNvSpPr txBox="1"/>
      </xdr:nvSpPr>
      <xdr:spPr>
        <a:xfrm>
          <a:off x="85154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7" name="n_3aveValue【体育館・プール】&#10;一人当たり面積">
          <a:extLst>
            <a:ext uri="{FF2B5EF4-FFF2-40B4-BE49-F238E27FC236}">
              <a16:creationId xmlns:a16="http://schemas.microsoft.com/office/drawing/2014/main" id="{3C16B77E-3D1F-4200-BBAD-555330C57AA6}"/>
            </a:ext>
          </a:extLst>
        </xdr:cNvPr>
        <xdr:cNvSpPr txBox="1"/>
      </xdr:nvSpPr>
      <xdr:spPr>
        <a:xfrm>
          <a:off x="7626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58" name="n_4aveValue【体育館・プール】&#10;一人当たり面積">
          <a:extLst>
            <a:ext uri="{FF2B5EF4-FFF2-40B4-BE49-F238E27FC236}">
              <a16:creationId xmlns:a16="http://schemas.microsoft.com/office/drawing/2014/main" id="{F693E698-4EC9-4607-972A-C1D3075DB245}"/>
            </a:ext>
          </a:extLst>
        </xdr:cNvPr>
        <xdr:cNvSpPr txBox="1"/>
      </xdr:nvSpPr>
      <xdr:spPr>
        <a:xfrm>
          <a:off x="6737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45737</xdr:rowOff>
    </xdr:from>
    <xdr:ext cx="469744" cy="259045"/>
    <xdr:sp macro="" textlink="">
      <xdr:nvSpPr>
        <xdr:cNvPr id="259" name="n_1mainValue【体育館・プール】&#10;一人当たり面積">
          <a:extLst>
            <a:ext uri="{FF2B5EF4-FFF2-40B4-BE49-F238E27FC236}">
              <a16:creationId xmlns:a16="http://schemas.microsoft.com/office/drawing/2014/main" id="{B11D3F81-A3BC-482F-BBFE-49EF298CADE6}"/>
            </a:ext>
          </a:extLst>
        </xdr:cNvPr>
        <xdr:cNvSpPr txBox="1"/>
      </xdr:nvSpPr>
      <xdr:spPr>
        <a:xfrm>
          <a:off x="93917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45737</xdr:rowOff>
    </xdr:from>
    <xdr:ext cx="469744" cy="259045"/>
    <xdr:sp macro="" textlink="">
      <xdr:nvSpPr>
        <xdr:cNvPr id="260" name="n_2mainValue【体育館・プール】&#10;一人当たり面積">
          <a:extLst>
            <a:ext uri="{FF2B5EF4-FFF2-40B4-BE49-F238E27FC236}">
              <a16:creationId xmlns:a16="http://schemas.microsoft.com/office/drawing/2014/main" id="{8DA75725-5DED-4921-B830-EBA7169457CA}"/>
            </a:ext>
          </a:extLst>
        </xdr:cNvPr>
        <xdr:cNvSpPr txBox="1"/>
      </xdr:nvSpPr>
      <xdr:spPr>
        <a:xfrm>
          <a:off x="85154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45737</xdr:rowOff>
    </xdr:from>
    <xdr:ext cx="469744" cy="259045"/>
    <xdr:sp macro="" textlink="">
      <xdr:nvSpPr>
        <xdr:cNvPr id="261" name="n_3mainValue【体育館・プール】&#10;一人当たり面積">
          <a:extLst>
            <a:ext uri="{FF2B5EF4-FFF2-40B4-BE49-F238E27FC236}">
              <a16:creationId xmlns:a16="http://schemas.microsoft.com/office/drawing/2014/main" id="{D2E294EA-AD2D-4B7C-A1C5-F9BFC3E8DF51}"/>
            </a:ext>
          </a:extLst>
        </xdr:cNvPr>
        <xdr:cNvSpPr txBox="1"/>
      </xdr:nvSpPr>
      <xdr:spPr>
        <a:xfrm>
          <a:off x="76264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45737</xdr:rowOff>
    </xdr:from>
    <xdr:ext cx="469744" cy="259045"/>
    <xdr:sp macro="" textlink="">
      <xdr:nvSpPr>
        <xdr:cNvPr id="262" name="n_4mainValue【体育館・プール】&#10;一人当たり面積">
          <a:extLst>
            <a:ext uri="{FF2B5EF4-FFF2-40B4-BE49-F238E27FC236}">
              <a16:creationId xmlns:a16="http://schemas.microsoft.com/office/drawing/2014/main" id="{E8D06A21-23A2-47F3-86AD-B756F3533D27}"/>
            </a:ext>
          </a:extLst>
        </xdr:cNvPr>
        <xdr:cNvSpPr txBox="1"/>
      </xdr:nvSpPr>
      <xdr:spPr>
        <a:xfrm>
          <a:off x="67374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A9D93C0C-4535-4937-AD33-3C188AD41B8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2AD248F2-49AE-441B-A5E3-3B605265CBE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569A468E-E992-4885-8C78-689123D99C6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DC7FAC8-7EF6-4AF4-9D5E-24288CDB31B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694F69C7-E43A-4C2C-A8D6-2B1FE8EB068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108C412B-D375-477B-A5DA-D59EC7D6C79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81C7B33E-AE73-4A79-A54A-4A19FE2C02D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CA0A69CA-E295-457B-836E-84341A97599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BDED5030-A12F-47B2-9256-C82FF816C84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E47592FC-4C81-4522-8A40-B6E50C32B89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576334FD-5A07-4824-9218-9EDC16CF677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7127794A-9746-4A90-A0B6-940BD027931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6811F2D5-47C9-4507-8C10-C8905370BFF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F4CDC6A5-718E-489A-9577-55C5C9A339AD}"/>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9DBF078A-184A-418C-8528-AB6841B4077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C80507BD-C3AB-4FA3-A3BD-90502F65675A}"/>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3D991869-5058-4F74-BFFA-A9026FD8FC78}"/>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51907E30-E7F6-48FB-A203-FF230C895F01}"/>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19BBC723-26E4-4956-9DAA-A8D23A4E862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88F1DA0E-7731-4232-BA33-D16C4744CF93}"/>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B32709E4-3954-4675-8F9E-8C7A50EAD715}"/>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863C90FF-4AE1-4A75-B43D-FCD05ACBCC4C}"/>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63C47923-3BA8-458D-AECD-2C6076267CC7}"/>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94FFB0B0-FAE3-49B6-8C81-58618E132F3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D6F6C61D-BBDD-47DD-82DD-15C4ED12AF2D}"/>
            </a:ext>
          </a:extLst>
        </xdr:cNvPr>
        <xdr:cNvCxnSpPr/>
      </xdr:nvCxnSpPr>
      <xdr:spPr>
        <a:xfrm flipV="1">
          <a:off x="4634865" y="13293089"/>
          <a:ext cx="0" cy="136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9B05ECC5-1127-433D-9EBB-B8AD3A4ECE0F}"/>
            </a:ext>
          </a:extLst>
        </xdr:cNvPr>
        <xdr:cNvSpPr txBox="1"/>
      </xdr:nvSpPr>
      <xdr:spPr>
        <a:xfrm>
          <a:off x="4673600" y="1466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3FC73C64-13B4-44F5-8B3E-8BF6CD22A9FA}"/>
            </a:ext>
          </a:extLst>
        </xdr:cNvPr>
        <xdr:cNvCxnSpPr/>
      </xdr:nvCxnSpPr>
      <xdr:spPr>
        <a:xfrm>
          <a:off x="4546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14A01E7D-4217-43C6-8DD8-D8429287A93E}"/>
            </a:ext>
          </a:extLst>
        </xdr:cNvPr>
        <xdr:cNvSpPr txBox="1"/>
      </xdr:nvSpPr>
      <xdr:spPr>
        <a:xfrm>
          <a:off x="4673600" y="13068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2C9A3F43-B88C-415E-B920-CE0AEA9F2FEB}"/>
            </a:ext>
          </a:extLst>
        </xdr:cNvPr>
        <xdr:cNvCxnSpPr/>
      </xdr:nvCxnSpPr>
      <xdr:spPr>
        <a:xfrm>
          <a:off x="4546600" y="1329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110507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5DEC13EC-5426-4D66-A24A-E766859F4B3F}"/>
            </a:ext>
          </a:extLst>
        </xdr:cNvPr>
        <xdr:cNvSpPr txBox="1"/>
      </xdr:nvSpPr>
      <xdr:spPr>
        <a:xfrm>
          <a:off x="4673600" y="1399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999CCF50-7046-429B-B441-032BF3635E19}"/>
            </a:ext>
          </a:extLst>
        </xdr:cNvPr>
        <xdr:cNvSpPr/>
      </xdr:nvSpPr>
      <xdr:spPr>
        <a:xfrm>
          <a:off x="45847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30F2CED3-1B33-433D-93D2-DC2D071831A2}"/>
            </a:ext>
          </a:extLst>
        </xdr:cNvPr>
        <xdr:cNvSpPr/>
      </xdr:nvSpPr>
      <xdr:spPr>
        <a:xfrm>
          <a:off x="3746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D59AD28C-A602-4389-9013-FA30ADB6F047}"/>
            </a:ext>
          </a:extLst>
        </xdr:cNvPr>
        <xdr:cNvSpPr/>
      </xdr:nvSpPr>
      <xdr:spPr>
        <a:xfrm>
          <a:off x="2857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107314</xdr:rowOff>
    </xdr:from>
    <xdr:to>
      <xdr:col>10</xdr:col>
      <xdr:colOff>165100</xdr:colOff>
      <xdr:row>82</xdr:row>
      <xdr:rowOff>37464</xdr:rowOff>
    </xdr:to>
    <xdr:sp macro="" textlink="">
      <xdr:nvSpPr>
        <xdr:cNvPr id="296" name="フローチャート: 判断 295">
          <a:extLst>
            <a:ext uri="{FF2B5EF4-FFF2-40B4-BE49-F238E27FC236}">
              <a16:creationId xmlns:a16="http://schemas.microsoft.com/office/drawing/2014/main" id="{553A1668-37A0-46BE-A2EC-9D70C793077C}"/>
            </a:ext>
          </a:extLst>
        </xdr:cNvPr>
        <xdr:cNvSpPr/>
      </xdr:nvSpPr>
      <xdr:spPr>
        <a:xfrm>
          <a:off x="1968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97" name="フローチャート: 判断 296">
          <a:extLst>
            <a:ext uri="{FF2B5EF4-FFF2-40B4-BE49-F238E27FC236}">
              <a16:creationId xmlns:a16="http://schemas.microsoft.com/office/drawing/2014/main" id="{D417BFB2-088A-4839-8A53-8C10381FFD4C}"/>
            </a:ext>
          </a:extLst>
        </xdr:cNvPr>
        <xdr:cNvSpPr/>
      </xdr:nvSpPr>
      <xdr:spPr>
        <a:xfrm>
          <a:off x="1079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439AB595-A72D-4CEC-9511-5F38C52E2F28}"/>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27E5568B-6C76-4AF1-A3C3-E5E7F2645483}"/>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E7C0C35-4D19-47E9-B8F5-6F12A3B4319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EE293D5C-2755-47EC-B674-AB08987C578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5284201-BD66-4D88-BAFA-FA20576BC79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124461</xdr:rowOff>
    </xdr:from>
    <xdr:to>
      <xdr:col>24</xdr:col>
      <xdr:colOff>114300</xdr:colOff>
      <xdr:row>81</xdr:row>
      <xdr:rowOff>54611</xdr:rowOff>
    </xdr:to>
    <xdr:sp macro="" textlink="">
      <xdr:nvSpPr>
        <xdr:cNvPr id="303" name="楕円 302">
          <a:extLst>
            <a:ext uri="{FF2B5EF4-FFF2-40B4-BE49-F238E27FC236}">
              <a16:creationId xmlns:a16="http://schemas.microsoft.com/office/drawing/2014/main" id="{5AA7257C-3FCE-424D-B616-05A4CA3CBDFA}"/>
            </a:ext>
          </a:extLst>
        </xdr:cNvPr>
        <xdr:cNvSpPr/>
      </xdr:nvSpPr>
      <xdr:spPr>
        <a:xfrm>
          <a:off x="45847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147338</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FC941E53-5F36-400C-9DD5-D98689800F73}"/>
            </a:ext>
          </a:extLst>
        </xdr:cNvPr>
        <xdr:cNvSpPr txBox="1"/>
      </xdr:nvSpPr>
      <xdr:spPr>
        <a:xfrm>
          <a:off x="4673600"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93980</xdr:rowOff>
    </xdr:from>
    <xdr:to>
      <xdr:col>20</xdr:col>
      <xdr:colOff>38100</xdr:colOff>
      <xdr:row>81</xdr:row>
      <xdr:rowOff>24130</xdr:rowOff>
    </xdr:to>
    <xdr:sp macro="" textlink="">
      <xdr:nvSpPr>
        <xdr:cNvPr id="305" name="楕円 304">
          <a:extLst>
            <a:ext uri="{FF2B5EF4-FFF2-40B4-BE49-F238E27FC236}">
              <a16:creationId xmlns:a16="http://schemas.microsoft.com/office/drawing/2014/main" id="{EF3CD08C-1F91-4E8E-8D21-018593FAF9F0}"/>
            </a:ext>
          </a:extLst>
        </xdr:cNvPr>
        <xdr:cNvSpPr/>
      </xdr:nvSpPr>
      <xdr:spPr>
        <a:xfrm>
          <a:off x="3746500" y="1380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144780</xdr:rowOff>
    </xdr:from>
    <xdr:to>
      <xdr:col>24</xdr:col>
      <xdr:colOff>63500</xdr:colOff>
      <xdr:row>81</xdr:row>
      <xdr:rowOff>3811</xdr:rowOff>
    </xdr:to>
    <xdr:cxnSp macro="">
      <xdr:nvCxnSpPr>
        <xdr:cNvPr id="306" name="直線コネクタ 305">
          <a:extLst>
            <a:ext uri="{FF2B5EF4-FFF2-40B4-BE49-F238E27FC236}">
              <a16:creationId xmlns:a16="http://schemas.microsoft.com/office/drawing/2014/main" id="{E69B483E-36CB-4C6A-8FE6-7D005DA694EE}"/>
            </a:ext>
          </a:extLst>
        </xdr:cNvPr>
        <xdr:cNvCxnSpPr/>
      </xdr:nvCxnSpPr>
      <xdr:spPr>
        <a:xfrm>
          <a:off x="3797300" y="1386078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52070</xdr:rowOff>
    </xdr:from>
    <xdr:to>
      <xdr:col>15</xdr:col>
      <xdr:colOff>101600</xdr:colOff>
      <xdr:row>80</xdr:row>
      <xdr:rowOff>153670</xdr:rowOff>
    </xdr:to>
    <xdr:sp macro="" textlink="">
      <xdr:nvSpPr>
        <xdr:cNvPr id="307" name="楕円 306">
          <a:extLst>
            <a:ext uri="{FF2B5EF4-FFF2-40B4-BE49-F238E27FC236}">
              <a16:creationId xmlns:a16="http://schemas.microsoft.com/office/drawing/2014/main" id="{C6A377F6-5171-43DF-A794-1693359D9352}"/>
            </a:ext>
          </a:extLst>
        </xdr:cNvPr>
        <xdr:cNvSpPr/>
      </xdr:nvSpPr>
      <xdr:spPr>
        <a:xfrm>
          <a:off x="2857500" y="1376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102870</xdr:rowOff>
    </xdr:from>
    <xdr:to>
      <xdr:col>19</xdr:col>
      <xdr:colOff>177800</xdr:colOff>
      <xdr:row>80</xdr:row>
      <xdr:rowOff>144780</xdr:rowOff>
    </xdr:to>
    <xdr:cxnSp macro="">
      <xdr:nvCxnSpPr>
        <xdr:cNvPr id="308" name="直線コネクタ 307">
          <a:extLst>
            <a:ext uri="{FF2B5EF4-FFF2-40B4-BE49-F238E27FC236}">
              <a16:creationId xmlns:a16="http://schemas.microsoft.com/office/drawing/2014/main" id="{A896D2CD-A9B7-4085-84C4-12F8BDB4C0EB}"/>
            </a:ext>
          </a:extLst>
        </xdr:cNvPr>
        <xdr:cNvCxnSpPr/>
      </xdr:nvCxnSpPr>
      <xdr:spPr>
        <a:xfrm>
          <a:off x="2908300" y="138188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12064</xdr:rowOff>
    </xdr:from>
    <xdr:to>
      <xdr:col>10</xdr:col>
      <xdr:colOff>165100</xdr:colOff>
      <xdr:row>80</xdr:row>
      <xdr:rowOff>113664</xdr:rowOff>
    </xdr:to>
    <xdr:sp macro="" textlink="">
      <xdr:nvSpPr>
        <xdr:cNvPr id="309" name="楕円 308">
          <a:extLst>
            <a:ext uri="{FF2B5EF4-FFF2-40B4-BE49-F238E27FC236}">
              <a16:creationId xmlns:a16="http://schemas.microsoft.com/office/drawing/2014/main" id="{ECD5DE0E-BDFC-452D-8154-54860B1AB2D9}"/>
            </a:ext>
          </a:extLst>
        </xdr:cNvPr>
        <xdr:cNvSpPr/>
      </xdr:nvSpPr>
      <xdr:spPr>
        <a:xfrm>
          <a:off x="1968500" y="1372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62864</xdr:rowOff>
    </xdr:from>
    <xdr:to>
      <xdr:col>15</xdr:col>
      <xdr:colOff>50800</xdr:colOff>
      <xdr:row>80</xdr:row>
      <xdr:rowOff>102870</xdr:rowOff>
    </xdr:to>
    <xdr:cxnSp macro="">
      <xdr:nvCxnSpPr>
        <xdr:cNvPr id="310" name="直線コネクタ 309">
          <a:extLst>
            <a:ext uri="{FF2B5EF4-FFF2-40B4-BE49-F238E27FC236}">
              <a16:creationId xmlns:a16="http://schemas.microsoft.com/office/drawing/2014/main" id="{C0EE76BB-7EDB-4DA0-B511-59C190754270}"/>
            </a:ext>
          </a:extLst>
        </xdr:cNvPr>
        <xdr:cNvCxnSpPr/>
      </xdr:nvCxnSpPr>
      <xdr:spPr>
        <a:xfrm>
          <a:off x="2019300" y="1377886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143511</xdr:rowOff>
    </xdr:from>
    <xdr:to>
      <xdr:col>6</xdr:col>
      <xdr:colOff>38100</xdr:colOff>
      <xdr:row>80</xdr:row>
      <xdr:rowOff>73661</xdr:rowOff>
    </xdr:to>
    <xdr:sp macro="" textlink="">
      <xdr:nvSpPr>
        <xdr:cNvPr id="311" name="楕円 310">
          <a:extLst>
            <a:ext uri="{FF2B5EF4-FFF2-40B4-BE49-F238E27FC236}">
              <a16:creationId xmlns:a16="http://schemas.microsoft.com/office/drawing/2014/main" id="{73A37A56-2E8D-45FF-ABEF-E565F4AFE6C3}"/>
            </a:ext>
          </a:extLst>
        </xdr:cNvPr>
        <xdr:cNvSpPr/>
      </xdr:nvSpPr>
      <xdr:spPr>
        <a:xfrm>
          <a:off x="1079500" y="1368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22861</xdr:rowOff>
    </xdr:from>
    <xdr:to>
      <xdr:col>10</xdr:col>
      <xdr:colOff>114300</xdr:colOff>
      <xdr:row>80</xdr:row>
      <xdr:rowOff>62864</xdr:rowOff>
    </xdr:to>
    <xdr:cxnSp macro="">
      <xdr:nvCxnSpPr>
        <xdr:cNvPr id="312" name="直線コネクタ 311">
          <a:extLst>
            <a:ext uri="{FF2B5EF4-FFF2-40B4-BE49-F238E27FC236}">
              <a16:creationId xmlns:a16="http://schemas.microsoft.com/office/drawing/2014/main" id="{0217EF81-2CDA-436C-9474-A039B0E2F223}"/>
            </a:ext>
          </a:extLst>
        </xdr:cNvPr>
        <xdr:cNvCxnSpPr/>
      </xdr:nvCxnSpPr>
      <xdr:spPr>
        <a:xfrm>
          <a:off x="1130300" y="13738861"/>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3" name="n_1aveValue【福祉施設】&#10;有形固定資産減価償却率">
          <a:extLst>
            <a:ext uri="{FF2B5EF4-FFF2-40B4-BE49-F238E27FC236}">
              <a16:creationId xmlns:a16="http://schemas.microsoft.com/office/drawing/2014/main" id="{8B6FBFC1-4B32-44C0-8B26-E2D7279D69DC}"/>
            </a:ext>
          </a:extLst>
        </xdr:cNvPr>
        <xdr:cNvSpPr txBox="1"/>
      </xdr:nvSpPr>
      <xdr:spPr>
        <a:xfrm>
          <a:off x="3582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24782</xdr:rowOff>
    </xdr:from>
    <xdr:ext cx="405111" cy="259045"/>
    <xdr:sp macro="" textlink="">
      <xdr:nvSpPr>
        <xdr:cNvPr id="314" name="n_2aveValue【福祉施設】&#10;有形固定資産減価償却率">
          <a:extLst>
            <a:ext uri="{FF2B5EF4-FFF2-40B4-BE49-F238E27FC236}">
              <a16:creationId xmlns:a16="http://schemas.microsoft.com/office/drawing/2014/main" id="{08C4B4E6-C6FE-4BA1-9315-BF6C24FAF793}"/>
            </a:ext>
          </a:extLst>
        </xdr:cNvPr>
        <xdr:cNvSpPr txBox="1"/>
      </xdr:nvSpPr>
      <xdr:spPr>
        <a:xfrm>
          <a:off x="27057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28591</xdr:rowOff>
    </xdr:from>
    <xdr:ext cx="405111" cy="259045"/>
    <xdr:sp macro="" textlink="">
      <xdr:nvSpPr>
        <xdr:cNvPr id="315" name="n_3aveValue【福祉施設】&#10;有形固定資産減価償却率">
          <a:extLst>
            <a:ext uri="{FF2B5EF4-FFF2-40B4-BE49-F238E27FC236}">
              <a16:creationId xmlns:a16="http://schemas.microsoft.com/office/drawing/2014/main" id="{0F055375-04C0-453C-8F27-79B6C8FDFE31}"/>
            </a:ext>
          </a:extLst>
        </xdr:cNvPr>
        <xdr:cNvSpPr txBox="1"/>
      </xdr:nvSpPr>
      <xdr:spPr>
        <a:xfrm>
          <a:off x="1816744" y="1408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167657</xdr:rowOff>
    </xdr:from>
    <xdr:ext cx="405111" cy="259045"/>
    <xdr:sp macro="" textlink="">
      <xdr:nvSpPr>
        <xdr:cNvPr id="316" name="n_4aveValue【福祉施設】&#10;有形固定資産減価償却率">
          <a:extLst>
            <a:ext uri="{FF2B5EF4-FFF2-40B4-BE49-F238E27FC236}">
              <a16:creationId xmlns:a16="http://schemas.microsoft.com/office/drawing/2014/main" id="{9EAFC4B7-7377-4C51-A869-4C747DF9F1CA}"/>
            </a:ext>
          </a:extLst>
        </xdr:cNvPr>
        <xdr:cNvSpPr txBox="1"/>
      </xdr:nvSpPr>
      <xdr:spPr>
        <a:xfrm>
          <a:off x="927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40657</xdr:rowOff>
    </xdr:from>
    <xdr:ext cx="405111" cy="259045"/>
    <xdr:sp macro="" textlink="">
      <xdr:nvSpPr>
        <xdr:cNvPr id="317" name="n_1mainValue【福祉施設】&#10;有形固定資産減価償却率">
          <a:extLst>
            <a:ext uri="{FF2B5EF4-FFF2-40B4-BE49-F238E27FC236}">
              <a16:creationId xmlns:a16="http://schemas.microsoft.com/office/drawing/2014/main" id="{FE35B2FD-900C-4EDF-BE3E-20CFB67EFB03}"/>
            </a:ext>
          </a:extLst>
        </xdr:cNvPr>
        <xdr:cNvSpPr txBox="1"/>
      </xdr:nvSpPr>
      <xdr:spPr>
        <a:xfrm>
          <a:off x="3582044" y="1358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170197</xdr:rowOff>
    </xdr:from>
    <xdr:ext cx="405111" cy="259045"/>
    <xdr:sp macro="" textlink="">
      <xdr:nvSpPr>
        <xdr:cNvPr id="318" name="n_2mainValue【福祉施設】&#10;有形固定資産減価償却率">
          <a:extLst>
            <a:ext uri="{FF2B5EF4-FFF2-40B4-BE49-F238E27FC236}">
              <a16:creationId xmlns:a16="http://schemas.microsoft.com/office/drawing/2014/main" id="{F7C1019F-8FA0-4004-ABDE-EBBDEB783241}"/>
            </a:ext>
          </a:extLst>
        </xdr:cNvPr>
        <xdr:cNvSpPr txBox="1"/>
      </xdr:nvSpPr>
      <xdr:spPr>
        <a:xfrm>
          <a:off x="2705744" y="1354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130191</xdr:rowOff>
    </xdr:from>
    <xdr:ext cx="405111" cy="259045"/>
    <xdr:sp macro="" textlink="">
      <xdr:nvSpPr>
        <xdr:cNvPr id="319" name="n_3mainValue【福祉施設】&#10;有形固定資産減価償却率">
          <a:extLst>
            <a:ext uri="{FF2B5EF4-FFF2-40B4-BE49-F238E27FC236}">
              <a16:creationId xmlns:a16="http://schemas.microsoft.com/office/drawing/2014/main" id="{01E0B71B-1518-4FA2-9052-693E696D8B2E}"/>
            </a:ext>
          </a:extLst>
        </xdr:cNvPr>
        <xdr:cNvSpPr txBox="1"/>
      </xdr:nvSpPr>
      <xdr:spPr>
        <a:xfrm>
          <a:off x="1816744" y="1350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90188</xdr:rowOff>
    </xdr:from>
    <xdr:ext cx="405111" cy="259045"/>
    <xdr:sp macro="" textlink="">
      <xdr:nvSpPr>
        <xdr:cNvPr id="320" name="n_4mainValue【福祉施設】&#10;有形固定資産減価償却率">
          <a:extLst>
            <a:ext uri="{FF2B5EF4-FFF2-40B4-BE49-F238E27FC236}">
              <a16:creationId xmlns:a16="http://schemas.microsoft.com/office/drawing/2014/main" id="{76486437-E7F3-4E79-8FEF-471BE8897BC4}"/>
            </a:ext>
          </a:extLst>
        </xdr:cNvPr>
        <xdr:cNvSpPr txBox="1"/>
      </xdr:nvSpPr>
      <xdr:spPr>
        <a:xfrm>
          <a:off x="92774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F6B4C63E-BE80-4BD0-917D-05CD93E0520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EAE45F1B-2AE6-455B-B351-54050302A9C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D5268090-90B6-4154-81DF-402D021A586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5E92EEC6-ED65-402C-8F54-2E4752DDF9D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93BE4427-0778-48CF-8469-C07A599687B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93608E2-0E7F-446C-B2AD-762FFC64396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71EEE94D-EC3D-4317-BCD0-0CF612157B63}"/>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4FA01C18-922B-4185-A9B7-19FD02F64C0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26F9F76-47B9-44F5-A78B-D2FBB081F19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176B81A2-1ACC-4568-9183-FECFCD88ED5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C8CC3737-3053-46DC-BFAE-2FD9C70841C6}"/>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C9271E52-8B08-4D4B-B08B-BE5E6892404E}"/>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97E1A90A-69D4-4D54-969F-F117934AFC58}"/>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D08AC309-60CA-41C0-BEB5-D280D185DC63}"/>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C29E75CD-2143-4FFA-A102-5B38DFFEAE3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8328E2D5-1087-41FD-B863-22A2DAE9FAE7}"/>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DE30402E-A17D-49D3-A8A7-2DC2473A7575}"/>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6FFBA442-231B-4CA8-B3E2-8C42EBFB6E29}"/>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909A8A66-0327-4AE1-9281-9C8576B5FB2A}"/>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974E5797-BA4B-4326-87BA-37D8E7105C64}"/>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55067E49-524F-427E-A831-3ED48C0DA695}"/>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2C1A70A0-4C79-486B-B084-EA3D2D6B55F5}"/>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D219EFF5-659B-413C-8C42-1F28960E091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889AA211-24DC-4DC1-A8D0-81CF0142ED1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4584554D-C310-4251-BF5B-4AF8541E510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CCAE4769-EDB7-4D59-8B71-03CEB211BB0C}"/>
            </a:ext>
          </a:extLst>
        </xdr:cNvPr>
        <xdr:cNvCxnSpPr/>
      </xdr:nvCxnSpPr>
      <xdr:spPr>
        <a:xfrm flipV="1">
          <a:off x="10476865" y="13454743"/>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6E34EEBB-6674-4B35-B787-67D4864863FC}"/>
            </a:ext>
          </a:extLst>
        </xdr:cNvPr>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722DECAC-3835-4A3A-84CD-CA9A57C90151}"/>
            </a:ext>
          </a:extLst>
        </xdr:cNvPr>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F2C7438B-202D-4B7D-B779-CDCF5E8E7785}"/>
            </a:ext>
          </a:extLst>
        </xdr:cNvPr>
        <xdr:cNvSpPr txBox="1"/>
      </xdr:nvSpPr>
      <xdr:spPr>
        <a:xfrm>
          <a:off x="10515600" y="1322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B857A33E-884A-450D-8C03-2A1D42A2DDF0}"/>
            </a:ext>
          </a:extLst>
        </xdr:cNvPr>
        <xdr:cNvCxnSpPr/>
      </xdr:nvCxnSpPr>
      <xdr:spPr>
        <a:xfrm>
          <a:off x="10388600" y="1345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88191</xdr:rowOff>
    </xdr:from>
    <xdr:ext cx="469744" cy="259045"/>
    <xdr:sp macro="" textlink="">
      <xdr:nvSpPr>
        <xdr:cNvPr id="351" name="【福祉施設】&#10;一人当たり面積平均値テキスト">
          <a:extLst>
            <a:ext uri="{FF2B5EF4-FFF2-40B4-BE49-F238E27FC236}">
              <a16:creationId xmlns:a16="http://schemas.microsoft.com/office/drawing/2014/main" id="{A3B5EF53-9324-4F4E-9772-B977EA229743}"/>
            </a:ext>
          </a:extLst>
        </xdr:cNvPr>
        <xdr:cNvSpPr txBox="1"/>
      </xdr:nvSpPr>
      <xdr:spPr>
        <a:xfrm>
          <a:off x="10515600" y="1431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D5249300-B731-40F0-A63A-A3BBB6D585FA}"/>
            </a:ext>
          </a:extLst>
        </xdr:cNvPr>
        <xdr:cNvSpPr/>
      </xdr:nvSpPr>
      <xdr:spPr>
        <a:xfrm>
          <a:off x="10426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756A73F3-1FB6-4192-A43E-DC7635FBE66A}"/>
            </a:ext>
          </a:extLst>
        </xdr:cNvPr>
        <xdr:cNvSpPr/>
      </xdr:nvSpPr>
      <xdr:spPr>
        <a:xfrm>
          <a:off x="9588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2429DC35-5CC9-4C8C-B9D5-CBA1113FEBEE}"/>
            </a:ext>
          </a:extLst>
        </xdr:cNvPr>
        <xdr:cNvSpPr/>
      </xdr:nvSpPr>
      <xdr:spPr>
        <a:xfrm>
          <a:off x="8699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153307</xdr:rowOff>
    </xdr:from>
    <xdr:to>
      <xdr:col>41</xdr:col>
      <xdr:colOff>101600</xdr:colOff>
      <xdr:row>84</xdr:row>
      <xdr:rowOff>83457</xdr:rowOff>
    </xdr:to>
    <xdr:sp macro="" textlink="">
      <xdr:nvSpPr>
        <xdr:cNvPr id="355" name="フローチャート: 判断 354">
          <a:extLst>
            <a:ext uri="{FF2B5EF4-FFF2-40B4-BE49-F238E27FC236}">
              <a16:creationId xmlns:a16="http://schemas.microsoft.com/office/drawing/2014/main" id="{0F5075B5-F5BD-4251-960B-0BE94D480DF2}"/>
            </a:ext>
          </a:extLst>
        </xdr:cNvPr>
        <xdr:cNvSpPr/>
      </xdr:nvSpPr>
      <xdr:spPr>
        <a:xfrm>
          <a:off x="7810500" y="1438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153307</xdr:rowOff>
    </xdr:from>
    <xdr:to>
      <xdr:col>36</xdr:col>
      <xdr:colOff>165100</xdr:colOff>
      <xdr:row>84</xdr:row>
      <xdr:rowOff>83457</xdr:rowOff>
    </xdr:to>
    <xdr:sp macro="" textlink="">
      <xdr:nvSpPr>
        <xdr:cNvPr id="356" name="フローチャート: 判断 355">
          <a:extLst>
            <a:ext uri="{FF2B5EF4-FFF2-40B4-BE49-F238E27FC236}">
              <a16:creationId xmlns:a16="http://schemas.microsoft.com/office/drawing/2014/main" id="{F6EA8438-A7C6-4483-89EB-D721E1EA1FAA}"/>
            </a:ext>
          </a:extLst>
        </xdr:cNvPr>
        <xdr:cNvSpPr/>
      </xdr:nvSpPr>
      <xdr:spPr>
        <a:xfrm>
          <a:off x="6921500" y="1438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F0F2C9E2-F409-438B-BA77-07A1252605B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8404BC8-4E19-4CDA-94A5-2B36CD82966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BC1550B-BC6A-4656-8E8E-01F6226EA27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F9969AFB-DAEB-44D3-89CA-F9ACCAC8B11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A7DEB2A0-7CE0-4EC4-9928-4B366E446E3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25400</xdr:rowOff>
    </xdr:from>
    <xdr:to>
      <xdr:col>55</xdr:col>
      <xdr:colOff>50800</xdr:colOff>
      <xdr:row>80</xdr:row>
      <xdr:rowOff>127000</xdr:rowOff>
    </xdr:to>
    <xdr:sp macro="" textlink="">
      <xdr:nvSpPr>
        <xdr:cNvPr id="362" name="楕円 361">
          <a:extLst>
            <a:ext uri="{FF2B5EF4-FFF2-40B4-BE49-F238E27FC236}">
              <a16:creationId xmlns:a16="http://schemas.microsoft.com/office/drawing/2014/main" id="{4976414D-C822-44F6-8741-901F2F98F94F}"/>
            </a:ext>
          </a:extLst>
        </xdr:cNvPr>
        <xdr:cNvSpPr/>
      </xdr:nvSpPr>
      <xdr:spPr>
        <a:xfrm>
          <a:off x="104267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48277</xdr:rowOff>
    </xdr:from>
    <xdr:ext cx="469744" cy="259045"/>
    <xdr:sp macro="" textlink="">
      <xdr:nvSpPr>
        <xdr:cNvPr id="363" name="【福祉施設】&#10;一人当たり面積該当値テキスト">
          <a:extLst>
            <a:ext uri="{FF2B5EF4-FFF2-40B4-BE49-F238E27FC236}">
              <a16:creationId xmlns:a16="http://schemas.microsoft.com/office/drawing/2014/main" id="{35C6BA9C-7CF9-489A-9110-E07C422858D6}"/>
            </a:ext>
          </a:extLst>
        </xdr:cNvPr>
        <xdr:cNvSpPr txBox="1"/>
      </xdr:nvSpPr>
      <xdr:spPr>
        <a:xfrm>
          <a:off x="10515600"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25400</xdr:rowOff>
    </xdr:from>
    <xdr:to>
      <xdr:col>50</xdr:col>
      <xdr:colOff>165100</xdr:colOff>
      <xdr:row>80</xdr:row>
      <xdr:rowOff>127000</xdr:rowOff>
    </xdr:to>
    <xdr:sp macro="" textlink="">
      <xdr:nvSpPr>
        <xdr:cNvPr id="364" name="楕円 363">
          <a:extLst>
            <a:ext uri="{FF2B5EF4-FFF2-40B4-BE49-F238E27FC236}">
              <a16:creationId xmlns:a16="http://schemas.microsoft.com/office/drawing/2014/main" id="{CBF4F6E6-92FF-4DB6-9BE2-3B0478B0EAF9}"/>
            </a:ext>
          </a:extLst>
        </xdr:cNvPr>
        <xdr:cNvSpPr/>
      </xdr:nvSpPr>
      <xdr:spPr>
        <a:xfrm>
          <a:off x="9588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76200</xdr:rowOff>
    </xdr:from>
    <xdr:to>
      <xdr:col>55</xdr:col>
      <xdr:colOff>0</xdr:colOff>
      <xdr:row>80</xdr:row>
      <xdr:rowOff>76200</xdr:rowOff>
    </xdr:to>
    <xdr:cxnSp macro="">
      <xdr:nvCxnSpPr>
        <xdr:cNvPr id="365" name="直線コネクタ 364">
          <a:extLst>
            <a:ext uri="{FF2B5EF4-FFF2-40B4-BE49-F238E27FC236}">
              <a16:creationId xmlns:a16="http://schemas.microsoft.com/office/drawing/2014/main" id="{D6E34ADE-ADDA-414C-8A9E-6C13B527528D}"/>
            </a:ext>
          </a:extLst>
        </xdr:cNvPr>
        <xdr:cNvCxnSpPr/>
      </xdr:nvCxnSpPr>
      <xdr:spPr>
        <a:xfrm>
          <a:off x="9639300" y="13792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25400</xdr:rowOff>
    </xdr:from>
    <xdr:to>
      <xdr:col>46</xdr:col>
      <xdr:colOff>38100</xdr:colOff>
      <xdr:row>80</xdr:row>
      <xdr:rowOff>127000</xdr:rowOff>
    </xdr:to>
    <xdr:sp macro="" textlink="">
      <xdr:nvSpPr>
        <xdr:cNvPr id="366" name="楕円 365">
          <a:extLst>
            <a:ext uri="{FF2B5EF4-FFF2-40B4-BE49-F238E27FC236}">
              <a16:creationId xmlns:a16="http://schemas.microsoft.com/office/drawing/2014/main" id="{5061CEE0-AC79-404B-B770-7D7F1D9B00AA}"/>
            </a:ext>
          </a:extLst>
        </xdr:cNvPr>
        <xdr:cNvSpPr/>
      </xdr:nvSpPr>
      <xdr:spPr>
        <a:xfrm>
          <a:off x="8699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76200</xdr:rowOff>
    </xdr:from>
    <xdr:to>
      <xdr:col>50</xdr:col>
      <xdr:colOff>114300</xdr:colOff>
      <xdr:row>80</xdr:row>
      <xdr:rowOff>76200</xdr:rowOff>
    </xdr:to>
    <xdr:cxnSp macro="">
      <xdr:nvCxnSpPr>
        <xdr:cNvPr id="367" name="直線コネクタ 366">
          <a:extLst>
            <a:ext uri="{FF2B5EF4-FFF2-40B4-BE49-F238E27FC236}">
              <a16:creationId xmlns:a16="http://schemas.microsoft.com/office/drawing/2014/main" id="{86B197AE-1243-4002-8367-C04B58BD5EDE}"/>
            </a:ext>
          </a:extLst>
        </xdr:cNvPr>
        <xdr:cNvCxnSpPr/>
      </xdr:nvCxnSpPr>
      <xdr:spPr>
        <a:xfrm>
          <a:off x="8750300" y="13792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60779</xdr:rowOff>
    </xdr:from>
    <xdr:to>
      <xdr:col>41</xdr:col>
      <xdr:colOff>101600</xdr:colOff>
      <xdr:row>81</xdr:row>
      <xdr:rowOff>162379</xdr:rowOff>
    </xdr:to>
    <xdr:sp macro="" textlink="">
      <xdr:nvSpPr>
        <xdr:cNvPr id="368" name="楕円 367">
          <a:extLst>
            <a:ext uri="{FF2B5EF4-FFF2-40B4-BE49-F238E27FC236}">
              <a16:creationId xmlns:a16="http://schemas.microsoft.com/office/drawing/2014/main" id="{A1EED960-117F-4E94-95FF-FBDF4499A9CF}"/>
            </a:ext>
          </a:extLst>
        </xdr:cNvPr>
        <xdr:cNvSpPr/>
      </xdr:nvSpPr>
      <xdr:spPr>
        <a:xfrm>
          <a:off x="7810500" y="1394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76200</xdr:rowOff>
    </xdr:from>
    <xdr:to>
      <xdr:col>45</xdr:col>
      <xdr:colOff>177800</xdr:colOff>
      <xdr:row>81</xdr:row>
      <xdr:rowOff>111579</xdr:rowOff>
    </xdr:to>
    <xdr:cxnSp macro="">
      <xdr:nvCxnSpPr>
        <xdr:cNvPr id="369" name="直線コネクタ 368">
          <a:extLst>
            <a:ext uri="{FF2B5EF4-FFF2-40B4-BE49-F238E27FC236}">
              <a16:creationId xmlns:a16="http://schemas.microsoft.com/office/drawing/2014/main" id="{5094C1BE-0712-4C26-9398-BC6A8F249F96}"/>
            </a:ext>
          </a:extLst>
        </xdr:cNvPr>
        <xdr:cNvCxnSpPr/>
      </xdr:nvCxnSpPr>
      <xdr:spPr>
        <a:xfrm flipV="1">
          <a:off x="7861300" y="13792200"/>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60779</xdr:rowOff>
    </xdr:from>
    <xdr:to>
      <xdr:col>36</xdr:col>
      <xdr:colOff>165100</xdr:colOff>
      <xdr:row>81</xdr:row>
      <xdr:rowOff>162379</xdr:rowOff>
    </xdr:to>
    <xdr:sp macro="" textlink="">
      <xdr:nvSpPr>
        <xdr:cNvPr id="370" name="楕円 369">
          <a:extLst>
            <a:ext uri="{FF2B5EF4-FFF2-40B4-BE49-F238E27FC236}">
              <a16:creationId xmlns:a16="http://schemas.microsoft.com/office/drawing/2014/main" id="{5A44F78A-A2F4-4C86-8C6F-2548E53A4187}"/>
            </a:ext>
          </a:extLst>
        </xdr:cNvPr>
        <xdr:cNvSpPr/>
      </xdr:nvSpPr>
      <xdr:spPr>
        <a:xfrm>
          <a:off x="6921500" y="1394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111579</xdr:rowOff>
    </xdr:from>
    <xdr:to>
      <xdr:col>41</xdr:col>
      <xdr:colOff>50800</xdr:colOff>
      <xdr:row>81</xdr:row>
      <xdr:rowOff>111579</xdr:rowOff>
    </xdr:to>
    <xdr:cxnSp macro="">
      <xdr:nvCxnSpPr>
        <xdr:cNvPr id="371" name="直線コネクタ 370">
          <a:extLst>
            <a:ext uri="{FF2B5EF4-FFF2-40B4-BE49-F238E27FC236}">
              <a16:creationId xmlns:a16="http://schemas.microsoft.com/office/drawing/2014/main" id="{C0CF95ED-495E-4EBF-9A31-D7918F1E014A}"/>
            </a:ext>
          </a:extLst>
        </xdr:cNvPr>
        <xdr:cNvCxnSpPr/>
      </xdr:nvCxnSpPr>
      <xdr:spPr>
        <a:xfrm>
          <a:off x="6972300" y="139990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31041</xdr:rowOff>
    </xdr:from>
    <xdr:ext cx="469744" cy="259045"/>
    <xdr:sp macro="" textlink="">
      <xdr:nvSpPr>
        <xdr:cNvPr id="372" name="n_1aveValue【福祉施設】&#10;一人当たり面積">
          <a:extLst>
            <a:ext uri="{FF2B5EF4-FFF2-40B4-BE49-F238E27FC236}">
              <a16:creationId xmlns:a16="http://schemas.microsoft.com/office/drawing/2014/main" id="{D1ACF772-1242-4AE4-AA4E-F63C2CD04779}"/>
            </a:ext>
          </a:extLst>
        </xdr:cNvPr>
        <xdr:cNvSpPr txBox="1"/>
      </xdr:nvSpPr>
      <xdr:spPr>
        <a:xfrm>
          <a:off x="93917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31041</xdr:rowOff>
    </xdr:from>
    <xdr:ext cx="469744" cy="259045"/>
    <xdr:sp macro="" textlink="">
      <xdr:nvSpPr>
        <xdr:cNvPr id="373" name="n_2aveValue【福祉施設】&#10;一人当たり面積">
          <a:extLst>
            <a:ext uri="{FF2B5EF4-FFF2-40B4-BE49-F238E27FC236}">
              <a16:creationId xmlns:a16="http://schemas.microsoft.com/office/drawing/2014/main" id="{32C2D3D7-5818-451C-AE94-8D9F696E13E5}"/>
            </a:ext>
          </a:extLst>
        </xdr:cNvPr>
        <xdr:cNvSpPr txBox="1"/>
      </xdr:nvSpPr>
      <xdr:spPr>
        <a:xfrm>
          <a:off x="85154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74584</xdr:rowOff>
    </xdr:from>
    <xdr:ext cx="469744" cy="259045"/>
    <xdr:sp macro="" textlink="">
      <xdr:nvSpPr>
        <xdr:cNvPr id="374" name="n_3aveValue【福祉施設】&#10;一人当たり面積">
          <a:extLst>
            <a:ext uri="{FF2B5EF4-FFF2-40B4-BE49-F238E27FC236}">
              <a16:creationId xmlns:a16="http://schemas.microsoft.com/office/drawing/2014/main" id="{048D62A7-4BCE-4290-A467-5DF62F15D7E4}"/>
            </a:ext>
          </a:extLst>
        </xdr:cNvPr>
        <xdr:cNvSpPr txBox="1"/>
      </xdr:nvSpPr>
      <xdr:spPr>
        <a:xfrm>
          <a:off x="7626427" y="1447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74584</xdr:rowOff>
    </xdr:from>
    <xdr:ext cx="469744" cy="259045"/>
    <xdr:sp macro="" textlink="">
      <xdr:nvSpPr>
        <xdr:cNvPr id="375" name="n_4aveValue【福祉施設】&#10;一人当たり面積">
          <a:extLst>
            <a:ext uri="{FF2B5EF4-FFF2-40B4-BE49-F238E27FC236}">
              <a16:creationId xmlns:a16="http://schemas.microsoft.com/office/drawing/2014/main" id="{308274C5-2684-4091-90FF-FE2FD884A41D}"/>
            </a:ext>
          </a:extLst>
        </xdr:cNvPr>
        <xdr:cNvSpPr txBox="1"/>
      </xdr:nvSpPr>
      <xdr:spPr>
        <a:xfrm>
          <a:off x="6737427" y="1447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143527</xdr:rowOff>
    </xdr:from>
    <xdr:ext cx="469744" cy="259045"/>
    <xdr:sp macro="" textlink="">
      <xdr:nvSpPr>
        <xdr:cNvPr id="376" name="n_1mainValue【福祉施設】&#10;一人当たり面積">
          <a:extLst>
            <a:ext uri="{FF2B5EF4-FFF2-40B4-BE49-F238E27FC236}">
              <a16:creationId xmlns:a16="http://schemas.microsoft.com/office/drawing/2014/main" id="{1FE0181B-0590-4524-A75A-B453D9BE8A8C}"/>
            </a:ext>
          </a:extLst>
        </xdr:cNvPr>
        <xdr:cNvSpPr txBox="1"/>
      </xdr:nvSpPr>
      <xdr:spPr>
        <a:xfrm>
          <a:off x="93917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143527</xdr:rowOff>
    </xdr:from>
    <xdr:ext cx="469744" cy="259045"/>
    <xdr:sp macro="" textlink="">
      <xdr:nvSpPr>
        <xdr:cNvPr id="377" name="n_2mainValue【福祉施設】&#10;一人当たり面積">
          <a:extLst>
            <a:ext uri="{FF2B5EF4-FFF2-40B4-BE49-F238E27FC236}">
              <a16:creationId xmlns:a16="http://schemas.microsoft.com/office/drawing/2014/main" id="{CFA69960-BD09-4B5A-B464-FC7F1680E510}"/>
            </a:ext>
          </a:extLst>
        </xdr:cNvPr>
        <xdr:cNvSpPr txBox="1"/>
      </xdr:nvSpPr>
      <xdr:spPr>
        <a:xfrm>
          <a:off x="85154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7456</xdr:rowOff>
    </xdr:from>
    <xdr:ext cx="469744" cy="259045"/>
    <xdr:sp macro="" textlink="">
      <xdr:nvSpPr>
        <xdr:cNvPr id="378" name="n_3mainValue【福祉施設】&#10;一人当たり面積">
          <a:extLst>
            <a:ext uri="{FF2B5EF4-FFF2-40B4-BE49-F238E27FC236}">
              <a16:creationId xmlns:a16="http://schemas.microsoft.com/office/drawing/2014/main" id="{7CC2E8A8-4A23-492F-9551-0A69300104A4}"/>
            </a:ext>
          </a:extLst>
        </xdr:cNvPr>
        <xdr:cNvSpPr txBox="1"/>
      </xdr:nvSpPr>
      <xdr:spPr>
        <a:xfrm>
          <a:off x="7626427" y="1372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7456</xdr:rowOff>
    </xdr:from>
    <xdr:ext cx="469744" cy="259045"/>
    <xdr:sp macro="" textlink="">
      <xdr:nvSpPr>
        <xdr:cNvPr id="379" name="n_4mainValue【福祉施設】&#10;一人当たり面積">
          <a:extLst>
            <a:ext uri="{FF2B5EF4-FFF2-40B4-BE49-F238E27FC236}">
              <a16:creationId xmlns:a16="http://schemas.microsoft.com/office/drawing/2014/main" id="{F48AD631-B1CE-452C-96E5-5B6AABB57612}"/>
            </a:ext>
          </a:extLst>
        </xdr:cNvPr>
        <xdr:cNvSpPr txBox="1"/>
      </xdr:nvSpPr>
      <xdr:spPr>
        <a:xfrm>
          <a:off x="6737427" y="1372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B3CA06E5-E9D1-4CAC-8E97-9BFDE99D897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C41067CA-DC86-4B7E-9284-EAC165EC1AB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2D32032C-1317-4DFC-AA63-048B55C235E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11B53D07-DF4B-4A1A-8C3C-A35EAD16707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15029B61-CDCE-4959-B459-2C7BD388DFD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B76A45E4-5002-4D62-B154-EB543729C5D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4B59719A-3121-469D-808D-E17AE6CCAE0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7D5AA41B-0DF4-4831-BDED-45DDCB0FAFC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3639E067-FA89-46F5-8E9C-8913010168D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CC52AC1C-67D0-4FF0-BC3A-893D9337BBEC}"/>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5DF44C76-5208-4794-AB70-55A7EB5A17B1}"/>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C672D9B5-9CD5-4A31-9C2F-BE6B607007BE}"/>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3651EECC-4436-4998-BD26-3B08B8536844}"/>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86ACDE41-3EB8-48F6-840A-16EAE95C5C12}"/>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1A0EA4C6-7221-436B-B9FC-934C70022FAD}"/>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9775AA6F-D1C2-4C82-B51C-6F9F543DF284}"/>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7CEDFC03-AEB4-4FC2-B0E3-CAB14964AFBD}"/>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EF028409-7A36-4021-ADA7-94048FAF5881}"/>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048C1233-A11E-4D3C-8AB4-7BFF5D4AAB15}"/>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C87CF7F0-931A-4311-99D2-70A6CCC9BB47}"/>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F662B8F7-44E6-4B4B-8883-7C2E5518B0E7}"/>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810FFAEA-E0FD-4B7C-BAFB-706A757DA373}"/>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58DE7E54-635E-4F1B-8E38-F118ED5348C2}"/>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28BB03E4-C885-4C02-91AB-CD97B55E49F2}"/>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24764</xdr:rowOff>
    </xdr:from>
    <xdr:to>
      <xdr:col>24</xdr:col>
      <xdr:colOff>62865</xdr:colOff>
      <xdr:row>108</xdr:row>
      <xdr:rowOff>91439</xdr:rowOff>
    </xdr:to>
    <xdr:cxnSp macro="">
      <xdr:nvCxnSpPr>
        <xdr:cNvPr id="404" name="直線コネクタ 403">
          <a:extLst>
            <a:ext uri="{FF2B5EF4-FFF2-40B4-BE49-F238E27FC236}">
              <a16:creationId xmlns:a16="http://schemas.microsoft.com/office/drawing/2014/main" id="{67EDD633-A2B5-4C8C-9755-7D177DE6F6FC}"/>
            </a:ext>
          </a:extLst>
        </xdr:cNvPr>
        <xdr:cNvCxnSpPr/>
      </xdr:nvCxnSpPr>
      <xdr:spPr>
        <a:xfrm flipV="1">
          <a:off x="4634865" y="17341214"/>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95266</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76C452B2-96D4-4B39-A3CC-2904615E499F}"/>
            </a:ext>
          </a:extLst>
        </xdr:cNvPr>
        <xdr:cNvSpPr txBox="1"/>
      </xdr:nvSpPr>
      <xdr:spPr>
        <a:xfrm>
          <a:off x="4673600" y="1861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406" name="直線コネクタ 405">
          <a:extLst>
            <a:ext uri="{FF2B5EF4-FFF2-40B4-BE49-F238E27FC236}">
              <a16:creationId xmlns:a16="http://schemas.microsoft.com/office/drawing/2014/main" id="{13AAB5C1-F6DD-460F-945D-8FC8A081FB6D}"/>
            </a:ext>
          </a:extLst>
        </xdr:cNvPr>
        <xdr:cNvCxnSpPr/>
      </xdr:nvCxnSpPr>
      <xdr:spPr>
        <a:xfrm>
          <a:off x="4546600" y="1860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142891</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C3C4113C-F366-480A-9F08-E7226D2025F2}"/>
            </a:ext>
          </a:extLst>
        </xdr:cNvPr>
        <xdr:cNvSpPr txBox="1"/>
      </xdr:nvSpPr>
      <xdr:spPr>
        <a:xfrm>
          <a:off x="4673600" y="17116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24764</xdr:rowOff>
    </xdr:from>
    <xdr:to>
      <xdr:col>24</xdr:col>
      <xdr:colOff>152400</xdr:colOff>
      <xdr:row>101</xdr:row>
      <xdr:rowOff>24764</xdr:rowOff>
    </xdr:to>
    <xdr:cxnSp macro="">
      <xdr:nvCxnSpPr>
        <xdr:cNvPr id="408" name="直線コネクタ 407">
          <a:extLst>
            <a:ext uri="{FF2B5EF4-FFF2-40B4-BE49-F238E27FC236}">
              <a16:creationId xmlns:a16="http://schemas.microsoft.com/office/drawing/2014/main" id="{C67357AC-3A68-4080-B190-A21B1B0EE86E}"/>
            </a:ext>
          </a:extLst>
        </xdr:cNvPr>
        <xdr:cNvCxnSpPr/>
      </xdr:nvCxnSpPr>
      <xdr:spPr>
        <a:xfrm>
          <a:off x="4546600" y="17341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80027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0320022A-06DF-4AA9-A065-CBDA7804472A}"/>
            </a:ext>
          </a:extLst>
        </xdr:cNvPr>
        <xdr:cNvSpPr txBox="1"/>
      </xdr:nvSpPr>
      <xdr:spPr>
        <a:xfrm>
          <a:off x="4673600" y="17739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0" name="フローチャート: 判断 409">
          <a:extLst>
            <a:ext uri="{FF2B5EF4-FFF2-40B4-BE49-F238E27FC236}">
              <a16:creationId xmlns:a16="http://schemas.microsoft.com/office/drawing/2014/main" id="{078398A7-330F-4E2B-8C4C-E616071C4C29}"/>
            </a:ext>
          </a:extLst>
        </xdr:cNvPr>
        <xdr:cNvSpPr/>
      </xdr:nvSpPr>
      <xdr:spPr>
        <a:xfrm>
          <a:off x="4584700" y="1776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1" name="フローチャート: 判断 410">
          <a:extLst>
            <a:ext uri="{FF2B5EF4-FFF2-40B4-BE49-F238E27FC236}">
              <a16:creationId xmlns:a16="http://schemas.microsoft.com/office/drawing/2014/main" id="{1BD0D192-62C0-4A42-B1AF-79AC16D42FF4}"/>
            </a:ext>
          </a:extLst>
        </xdr:cNvPr>
        <xdr:cNvSpPr/>
      </xdr:nvSpPr>
      <xdr:spPr>
        <a:xfrm>
          <a:off x="3746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412" name="フローチャート: 判断 411">
          <a:extLst>
            <a:ext uri="{FF2B5EF4-FFF2-40B4-BE49-F238E27FC236}">
              <a16:creationId xmlns:a16="http://schemas.microsoft.com/office/drawing/2014/main" id="{76D5EF75-19C2-4AE5-9B51-CF016A13DA85}"/>
            </a:ext>
          </a:extLst>
        </xdr:cNvPr>
        <xdr:cNvSpPr/>
      </xdr:nvSpPr>
      <xdr:spPr>
        <a:xfrm>
          <a:off x="2857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13" name="フローチャート: 判断 412">
          <a:extLst>
            <a:ext uri="{FF2B5EF4-FFF2-40B4-BE49-F238E27FC236}">
              <a16:creationId xmlns:a16="http://schemas.microsoft.com/office/drawing/2014/main" id="{259340EE-81D3-4470-A10C-422BD14BE608}"/>
            </a:ext>
          </a:extLst>
        </xdr:cNvPr>
        <xdr:cNvSpPr/>
      </xdr:nvSpPr>
      <xdr:spPr>
        <a:xfrm>
          <a:off x="1968500" y="1770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38736</xdr:rowOff>
    </xdr:from>
    <xdr:to>
      <xdr:col>6</xdr:col>
      <xdr:colOff>38100</xdr:colOff>
      <xdr:row>103</xdr:row>
      <xdr:rowOff>140336</xdr:rowOff>
    </xdr:to>
    <xdr:sp macro="" textlink="">
      <xdr:nvSpPr>
        <xdr:cNvPr id="414" name="フローチャート: 判断 413">
          <a:extLst>
            <a:ext uri="{FF2B5EF4-FFF2-40B4-BE49-F238E27FC236}">
              <a16:creationId xmlns:a16="http://schemas.microsoft.com/office/drawing/2014/main" id="{E24A0229-914F-4474-B0C4-5C80211F242F}"/>
            </a:ext>
          </a:extLst>
        </xdr:cNvPr>
        <xdr:cNvSpPr/>
      </xdr:nvSpPr>
      <xdr:spPr>
        <a:xfrm>
          <a:off x="1079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642EBB55-0EDB-4DC9-987C-6ADC01DCD95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F52A21A0-5499-456C-82C5-EDB68E52841B}"/>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EBA5DB6F-740A-45AC-9F88-F13962FFD33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1EA0B03B-0B22-44B7-AF03-FFBBC1E6186F}"/>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563C726-7EFF-4A83-BBB6-763AFEDD282C}"/>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124461</xdr:rowOff>
    </xdr:from>
    <xdr:to>
      <xdr:col>24</xdr:col>
      <xdr:colOff>114300</xdr:colOff>
      <xdr:row>103</xdr:row>
      <xdr:rowOff>54611</xdr:rowOff>
    </xdr:to>
    <xdr:sp macro="" textlink="">
      <xdr:nvSpPr>
        <xdr:cNvPr id="420" name="楕円 419">
          <a:extLst>
            <a:ext uri="{FF2B5EF4-FFF2-40B4-BE49-F238E27FC236}">
              <a16:creationId xmlns:a16="http://schemas.microsoft.com/office/drawing/2014/main" id="{917AD584-4AFE-4835-8AA6-2C2777080E0A}"/>
            </a:ext>
          </a:extLst>
        </xdr:cNvPr>
        <xdr:cNvSpPr/>
      </xdr:nvSpPr>
      <xdr:spPr>
        <a:xfrm>
          <a:off x="458470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147338</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52E51832-D846-4A5D-A71D-DF0219F39C51}"/>
            </a:ext>
          </a:extLst>
        </xdr:cNvPr>
        <xdr:cNvSpPr txBox="1"/>
      </xdr:nvSpPr>
      <xdr:spPr>
        <a:xfrm>
          <a:off x="4673600" y="1746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95886</xdr:rowOff>
    </xdr:from>
    <xdr:to>
      <xdr:col>20</xdr:col>
      <xdr:colOff>38100</xdr:colOff>
      <xdr:row>103</xdr:row>
      <xdr:rowOff>26036</xdr:rowOff>
    </xdr:to>
    <xdr:sp macro="" textlink="">
      <xdr:nvSpPr>
        <xdr:cNvPr id="422" name="楕円 421">
          <a:extLst>
            <a:ext uri="{FF2B5EF4-FFF2-40B4-BE49-F238E27FC236}">
              <a16:creationId xmlns:a16="http://schemas.microsoft.com/office/drawing/2014/main" id="{6FDE0157-1FD9-4036-BD7F-93275BB69689}"/>
            </a:ext>
          </a:extLst>
        </xdr:cNvPr>
        <xdr:cNvSpPr/>
      </xdr:nvSpPr>
      <xdr:spPr>
        <a:xfrm>
          <a:off x="3746500" y="1758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146686</xdr:rowOff>
    </xdr:from>
    <xdr:to>
      <xdr:col>24</xdr:col>
      <xdr:colOff>63500</xdr:colOff>
      <xdr:row>103</xdr:row>
      <xdr:rowOff>3811</xdr:rowOff>
    </xdr:to>
    <xdr:cxnSp macro="">
      <xdr:nvCxnSpPr>
        <xdr:cNvPr id="423" name="直線コネクタ 422">
          <a:extLst>
            <a:ext uri="{FF2B5EF4-FFF2-40B4-BE49-F238E27FC236}">
              <a16:creationId xmlns:a16="http://schemas.microsoft.com/office/drawing/2014/main" id="{0DD38F9C-98BB-4BA8-8F9C-983623956A8B}"/>
            </a:ext>
          </a:extLst>
        </xdr:cNvPr>
        <xdr:cNvCxnSpPr/>
      </xdr:nvCxnSpPr>
      <xdr:spPr>
        <a:xfrm>
          <a:off x="3797300" y="17634586"/>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90170</xdr:rowOff>
    </xdr:from>
    <xdr:to>
      <xdr:col>15</xdr:col>
      <xdr:colOff>101600</xdr:colOff>
      <xdr:row>103</xdr:row>
      <xdr:rowOff>20320</xdr:rowOff>
    </xdr:to>
    <xdr:sp macro="" textlink="">
      <xdr:nvSpPr>
        <xdr:cNvPr id="424" name="楕円 423">
          <a:extLst>
            <a:ext uri="{FF2B5EF4-FFF2-40B4-BE49-F238E27FC236}">
              <a16:creationId xmlns:a16="http://schemas.microsoft.com/office/drawing/2014/main" id="{4AB5389B-93D9-49DB-B31C-7D0F20C48057}"/>
            </a:ext>
          </a:extLst>
        </xdr:cNvPr>
        <xdr:cNvSpPr/>
      </xdr:nvSpPr>
      <xdr:spPr>
        <a:xfrm>
          <a:off x="285750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140970</xdr:rowOff>
    </xdr:from>
    <xdr:to>
      <xdr:col>19</xdr:col>
      <xdr:colOff>177800</xdr:colOff>
      <xdr:row>102</xdr:row>
      <xdr:rowOff>146686</xdr:rowOff>
    </xdr:to>
    <xdr:cxnSp macro="">
      <xdr:nvCxnSpPr>
        <xdr:cNvPr id="425" name="直線コネクタ 424">
          <a:extLst>
            <a:ext uri="{FF2B5EF4-FFF2-40B4-BE49-F238E27FC236}">
              <a16:creationId xmlns:a16="http://schemas.microsoft.com/office/drawing/2014/main" id="{8E6F0C03-6BD1-4309-A927-D3FA12D3E5DD}"/>
            </a:ext>
          </a:extLst>
        </xdr:cNvPr>
        <xdr:cNvCxnSpPr/>
      </xdr:nvCxnSpPr>
      <xdr:spPr>
        <a:xfrm>
          <a:off x="2908300" y="17628870"/>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118745</xdr:rowOff>
    </xdr:from>
    <xdr:to>
      <xdr:col>10</xdr:col>
      <xdr:colOff>165100</xdr:colOff>
      <xdr:row>103</xdr:row>
      <xdr:rowOff>48895</xdr:rowOff>
    </xdr:to>
    <xdr:sp macro="" textlink="">
      <xdr:nvSpPr>
        <xdr:cNvPr id="426" name="楕円 425">
          <a:extLst>
            <a:ext uri="{FF2B5EF4-FFF2-40B4-BE49-F238E27FC236}">
              <a16:creationId xmlns:a16="http://schemas.microsoft.com/office/drawing/2014/main" id="{246AC44A-7887-43BD-A63B-253067A8862E}"/>
            </a:ext>
          </a:extLst>
        </xdr:cNvPr>
        <xdr:cNvSpPr/>
      </xdr:nvSpPr>
      <xdr:spPr>
        <a:xfrm>
          <a:off x="1968500" y="1760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140970</xdr:rowOff>
    </xdr:from>
    <xdr:to>
      <xdr:col>15</xdr:col>
      <xdr:colOff>50800</xdr:colOff>
      <xdr:row>102</xdr:row>
      <xdr:rowOff>169545</xdr:rowOff>
    </xdr:to>
    <xdr:cxnSp macro="">
      <xdr:nvCxnSpPr>
        <xdr:cNvPr id="427" name="直線コネクタ 426">
          <a:extLst>
            <a:ext uri="{FF2B5EF4-FFF2-40B4-BE49-F238E27FC236}">
              <a16:creationId xmlns:a16="http://schemas.microsoft.com/office/drawing/2014/main" id="{C74D392C-62D1-4854-9A1D-49821282DE2B}"/>
            </a:ext>
          </a:extLst>
        </xdr:cNvPr>
        <xdr:cNvCxnSpPr/>
      </xdr:nvCxnSpPr>
      <xdr:spPr>
        <a:xfrm flipV="1">
          <a:off x="2019300" y="176288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71120</xdr:rowOff>
    </xdr:from>
    <xdr:to>
      <xdr:col>6</xdr:col>
      <xdr:colOff>38100</xdr:colOff>
      <xdr:row>103</xdr:row>
      <xdr:rowOff>1270</xdr:rowOff>
    </xdr:to>
    <xdr:sp macro="" textlink="">
      <xdr:nvSpPr>
        <xdr:cNvPr id="428" name="楕円 427">
          <a:extLst>
            <a:ext uri="{FF2B5EF4-FFF2-40B4-BE49-F238E27FC236}">
              <a16:creationId xmlns:a16="http://schemas.microsoft.com/office/drawing/2014/main" id="{73C75A0B-36F9-4CA6-A74A-8805D293B082}"/>
            </a:ext>
          </a:extLst>
        </xdr:cNvPr>
        <xdr:cNvSpPr/>
      </xdr:nvSpPr>
      <xdr:spPr>
        <a:xfrm>
          <a:off x="1079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121920</xdr:rowOff>
    </xdr:from>
    <xdr:to>
      <xdr:col>10</xdr:col>
      <xdr:colOff>114300</xdr:colOff>
      <xdr:row>102</xdr:row>
      <xdr:rowOff>169545</xdr:rowOff>
    </xdr:to>
    <xdr:cxnSp macro="">
      <xdr:nvCxnSpPr>
        <xdr:cNvPr id="429" name="直線コネクタ 428">
          <a:extLst>
            <a:ext uri="{FF2B5EF4-FFF2-40B4-BE49-F238E27FC236}">
              <a16:creationId xmlns:a16="http://schemas.microsoft.com/office/drawing/2014/main" id="{7FD4EE52-B064-4CE9-B62A-506303132C0C}"/>
            </a:ext>
          </a:extLst>
        </xdr:cNvPr>
        <xdr:cNvCxnSpPr/>
      </xdr:nvCxnSpPr>
      <xdr:spPr>
        <a:xfrm>
          <a:off x="1130300" y="1760982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160038</xdr:rowOff>
    </xdr:from>
    <xdr:ext cx="405111" cy="259045"/>
    <xdr:sp macro="" textlink="">
      <xdr:nvSpPr>
        <xdr:cNvPr id="430" name="n_1aveValue【市民会館】&#10;有形固定資産減価償却率">
          <a:extLst>
            <a:ext uri="{FF2B5EF4-FFF2-40B4-BE49-F238E27FC236}">
              <a16:creationId xmlns:a16="http://schemas.microsoft.com/office/drawing/2014/main" id="{CCE52657-BB7C-49F4-ABC1-A604891C88D1}"/>
            </a:ext>
          </a:extLst>
        </xdr:cNvPr>
        <xdr:cNvSpPr txBox="1"/>
      </xdr:nvSpPr>
      <xdr:spPr>
        <a:xfrm>
          <a:off x="35820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148607</xdr:rowOff>
    </xdr:from>
    <xdr:ext cx="405111" cy="259045"/>
    <xdr:sp macro="" textlink="">
      <xdr:nvSpPr>
        <xdr:cNvPr id="431" name="n_2aveValue【市民会館】&#10;有形固定資産減価償却率">
          <a:extLst>
            <a:ext uri="{FF2B5EF4-FFF2-40B4-BE49-F238E27FC236}">
              <a16:creationId xmlns:a16="http://schemas.microsoft.com/office/drawing/2014/main" id="{E252DBF2-7448-4F57-BFBF-98DBC7E74E33}"/>
            </a:ext>
          </a:extLst>
        </xdr:cNvPr>
        <xdr:cNvSpPr txBox="1"/>
      </xdr:nvSpPr>
      <xdr:spPr>
        <a:xfrm>
          <a:off x="2705744" y="1780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140988</xdr:rowOff>
    </xdr:from>
    <xdr:ext cx="405111" cy="259045"/>
    <xdr:sp macro="" textlink="">
      <xdr:nvSpPr>
        <xdr:cNvPr id="432" name="n_3aveValue【市民会館】&#10;有形固定資産減価償却率">
          <a:extLst>
            <a:ext uri="{FF2B5EF4-FFF2-40B4-BE49-F238E27FC236}">
              <a16:creationId xmlns:a16="http://schemas.microsoft.com/office/drawing/2014/main" id="{2C7F99C3-F2EF-45DE-9FB9-852CCD428924}"/>
            </a:ext>
          </a:extLst>
        </xdr:cNvPr>
        <xdr:cNvSpPr txBox="1"/>
      </xdr:nvSpPr>
      <xdr:spPr>
        <a:xfrm>
          <a:off x="1816744" y="1780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131463</xdr:rowOff>
    </xdr:from>
    <xdr:ext cx="405111" cy="259045"/>
    <xdr:sp macro="" textlink="">
      <xdr:nvSpPr>
        <xdr:cNvPr id="433" name="n_4aveValue【市民会館】&#10;有形固定資産減価償却率">
          <a:extLst>
            <a:ext uri="{FF2B5EF4-FFF2-40B4-BE49-F238E27FC236}">
              <a16:creationId xmlns:a16="http://schemas.microsoft.com/office/drawing/2014/main" id="{6ED8AA33-9BFB-45EF-9FF2-B8EB14B87BE9}"/>
            </a:ext>
          </a:extLst>
        </xdr:cNvPr>
        <xdr:cNvSpPr txBox="1"/>
      </xdr:nvSpPr>
      <xdr:spPr>
        <a:xfrm>
          <a:off x="927744" y="1779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42563</xdr:rowOff>
    </xdr:from>
    <xdr:ext cx="405111" cy="259045"/>
    <xdr:sp macro="" textlink="">
      <xdr:nvSpPr>
        <xdr:cNvPr id="434" name="n_1mainValue【市民会館】&#10;有形固定資産減価償却率">
          <a:extLst>
            <a:ext uri="{FF2B5EF4-FFF2-40B4-BE49-F238E27FC236}">
              <a16:creationId xmlns:a16="http://schemas.microsoft.com/office/drawing/2014/main" id="{CE0A4BEF-4684-4474-8291-253AE2311FDF}"/>
            </a:ext>
          </a:extLst>
        </xdr:cNvPr>
        <xdr:cNvSpPr txBox="1"/>
      </xdr:nvSpPr>
      <xdr:spPr>
        <a:xfrm>
          <a:off x="3582044" y="1735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36847</xdr:rowOff>
    </xdr:from>
    <xdr:ext cx="405111" cy="259045"/>
    <xdr:sp macro="" textlink="">
      <xdr:nvSpPr>
        <xdr:cNvPr id="435" name="n_2mainValue【市民会館】&#10;有形固定資産減価償却率">
          <a:extLst>
            <a:ext uri="{FF2B5EF4-FFF2-40B4-BE49-F238E27FC236}">
              <a16:creationId xmlns:a16="http://schemas.microsoft.com/office/drawing/2014/main" id="{57DD1BDF-F67A-4655-A606-24B12B24B96F}"/>
            </a:ext>
          </a:extLst>
        </xdr:cNvPr>
        <xdr:cNvSpPr txBox="1"/>
      </xdr:nvSpPr>
      <xdr:spPr>
        <a:xfrm>
          <a:off x="2705744" y="1735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65422</xdr:rowOff>
    </xdr:from>
    <xdr:ext cx="405111" cy="259045"/>
    <xdr:sp macro="" textlink="">
      <xdr:nvSpPr>
        <xdr:cNvPr id="436" name="n_3mainValue【市民会館】&#10;有形固定資産減価償却率">
          <a:extLst>
            <a:ext uri="{FF2B5EF4-FFF2-40B4-BE49-F238E27FC236}">
              <a16:creationId xmlns:a16="http://schemas.microsoft.com/office/drawing/2014/main" id="{F297305D-DE5F-4CC2-BE7B-6B121202AA00}"/>
            </a:ext>
          </a:extLst>
        </xdr:cNvPr>
        <xdr:cNvSpPr txBox="1"/>
      </xdr:nvSpPr>
      <xdr:spPr>
        <a:xfrm>
          <a:off x="1816744" y="1738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17797</xdr:rowOff>
    </xdr:from>
    <xdr:ext cx="405111" cy="259045"/>
    <xdr:sp macro="" textlink="">
      <xdr:nvSpPr>
        <xdr:cNvPr id="437" name="n_4mainValue【市民会館】&#10;有形固定資産減価償却率">
          <a:extLst>
            <a:ext uri="{FF2B5EF4-FFF2-40B4-BE49-F238E27FC236}">
              <a16:creationId xmlns:a16="http://schemas.microsoft.com/office/drawing/2014/main" id="{D6BAFF9F-90C2-44ED-A8C7-BEC23A71413A}"/>
            </a:ext>
          </a:extLst>
        </xdr:cNvPr>
        <xdr:cNvSpPr txBox="1"/>
      </xdr:nvSpPr>
      <xdr:spPr>
        <a:xfrm>
          <a:off x="9277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62562EB0-1C37-4EF4-B777-836E51130AC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34A7E3D-4C50-4F29-9D23-FACFE68D57B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9F19606A-137A-4F8D-86A6-2D088AF0139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0968841-28AC-4049-A3B6-FE34131588C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6339AA79-DB45-4773-A455-FF95C776F75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70B39D67-BC8C-416A-879D-C3DCE418F45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491F10A9-FCA4-449F-88C5-36275302B74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914A873-845C-47EE-B023-000B9507342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D3971DEA-F10E-473A-BA63-70D9CD505C11}"/>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E7702710-A571-4ABC-ACE8-4C576BD330F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A366ED7A-F8D2-4587-9926-353EB4E06C2C}"/>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4BACE388-1A9F-4B63-AB4D-78C43A2C5ADE}"/>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9C2817D6-DEEA-43EE-AAF7-E2F3CFDB53FE}"/>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A3062658-6749-4123-8C2B-5AED390AF8BB}"/>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2888B03F-116D-49F5-8265-205DD8892D7A}"/>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A41C2036-CD28-43C7-BCCE-C8C6CF1CFF6E}"/>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3BD4A14D-5EFC-4EC8-A24F-7EE8EAA00239}"/>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F7B5D4A3-5FBF-411C-A537-72E9AEEF85DF}"/>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3FDEAE4A-5D8B-40AE-9ECA-BA2885856304}"/>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F42D5B5B-3769-4BBB-9A20-BCDEC56AF8DC}"/>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A14606A1-7E65-44BD-8EDF-6E55B976855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C022F314-183F-42D5-94E4-B78829BE3ECB}"/>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3BCE7760-A120-4090-AE02-C2C3CD917DF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1" name="直線コネクタ 460">
          <a:extLst>
            <a:ext uri="{FF2B5EF4-FFF2-40B4-BE49-F238E27FC236}">
              <a16:creationId xmlns:a16="http://schemas.microsoft.com/office/drawing/2014/main" id="{14E13EEC-3A27-4CC1-9444-FF45D84BAA96}"/>
            </a:ext>
          </a:extLst>
        </xdr:cNvPr>
        <xdr:cNvCxnSpPr/>
      </xdr:nvCxnSpPr>
      <xdr:spPr>
        <a:xfrm flipV="1">
          <a:off x="10476865" y="17244061"/>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2" name="【市民会館】&#10;一人当たり面積最小値テキスト">
          <a:extLst>
            <a:ext uri="{FF2B5EF4-FFF2-40B4-BE49-F238E27FC236}">
              <a16:creationId xmlns:a16="http://schemas.microsoft.com/office/drawing/2014/main" id="{4107E01F-957A-4458-8D60-A114ACF0041E}"/>
            </a:ext>
          </a:extLst>
        </xdr:cNvPr>
        <xdr:cNvSpPr txBox="1"/>
      </xdr:nvSpPr>
      <xdr:spPr>
        <a:xfrm>
          <a:off x="10515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3" name="直線コネクタ 462">
          <a:extLst>
            <a:ext uri="{FF2B5EF4-FFF2-40B4-BE49-F238E27FC236}">
              <a16:creationId xmlns:a16="http://schemas.microsoft.com/office/drawing/2014/main" id="{6CC6FCBD-6203-4B36-82F8-8823519D54DA}"/>
            </a:ext>
          </a:extLst>
        </xdr:cNvPr>
        <xdr:cNvCxnSpPr/>
      </xdr:nvCxnSpPr>
      <xdr:spPr>
        <a:xfrm>
          <a:off x="10388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4" name="【市民会館】&#10;一人当たり面積最大値テキスト">
          <a:extLst>
            <a:ext uri="{FF2B5EF4-FFF2-40B4-BE49-F238E27FC236}">
              <a16:creationId xmlns:a16="http://schemas.microsoft.com/office/drawing/2014/main" id="{662A55B4-6DFC-4173-9562-E8216FD4853A}"/>
            </a:ext>
          </a:extLst>
        </xdr:cNvPr>
        <xdr:cNvSpPr txBox="1"/>
      </xdr:nvSpPr>
      <xdr:spPr>
        <a:xfrm>
          <a:off x="10515600" y="1701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5" name="直線コネクタ 464">
          <a:extLst>
            <a:ext uri="{FF2B5EF4-FFF2-40B4-BE49-F238E27FC236}">
              <a16:creationId xmlns:a16="http://schemas.microsoft.com/office/drawing/2014/main" id="{CB537132-3B40-4E6F-B3A9-856D0D29CE13}"/>
            </a:ext>
          </a:extLst>
        </xdr:cNvPr>
        <xdr:cNvCxnSpPr/>
      </xdr:nvCxnSpPr>
      <xdr:spPr>
        <a:xfrm>
          <a:off x="10388600" y="1724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59707</xdr:rowOff>
    </xdr:from>
    <xdr:ext cx="469744" cy="259045"/>
    <xdr:sp macro="" textlink="">
      <xdr:nvSpPr>
        <xdr:cNvPr id="466" name="【市民会館】&#10;一人当たり面積平均値テキスト">
          <a:extLst>
            <a:ext uri="{FF2B5EF4-FFF2-40B4-BE49-F238E27FC236}">
              <a16:creationId xmlns:a16="http://schemas.microsoft.com/office/drawing/2014/main" id="{A21AC0C6-EC45-4A61-8C84-0E841EE987A6}"/>
            </a:ext>
          </a:extLst>
        </xdr:cNvPr>
        <xdr:cNvSpPr txBox="1"/>
      </xdr:nvSpPr>
      <xdr:spPr>
        <a:xfrm>
          <a:off x="10515600" y="1789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7" name="フローチャート: 判断 466">
          <a:extLst>
            <a:ext uri="{FF2B5EF4-FFF2-40B4-BE49-F238E27FC236}">
              <a16:creationId xmlns:a16="http://schemas.microsoft.com/office/drawing/2014/main" id="{E5E68C50-CC32-4A71-AB11-FE1BE929ECD9}"/>
            </a:ext>
          </a:extLst>
        </xdr:cNvPr>
        <xdr:cNvSpPr/>
      </xdr:nvSpPr>
      <xdr:spPr>
        <a:xfrm>
          <a:off x="10426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8" name="フローチャート: 判断 467">
          <a:extLst>
            <a:ext uri="{FF2B5EF4-FFF2-40B4-BE49-F238E27FC236}">
              <a16:creationId xmlns:a16="http://schemas.microsoft.com/office/drawing/2014/main" id="{5918A49A-58F0-40EF-B3EA-914E27B58372}"/>
            </a:ext>
          </a:extLst>
        </xdr:cNvPr>
        <xdr:cNvSpPr/>
      </xdr:nvSpPr>
      <xdr:spPr>
        <a:xfrm>
          <a:off x="9588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69" name="フローチャート: 判断 468">
          <a:extLst>
            <a:ext uri="{FF2B5EF4-FFF2-40B4-BE49-F238E27FC236}">
              <a16:creationId xmlns:a16="http://schemas.microsoft.com/office/drawing/2014/main" id="{091C24A0-CF67-4DF2-9B1D-E948420C7E74}"/>
            </a:ext>
          </a:extLst>
        </xdr:cNvPr>
        <xdr:cNvSpPr/>
      </xdr:nvSpPr>
      <xdr:spPr>
        <a:xfrm>
          <a:off x="8699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70" name="フローチャート: 判断 469">
          <a:extLst>
            <a:ext uri="{FF2B5EF4-FFF2-40B4-BE49-F238E27FC236}">
              <a16:creationId xmlns:a16="http://schemas.microsoft.com/office/drawing/2014/main" id="{6CB5BAD6-CB77-4DB8-846A-A32F3C4230B9}"/>
            </a:ext>
          </a:extLst>
        </xdr:cNvPr>
        <xdr:cNvSpPr/>
      </xdr:nvSpPr>
      <xdr:spPr>
        <a:xfrm>
          <a:off x="7810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71" name="フローチャート: 判断 470">
          <a:extLst>
            <a:ext uri="{FF2B5EF4-FFF2-40B4-BE49-F238E27FC236}">
              <a16:creationId xmlns:a16="http://schemas.microsoft.com/office/drawing/2014/main" id="{A63C3CAA-51DC-403F-83DD-29324790CD61}"/>
            </a:ext>
          </a:extLst>
        </xdr:cNvPr>
        <xdr:cNvSpPr/>
      </xdr:nvSpPr>
      <xdr:spPr>
        <a:xfrm>
          <a:off x="6921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7FEEE3F9-5113-4D08-A6AA-61DD4A58E3B4}"/>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B034638D-E487-4562-9139-887B3FC84906}"/>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52F11453-FFD7-41E4-89B5-E2CEBA4E562C}"/>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1E0990C5-478C-4889-8695-532CABDEED58}"/>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3A3E8B3D-D54A-481E-9ADF-3E346EC7933C}"/>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132080</xdr:rowOff>
    </xdr:from>
    <xdr:to>
      <xdr:col>55</xdr:col>
      <xdr:colOff>50800</xdr:colOff>
      <xdr:row>107</xdr:row>
      <xdr:rowOff>62230</xdr:rowOff>
    </xdr:to>
    <xdr:sp macro="" textlink="">
      <xdr:nvSpPr>
        <xdr:cNvPr id="477" name="楕円 476">
          <a:extLst>
            <a:ext uri="{FF2B5EF4-FFF2-40B4-BE49-F238E27FC236}">
              <a16:creationId xmlns:a16="http://schemas.microsoft.com/office/drawing/2014/main" id="{ADC09F33-A21A-4029-8F0D-8CB090BB1F5F}"/>
            </a:ext>
          </a:extLst>
        </xdr:cNvPr>
        <xdr:cNvSpPr/>
      </xdr:nvSpPr>
      <xdr:spPr>
        <a:xfrm>
          <a:off x="104267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110507</xdr:rowOff>
    </xdr:from>
    <xdr:ext cx="469744" cy="259045"/>
    <xdr:sp macro="" textlink="">
      <xdr:nvSpPr>
        <xdr:cNvPr id="478" name="【市民会館】&#10;一人当たり面積該当値テキスト">
          <a:extLst>
            <a:ext uri="{FF2B5EF4-FFF2-40B4-BE49-F238E27FC236}">
              <a16:creationId xmlns:a16="http://schemas.microsoft.com/office/drawing/2014/main" id="{A524F859-AAEF-4379-8A0F-FAA5662A03B5}"/>
            </a:ext>
          </a:extLst>
        </xdr:cNvPr>
        <xdr:cNvSpPr txBox="1"/>
      </xdr:nvSpPr>
      <xdr:spPr>
        <a:xfrm>
          <a:off x="10515600" y="1828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132080</xdr:rowOff>
    </xdr:from>
    <xdr:to>
      <xdr:col>50</xdr:col>
      <xdr:colOff>165100</xdr:colOff>
      <xdr:row>107</xdr:row>
      <xdr:rowOff>62230</xdr:rowOff>
    </xdr:to>
    <xdr:sp macro="" textlink="">
      <xdr:nvSpPr>
        <xdr:cNvPr id="479" name="楕円 478">
          <a:extLst>
            <a:ext uri="{FF2B5EF4-FFF2-40B4-BE49-F238E27FC236}">
              <a16:creationId xmlns:a16="http://schemas.microsoft.com/office/drawing/2014/main" id="{F36F48FA-C7E0-4324-959D-4DFC2E071B88}"/>
            </a:ext>
          </a:extLst>
        </xdr:cNvPr>
        <xdr:cNvSpPr/>
      </xdr:nvSpPr>
      <xdr:spPr>
        <a:xfrm>
          <a:off x="95885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11430</xdr:rowOff>
    </xdr:from>
    <xdr:to>
      <xdr:col>55</xdr:col>
      <xdr:colOff>0</xdr:colOff>
      <xdr:row>107</xdr:row>
      <xdr:rowOff>11430</xdr:rowOff>
    </xdr:to>
    <xdr:cxnSp macro="">
      <xdr:nvCxnSpPr>
        <xdr:cNvPr id="480" name="直線コネクタ 479">
          <a:extLst>
            <a:ext uri="{FF2B5EF4-FFF2-40B4-BE49-F238E27FC236}">
              <a16:creationId xmlns:a16="http://schemas.microsoft.com/office/drawing/2014/main" id="{9B6E7E83-2DB0-44DF-AD21-DC9FC41A3040}"/>
            </a:ext>
          </a:extLst>
        </xdr:cNvPr>
        <xdr:cNvCxnSpPr/>
      </xdr:nvCxnSpPr>
      <xdr:spPr>
        <a:xfrm>
          <a:off x="9639300" y="18356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132080</xdr:rowOff>
    </xdr:from>
    <xdr:to>
      <xdr:col>46</xdr:col>
      <xdr:colOff>38100</xdr:colOff>
      <xdr:row>107</xdr:row>
      <xdr:rowOff>62230</xdr:rowOff>
    </xdr:to>
    <xdr:sp macro="" textlink="">
      <xdr:nvSpPr>
        <xdr:cNvPr id="481" name="楕円 480">
          <a:extLst>
            <a:ext uri="{FF2B5EF4-FFF2-40B4-BE49-F238E27FC236}">
              <a16:creationId xmlns:a16="http://schemas.microsoft.com/office/drawing/2014/main" id="{93956751-49D0-4C3F-BA93-C11E68A5B784}"/>
            </a:ext>
          </a:extLst>
        </xdr:cNvPr>
        <xdr:cNvSpPr/>
      </xdr:nvSpPr>
      <xdr:spPr>
        <a:xfrm>
          <a:off x="86995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11430</xdr:rowOff>
    </xdr:from>
    <xdr:to>
      <xdr:col>50</xdr:col>
      <xdr:colOff>114300</xdr:colOff>
      <xdr:row>107</xdr:row>
      <xdr:rowOff>11430</xdr:rowOff>
    </xdr:to>
    <xdr:cxnSp macro="">
      <xdr:nvCxnSpPr>
        <xdr:cNvPr id="482" name="直線コネクタ 481">
          <a:extLst>
            <a:ext uri="{FF2B5EF4-FFF2-40B4-BE49-F238E27FC236}">
              <a16:creationId xmlns:a16="http://schemas.microsoft.com/office/drawing/2014/main" id="{CB9EB90A-B4A2-4D66-9A6E-645B82BB3DA6}"/>
            </a:ext>
          </a:extLst>
        </xdr:cNvPr>
        <xdr:cNvCxnSpPr/>
      </xdr:nvCxnSpPr>
      <xdr:spPr>
        <a:xfrm>
          <a:off x="8750300" y="1835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120650</xdr:rowOff>
    </xdr:from>
    <xdr:to>
      <xdr:col>41</xdr:col>
      <xdr:colOff>101600</xdr:colOff>
      <xdr:row>106</xdr:row>
      <xdr:rowOff>50800</xdr:rowOff>
    </xdr:to>
    <xdr:sp macro="" textlink="">
      <xdr:nvSpPr>
        <xdr:cNvPr id="483" name="楕円 482">
          <a:extLst>
            <a:ext uri="{FF2B5EF4-FFF2-40B4-BE49-F238E27FC236}">
              <a16:creationId xmlns:a16="http://schemas.microsoft.com/office/drawing/2014/main" id="{A170AF2F-9883-4081-8CB7-ADDD276336BE}"/>
            </a:ext>
          </a:extLst>
        </xdr:cNvPr>
        <xdr:cNvSpPr/>
      </xdr:nvSpPr>
      <xdr:spPr>
        <a:xfrm>
          <a:off x="7810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0</xdr:rowOff>
    </xdr:from>
    <xdr:to>
      <xdr:col>45</xdr:col>
      <xdr:colOff>177800</xdr:colOff>
      <xdr:row>107</xdr:row>
      <xdr:rowOff>11430</xdr:rowOff>
    </xdr:to>
    <xdr:cxnSp macro="">
      <xdr:nvCxnSpPr>
        <xdr:cNvPr id="484" name="直線コネクタ 483">
          <a:extLst>
            <a:ext uri="{FF2B5EF4-FFF2-40B4-BE49-F238E27FC236}">
              <a16:creationId xmlns:a16="http://schemas.microsoft.com/office/drawing/2014/main" id="{0FB23AD7-FD51-4645-B70E-710EAB4378F8}"/>
            </a:ext>
          </a:extLst>
        </xdr:cNvPr>
        <xdr:cNvCxnSpPr/>
      </xdr:nvCxnSpPr>
      <xdr:spPr>
        <a:xfrm>
          <a:off x="7861300" y="181737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113030</xdr:rowOff>
    </xdr:from>
    <xdr:to>
      <xdr:col>36</xdr:col>
      <xdr:colOff>165100</xdr:colOff>
      <xdr:row>106</xdr:row>
      <xdr:rowOff>43180</xdr:rowOff>
    </xdr:to>
    <xdr:sp macro="" textlink="">
      <xdr:nvSpPr>
        <xdr:cNvPr id="485" name="楕円 484">
          <a:extLst>
            <a:ext uri="{FF2B5EF4-FFF2-40B4-BE49-F238E27FC236}">
              <a16:creationId xmlns:a16="http://schemas.microsoft.com/office/drawing/2014/main" id="{EC252896-8B18-4099-A271-AF28BE7BB233}"/>
            </a:ext>
          </a:extLst>
        </xdr:cNvPr>
        <xdr:cNvSpPr/>
      </xdr:nvSpPr>
      <xdr:spPr>
        <a:xfrm>
          <a:off x="6921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163830</xdr:rowOff>
    </xdr:from>
    <xdr:to>
      <xdr:col>41</xdr:col>
      <xdr:colOff>50800</xdr:colOff>
      <xdr:row>106</xdr:row>
      <xdr:rowOff>0</xdr:rowOff>
    </xdr:to>
    <xdr:cxnSp macro="">
      <xdr:nvCxnSpPr>
        <xdr:cNvPr id="486" name="直線コネクタ 485">
          <a:extLst>
            <a:ext uri="{FF2B5EF4-FFF2-40B4-BE49-F238E27FC236}">
              <a16:creationId xmlns:a16="http://schemas.microsoft.com/office/drawing/2014/main" id="{AFEE80B0-8B47-443D-AF01-9CEA7555A309}"/>
            </a:ext>
          </a:extLst>
        </xdr:cNvPr>
        <xdr:cNvCxnSpPr/>
      </xdr:nvCxnSpPr>
      <xdr:spPr>
        <a:xfrm>
          <a:off x="6972300" y="181660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154957</xdr:rowOff>
    </xdr:from>
    <xdr:ext cx="469744" cy="259045"/>
    <xdr:sp macro="" textlink="">
      <xdr:nvSpPr>
        <xdr:cNvPr id="487" name="n_1aveValue【市民会館】&#10;一人当たり面積">
          <a:extLst>
            <a:ext uri="{FF2B5EF4-FFF2-40B4-BE49-F238E27FC236}">
              <a16:creationId xmlns:a16="http://schemas.microsoft.com/office/drawing/2014/main" id="{3E2459D3-BBBC-49F3-A17C-B6F743E10534}"/>
            </a:ext>
          </a:extLst>
        </xdr:cNvPr>
        <xdr:cNvSpPr txBox="1"/>
      </xdr:nvSpPr>
      <xdr:spPr>
        <a:xfrm>
          <a:off x="93917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154957</xdr:rowOff>
    </xdr:from>
    <xdr:ext cx="469744" cy="259045"/>
    <xdr:sp macro="" textlink="">
      <xdr:nvSpPr>
        <xdr:cNvPr id="488" name="n_2aveValue【市民会館】&#10;一人当たり面積">
          <a:extLst>
            <a:ext uri="{FF2B5EF4-FFF2-40B4-BE49-F238E27FC236}">
              <a16:creationId xmlns:a16="http://schemas.microsoft.com/office/drawing/2014/main" id="{06705CD8-0C1F-40C5-A301-C7A8DF905865}"/>
            </a:ext>
          </a:extLst>
        </xdr:cNvPr>
        <xdr:cNvSpPr txBox="1"/>
      </xdr:nvSpPr>
      <xdr:spPr>
        <a:xfrm>
          <a:off x="8515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489" name="n_3aveValue【市民会館】&#10;一人当たり面積">
          <a:extLst>
            <a:ext uri="{FF2B5EF4-FFF2-40B4-BE49-F238E27FC236}">
              <a16:creationId xmlns:a16="http://schemas.microsoft.com/office/drawing/2014/main" id="{BF3E1ECA-68A1-4D2B-9EE7-08F3C4398095}"/>
            </a:ext>
          </a:extLst>
        </xdr:cNvPr>
        <xdr:cNvSpPr txBox="1"/>
      </xdr:nvSpPr>
      <xdr:spPr>
        <a:xfrm>
          <a:off x="7626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52088</xdr:rowOff>
    </xdr:from>
    <xdr:ext cx="469744" cy="259045"/>
    <xdr:sp macro="" textlink="">
      <xdr:nvSpPr>
        <xdr:cNvPr id="490" name="n_4aveValue【市民会館】&#10;一人当たり面積">
          <a:extLst>
            <a:ext uri="{FF2B5EF4-FFF2-40B4-BE49-F238E27FC236}">
              <a16:creationId xmlns:a16="http://schemas.microsoft.com/office/drawing/2014/main" id="{9AD5DE9A-5649-43F1-8765-C54AD5B1CF48}"/>
            </a:ext>
          </a:extLst>
        </xdr:cNvPr>
        <xdr:cNvSpPr txBox="1"/>
      </xdr:nvSpPr>
      <xdr:spPr>
        <a:xfrm>
          <a:off x="6737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53357</xdr:rowOff>
    </xdr:from>
    <xdr:ext cx="469744" cy="259045"/>
    <xdr:sp macro="" textlink="">
      <xdr:nvSpPr>
        <xdr:cNvPr id="491" name="n_1mainValue【市民会館】&#10;一人当たり面積">
          <a:extLst>
            <a:ext uri="{FF2B5EF4-FFF2-40B4-BE49-F238E27FC236}">
              <a16:creationId xmlns:a16="http://schemas.microsoft.com/office/drawing/2014/main" id="{C8216DAA-EF9C-4EA6-89C3-F7002803EF29}"/>
            </a:ext>
          </a:extLst>
        </xdr:cNvPr>
        <xdr:cNvSpPr txBox="1"/>
      </xdr:nvSpPr>
      <xdr:spPr>
        <a:xfrm>
          <a:off x="9391727" y="1839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53357</xdr:rowOff>
    </xdr:from>
    <xdr:ext cx="469744" cy="259045"/>
    <xdr:sp macro="" textlink="">
      <xdr:nvSpPr>
        <xdr:cNvPr id="492" name="n_2mainValue【市民会館】&#10;一人当たり面積">
          <a:extLst>
            <a:ext uri="{FF2B5EF4-FFF2-40B4-BE49-F238E27FC236}">
              <a16:creationId xmlns:a16="http://schemas.microsoft.com/office/drawing/2014/main" id="{6CB1ED49-E26A-47E3-9AFC-3A38D0FCDF84}"/>
            </a:ext>
          </a:extLst>
        </xdr:cNvPr>
        <xdr:cNvSpPr txBox="1"/>
      </xdr:nvSpPr>
      <xdr:spPr>
        <a:xfrm>
          <a:off x="8515427" y="1839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41927</xdr:rowOff>
    </xdr:from>
    <xdr:ext cx="469744" cy="259045"/>
    <xdr:sp macro="" textlink="">
      <xdr:nvSpPr>
        <xdr:cNvPr id="493" name="n_3mainValue【市民会館】&#10;一人当たり面積">
          <a:extLst>
            <a:ext uri="{FF2B5EF4-FFF2-40B4-BE49-F238E27FC236}">
              <a16:creationId xmlns:a16="http://schemas.microsoft.com/office/drawing/2014/main" id="{79DBFD53-CAE0-4794-AF71-E927F0C93525}"/>
            </a:ext>
          </a:extLst>
        </xdr:cNvPr>
        <xdr:cNvSpPr txBox="1"/>
      </xdr:nvSpPr>
      <xdr:spPr>
        <a:xfrm>
          <a:off x="76264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34307</xdr:rowOff>
    </xdr:from>
    <xdr:ext cx="469744" cy="259045"/>
    <xdr:sp macro="" textlink="">
      <xdr:nvSpPr>
        <xdr:cNvPr id="494" name="n_4mainValue【市民会館】&#10;一人当たり面積">
          <a:extLst>
            <a:ext uri="{FF2B5EF4-FFF2-40B4-BE49-F238E27FC236}">
              <a16:creationId xmlns:a16="http://schemas.microsoft.com/office/drawing/2014/main" id="{4470A437-1E3C-46F2-B4DF-77644CF619B6}"/>
            </a:ext>
          </a:extLst>
        </xdr:cNvPr>
        <xdr:cNvSpPr txBox="1"/>
      </xdr:nvSpPr>
      <xdr:spPr>
        <a:xfrm>
          <a:off x="6737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3C906751-8411-4F13-A221-75BC55D8EC8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97A0A8B1-DD04-4B0A-B840-8D657FE2404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64A7FFE0-341E-4915-8499-3BEB4B56752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4BF5CD26-5B6F-4A93-8547-E54CC24280E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01BF5A8-2EAC-4707-8A1D-1F25BF670DA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8E49BBFA-7D07-4766-A829-6F715632891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3E1FB771-43C0-4A66-BBB5-933214325E7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916EC5C3-CB30-4F98-B112-3742FDD97D1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C727E750-8A96-4BD7-8EB1-50E12F68ECA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2CC47741-53ED-4BF2-9F06-222B44DDF80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DAE7A844-56E6-49A3-AA4C-C85C83161D46}"/>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0530222C-A571-4946-829D-B12EBB40FD5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D663949A-D55F-4D90-8C8B-CF95FE171F45}"/>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65A93F0B-19AE-4CCB-BCB0-0458AA4A087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46769A9C-F7D9-475F-B6B2-AA51E29BAF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8416B798-487D-457B-B6AF-15CBB76FE1F9}"/>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3AA38153-253F-4052-B7BE-C36568C47DF4}"/>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10E1CD66-F6B8-4818-8BFC-A5E9BC8C3BBE}"/>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1F1DD42F-DE2D-4CED-A5AD-40E0E6F7EA07}"/>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E4C6BC23-FD66-4747-8514-F002D918831A}"/>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8F23334D-F4CC-4189-9B2D-CD81DFB9F099}"/>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15B9108B-3B25-4E55-AA3C-8EF088E7D57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4314C8C6-2D3B-4173-BAB7-6659F6154E29}"/>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1400F9AF-3846-49E5-9590-9F8BC6BAA4B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19" name="直線コネクタ 518">
          <a:extLst>
            <a:ext uri="{FF2B5EF4-FFF2-40B4-BE49-F238E27FC236}">
              <a16:creationId xmlns:a16="http://schemas.microsoft.com/office/drawing/2014/main" id="{54FA752C-8ADB-446C-A3B8-98CFB656EA02}"/>
            </a:ext>
          </a:extLst>
        </xdr:cNvPr>
        <xdr:cNvCxnSpPr/>
      </xdr:nvCxnSpPr>
      <xdr:spPr>
        <a:xfrm flipV="1">
          <a:off x="16318864" y="5810250"/>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92447E3B-D071-4FF0-8F5D-28512510EC26}"/>
            </a:ext>
          </a:extLst>
        </xdr:cNvPr>
        <xdr:cNvSpPr txBox="1"/>
      </xdr:nvSpPr>
      <xdr:spPr>
        <a:xfrm>
          <a:off x="16357600" y="722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1" name="直線コネクタ 520">
          <a:extLst>
            <a:ext uri="{FF2B5EF4-FFF2-40B4-BE49-F238E27FC236}">
              <a16:creationId xmlns:a16="http://schemas.microsoft.com/office/drawing/2014/main" id="{469E1460-BA51-4EEE-80B9-B5439B9FBE39}"/>
            </a:ext>
          </a:extLst>
        </xdr:cNvPr>
        <xdr:cNvCxnSpPr/>
      </xdr:nvCxnSpPr>
      <xdr:spPr>
        <a:xfrm>
          <a:off x="16230600" y="721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2E2AE973-8AE4-4BA6-90F3-706E3714D37A}"/>
            </a:ext>
          </a:extLst>
        </xdr:cNvPr>
        <xdr:cNvSpPr txBox="1"/>
      </xdr:nvSpPr>
      <xdr:spPr>
        <a:xfrm>
          <a:off x="16357600" y="558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3" name="直線コネクタ 522">
          <a:extLst>
            <a:ext uri="{FF2B5EF4-FFF2-40B4-BE49-F238E27FC236}">
              <a16:creationId xmlns:a16="http://schemas.microsoft.com/office/drawing/2014/main" id="{123641A8-C156-45AB-94AE-2381B2BC88B2}"/>
            </a:ext>
          </a:extLst>
        </xdr:cNvPr>
        <xdr:cNvCxnSpPr/>
      </xdr:nvCxnSpPr>
      <xdr:spPr>
        <a:xfrm>
          <a:off x="16230600" y="581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27322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B0FAD261-C095-49CF-8A63-5668DEC634F5}"/>
            </a:ext>
          </a:extLst>
        </xdr:cNvPr>
        <xdr:cNvSpPr txBox="1"/>
      </xdr:nvSpPr>
      <xdr:spPr>
        <a:xfrm>
          <a:off x="16357600" y="6370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5" name="フローチャート: 判断 524">
          <a:extLst>
            <a:ext uri="{FF2B5EF4-FFF2-40B4-BE49-F238E27FC236}">
              <a16:creationId xmlns:a16="http://schemas.microsoft.com/office/drawing/2014/main" id="{365AEE63-9B7E-43D5-852B-0CA124972C30}"/>
            </a:ext>
          </a:extLst>
        </xdr:cNvPr>
        <xdr:cNvSpPr/>
      </xdr:nvSpPr>
      <xdr:spPr>
        <a:xfrm>
          <a:off x="162687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6" name="フローチャート: 判断 525">
          <a:extLst>
            <a:ext uri="{FF2B5EF4-FFF2-40B4-BE49-F238E27FC236}">
              <a16:creationId xmlns:a16="http://schemas.microsoft.com/office/drawing/2014/main" id="{840F7A49-0F4C-4366-ACE1-A0663C4FCB34}"/>
            </a:ext>
          </a:extLst>
        </xdr:cNvPr>
        <xdr:cNvSpPr/>
      </xdr:nvSpPr>
      <xdr:spPr>
        <a:xfrm>
          <a:off x="15430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7" name="フローチャート: 判断 526">
          <a:extLst>
            <a:ext uri="{FF2B5EF4-FFF2-40B4-BE49-F238E27FC236}">
              <a16:creationId xmlns:a16="http://schemas.microsoft.com/office/drawing/2014/main" id="{2156ADDA-5500-4DE6-8F46-B52A0A6E0131}"/>
            </a:ext>
          </a:extLst>
        </xdr:cNvPr>
        <xdr:cNvSpPr/>
      </xdr:nvSpPr>
      <xdr:spPr>
        <a:xfrm>
          <a:off x="14541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33020</xdr:rowOff>
    </xdr:from>
    <xdr:to>
      <xdr:col>72</xdr:col>
      <xdr:colOff>38100</xdr:colOff>
      <xdr:row>38</xdr:row>
      <xdr:rowOff>134620</xdr:rowOff>
    </xdr:to>
    <xdr:sp macro="" textlink="">
      <xdr:nvSpPr>
        <xdr:cNvPr id="528" name="フローチャート: 判断 527">
          <a:extLst>
            <a:ext uri="{FF2B5EF4-FFF2-40B4-BE49-F238E27FC236}">
              <a16:creationId xmlns:a16="http://schemas.microsoft.com/office/drawing/2014/main" id="{5BB8A939-FF73-49DC-B0AC-5F4B358E84E4}"/>
            </a:ext>
          </a:extLst>
        </xdr:cNvPr>
        <xdr:cNvSpPr/>
      </xdr:nvSpPr>
      <xdr:spPr>
        <a:xfrm>
          <a:off x="13652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48260</xdr:rowOff>
    </xdr:from>
    <xdr:to>
      <xdr:col>67</xdr:col>
      <xdr:colOff>101600</xdr:colOff>
      <xdr:row>38</xdr:row>
      <xdr:rowOff>149860</xdr:rowOff>
    </xdr:to>
    <xdr:sp macro="" textlink="">
      <xdr:nvSpPr>
        <xdr:cNvPr id="529" name="フローチャート: 判断 528">
          <a:extLst>
            <a:ext uri="{FF2B5EF4-FFF2-40B4-BE49-F238E27FC236}">
              <a16:creationId xmlns:a16="http://schemas.microsoft.com/office/drawing/2014/main" id="{1EE17356-F8D5-4956-910A-4B23BA2962B3}"/>
            </a:ext>
          </a:extLst>
        </xdr:cNvPr>
        <xdr:cNvSpPr/>
      </xdr:nvSpPr>
      <xdr:spPr>
        <a:xfrm>
          <a:off x="12763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2301FDE2-998D-47DD-B237-B797C38157E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6BF6693-DE8F-448E-B7D5-CF4CB92B412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63C8E3BB-2B73-42EA-9B5B-37134C6B091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82D59332-E3E8-4293-9A97-83A3689C2E5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C7FFEFDE-53AB-42BF-92BA-98377CF804C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84455</xdr:rowOff>
    </xdr:from>
    <xdr:to>
      <xdr:col>85</xdr:col>
      <xdr:colOff>177800</xdr:colOff>
      <xdr:row>40</xdr:row>
      <xdr:rowOff>14605</xdr:rowOff>
    </xdr:to>
    <xdr:sp macro="" textlink="">
      <xdr:nvSpPr>
        <xdr:cNvPr id="535" name="楕円 534">
          <a:extLst>
            <a:ext uri="{FF2B5EF4-FFF2-40B4-BE49-F238E27FC236}">
              <a16:creationId xmlns:a16="http://schemas.microsoft.com/office/drawing/2014/main" id="{03A7BF7B-B1CB-4A35-84AE-AE1C42D2D74F}"/>
            </a:ext>
          </a:extLst>
        </xdr:cNvPr>
        <xdr:cNvSpPr/>
      </xdr:nvSpPr>
      <xdr:spPr>
        <a:xfrm>
          <a:off x="16268700" y="677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62882</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3C25922E-3E4C-44E8-ADFD-1CB9B9F74DF4}"/>
            </a:ext>
          </a:extLst>
        </xdr:cNvPr>
        <xdr:cNvSpPr txBox="1"/>
      </xdr:nvSpPr>
      <xdr:spPr>
        <a:xfrm>
          <a:off x="16357600" y="674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48260</xdr:rowOff>
    </xdr:from>
    <xdr:to>
      <xdr:col>81</xdr:col>
      <xdr:colOff>101600</xdr:colOff>
      <xdr:row>39</xdr:row>
      <xdr:rowOff>149860</xdr:rowOff>
    </xdr:to>
    <xdr:sp macro="" textlink="">
      <xdr:nvSpPr>
        <xdr:cNvPr id="537" name="楕円 536">
          <a:extLst>
            <a:ext uri="{FF2B5EF4-FFF2-40B4-BE49-F238E27FC236}">
              <a16:creationId xmlns:a16="http://schemas.microsoft.com/office/drawing/2014/main" id="{FD69DFD9-2E86-4053-BA96-5261FBDED689}"/>
            </a:ext>
          </a:extLst>
        </xdr:cNvPr>
        <xdr:cNvSpPr/>
      </xdr:nvSpPr>
      <xdr:spPr>
        <a:xfrm>
          <a:off x="15430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99060</xdr:rowOff>
    </xdr:from>
    <xdr:to>
      <xdr:col>85</xdr:col>
      <xdr:colOff>127000</xdr:colOff>
      <xdr:row>39</xdr:row>
      <xdr:rowOff>135255</xdr:rowOff>
    </xdr:to>
    <xdr:cxnSp macro="">
      <xdr:nvCxnSpPr>
        <xdr:cNvPr id="538" name="直線コネクタ 537">
          <a:extLst>
            <a:ext uri="{FF2B5EF4-FFF2-40B4-BE49-F238E27FC236}">
              <a16:creationId xmlns:a16="http://schemas.microsoft.com/office/drawing/2014/main" id="{F03EA4D5-574D-45A7-9CA6-1E705C77AEBF}"/>
            </a:ext>
          </a:extLst>
        </xdr:cNvPr>
        <xdr:cNvCxnSpPr/>
      </xdr:nvCxnSpPr>
      <xdr:spPr>
        <a:xfrm>
          <a:off x="15481300" y="678561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13970</xdr:rowOff>
    </xdr:from>
    <xdr:to>
      <xdr:col>76</xdr:col>
      <xdr:colOff>165100</xdr:colOff>
      <xdr:row>39</xdr:row>
      <xdr:rowOff>115570</xdr:rowOff>
    </xdr:to>
    <xdr:sp macro="" textlink="">
      <xdr:nvSpPr>
        <xdr:cNvPr id="539" name="楕円 538">
          <a:extLst>
            <a:ext uri="{FF2B5EF4-FFF2-40B4-BE49-F238E27FC236}">
              <a16:creationId xmlns:a16="http://schemas.microsoft.com/office/drawing/2014/main" id="{57D65549-18AA-4DF9-88A4-098CE9918E32}"/>
            </a:ext>
          </a:extLst>
        </xdr:cNvPr>
        <xdr:cNvSpPr/>
      </xdr:nvSpPr>
      <xdr:spPr>
        <a:xfrm>
          <a:off x="145415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64770</xdr:rowOff>
    </xdr:from>
    <xdr:to>
      <xdr:col>81</xdr:col>
      <xdr:colOff>50800</xdr:colOff>
      <xdr:row>39</xdr:row>
      <xdr:rowOff>99060</xdr:rowOff>
    </xdr:to>
    <xdr:cxnSp macro="">
      <xdr:nvCxnSpPr>
        <xdr:cNvPr id="540" name="直線コネクタ 539">
          <a:extLst>
            <a:ext uri="{FF2B5EF4-FFF2-40B4-BE49-F238E27FC236}">
              <a16:creationId xmlns:a16="http://schemas.microsoft.com/office/drawing/2014/main" id="{F25A2E7D-ABC6-4349-9BA0-BA4C6101811A}"/>
            </a:ext>
          </a:extLst>
        </xdr:cNvPr>
        <xdr:cNvCxnSpPr/>
      </xdr:nvCxnSpPr>
      <xdr:spPr>
        <a:xfrm>
          <a:off x="14592300" y="675132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135890</xdr:rowOff>
    </xdr:from>
    <xdr:to>
      <xdr:col>72</xdr:col>
      <xdr:colOff>38100</xdr:colOff>
      <xdr:row>39</xdr:row>
      <xdr:rowOff>66040</xdr:rowOff>
    </xdr:to>
    <xdr:sp macro="" textlink="">
      <xdr:nvSpPr>
        <xdr:cNvPr id="541" name="楕円 540">
          <a:extLst>
            <a:ext uri="{FF2B5EF4-FFF2-40B4-BE49-F238E27FC236}">
              <a16:creationId xmlns:a16="http://schemas.microsoft.com/office/drawing/2014/main" id="{2D3B86B9-CFAC-495C-B98A-4161854684F6}"/>
            </a:ext>
          </a:extLst>
        </xdr:cNvPr>
        <xdr:cNvSpPr/>
      </xdr:nvSpPr>
      <xdr:spPr>
        <a:xfrm>
          <a:off x="136525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15240</xdr:rowOff>
    </xdr:from>
    <xdr:to>
      <xdr:col>76</xdr:col>
      <xdr:colOff>114300</xdr:colOff>
      <xdr:row>39</xdr:row>
      <xdr:rowOff>64770</xdr:rowOff>
    </xdr:to>
    <xdr:cxnSp macro="">
      <xdr:nvCxnSpPr>
        <xdr:cNvPr id="542" name="直線コネクタ 541">
          <a:extLst>
            <a:ext uri="{FF2B5EF4-FFF2-40B4-BE49-F238E27FC236}">
              <a16:creationId xmlns:a16="http://schemas.microsoft.com/office/drawing/2014/main" id="{8A8ECE0B-E1FF-445C-8A7B-4A02DA10C206}"/>
            </a:ext>
          </a:extLst>
        </xdr:cNvPr>
        <xdr:cNvCxnSpPr/>
      </xdr:nvCxnSpPr>
      <xdr:spPr>
        <a:xfrm>
          <a:off x="13703300" y="670179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147320</xdr:rowOff>
    </xdr:from>
    <xdr:to>
      <xdr:col>67</xdr:col>
      <xdr:colOff>101600</xdr:colOff>
      <xdr:row>39</xdr:row>
      <xdr:rowOff>77470</xdr:rowOff>
    </xdr:to>
    <xdr:sp macro="" textlink="">
      <xdr:nvSpPr>
        <xdr:cNvPr id="543" name="楕円 542">
          <a:extLst>
            <a:ext uri="{FF2B5EF4-FFF2-40B4-BE49-F238E27FC236}">
              <a16:creationId xmlns:a16="http://schemas.microsoft.com/office/drawing/2014/main" id="{24B8D579-1958-42AF-AA66-517F03FB6D8E}"/>
            </a:ext>
          </a:extLst>
        </xdr:cNvPr>
        <xdr:cNvSpPr/>
      </xdr:nvSpPr>
      <xdr:spPr>
        <a:xfrm>
          <a:off x="127635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15240</xdr:rowOff>
    </xdr:from>
    <xdr:to>
      <xdr:col>71</xdr:col>
      <xdr:colOff>177800</xdr:colOff>
      <xdr:row>39</xdr:row>
      <xdr:rowOff>26670</xdr:rowOff>
    </xdr:to>
    <xdr:cxnSp macro="">
      <xdr:nvCxnSpPr>
        <xdr:cNvPr id="544" name="直線コネクタ 543">
          <a:extLst>
            <a:ext uri="{FF2B5EF4-FFF2-40B4-BE49-F238E27FC236}">
              <a16:creationId xmlns:a16="http://schemas.microsoft.com/office/drawing/2014/main" id="{34C88121-5524-4FF9-899F-13869427B678}"/>
            </a:ext>
          </a:extLst>
        </xdr:cNvPr>
        <xdr:cNvCxnSpPr/>
      </xdr:nvCxnSpPr>
      <xdr:spPr>
        <a:xfrm flipV="1">
          <a:off x="12814300" y="67017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93997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4845A071-43EC-4D6B-A5EE-9F09D4D67459}"/>
            </a:ext>
          </a:extLst>
        </xdr:cNvPr>
        <xdr:cNvSpPr txBox="1"/>
      </xdr:nvSpPr>
      <xdr:spPr>
        <a:xfrm>
          <a:off x="152660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103522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46347E93-D34B-45F4-8A90-D5742CF5B0F4}"/>
            </a:ext>
          </a:extLst>
        </xdr:cNvPr>
        <xdr:cNvSpPr txBox="1"/>
      </xdr:nvSpPr>
      <xdr:spPr>
        <a:xfrm>
          <a:off x="143897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151147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6645CFD0-CF26-4BA7-BA21-A23977993042}"/>
            </a:ext>
          </a:extLst>
        </xdr:cNvPr>
        <xdr:cNvSpPr txBox="1"/>
      </xdr:nvSpPr>
      <xdr:spPr>
        <a:xfrm>
          <a:off x="13500744" y="632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166387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5A50EEDC-7843-47CB-AF0B-DAFD292DD91C}"/>
            </a:ext>
          </a:extLst>
        </xdr:cNvPr>
        <xdr:cNvSpPr txBox="1"/>
      </xdr:nvSpPr>
      <xdr:spPr>
        <a:xfrm>
          <a:off x="12611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140987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C7C3B703-6545-419D-B03F-EFCF6A33789A}"/>
            </a:ext>
          </a:extLst>
        </xdr:cNvPr>
        <xdr:cNvSpPr txBox="1"/>
      </xdr:nvSpPr>
      <xdr:spPr>
        <a:xfrm>
          <a:off x="15266044" y="682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106697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9A978D77-799F-4D09-A61D-133777DEC31C}"/>
            </a:ext>
          </a:extLst>
        </xdr:cNvPr>
        <xdr:cNvSpPr txBox="1"/>
      </xdr:nvSpPr>
      <xdr:spPr>
        <a:xfrm>
          <a:off x="14389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57167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77BE8F0E-CDE0-4D81-BB4B-9413C303BDEC}"/>
            </a:ext>
          </a:extLst>
        </xdr:cNvPr>
        <xdr:cNvSpPr txBox="1"/>
      </xdr:nvSpPr>
      <xdr:spPr>
        <a:xfrm>
          <a:off x="135007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68597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5FE18C5B-9044-4C6E-A2E0-57F83D63CDC1}"/>
            </a:ext>
          </a:extLst>
        </xdr:cNvPr>
        <xdr:cNvSpPr txBox="1"/>
      </xdr:nvSpPr>
      <xdr:spPr>
        <a:xfrm>
          <a:off x="1261174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90379AED-E8A8-49FE-A0E1-30DB8ACEAB0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F16AEDA2-9D2E-43B4-8621-1DAA0297CD7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A79F2380-4816-4B66-A578-8CB4EFA42EB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306C0D62-0587-456A-B225-DD6BE0B275B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7CCDE253-F8A9-4EE3-868C-A9A9B8D82D9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FFB03F31-7011-4755-83A3-981E404C8C8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7E00674C-31A4-42A7-87DA-2A35FC889F9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CFF5F98E-2CAF-4C74-8D0B-C15026A5283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CC1EB3FF-883D-4F8C-9874-FBD4C1E9E1F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797EDFEC-3B09-40F1-A1AA-7E6D0BCABDB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5C47E57D-7287-4227-8BFD-D30CCFA03C24}"/>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6CEF1357-114B-449F-AF4A-8D25F6BADB7F}"/>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A47D1CC0-FE29-4C27-8366-29F004916A9E}"/>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B8DDA06B-D3C8-449B-AFE2-A39FE03FADF0}"/>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DF355A3C-6A0C-4EC6-887F-DA0A3C9BB802}"/>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84DF26A9-68BF-4F5A-A0E9-FFF49C8C5657}"/>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A6A5FE5E-E0CA-48C9-B024-93D72356593E}"/>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6592D1AC-08F9-44A0-8760-D20C972FFA7A}"/>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5D032A87-E040-43DD-A33A-1D46470B44E3}"/>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967C4CF6-787A-49DD-B532-865FC27BCDA4}"/>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5519BFF8-B54C-49AA-9E14-7B03E11E0639}"/>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5AB67435-84E4-4BFB-9848-017F46B72772}"/>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41F51F9D-1A1C-40C0-985B-F219FD367E4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1B470ED8-804C-4C07-9458-911C8C50343A}"/>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9079907D-6B72-424F-8E10-5E2EF9C539E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8" name="直線コネクタ 577">
          <a:extLst>
            <a:ext uri="{FF2B5EF4-FFF2-40B4-BE49-F238E27FC236}">
              <a16:creationId xmlns:a16="http://schemas.microsoft.com/office/drawing/2014/main" id="{30491CB3-5190-4EDF-A0C5-84D171102E5C}"/>
            </a:ext>
          </a:extLst>
        </xdr:cNvPr>
        <xdr:cNvCxnSpPr/>
      </xdr:nvCxnSpPr>
      <xdr:spPr>
        <a:xfrm flipV="1">
          <a:off x="22160864" y="5662487"/>
          <a:ext cx="0" cy="1574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0C34A69C-1B35-4C37-8CE0-BD19FFDC979B}"/>
            </a:ext>
          </a:extLst>
        </xdr:cNvPr>
        <xdr:cNvSpPr txBox="1"/>
      </xdr:nvSpPr>
      <xdr:spPr>
        <a:xfrm>
          <a:off x="22199600" y="7240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0" name="直線コネクタ 579">
          <a:extLst>
            <a:ext uri="{FF2B5EF4-FFF2-40B4-BE49-F238E27FC236}">
              <a16:creationId xmlns:a16="http://schemas.microsoft.com/office/drawing/2014/main" id="{876C3547-5A75-4058-A76D-A0964B2C555A}"/>
            </a:ext>
          </a:extLst>
        </xdr:cNvPr>
        <xdr:cNvCxnSpPr/>
      </xdr:nvCxnSpPr>
      <xdr:spPr>
        <a:xfrm>
          <a:off x="22072600" y="7236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8587AF32-192D-4230-A1DD-9745252E0FB2}"/>
            </a:ext>
          </a:extLst>
        </xdr:cNvPr>
        <xdr:cNvSpPr txBox="1"/>
      </xdr:nvSpPr>
      <xdr:spPr>
        <a:xfrm>
          <a:off x="22199600" y="5437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2" name="直線コネクタ 581">
          <a:extLst>
            <a:ext uri="{FF2B5EF4-FFF2-40B4-BE49-F238E27FC236}">
              <a16:creationId xmlns:a16="http://schemas.microsoft.com/office/drawing/2014/main" id="{88E3C1B6-353D-48A1-B67A-58391711DFA7}"/>
            </a:ext>
          </a:extLst>
        </xdr:cNvPr>
        <xdr:cNvCxnSpPr/>
      </xdr:nvCxnSpPr>
      <xdr:spPr>
        <a:xfrm>
          <a:off x="22072600" y="5662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63546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D4D20FDD-1275-4DD3-96F4-81167E000D9B}"/>
            </a:ext>
          </a:extLst>
        </xdr:cNvPr>
        <xdr:cNvSpPr txBox="1"/>
      </xdr:nvSpPr>
      <xdr:spPr>
        <a:xfrm>
          <a:off x="22199600" y="6578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4" name="フローチャート: 判断 583">
          <a:extLst>
            <a:ext uri="{FF2B5EF4-FFF2-40B4-BE49-F238E27FC236}">
              <a16:creationId xmlns:a16="http://schemas.microsoft.com/office/drawing/2014/main" id="{EF600C0D-ABA4-4650-9470-2C96112D8EBB}"/>
            </a:ext>
          </a:extLst>
        </xdr:cNvPr>
        <xdr:cNvSpPr/>
      </xdr:nvSpPr>
      <xdr:spPr>
        <a:xfrm>
          <a:off x="22110700" y="66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5" name="フローチャート: 判断 584">
          <a:extLst>
            <a:ext uri="{FF2B5EF4-FFF2-40B4-BE49-F238E27FC236}">
              <a16:creationId xmlns:a16="http://schemas.microsoft.com/office/drawing/2014/main" id="{93E4A6D0-6E24-4D13-AADB-1DBB1684BCE1}"/>
            </a:ext>
          </a:extLst>
        </xdr:cNvPr>
        <xdr:cNvSpPr/>
      </xdr:nvSpPr>
      <xdr:spPr>
        <a:xfrm>
          <a:off x="21272500" y="661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6" name="フローチャート: 判断 585">
          <a:extLst>
            <a:ext uri="{FF2B5EF4-FFF2-40B4-BE49-F238E27FC236}">
              <a16:creationId xmlns:a16="http://schemas.microsoft.com/office/drawing/2014/main" id="{C7853088-24E5-4584-9342-786377715C2B}"/>
            </a:ext>
          </a:extLst>
        </xdr:cNvPr>
        <xdr:cNvSpPr/>
      </xdr:nvSpPr>
      <xdr:spPr>
        <a:xfrm>
          <a:off x="20383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156007</xdr:rowOff>
    </xdr:from>
    <xdr:to>
      <xdr:col>102</xdr:col>
      <xdr:colOff>165100</xdr:colOff>
      <xdr:row>39</xdr:row>
      <xdr:rowOff>86157</xdr:rowOff>
    </xdr:to>
    <xdr:sp macro="" textlink="">
      <xdr:nvSpPr>
        <xdr:cNvPr id="587" name="フローチャート: 判断 586">
          <a:extLst>
            <a:ext uri="{FF2B5EF4-FFF2-40B4-BE49-F238E27FC236}">
              <a16:creationId xmlns:a16="http://schemas.microsoft.com/office/drawing/2014/main" id="{84491021-7110-46AD-A01C-F29FB73BE3F1}"/>
            </a:ext>
          </a:extLst>
        </xdr:cNvPr>
        <xdr:cNvSpPr/>
      </xdr:nvSpPr>
      <xdr:spPr>
        <a:xfrm>
          <a:off x="19494500" y="667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131699</xdr:rowOff>
    </xdr:from>
    <xdr:to>
      <xdr:col>98</xdr:col>
      <xdr:colOff>38100</xdr:colOff>
      <xdr:row>39</xdr:row>
      <xdr:rowOff>61849</xdr:rowOff>
    </xdr:to>
    <xdr:sp macro="" textlink="">
      <xdr:nvSpPr>
        <xdr:cNvPr id="588" name="フローチャート: 判断 587">
          <a:extLst>
            <a:ext uri="{FF2B5EF4-FFF2-40B4-BE49-F238E27FC236}">
              <a16:creationId xmlns:a16="http://schemas.microsoft.com/office/drawing/2014/main" id="{EBF43C14-3BAC-4145-9A95-FBD64C8A52AD}"/>
            </a:ext>
          </a:extLst>
        </xdr:cNvPr>
        <xdr:cNvSpPr/>
      </xdr:nvSpPr>
      <xdr:spPr>
        <a:xfrm>
          <a:off x="18605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397AAC9F-642E-4E61-A9D1-4FAF00F9A39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76B88D3B-7F71-4D00-8785-7AF245B6C20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A46E875B-E820-4127-87A8-9292046640D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9902F90A-0825-4860-B901-48036A99D73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A5D31664-0CAD-403D-95C4-D52600064F0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12773</xdr:rowOff>
    </xdr:from>
    <xdr:to>
      <xdr:col>116</xdr:col>
      <xdr:colOff>114300</xdr:colOff>
      <xdr:row>38</xdr:row>
      <xdr:rowOff>114373</xdr:rowOff>
    </xdr:to>
    <xdr:sp macro="" textlink="">
      <xdr:nvSpPr>
        <xdr:cNvPr id="594" name="楕円 593">
          <a:extLst>
            <a:ext uri="{FF2B5EF4-FFF2-40B4-BE49-F238E27FC236}">
              <a16:creationId xmlns:a16="http://schemas.microsoft.com/office/drawing/2014/main" id="{8B883714-0D12-4523-B553-D6439F9F1AD8}"/>
            </a:ext>
          </a:extLst>
        </xdr:cNvPr>
        <xdr:cNvSpPr/>
      </xdr:nvSpPr>
      <xdr:spPr>
        <a:xfrm>
          <a:off x="22110700" y="652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35649</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C884DCDB-5B54-4BC9-868F-5B412285A099}"/>
            </a:ext>
          </a:extLst>
        </xdr:cNvPr>
        <xdr:cNvSpPr txBox="1"/>
      </xdr:nvSpPr>
      <xdr:spPr>
        <a:xfrm>
          <a:off x="22199600" y="637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35154</xdr:rowOff>
    </xdr:from>
    <xdr:to>
      <xdr:col>112</xdr:col>
      <xdr:colOff>38100</xdr:colOff>
      <xdr:row>38</xdr:row>
      <xdr:rowOff>136754</xdr:rowOff>
    </xdr:to>
    <xdr:sp macro="" textlink="">
      <xdr:nvSpPr>
        <xdr:cNvPr id="596" name="楕円 595">
          <a:extLst>
            <a:ext uri="{FF2B5EF4-FFF2-40B4-BE49-F238E27FC236}">
              <a16:creationId xmlns:a16="http://schemas.microsoft.com/office/drawing/2014/main" id="{DFFF752F-4B53-45B6-8BD7-2DD6EA4F9257}"/>
            </a:ext>
          </a:extLst>
        </xdr:cNvPr>
        <xdr:cNvSpPr/>
      </xdr:nvSpPr>
      <xdr:spPr>
        <a:xfrm>
          <a:off x="21272500" y="65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63573</xdr:rowOff>
    </xdr:from>
    <xdr:to>
      <xdr:col>116</xdr:col>
      <xdr:colOff>63500</xdr:colOff>
      <xdr:row>38</xdr:row>
      <xdr:rowOff>85954</xdr:rowOff>
    </xdr:to>
    <xdr:cxnSp macro="">
      <xdr:nvCxnSpPr>
        <xdr:cNvPr id="597" name="直線コネクタ 596">
          <a:extLst>
            <a:ext uri="{FF2B5EF4-FFF2-40B4-BE49-F238E27FC236}">
              <a16:creationId xmlns:a16="http://schemas.microsoft.com/office/drawing/2014/main" id="{5CFA2A27-EA8C-4D1E-872C-B1EE3D03047A}"/>
            </a:ext>
          </a:extLst>
        </xdr:cNvPr>
        <xdr:cNvCxnSpPr/>
      </xdr:nvCxnSpPr>
      <xdr:spPr>
        <a:xfrm flipV="1">
          <a:off x="21323300" y="6578673"/>
          <a:ext cx="838200" cy="22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47041</xdr:rowOff>
    </xdr:from>
    <xdr:to>
      <xdr:col>107</xdr:col>
      <xdr:colOff>101600</xdr:colOff>
      <xdr:row>38</xdr:row>
      <xdr:rowOff>148641</xdr:rowOff>
    </xdr:to>
    <xdr:sp macro="" textlink="">
      <xdr:nvSpPr>
        <xdr:cNvPr id="598" name="楕円 597">
          <a:extLst>
            <a:ext uri="{FF2B5EF4-FFF2-40B4-BE49-F238E27FC236}">
              <a16:creationId xmlns:a16="http://schemas.microsoft.com/office/drawing/2014/main" id="{EB572C49-B6E9-4383-ACBC-D865C21C7FC0}"/>
            </a:ext>
          </a:extLst>
        </xdr:cNvPr>
        <xdr:cNvSpPr/>
      </xdr:nvSpPr>
      <xdr:spPr>
        <a:xfrm>
          <a:off x="20383500" y="656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85954</xdr:rowOff>
    </xdr:from>
    <xdr:to>
      <xdr:col>111</xdr:col>
      <xdr:colOff>177800</xdr:colOff>
      <xdr:row>38</xdr:row>
      <xdr:rowOff>97841</xdr:rowOff>
    </xdr:to>
    <xdr:cxnSp macro="">
      <xdr:nvCxnSpPr>
        <xdr:cNvPr id="599" name="直線コネクタ 598">
          <a:extLst>
            <a:ext uri="{FF2B5EF4-FFF2-40B4-BE49-F238E27FC236}">
              <a16:creationId xmlns:a16="http://schemas.microsoft.com/office/drawing/2014/main" id="{32D9FD8C-F19B-432D-999A-81F58E5BAF5E}"/>
            </a:ext>
          </a:extLst>
        </xdr:cNvPr>
        <xdr:cNvCxnSpPr/>
      </xdr:nvCxnSpPr>
      <xdr:spPr>
        <a:xfrm flipV="1">
          <a:off x="20434300" y="6601054"/>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63609</xdr:rowOff>
    </xdr:from>
    <xdr:to>
      <xdr:col>102</xdr:col>
      <xdr:colOff>165100</xdr:colOff>
      <xdr:row>38</xdr:row>
      <xdr:rowOff>165209</xdr:rowOff>
    </xdr:to>
    <xdr:sp macro="" textlink="">
      <xdr:nvSpPr>
        <xdr:cNvPr id="600" name="楕円 599">
          <a:extLst>
            <a:ext uri="{FF2B5EF4-FFF2-40B4-BE49-F238E27FC236}">
              <a16:creationId xmlns:a16="http://schemas.microsoft.com/office/drawing/2014/main" id="{5AC3644A-1D0F-4ADD-9400-06507118AE9A}"/>
            </a:ext>
          </a:extLst>
        </xdr:cNvPr>
        <xdr:cNvSpPr/>
      </xdr:nvSpPr>
      <xdr:spPr>
        <a:xfrm>
          <a:off x="19494500" y="657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97841</xdr:rowOff>
    </xdr:from>
    <xdr:to>
      <xdr:col>107</xdr:col>
      <xdr:colOff>50800</xdr:colOff>
      <xdr:row>38</xdr:row>
      <xdr:rowOff>114409</xdr:rowOff>
    </xdr:to>
    <xdr:cxnSp macro="">
      <xdr:nvCxnSpPr>
        <xdr:cNvPr id="601" name="直線コネクタ 600">
          <a:extLst>
            <a:ext uri="{FF2B5EF4-FFF2-40B4-BE49-F238E27FC236}">
              <a16:creationId xmlns:a16="http://schemas.microsoft.com/office/drawing/2014/main" id="{85B64B7D-6203-44DB-95D9-24239A5A79D2}"/>
            </a:ext>
          </a:extLst>
        </xdr:cNvPr>
        <xdr:cNvCxnSpPr/>
      </xdr:nvCxnSpPr>
      <xdr:spPr>
        <a:xfrm flipV="1">
          <a:off x="19545300" y="6612941"/>
          <a:ext cx="889000" cy="1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101415</xdr:rowOff>
    </xdr:from>
    <xdr:to>
      <xdr:col>98</xdr:col>
      <xdr:colOff>38100</xdr:colOff>
      <xdr:row>39</xdr:row>
      <xdr:rowOff>31565</xdr:rowOff>
    </xdr:to>
    <xdr:sp macro="" textlink="">
      <xdr:nvSpPr>
        <xdr:cNvPr id="602" name="楕円 601">
          <a:extLst>
            <a:ext uri="{FF2B5EF4-FFF2-40B4-BE49-F238E27FC236}">
              <a16:creationId xmlns:a16="http://schemas.microsoft.com/office/drawing/2014/main" id="{1EC4F3C5-16F2-41E1-A3E1-45471B252B97}"/>
            </a:ext>
          </a:extLst>
        </xdr:cNvPr>
        <xdr:cNvSpPr/>
      </xdr:nvSpPr>
      <xdr:spPr>
        <a:xfrm>
          <a:off x="18605500" y="661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114409</xdr:rowOff>
    </xdr:from>
    <xdr:to>
      <xdr:col>102</xdr:col>
      <xdr:colOff>114300</xdr:colOff>
      <xdr:row>38</xdr:row>
      <xdr:rowOff>152215</xdr:rowOff>
    </xdr:to>
    <xdr:cxnSp macro="">
      <xdr:nvCxnSpPr>
        <xdr:cNvPr id="603" name="直線コネクタ 602">
          <a:extLst>
            <a:ext uri="{FF2B5EF4-FFF2-40B4-BE49-F238E27FC236}">
              <a16:creationId xmlns:a16="http://schemas.microsoft.com/office/drawing/2014/main" id="{FBCBE8FB-A12E-4281-A346-6295A1898DA6}"/>
            </a:ext>
          </a:extLst>
        </xdr:cNvPr>
        <xdr:cNvCxnSpPr/>
      </xdr:nvCxnSpPr>
      <xdr:spPr>
        <a:xfrm flipV="1">
          <a:off x="18656300" y="6629509"/>
          <a:ext cx="889000" cy="37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17815</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9F64A66A-FAFC-4674-9849-392C14324E8D}"/>
            </a:ext>
          </a:extLst>
        </xdr:cNvPr>
        <xdr:cNvSpPr txBox="1"/>
      </xdr:nvSpPr>
      <xdr:spPr>
        <a:xfrm>
          <a:off x="21043411" y="670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50233</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709979C6-0F63-4A78-BFDA-130D5D4105A9}"/>
            </a:ext>
          </a:extLst>
        </xdr:cNvPr>
        <xdr:cNvSpPr txBox="1"/>
      </xdr:nvSpPr>
      <xdr:spPr>
        <a:xfrm>
          <a:off x="20167111" y="673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77284</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D5BCF3F7-5DFB-4779-A60F-4EA64D826760}"/>
            </a:ext>
          </a:extLst>
        </xdr:cNvPr>
        <xdr:cNvSpPr txBox="1"/>
      </xdr:nvSpPr>
      <xdr:spPr>
        <a:xfrm>
          <a:off x="19278111" y="676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52976</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BF63C4C5-DEF1-49D4-8CEB-84BB4FC77529}"/>
            </a:ext>
          </a:extLst>
        </xdr:cNvPr>
        <xdr:cNvSpPr txBox="1"/>
      </xdr:nvSpPr>
      <xdr:spPr>
        <a:xfrm>
          <a:off x="183891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153281</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ED3C3F62-A5F6-45C8-9BAA-5A1D736EB9A8}"/>
            </a:ext>
          </a:extLst>
        </xdr:cNvPr>
        <xdr:cNvSpPr txBox="1"/>
      </xdr:nvSpPr>
      <xdr:spPr>
        <a:xfrm>
          <a:off x="21043411" y="6325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165168</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DDFB764E-B708-4C7E-8F5F-22257FB55212}"/>
            </a:ext>
          </a:extLst>
        </xdr:cNvPr>
        <xdr:cNvSpPr txBox="1"/>
      </xdr:nvSpPr>
      <xdr:spPr>
        <a:xfrm>
          <a:off x="20167111" y="633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10286</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C75BD7A5-4CD3-4DE5-9B75-F15E773D3803}"/>
            </a:ext>
          </a:extLst>
        </xdr:cNvPr>
        <xdr:cNvSpPr txBox="1"/>
      </xdr:nvSpPr>
      <xdr:spPr>
        <a:xfrm>
          <a:off x="19278111" y="635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48092</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E7BE0AE3-33F4-4ACE-A2F2-8D25D7029EF8}"/>
            </a:ext>
          </a:extLst>
        </xdr:cNvPr>
        <xdr:cNvSpPr txBox="1"/>
      </xdr:nvSpPr>
      <xdr:spPr>
        <a:xfrm>
          <a:off x="18389111" y="639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23DEB27A-7308-4A74-9EE9-91ADB08ED39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D3C80AFC-AF5F-41BC-BBCB-B8ED196E2A6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434638F0-A842-4E30-91D0-63A45E772FA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71614406-811C-48D8-BE54-9558060E70B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67A176A5-A669-4C23-9B44-15745A8333E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A7E7F835-46A4-4D0F-BC8D-A02BCA66545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76216EB4-67F8-4D90-AC9F-9132AB84A27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5B917798-3B56-4167-9518-E49AE47DADA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979057D8-D6C0-4E0A-9EDE-C2EBA1B2E93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23DD82C5-0ACB-41D7-900E-105840AF00B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7BB797B6-E7F0-4532-925D-4964B9E64C3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8FD97376-FFE2-44BA-BD97-F84D1BEB0A2C}"/>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8A92D120-8AD7-4AE0-97D2-F5470228D19F}"/>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9AB7B433-7ED2-4251-B9F5-CDAE350016F7}"/>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D92B0F04-CD3E-46BC-8A3F-F4EF8E886465}"/>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E64D917E-C6BC-4126-AF4A-62CA0F78DEB9}"/>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65459293-4D80-41C8-8159-402021DC6D85}"/>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B33CA29C-DD1D-4113-AB29-B53D771E9ED8}"/>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43718E64-DD49-421D-B254-B6885D0F2FE3}"/>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352CD8A6-B451-4687-A765-333A4275F093}"/>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2F1796F1-D5D8-40F6-9A2B-2551E3B58E8E}"/>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94D3CDEB-4BFB-476D-8019-05EFBCD6DB39}"/>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7E125A2F-BFD4-4071-A3C6-3055105A5D73}"/>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0CBE77B4-29CE-4F09-B8E1-4CCB03C522C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3DC88B2E-74F6-46EC-BDFD-324E8AA666E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7" name="直線コネクタ 636">
          <a:extLst>
            <a:ext uri="{FF2B5EF4-FFF2-40B4-BE49-F238E27FC236}">
              <a16:creationId xmlns:a16="http://schemas.microsoft.com/office/drawing/2014/main" id="{51B0E1C0-BA16-4809-8865-F66264152D1A}"/>
            </a:ext>
          </a:extLst>
        </xdr:cNvPr>
        <xdr:cNvCxnSpPr/>
      </xdr:nvCxnSpPr>
      <xdr:spPr>
        <a:xfrm flipV="1">
          <a:off x="16318864" y="9526088"/>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93B6A5B5-09A3-451C-B8DB-A32D7E0EF4F3}"/>
            </a:ext>
          </a:extLst>
        </xdr:cNvPr>
        <xdr:cNvSpPr txBox="1"/>
      </xdr:nvSpPr>
      <xdr:spPr>
        <a:xfrm>
          <a:off x="1635760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39" name="直線コネクタ 638">
          <a:extLst>
            <a:ext uri="{FF2B5EF4-FFF2-40B4-BE49-F238E27FC236}">
              <a16:creationId xmlns:a16="http://schemas.microsoft.com/office/drawing/2014/main" id="{D5552750-F5FF-4522-92EA-5A4FCD5BC408}"/>
            </a:ext>
          </a:extLst>
        </xdr:cNvPr>
        <xdr:cNvCxnSpPr/>
      </xdr:nvCxnSpPr>
      <xdr:spPr>
        <a:xfrm>
          <a:off x="16230600" y="1100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F97B4160-6A18-4DDB-847C-13F7A154F2F7}"/>
            </a:ext>
          </a:extLst>
        </xdr:cNvPr>
        <xdr:cNvSpPr txBox="1"/>
      </xdr:nvSpPr>
      <xdr:spPr>
        <a:xfrm>
          <a:off x="16357600" y="930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1" name="直線コネクタ 640">
          <a:extLst>
            <a:ext uri="{FF2B5EF4-FFF2-40B4-BE49-F238E27FC236}">
              <a16:creationId xmlns:a16="http://schemas.microsoft.com/office/drawing/2014/main" id="{241B98EF-A224-4162-BA4A-79B543F1BA74}"/>
            </a:ext>
          </a:extLst>
        </xdr:cNvPr>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84744</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49DB33A7-D59E-4D7F-8B24-0C535EDEB3C5}"/>
            </a:ext>
          </a:extLst>
        </xdr:cNvPr>
        <xdr:cNvSpPr txBox="1"/>
      </xdr:nvSpPr>
      <xdr:spPr>
        <a:xfrm>
          <a:off x="16357600" y="102002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3" name="フローチャート: 判断 642">
          <a:extLst>
            <a:ext uri="{FF2B5EF4-FFF2-40B4-BE49-F238E27FC236}">
              <a16:creationId xmlns:a16="http://schemas.microsoft.com/office/drawing/2014/main" id="{5232ED59-8190-4C56-8B78-3AACFBC15948}"/>
            </a:ext>
          </a:extLst>
        </xdr:cNvPr>
        <xdr:cNvSpPr/>
      </xdr:nvSpPr>
      <xdr:spPr>
        <a:xfrm>
          <a:off x="162687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4" name="フローチャート: 判断 643">
          <a:extLst>
            <a:ext uri="{FF2B5EF4-FFF2-40B4-BE49-F238E27FC236}">
              <a16:creationId xmlns:a16="http://schemas.microsoft.com/office/drawing/2014/main" id="{BFE8913A-A4B9-4885-8259-8D5FD3DADE8F}"/>
            </a:ext>
          </a:extLst>
        </xdr:cNvPr>
        <xdr:cNvSpPr/>
      </xdr:nvSpPr>
      <xdr:spPr>
        <a:xfrm>
          <a:off x="154305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5" name="フローチャート: 判断 644">
          <a:extLst>
            <a:ext uri="{FF2B5EF4-FFF2-40B4-BE49-F238E27FC236}">
              <a16:creationId xmlns:a16="http://schemas.microsoft.com/office/drawing/2014/main" id="{613CD439-1552-4325-B075-3D381336CF7D}"/>
            </a:ext>
          </a:extLst>
        </xdr:cNvPr>
        <xdr:cNvSpPr/>
      </xdr:nvSpPr>
      <xdr:spPr>
        <a:xfrm>
          <a:off x="14541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646" name="フローチャート: 判断 645">
          <a:extLst>
            <a:ext uri="{FF2B5EF4-FFF2-40B4-BE49-F238E27FC236}">
              <a16:creationId xmlns:a16="http://schemas.microsoft.com/office/drawing/2014/main" id="{C70F936C-FAE1-4DD4-808D-B4687A18697C}"/>
            </a:ext>
          </a:extLst>
        </xdr:cNvPr>
        <xdr:cNvSpPr/>
      </xdr:nvSpPr>
      <xdr:spPr>
        <a:xfrm>
          <a:off x="13652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647" name="フローチャート: 判断 646">
          <a:extLst>
            <a:ext uri="{FF2B5EF4-FFF2-40B4-BE49-F238E27FC236}">
              <a16:creationId xmlns:a16="http://schemas.microsoft.com/office/drawing/2014/main" id="{515FF2D7-84EA-492D-8F35-41CD359BC136}"/>
            </a:ext>
          </a:extLst>
        </xdr:cNvPr>
        <xdr:cNvSpPr/>
      </xdr:nvSpPr>
      <xdr:spPr>
        <a:xfrm>
          <a:off x="12763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FC02701E-42E3-4218-A17E-B0F13F3BDA9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39CD200C-9CD6-4867-AE6B-FEC90636AC3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E6A5ACD2-40BD-4D4F-AD6E-7E3B4EDFB3F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14A87680-A6D2-440E-AB46-17F00F30C73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4CE4DCD-9933-431F-BBF4-91E28EF128C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89626</xdr:rowOff>
    </xdr:from>
    <xdr:to>
      <xdr:col>85</xdr:col>
      <xdr:colOff>177800</xdr:colOff>
      <xdr:row>61</xdr:row>
      <xdr:rowOff>19776</xdr:rowOff>
    </xdr:to>
    <xdr:sp macro="" textlink="">
      <xdr:nvSpPr>
        <xdr:cNvPr id="653" name="楕円 652">
          <a:extLst>
            <a:ext uri="{FF2B5EF4-FFF2-40B4-BE49-F238E27FC236}">
              <a16:creationId xmlns:a16="http://schemas.microsoft.com/office/drawing/2014/main" id="{B2FCC11A-D0E1-450E-ACE6-E7FB099B1EF3}"/>
            </a:ext>
          </a:extLst>
        </xdr:cNvPr>
        <xdr:cNvSpPr/>
      </xdr:nvSpPr>
      <xdr:spPr>
        <a:xfrm>
          <a:off x="16268700" y="1037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68053</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70FE1DC5-A01B-4E21-8D0C-55BCEF1FDCD2}"/>
            </a:ext>
          </a:extLst>
        </xdr:cNvPr>
        <xdr:cNvSpPr txBox="1"/>
      </xdr:nvSpPr>
      <xdr:spPr>
        <a:xfrm>
          <a:off x="16357600" y="1035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140244</xdr:rowOff>
    </xdr:from>
    <xdr:to>
      <xdr:col>81</xdr:col>
      <xdr:colOff>101600</xdr:colOff>
      <xdr:row>61</xdr:row>
      <xdr:rowOff>70394</xdr:rowOff>
    </xdr:to>
    <xdr:sp macro="" textlink="">
      <xdr:nvSpPr>
        <xdr:cNvPr id="655" name="楕円 654">
          <a:extLst>
            <a:ext uri="{FF2B5EF4-FFF2-40B4-BE49-F238E27FC236}">
              <a16:creationId xmlns:a16="http://schemas.microsoft.com/office/drawing/2014/main" id="{D0884225-FC8A-4BEB-88B9-352A4BB0C38E}"/>
            </a:ext>
          </a:extLst>
        </xdr:cNvPr>
        <xdr:cNvSpPr/>
      </xdr:nvSpPr>
      <xdr:spPr>
        <a:xfrm>
          <a:off x="154305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140426</xdr:rowOff>
    </xdr:from>
    <xdr:to>
      <xdr:col>85</xdr:col>
      <xdr:colOff>127000</xdr:colOff>
      <xdr:row>61</xdr:row>
      <xdr:rowOff>19594</xdr:rowOff>
    </xdr:to>
    <xdr:cxnSp macro="">
      <xdr:nvCxnSpPr>
        <xdr:cNvPr id="656" name="直線コネクタ 655">
          <a:extLst>
            <a:ext uri="{FF2B5EF4-FFF2-40B4-BE49-F238E27FC236}">
              <a16:creationId xmlns:a16="http://schemas.microsoft.com/office/drawing/2014/main" id="{1D57B92C-0736-4C29-9AAF-A94EE84591E3}"/>
            </a:ext>
          </a:extLst>
        </xdr:cNvPr>
        <xdr:cNvCxnSpPr/>
      </xdr:nvCxnSpPr>
      <xdr:spPr>
        <a:xfrm flipV="1">
          <a:off x="15481300" y="10427426"/>
          <a:ext cx="8382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112485</xdr:rowOff>
    </xdr:from>
    <xdr:to>
      <xdr:col>76</xdr:col>
      <xdr:colOff>165100</xdr:colOff>
      <xdr:row>61</xdr:row>
      <xdr:rowOff>42635</xdr:rowOff>
    </xdr:to>
    <xdr:sp macro="" textlink="">
      <xdr:nvSpPr>
        <xdr:cNvPr id="657" name="楕円 656">
          <a:extLst>
            <a:ext uri="{FF2B5EF4-FFF2-40B4-BE49-F238E27FC236}">
              <a16:creationId xmlns:a16="http://schemas.microsoft.com/office/drawing/2014/main" id="{A15EB51F-FD45-4F5B-84C7-5137337097B1}"/>
            </a:ext>
          </a:extLst>
        </xdr:cNvPr>
        <xdr:cNvSpPr/>
      </xdr:nvSpPr>
      <xdr:spPr>
        <a:xfrm>
          <a:off x="14541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163285</xdr:rowOff>
    </xdr:from>
    <xdr:to>
      <xdr:col>81</xdr:col>
      <xdr:colOff>50800</xdr:colOff>
      <xdr:row>61</xdr:row>
      <xdr:rowOff>19594</xdr:rowOff>
    </xdr:to>
    <xdr:cxnSp macro="">
      <xdr:nvCxnSpPr>
        <xdr:cNvPr id="658" name="直線コネクタ 657">
          <a:extLst>
            <a:ext uri="{FF2B5EF4-FFF2-40B4-BE49-F238E27FC236}">
              <a16:creationId xmlns:a16="http://schemas.microsoft.com/office/drawing/2014/main" id="{51C5E36A-8B40-43D0-A991-25FFC838258E}"/>
            </a:ext>
          </a:extLst>
        </xdr:cNvPr>
        <xdr:cNvCxnSpPr/>
      </xdr:nvCxnSpPr>
      <xdr:spPr>
        <a:xfrm>
          <a:off x="14592300" y="10450285"/>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125549</xdr:rowOff>
    </xdr:from>
    <xdr:to>
      <xdr:col>72</xdr:col>
      <xdr:colOff>38100</xdr:colOff>
      <xdr:row>61</xdr:row>
      <xdr:rowOff>55699</xdr:rowOff>
    </xdr:to>
    <xdr:sp macro="" textlink="">
      <xdr:nvSpPr>
        <xdr:cNvPr id="659" name="楕円 658">
          <a:extLst>
            <a:ext uri="{FF2B5EF4-FFF2-40B4-BE49-F238E27FC236}">
              <a16:creationId xmlns:a16="http://schemas.microsoft.com/office/drawing/2014/main" id="{772C6643-6C6B-4A48-90E0-198381A35273}"/>
            </a:ext>
          </a:extLst>
        </xdr:cNvPr>
        <xdr:cNvSpPr/>
      </xdr:nvSpPr>
      <xdr:spPr>
        <a:xfrm>
          <a:off x="13652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163285</xdr:rowOff>
    </xdr:from>
    <xdr:to>
      <xdr:col>76</xdr:col>
      <xdr:colOff>114300</xdr:colOff>
      <xdr:row>61</xdr:row>
      <xdr:rowOff>4899</xdr:rowOff>
    </xdr:to>
    <xdr:cxnSp macro="">
      <xdr:nvCxnSpPr>
        <xdr:cNvPr id="660" name="直線コネクタ 659">
          <a:extLst>
            <a:ext uri="{FF2B5EF4-FFF2-40B4-BE49-F238E27FC236}">
              <a16:creationId xmlns:a16="http://schemas.microsoft.com/office/drawing/2014/main" id="{2EFB095B-74F5-411F-9EE5-762449F377BB}"/>
            </a:ext>
          </a:extLst>
        </xdr:cNvPr>
        <xdr:cNvCxnSpPr/>
      </xdr:nvCxnSpPr>
      <xdr:spPr>
        <a:xfrm flipV="1">
          <a:off x="13703300" y="10450285"/>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84727</xdr:rowOff>
    </xdr:from>
    <xdr:to>
      <xdr:col>67</xdr:col>
      <xdr:colOff>101600</xdr:colOff>
      <xdr:row>61</xdr:row>
      <xdr:rowOff>14877</xdr:rowOff>
    </xdr:to>
    <xdr:sp macro="" textlink="">
      <xdr:nvSpPr>
        <xdr:cNvPr id="661" name="楕円 660">
          <a:extLst>
            <a:ext uri="{FF2B5EF4-FFF2-40B4-BE49-F238E27FC236}">
              <a16:creationId xmlns:a16="http://schemas.microsoft.com/office/drawing/2014/main" id="{FA218C02-9375-4245-82FB-02F0101FDFAC}"/>
            </a:ext>
          </a:extLst>
        </xdr:cNvPr>
        <xdr:cNvSpPr/>
      </xdr:nvSpPr>
      <xdr:spPr>
        <a:xfrm>
          <a:off x="12763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135527</xdr:rowOff>
    </xdr:from>
    <xdr:to>
      <xdr:col>71</xdr:col>
      <xdr:colOff>177800</xdr:colOff>
      <xdr:row>61</xdr:row>
      <xdr:rowOff>4899</xdr:rowOff>
    </xdr:to>
    <xdr:cxnSp macro="">
      <xdr:nvCxnSpPr>
        <xdr:cNvPr id="662" name="直線コネクタ 661">
          <a:extLst>
            <a:ext uri="{FF2B5EF4-FFF2-40B4-BE49-F238E27FC236}">
              <a16:creationId xmlns:a16="http://schemas.microsoft.com/office/drawing/2014/main" id="{C11B1C8E-B4FA-4CFC-AEBD-969E89DA5A15}"/>
            </a:ext>
          </a:extLst>
        </xdr:cNvPr>
        <xdr:cNvCxnSpPr/>
      </xdr:nvCxnSpPr>
      <xdr:spPr>
        <a:xfrm>
          <a:off x="12814300" y="1042252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157134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1957C971-000E-4CCE-B426-B97C5C9C52EC}"/>
            </a:ext>
          </a:extLst>
        </xdr:cNvPr>
        <xdr:cNvSpPr txBox="1"/>
      </xdr:nvSpPr>
      <xdr:spPr>
        <a:xfrm>
          <a:off x="15266044" y="1010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148970</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B351D061-DA78-4F4A-8DBA-7A57132E1EA8}"/>
            </a:ext>
          </a:extLst>
        </xdr:cNvPr>
        <xdr:cNvSpPr txBox="1"/>
      </xdr:nvSpPr>
      <xdr:spPr>
        <a:xfrm>
          <a:off x="143897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111414</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632B6D5D-7E1E-45D9-8A0D-33CA8588BC06}"/>
            </a:ext>
          </a:extLst>
        </xdr:cNvPr>
        <xdr:cNvSpPr txBox="1"/>
      </xdr:nvSpPr>
      <xdr:spPr>
        <a:xfrm>
          <a:off x="13500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73858</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068991F9-C713-4AB0-8F40-363265C9A351}"/>
            </a:ext>
          </a:extLst>
        </xdr:cNvPr>
        <xdr:cNvSpPr txBox="1"/>
      </xdr:nvSpPr>
      <xdr:spPr>
        <a:xfrm>
          <a:off x="12611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61521</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C0D7BB4D-90FE-4CE0-832E-2CC78250C4CA}"/>
            </a:ext>
          </a:extLst>
        </xdr:cNvPr>
        <xdr:cNvSpPr txBox="1"/>
      </xdr:nvSpPr>
      <xdr:spPr>
        <a:xfrm>
          <a:off x="15266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33762</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B5FDAFDB-D378-4D01-90FB-0E96419A104F}"/>
            </a:ext>
          </a:extLst>
        </xdr:cNvPr>
        <xdr:cNvSpPr txBox="1"/>
      </xdr:nvSpPr>
      <xdr:spPr>
        <a:xfrm>
          <a:off x="143897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46826</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7C7870EA-2463-4EB9-A215-F0F4447B7C35}"/>
            </a:ext>
          </a:extLst>
        </xdr:cNvPr>
        <xdr:cNvSpPr txBox="1"/>
      </xdr:nvSpPr>
      <xdr:spPr>
        <a:xfrm>
          <a:off x="13500744" y="1050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6004</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AEE8B00A-3A50-4F90-9996-A4AD753BA957}"/>
            </a:ext>
          </a:extLst>
        </xdr:cNvPr>
        <xdr:cNvSpPr txBox="1"/>
      </xdr:nvSpPr>
      <xdr:spPr>
        <a:xfrm>
          <a:off x="12611744" y="1046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BB6BE580-A2D1-4FBE-B804-407F957790C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81C659E2-D501-458A-8676-3C2B985FFBA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43D82976-044D-4EBF-BE43-789BC9E45F6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3C0CE836-BB50-48B1-8693-AF16D47F840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AEEB082F-EC18-4AFD-AD35-856740D213D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EBE36746-D44E-41B7-910D-AABAE65B38C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30F0FB75-2D17-48C9-9D6E-6C84AC883D0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BF62B815-56D7-4B02-A524-5862D2AFC92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60B6926C-82EE-4FE6-B6B9-08EC5D62CF7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22DE1BFE-38AD-4C91-98D1-2AA5FC8E24F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54F8C32A-11AF-4628-9C91-5F1D931D3A6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692F1357-A39A-4ABC-A799-B222857E9D9F}"/>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9A99165F-1BFE-4435-B888-F5489168B1F8}"/>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FA4BBB71-1F6B-4712-86E7-0BBD39EC10BD}"/>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D747E354-098C-4530-9580-F9BB1BCA1E16}"/>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28D99170-9560-4E1D-A91F-E9035A68B8DB}"/>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4498C6CD-A47B-43FE-93BA-7A459F2F937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6DF93CA3-BA04-4757-A2FF-187433AE0AC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A903681F-E8F5-4DAA-8CBF-253FD68A415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B5A6F120-A516-4BAD-A428-3C2DDA90F91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599D4FB3-4B3D-4B2B-9750-C90AF44CFBFE}"/>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2" name="直線コネクタ 691">
          <a:extLst>
            <a:ext uri="{FF2B5EF4-FFF2-40B4-BE49-F238E27FC236}">
              <a16:creationId xmlns:a16="http://schemas.microsoft.com/office/drawing/2014/main" id="{3D71CB5F-0C9A-478D-8B2B-68FDF8117527}"/>
            </a:ext>
          </a:extLst>
        </xdr:cNvPr>
        <xdr:cNvCxnSpPr/>
      </xdr:nvCxnSpPr>
      <xdr:spPr>
        <a:xfrm flipV="1">
          <a:off x="22160864" y="97383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563F75BC-A243-411F-A1D1-17884CDC91E1}"/>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4" name="直線コネクタ 693">
          <a:extLst>
            <a:ext uri="{FF2B5EF4-FFF2-40B4-BE49-F238E27FC236}">
              <a16:creationId xmlns:a16="http://schemas.microsoft.com/office/drawing/2014/main" id="{5C5054D4-EAA5-40B0-B863-3AC9C07AE242}"/>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09E7B73A-B2CF-4F7F-90C7-BD6CFD5D5B19}"/>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872DBD6A-DE8B-4A12-8F01-E09619F438F4}"/>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883CE8D5-38AF-4D5D-A52D-8BE623869B12}"/>
            </a:ext>
          </a:extLst>
        </xdr:cNvPr>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DADE1EBF-52CE-461A-B16E-3D50B9A6DA0F}"/>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2870FDF7-B387-4105-A7CC-FC91A1FDC67D}"/>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394F9917-1BB2-4DAC-8A4E-76D0A106ADA3}"/>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1" name="フローチャート: 判断 700">
          <a:extLst>
            <a:ext uri="{FF2B5EF4-FFF2-40B4-BE49-F238E27FC236}">
              <a16:creationId xmlns:a16="http://schemas.microsoft.com/office/drawing/2014/main" id="{E121BAA1-9361-4A58-8798-EBCA7FCB4D51}"/>
            </a:ext>
          </a:extLst>
        </xdr:cNvPr>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6035B86A-51A1-4B44-ACE3-F1DEEB9D4655}"/>
            </a:ext>
          </a:extLst>
        </xdr:cNvPr>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3025DD51-D2F6-4945-9BD1-10EFE82F344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FBFCF0D1-AD51-496D-832D-6416F6FFC6B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C30E73C5-0CBC-4824-A9F6-258BC7F3603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786CA468-23ED-4C35-970D-5C788E5F6B3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AEB0251F-9987-4576-A9AC-4FFE2957D4D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708" name="楕円 707">
          <a:extLst>
            <a:ext uri="{FF2B5EF4-FFF2-40B4-BE49-F238E27FC236}">
              <a16:creationId xmlns:a16="http://schemas.microsoft.com/office/drawing/2014/main" id="{675D2E7B-96BF-4D49-B75D-D17A520E9C7E}"/>
            </a:ext>
          </a:extLst>
        </xdr:cNvPr>
        <xdr:cNvSpPr/>
      </xdr:nvSpPr>
      <xdr:spPr>
        <a:xfrm>
          <a:off x="221107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99077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E1FA8F29-1A2A-45EB-BDCD-FCEB103048B9}"/>
            </a:ext>
          </a:extLst>
        </xdr:cNvPr>
        <xdr:cNvSpPr txBox="1"/>
      </xdr:nvSpPr>
      <xdr:spPr>
        <a:xfrm>
          <a:off x="22199600"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120650</xdr:rowOff>
    </xdr:from>
    <xdr:to>
      <xdr:col>112</xdr:col>
      <xdr:colOff>38100</xdr:colOff>
      <xdr:row>62</xdr:row>
      <xdr:rowOff>50800</xdr:rowOff>
    </xdr:to>
    <xdr:sp macro="" textlink="">
      <xdr:nvSpPr>
        <xdr:cNvPr id="710" name="楕円 709">
          <a:extLst>
            <a:ext uri="{FF2B5EF4-FFF2-40B4-BE49-F238E27FC236}">
              <a16:creationId xmlns:a16="http://schemas.microsoft.com/office/drawing/2014/main" id="{E2ACF9CA-1155-478A-824C-8866FA10054E}"/>
            </a:ext>
          </a:extLst>
        </xdr:cNvPr>
        <xdr:cNvSpPr/>
      </xdr:nvSpPr>
      <xdr:spPr>
        <a:xfrm>
          <a:off x="21272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0</xdr:rowOff>
    </xdr:from>
    <xdr:to>
      <xdr:col>116</xdr:col>
      <xdr:colOff>63500</xdr:colOff>
      <xdr:row>62</xdr:row>
      <xdr:rowOff>0</xdr:rowOff>
    </xdr:to>
    <xdr:cxnSp macro="">
      <xdr:nvCxnSpPr>
        <xdr:cNvPr id="711" name="直線コネクタ 710">
          <a:extLst>
            <a:ext uri="{FF2B5EF4-FFF2-40B4-BE49-F238E27FC236}">
              <a16:creationId xmlns:a16="http://schemas.microsoft.com/office/drawing/2014/main" id="{10767089-48D3-4F3E-98AD-1473C50BE638}"/>
            </a:ext>
          </a:extLst>
        </xdr:cNvPr>
        <xdr:cNvCxnSpPr/>
      </xdr:nvCxnSpPr>
      <xdr:spPr>
        <a:xfrm>
          <a:off x="21323300" y="1062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120650</xdr:rowOff>
    </xdr:from>
    <xdr:to>
      <xdr:col>107</xdr:col>
      <xdr:colOff>101600</xdr:colOff>
      <xdr:row>62</xdr:row>
      <xdr:rowOff>50800</xdr:rowOff>
    </xdr:to>
    <xdr:sp macro="" textlink="">
      <xdr:nvSpPr>
        <xdr:cNvPr id="712" name="楕円 711">
          <a:extLst>
            <a:ext uri="{FF2B5EF4-FFF2-40B4-BE49-F238E27FC236}">
              <a16:creationId xmlns:a16="http://schemas.microsoft.com/office/drawing/2014/main" id="{1C4BF249-60D7-46F5-AB89-C2A4103DB4F7}"/>
            </a:ext>
          </a:extLst>
        </xdr:cNvPr>
        <xdr:cNvSpPr/>
      </xdr:nvSpPr>
      <xdr:spPr>
        <a:xfrm>
          <a:off x="20383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0</xdr:rowOff>
    </xdr:from>
    <xdr:to>
      <xdr:col>111</xdr:col>
      <xdr:colOff>177800</xdr:colOff>
      <xdr:row>62</xdr:row>
      <xdr:rowOff>0</xdr:rowOff>
    </xdr:to>
    <xdr:cxnSp macro="">
      <xdr:nvCxnSpPr>
        <xdr:cNvPr id="713" name="直線コネクタ 712">
          <a:extLst>
            <a:ext uri="{FF2B5EF4-FFF2-40B4-BE49-F238E27FC236}">
              <a16:creationId xmlns:a16="http://schemas.microsoft.com/office/drawing/2014/main" id="{38BC69E4-AC8F-4992-95D7-0518F5A061CA}"/>
            </a:ext>
          </a:extLst>
        </xdr:cNvPr>
        <xdr:cNvCxnSpPr/>
      </xdr:nvCxnSpPr>
      <xdr:spPr>
        <a:xfrm>
          <a:off x="20434300" y="1062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52070</xdr:rowOff>
    </xdr:from>
    <xdr:to>
      <xdr:col>102</xdr:col>
      <xdr:colOff>165100</xdr:colOff>
      <xdr:row>61</xdr:row>
      <xdr:rowOff>153670</xdr:rowOff>
    </xdr:to>
    <xdr:sp macro="" textlink="">
      <xdr:nvSpPr>
        <xdr:cNvPr id="714" name="楕円 713">
          <a:extLst>
            <a:ext uri="{FF2B5EF4-FFF2-40B4-BE49-F238E27FC236}">
              <a16:creationId xmlns:a16="http://schemas.microsoft.com/office/drawing/2014/main" id="{F59A13E6-5EAE-4CA3-A27F-1F60BF4B7BE8}"/>
            </a:ext>
          </a:extLst>
        </xdr:cNvPr>
        <xdr:cNvSpPr/>
      </xdr:nvSpPr>
      <xdr:spPr>
        <a:xfrm>
          <a:off x="19494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102870</xdr:rowOff>
    </xdr:from>
    <xdr:to>
      <xdr:col>107</xdr:col>
      <xdr:colOff>50800</xdr:colOff>
      <xdr:row>62</xdr:row>
      <xdr:rowOff>0</xdr:rowOff>
    </xdr:to>
    <xdr:cxnSp macro="">
      <xdr:nvCxnSpPr>
        <xdr:cNvPr id="715" name="直線コネクタ 714">
          <a:extLst>
            <a:ext uri="{FF2B5EF4-FFF2-40B4-BE49-F238E27FC236}">
              <a16:creationId xmlns:a16="http://schemas.microsoft.com/office/drawing/2014/main" id="{9AB73D4A-226E-418C-84E2-DFFCE9E2B5F7}"/>
            </a:ext>
          </a:extLst>
        </xdr:cNvPr>
        <xdr:cNvCxnSpPr/>
      </xdr:nvCxnSpPr>
      <xdr:spPr>
        <a:xfrm>
          <a:off x="19545300" y="105613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52070</xdr:rowOff>
    </xdr:from>
    <xdr:to>
      <xdr:col>98</xdr:col>
      <xdr:colOff>38100</xdr:colOff>
      <xdr:row>61</xdr:row>
      <xdr:rowOff>153670</xdr:rowOff>
    </xdr:to>
    <xdr:sp macro="" textlink="">
      <xdr:nvSpPr>
        <xdr:cNvPr id="716" name="楕円 715">
          <a:extLst>
            <a:ext uri="{FF2B5EF4-FFF2-40B4-BE49-F238E27FC236}">
              <a16:creationId xmlns:a16="http://schemas.microsoft.com/office/drawing/2014/main" id="{AB6F9740-4A19-4372-B8E8-4B223AD27A2D}"/>
            </a:ext>
          </a:extLst>
        </xdr:cNvPr>
        <xdr:cNvSpPr/>
      </xdr:nvSpPr>
      <xdr:spPr>
        <a:xfrm>
          <a:off x="18605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102870</xdr:rowOff>
    </xdr:from>
    <xdr:to>
      <xdr:col>102</xdr:col>
      <xdr:colOff>114300</xdr:colOff>
      <xdr:row>61</xdr:row>
      <xdr:rowOff>102870</xdr:rowOff>
    </xdr:to>
    <xdr:cxnSp macro="">
      <xdr:nvCxnSpPr>
        <xdr:cNvPr id="717" name="直線コネクタ 716">
          <a:extLst>
            <a:ext uri="{FF2B5EF4-FFF2-40B4-BE49-F238E27FC236}">
              <a16:creationId xmlns:a16="http://schemas.microsoft.com/office/drawing/2014/main" id="{4E5BBD4F-335D-4228-BA49-1BA687D34182}"/>
            </a:ext>
          </a:extLst>
        </xdr:cNvPr>
        <xdr:cNvCxnSpPr/>
      </xdr:nvCxnSpPr>
      <xdr:spPr>
        <a:xfrm>
          <a:off x="18656300" y="10561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a:extLst>
            <a:ext uri="{FF2B5EF4-FFF2-40B4-BE49-F238E27FC236}">
              <a16:creationId xmlns:a16="http://schemas.microsoft.com/office/drawing/2014/main" id="{2776147D-34C5-40D6-9696-90AEE2F74891}"/>
            </a:ext>
          </a:extLst>
        </xdr:cNvPr>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a:extLst>
            <a:ext uri="{FF2B5EF4-FFF2-40B4-BE49-F238E27FC236}">
              <a16:creationId xmlns:a16="http://schemas.microsoft.com/office/drawing/2014/main" id="{C04E566C-F61F-4BE4-98C5-63EE995C6CA5}"/>
            </a:ext>
          </a:extLst>
        </xdr:cNvPr>
        <xdr:cNvSpPr txBox="1"/>
      </xdr:nvSpPr>
      <xdr:spPr>
        <a:xfrm>
          <a:off x="20199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19067</xdr:rowOff>
    </xdr:from>
    <xdr:ext cx="469744" cy="259045"/>
    <xdr:sp macro="" textlink="">
      <xdr:nvSpPr>
        <xdr:cNvPr id="720" name="n_3aveValue【保健センター・保健所】&#10;一人当たり面積">
          <a:extLst>
            <a:ext uri="{FF2B5EF4-FFF2-40B4-BE49-F238E27FC236}">
              <a16:creationId xmlns:a16="http://schemas.microsoft.com/office/drawing/2014/main" id="{C8EDDBF3-304F-4A4B-A9A5-35E76B2F8844}"/>
            </a:ext>
          </a:extLst>
        </xdr:cNvPr>
        <xdr:cNvSpPr txBox="1"/>
      </xdr:nvSpPr>
      <xdr:spPr>
        <a:xfrm>
          <a:off x="19310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19067</xdr:rowOff>
    </xdr:from>
    <xdr:ext cx="469744" cy="259045"/>
    <xdr:sp macro="" textlink="">
      <xdr:nvSpPr>
        <xdr:cNvPr id="721" name="n_4aveValue【保健センター・保健所】&#10;一人当たり面積">
          <a:extLst>
            <a:ext uri="{FF2B5EF4-FFF2-40B4-BE49-F238E27FC236}">
              <a16:creationId xmlns:a16="http://schemas.microsoft.com/office/drawing/2014/main" id="{D136994C-F1D5-4389-AB45-1B8C33F7380A}"/>
            </a:ext>
          </a:extLst>
        </xdr:cNvPr>
        <xdr:cNvSpPr txBox="1"/>
      </xdr:nvSpPr>
      <xdr:spPr>
        <a:xfrm>
          <a:off x="18421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41927</xdr:rowOff>
    </xdr:from>
    <xdr:ext cx="469744" cy="259045"/>
    <xdr:sp macro="" textlink="">
      <xdr:nvSpPr>
        <xdr:cNvPr id="722" name="n_1mainValue【保健センター・保健所】&#10;一人当たり面積">
          <a:extLst>
            <a:ext uri="{FF2B5EF4-FFF2-40B4-BE49-F238E27FC236}">
              <a16:creationId xmlns:a16="http://schemas.microsoft.com/office/drawing/2014/main" id="{DEB7493D-595D-4BEF-8D74-8474F52B57A6}"/>
            </a:ext>
          </a:extLst>
        </xdr:cNvPr>
        <xdr:cNvSpPr txBox="1"/>
      </xdr:nvSpPr>
      <xdr:spPr>
        <a:xfrm>
          <a:off x="210757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41927</xdr:rowOff>
    </xdr:from>
    <xdr:ext cx="469744" cy="259045"/>
    <xdr:sp macro="" textlink="">
      <xdr:nvSpPr>
        <xdr:cNvPr id="723" name="n_2mainValue【保健センター・保健所】&#10;一人当たり面積">
          <a:extLst>
            <a:ext uri="{FF2B5EF4-FFF2-40B4-BE49-F238E27FC236}">
              <a16:creationId xmlns:a16="http://schemas.microsoft.com/office/drawing/2014/main" id="{73C70143-DF47-49B6-B063-5224BF3FCF0E}"/>
            </a:ext>
          </a:extLst>
        </xdr:cNvPr>
        <xdr:cNvSpPr txBox="1"/>
      </xdr:nvSpPr>
      <xdr:spPr>
        <a:xfrm>
          <a:off x="20199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170197</xdr:rowOff>
    </xdr:from>
    <xdr:ext cx="469744" cy="259045"/>
    <xdr:sp macro="" textlink="">
      <xdr:nvSpPr>
        <xdr:cNvPr id="724" name="n_3mainValue【保健センター・保健所】&#10;一人当たり面積">
          <a:extLst>
            <a:ext uri="{FF2B5EF4-FFF2-40B4-BE49-F238E27FC236}">
              <a16:creationId xmlns:a16="http://schemas.microsoft.com/office/drawing/2014/main" id="{0ADD1C11-B355-43F5-84B1-12A9697449AF}"/>
            </a:ext>
          </a:extLst>
        </xdr:cNvPr>
        <xdr:cNvSpPr txBox="1"/>
      </xdr:nvSpPr>
      <xdr:spPr>
        <a:xfrm>
          <a:off x="193104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170197</xdr:rowOff>
    </xdr:from>
    <xdr:ext cx="469744" cy="259045"/>
    <xdr:sp macro="" textlink="">
      <xdr:nvSpPr>
        <xdr:cNvPr id="725" name="n_4mainValue【保健センター・保健所】&#10;一人当たり面積">
          <a:extLst>
            <a:ext uri="{FF2B5EF4-FFF2-40B4-BE49-F238E27FC236}">
              <a16:creationId xmlns:a16="http://schemas.microsoft.com/office/drawing/2014/main" id="{3F6C7177-515B-4579-8E47-3F9C5C589E7B}"/>
            </a:ext>
          </a:extLst>
        </xdr:cNvPr>
        <xdr:cNvSpPr txBox="1"/>
      </xdr:nvSpPr>
      <xdr:spPr>
        <a:xfrm>
          <a:off x="184214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7D4F32C4-43FA-4638-A72D-90D038E7CB0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1B054A91-39A3-4BC9-9B63-927D4C66A78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C785D94A-83BB-4FEE-953E-F2D3C6BAE06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5F73DBB6-B922-4BA9-B341-24CDB7F0172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208E6C9D-4196-4AA7-AFC0-32AA1B71E21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28C8C7DB-B27B-43ED-B9C2-1B9A4E363D07}"/>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E50A820-54A3-4F26-A46D-D0523FE7175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562B39A8-2475-44FE-9581-CD8B0FFBBD71}"/>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091E4BAC-8CC3-4748-AACF-BED6BB2C550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D963EAFF-E594-4E8C-B3D4-312679917FB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DF697BD8-9958-4E1F-AA2E-C350C8BF4FFD}"/>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85DA2776-1664-40B4-9456-68B3DDE2C0A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30C6CD70-0079-4358-BB9A-6ABF621249A6}"/>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AD07820E-75CB-4F75-9055-05F7BEA00D68}"/>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7DF35E75-BA8D-41AA-8661-56C9083EFB7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70D853ED-17DE-48A6-B63C-7853478FCDC7}"/>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DC74F4BE-F353-4CFA-BD0E-8B89A78963D9}"/>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CC0B6B26-317E-49DA-94F2-85B0B1E00AD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AAF9DDDD-5850-4385-8153-46EE55E2356A}"/>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C217FE4C-1395-4829-B3DD-E299E30A8286}"/>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9ECA870E-7D3B-4BA9-A2EE-361A87843FB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AB72151D-9A8B-4075-A212-6A3D8E9998D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BABAC306-6EDE-4640-B816-689A27ADA6E8}"/>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AE1C953-AD15-45A1-B6F4-36677911E24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0" name="直線コネクタ 749">
          <a:extLst>
            <a:ext uri="{FF2B5EF4-FFF2-40B4-BE49-F238E27FC236}">
              <a16:creationId xmlns:a16="http://schemas.microsoft.com/office/drawing/2014/main" id="{5AADDC45-ED21-4F96-BB08-DA992E5B213D}"/>
            </a:ext>
          </a:extLst>
        </xdr:cNvPr>
        <xdr:cNvCxnSpPr/>
      </xdr:nvCxnSpPr>
      <xdr:spPr>
        <a:xfrm flipV="1">
          <a:off x="16318864" y="13495020"/>
          <a:ext cx="0" cy="1139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D743CA05-F9C4-4F72-8620-8EAF76E86FED}"/>
            </a:ext>
          </a:extLst>
        </xdr:cNvPr>
        <xdr:cNvSpPr txBox="1"/>
      </xdr:nvSpPr>
      <xdr:spPr>
        <a:xfrm>
          <a:off x="16357600" y="1463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2" name="直線コネクタ 751">
          <a:extLst>
            <a:ext uri="{FF2B5EF4-FFF2-40B4-BE49-F238E27FC236}">
              <a16:creationId xmlns:a16="http://schemas.microsoft.com/office/drawing/2014/main" id="{76D6DC90-4FD8-42BF-B0AC-0CDEBB8972FE}"/>
            </a:ext>
          </a:extLst>
        </xdr:cNvPr>
        <xdr:cNvCxnSpPr/>
      </xdr:nvCxnSpPr>
      <xdr:spPr>
        <a:xfrm>
          <a:off x="16230600" y="1463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679CCE20-D703-4EED-831C-569EBFDB7665}"/>
            </a:ext>
          </a:extLst>
        </xdr:cNvPr>
        <xdr:cNvSpPr txBox="1"/>
      </xdr:nvSpPr>
      <xdr:spPr>
        <a:xfrm>
          <a:off x="16357600" y="1327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4" name="直線コネクタ 753">
          <a:extLst>
            <a:ext uri="{FF2B5EF4-FFF2-40B4-BE49-F238E27FC236}">
              <a16:creationId xmlns:a16="http://schemas.microsoft.com/office/drawing/2014/main" id="{000D0718-52B5-4BF8-96DC-D5140CC5EFAB}"/>
            </a:ext>
          </a:extLst>
        </xdr:cNvPr>
        <xdr:cNvCxnSpPr/>
      </xdr:nvCxnSpPr>
      <xdr:spPr>
        <a:xfrm>
          <a:off x="16230600" y="1349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158132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879E0F8E-0CD2-425A-A387-62F7B95F5ADA}"/>
            </a:ext>
          </a:extLst>
        </xdr:cNvPr>
        <xdr:cNvSpPr txBox="1"/>
      </xdr:nvSpPr>
      <xdr:spPr>
        <a:xfrm>
          <a:off x="16357600" y="14045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6" name="フローチャート: 判断 755">
          <a:extLst>
            <a:ext uri="{FF2B5EF4-FFF2-40B4-BE49-F238E27FC236}">
              <a16:creationId xmlns:a16="http://schemas.microsoft.com/office/drawing/2014/main" id="{8802EE3A-D6BA-423B-9C86-CA63ECA4A88D}"/>
            </a:ext>
          </a:extLst>
        </xdr:cNvPr>
        <xdr:cNvSpPr/>
      </xdr:nvSpPr>
      <xdr:spPr>
        <a:xfrm>
          <a:off x="162687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7" name="フローチャート: 判断 756">
          <a:extLst>
            <a:ext uri="{FF2B5EF4-FFF2-40B4-BE49-F238E27FC236}">
              <a16:creationId xmlns:a16="http://schemas.microsoft.com/office/drawing/2014/main" id="{ECC2418D-C7C1-493B-B6DC-F18E7D145B07}"/>
            </a:ext>
          </a:extLst>
        </xdr:cNvPr>
        <xdr:cNvSpPr/>
      </xdr:nvSpPr>
      <xdr:spPr>
        <a:xfrm>
          <a:off x="15430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8" name="フローチャート: 判断 757">
          <a:extLst>
            <a:ext uri="{FF2B5EF4-FFF2-40B4-BE49-F238E27FC236}">
              <a16:creationId xmlns:a16="http://schemas.microsoft.com/office/drawing/2014/main" id="{EBCE9BB3-7C14-490B-8739-2A2A2E73969D}"/>
            </a:ext>
          </a:extLst>
        </xdr:cNvPr>
        <xdr:cNvSpPr/>
      </xdr:nvSpPr>
      <xdr:spPr>
        <a:xfrm>
          <a:off x="14541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759" name="フローチャート: 判断 758">
          <a:extLst>
            <a:ext uri="{FF2B5EF4-FFF2-40B4-BE49-F238E27FC236}">
              <a16:creationId xmlns:a16="http://schemas.microsoft.com/office/drawing/2014/main" id="{104E2F8B-64B7-401B-8442-87683D7E7452}"/>
            </a:ext>
          </a:extLst>
        </xdr:cNvPr>
        <xdr:cNvSpPr/>
      </xdr:nvSpPr>
      <xdr:spPr>
        <a:xfrm>
          <a:off x="13652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114936</xdr:rowOff>
    </xdr:from>
    <xdr:to>
      <xdr:col>67</xdr:col>
      <xdr:colOff>101600</xdr:colOff>
      <xdr:row>82</xdr:row>
      <xdr:rowOff>45086</xdr:rowOff>
    </xdr:to>
    <xdr:sp macro="" textlink="">
      <xdr:nvSpPr>
        <xdr:cNvPr id="760" name="フローチャート: 判断 759">
          <a:extLst>
            <a:ext uri="{FF2B5EF4-FFF2-40B4-BE49-F238E27FC236}">
              <a16:creationId xmlns:a16="http://schemas.microsoft.com/office/drawing/2014/main" id="{7C74EFA4-448D-406F-8004-74F940C17033}"/>
            </a:ext>
          </a:extLst>
        </xdr:cNvPr>
        <xdr:cNvSpPr/>
      </xdr:nvSpPr>
      <xdr:spPr>
        <a:xfrm>
          <a:off x="12763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4646D34F-1BDD-4C1F-9498-78A29FDE5C24}"/>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F85C50F-6EC5-4FC3-9508-322896CC4439}"/>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9C7A3D0D-6C07-43C0-B3FF-51E441D3E74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476DF31C-A0ED-4FED-83C9-A75DEF16FC8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8865A99F-78BF-4F2D-AC2D-2451002612D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66" name="楕円 765">
          <a:extLst>
            <a:ext uri="{FF2B5EF4-FFF2-40B4-BE49-F238E27FC236}">
              <a16:creationId xmlns:a16="http://schemas.microsoft.com/office/drawing/2014/main" id="{99008E91-00A4-412D-B28C-CCF6CD09ADFC}"/>
            </a:ext>
          </a:extLst>
        </xdr:cNvPr>
        <xdr:cNvSpPr/>
      </xdr:nvSpPr>
      <xdr:spPr>
        <a:xfrm>
          <a:off x="16268700" y="1402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162577</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395949EB-06E4-468B-BA83-D21B9FCB2260}"/>
            </a:ext>
          </a:extLst>
        </xdr:cNvPr>
        <xdr:cNvSpPr txBox="1"/>
      </xdr:nvSpPr>
      <xdr:spPr>
        <a:xfrm>
          <a:off x="16357600"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99695</xdr:rowOff>
    </xdr:from>
    <xdr:to>
      <xdr:col>81</xdr:col>
      <xdr:colOff>101600</xdr:colOff>
      <xdr:row>82</xdr:row>
      <xdr:rowOff>29845</xdr:rowOff>
    </xdr:to>
    <xdr:sp macro="" textlink="">
      <xdr:nvSpPr>
        <xdr:cNvPr id="768" name="楕円 767">
          <a:extLst>
            <a:ext uri="{FF2B5EF4-FFF2-40B4-BE49-F238E27FC236}">
              <a16:creationId xmlns:a16="http://schemas.microsoft.com/office/drawing/2014/main" id="{053E8008-5544-4929-A3C3-17B14B513144}"/>
            </a:ext>
          </a:extLst>
        </xdr:cNvPr>
        <xdr:cNvSpPr/>
      </xdr:nvSpPr>
      <xdr:spPr>
        <a:xfrm>
          <a:off x="154305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150495</xdr:rowOff>
    </xdr:from>
    <xdr:to>
      <xdr:col>85</xdr:col>
      <xdr:colOff>127000</xdr:colOff>
      <xdr:row>82</xdr:row>
      <xdr:rowOff>19050</xdr:rowOff>
    </xdr:to>
    <xdr:cxnSp macro="">
      <xdr:nvCxnSpPr>
        <xdr:cNvPr id="769" name="直線コネクタ 768">
          <a:extLst>
            <a:ext uri="{FF2B5EF4-FFF2-40B4-BE49-F238E27FC236}">
              <a16:creationId xmlns:a16="http://schemas.microsoft.com/office/drawing/2014/main" id="{A7A76FF2-3909-41DB-8245-DC658449DBEB}"/>
            </a:ext>
          </a:extLst>
        </xdr:cNvPr>
        <xdr:cNvCxnSpPr/>
      </xdr:nvCxnSpPr>
      <xdr:spPr>
        <a:xfrm>
          <a:off x="15481300" y="1403794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59689</xdr:rowOff>
    </xdr:from>
    <xdr:to>
      <xdr:col>76</xdr:col>
      <xdr:colOff>165100</xdr:colOff>
      <xdr:row>81</xdr:row>
      <xdr:rowOff>161289</xdr:rowOff>
    </xdr:to>
    <xdr:sp macro="" textlink="">
      <xdr:nvSpPr>
        <xdr:cNvPr id="770" name="楕円 769">
          <a:extLst>
            <a:ext uri="{FF2B5EF4-FFF2-40B4-BE49-F238E27FC236}">
              <a16:creationId xmlns:a16="http://schemas.microsoft.com/office/drawing/2014/main" id="{03D92536-ED38-477D-ABF0-4AC894F42A0F}"/>
            </a:ext>
          </a:extLst>
        </xdr:cNvPr>
        <xdr:cNvSpPr/>
      </xdr:nvSpPr>
      <xdr:spPr>
        <a:xfrm>
          <a:off x="145415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110489</xdr:rowOff>
    </xdr:from>
    <xdr:to>
      <xdr:col>81</xdr:col>
      <xdr:colOff>50800</xdr:colOff>
      <xdr:row>81</xdr:row>
      <xdr:rowOff>150495</xdr:rowOff>
    </xdr:to>
    <xdr:cxnSp macro="">
      <xdr:nvCxnSpPr>
        <xdr:cNvPr id="771" name="直線コネクタ 770">
          <a:extLst>
            <a:ext uri="{FF2B5EF4-FFF2-40B4-BE49-F238E27FC236}">
              <a16:creationId xmlns:a16="http://schemas.microsoft.com/office/drawing/2014/main" id="{BB15ED1E-E85E-4F80-A129-7622ACD06E0E}"/>
            </a:ext>
          </a:extLst>
        </xdr:cNvPr>
        <xdr:cNvCxnSpPr/>
      </xdr:nvCxnSpPr>
      <xdr:spPr>
        <a:xfrm>
          <a:off x="14592300" y="139979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19686</xdr:rowOff>
    </xdr:from>
    <xdr:to>
      <xdr:col>72</xdr:col>
      <xdr:colOff>38100</xdr:colOff>
      <xdr:row>81</xdr:row>
      <xdr:rowOff>121286</xdr:rowOff>
    </xdr:to>
    <xdr:sp macro="" textlink="">
      <xdr:nvSpPr>
        <xdr:cNvPr id="772" name="楕円 771">
          <a:extLst>
            <a:ext uri="{FF2B5EF4-FFF2-40B4-BE49-F238E27FC236}">
              <a16:creationId xmlns:a16="http://schemas.microsoft.com/office/drawing/2014/main" id="{AC454D52-ABEF-4588-A74F-1089B8C92A7C}"/>
            </a:ext>
          </a:extLst>
        </xdr:cNvPr>
        <xdr:cNvSpPr/>
      </xdr:nvSpPr>
      <xdr:spPr>
        <a:xfrm>
          <a:off x="13652500" y="1390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70486</xdr:rowOff>
    </xdr:from>
    <xdr:to>
      <xdr:col>76</xdr:col>
      <xdr:colOff>114300</xdr:colOff>
      <xdr:row>81</xdr:row>
      <xdr:rowOff>110489</xdr:rowOff>
    </xdr:to>
    <xdr:cxnSp macro="">
      <xdr:nvCxnSpPr>
        <xdr:cNvPr id="773" name="直線コネクタ 772">
          <a:extLst>
            <a:ext uri="{FF2B5EF4-FFF2-40B4-BE49-F238E27FC236}">
              <a16:creationId xmlns:a16="http://schemas.microsoft.com/office/drawing/2014/main" id="{A46D8C8F-EF9A-4BCF-A799-B764DA0E12E9}"/>
            </a:ext>
          </a:extLst>
        </xdr:cNvPr>
        <xdr:cNvCxnSpPr/>
      </xdr:nvCxnSpPr>
      <xdr:spPr>
        <a:xfrm>
          <a:off x="13703300" y="13957936"/>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151130</xdr:rowOff>
    </xdr:from>
    <xdr:to>
      <xdr:col>67</xdr:col>
      <xdr:colOff>101600</xdr:colOff>
      <xdr:row>81</xdr:row>
      <xdr:rowOff>81280</xdr:rowOff>
    </xdr:to>
    <xdr:sp macro="" textlink="">
      <xdr:nvSpPr>
        <xdr:cNvPr id="774" name="楕円 773">
          <a:extLst>
            <a:ext uri="{FF2B5EF4-FFF2-40B4-BE49-F238E27FC236}">
              <a16:creationId xmlns:a16="http://schemas.microsoft.com/office/drawing/2014/main" id="{134AA540-09E8-4B5F-8E83-2B427A2B38C7}"/>
            </a:ext>
          </a:extLst>
        </xdr:cNvPr>
        <xdr:cNvSpPr/>
      </xdr:nvSpPr>
      <xdr:spPr>
        <a:xfrm>
          <a:off x="12763500" y="1386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30480</xdr:rowOff>
    </xdr:from>
    <xdr:to>
      <xdr:col>71</xdr:col>
      <xdr:colOff>177800</xdr:colOff>
      <xdr:row>81</xdr:row>
      <xdr:rowOff>70486</xdr:rowOff>
    </xdr:to>
    <xdr:cxnSp macro="">
      <xdr:nvCxnSpPr>
        <xdr:cNvPr id="775" name="直線コネクタ 774">
          <a:extLst>
            <a:ext uri="{FF2B5EF4-FFF2-40B4-BE49-F238E27FC236}">
              <a16:creationId xmlns:a16="http://schemas.microsoft.com/office/drawing/2014/main" id="{EE7A7388-3153-4DB9-AB12-96AA21A7E568}"/>
            </a:ext>
          </a:extLst>
        </xdr:cNvPr>
        <xdr:cNvCxnSpPr/>
      </xdr:nvCxnSpPr>
      <xdr:spPr>
        <a:xfrm>
          <a:off x="12814300" y="1391793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87647</xdr:rowOff>
    </xdr:from>
    <xdr:ext cx="405111" cy="259045"/>
    <xdr:sp macro="" textlink="">
      <xdr:nvSpPr>
        <xdr:cNvPr id="776" name="n_1aveValue【消防施設】&#10;有形固定資産減価償却率">
          <a:extLst>
            <a:ext uri="{FF2B5EF4-FFF2-40B4-BE49-F238E27FC236}">
              <a16:creationId xmlns:a16="http://schemas.microsoft.com/office/drawing/2014/main" id="{DD445AED-8782-45C6-8792-0B183EAD3493}"/>
            </a:ext>
          </a:extLst>
        </xdr:cNvPr>
        <xdr:cNvSpPr txBox="1"/>
      </xdr:nvSpPr>
      <xdr:spPr>
        <a:xfrm>
          <a:off x="152660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777" name="n_2aveValue【消防施設】&#10;有形固定資産減価償却率">
          <a:extLst>
            <a:ext uri="{FF2B5EF4-FFF2-40B4-BE49-F238E27FC236}">
              <a16:creationId xmlns:a16="http://schemas.microsoft.com/office/drawing/2014/main" id="{B68B1A3E-2926-4A95-B301-A08531116339}"/>
            </a:ext>
          </a:extLst>
        </xdr:cNvPr>
        <xdr:cNvSpPr txBox="1"/>
      </xdr:nvSpPr>
      <xdr:spPr>
        <a:xfrm>
          <a:off x="143897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26688</xdr:rowOff>
    </xdr:from>
    <xdr:ext cx="405111" cy="259045"/>
    <xdr:sp macro="" textlink="">
      <xdr:nvSpPr>
        <xdr:cNvPr id="778" name="n_3aveValue【消防施設】&#10;有形固定資産減価償却率">
          <a:extLst>
            <a:ext uri="{FF2B5EF4-FFF2-40B4-BE49-F238E27FC236}">
              <a16:creationId xmlns:a16="http://schemas.microsoft.com/office/drawing/2014/main" id="{C2444A0F-823E-4FC9-BDD3-56281432666E}"/>
            </a:ext>
          </a:extLst>
        </xdr:cNvPr>
        <xdr:cNvSpPr txBox="1"/>
      </xdr:nvSpPr>
      <xdr:spPr>
        <a:xfrm>
          <a:off x="13500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36213</xdr:rowOff>
    </xdr:from>
    <xdr:ext cx="405111" cy="259045"/>
    <xdr:sp macro="" textlink="">
      <xdr:nvSpPr>
        <xdr:cNvPr id="779" name="n_4aveValue【消防施設】&#10;有形固定資産減価償却率">
          <a:extLst>
            <a:ext uri="{FF2B5EF4-FFF2-40B4-BE49-F238E27FC236}">
              <a16:creationId xmlns:a16="http://schemas.microsoft.com/office/drawing/2014/main" id="{225D3C0E-C4BC-4862-A5F3-CAC272684A90}"/>
            </a:ext>
          </a:extLst>
        </xdr:cNvPr>
        <xdr:cNvSpPr txBox="1"/>
      </xdr:nvSpPr>
      <xdr:spPr>
        <a:xfrm>
          <a:off x="12611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46372</xdr:rowOff>
    </xdr:from>
    <xdr:ext cx="405111" cy="259045"/>
    <xdr:sp macro="" textlink="">
      <xdr:nvSpPr>
        <xdr:cNvPr id="780" name="n_1mainValue【消防施設】&#10;有形固定資産減価償却率">
          <a:extLst>
            <a:ext uri="{FF2B5EF4-FFF2-40B4-BE49-F238E27FC236}">
              <a16:creationId xmlns:a16="http://schemas.microsoft.com/office/drawing/2014/main" id="{E9456FB4-75F8-468E-A5EA-123A7D1B3675}"/>
            </a:ext>
          </a:extLst>
        </xdr:cNvPr>
        <xdr:cNvSpPr txBox="1"/>
      </xdr:nvSpPr>
      <xdr:spPr>
        <a:xfrm>
          <a:off x="152660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6366</xdr:rowOff>
    </xdr:from>
    <xdr:ext cx="405111" cy="259045"/>
    <xdr:sp macro="" textlink="">
      <xdr:nvSpPr>
        <xdr:cNvPr id="781" name="n_2mainValue【消防施設】&#10;有形固定資産減価償却率">
          <a:extLst>
            <a:ext uri="{FF2B5EF4-FFF2-40B4-BE49-F238E27FC236}">
              <a16:creationId xmlns:a16="http://schemas.microsoft.com/office/drawing/2014/main" id="{C30CB62E-9D12-4E24-8EB2-D719C699D8F8}"/>
            </a:ext>
          </a:extLst>
        </xdr:cNvPr>
        <xdr:cNvSpPr txBox="1"/>
      </xdr:nvSpPr>
      <xdr:spPr>
        <a:xfrm>
          <a:off x="14389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137813</xdr:rowOff>
    </xdr:from>
    <xdr:ext cx="405111" cy="259045"/>
    <xdr:sp macro="" textlink="">
      <xdr:nvSpPr>
        <xdr:cNvPr id="782" name="n_3mainValue【消防施設】&#10;有形固定資産減価償却率">
          <a:extLst>
            <a:ext uri="{FF2B5EF4-FFF2-40B4-BE49-F238E27FC236}">
              <a16:creationId xmlns:a16="http://schemas.microsoft.com/office/drawing/2014/main" id="{3A616D08-FC0D-4F71-98AB-7020D0ED67E9}"/>
            </a:ext>
          </a:extLst>
        </xdr:cNvPr>
        <xdr:cNvSpPr txBox="1"/>
      </xdr:nvSpPr>
      <xdr:spPr>
        <a:xfrm>
          <a:off x="13500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97807</xdr:rowOff>
    </xdr:from>
    <xdr:ext cx="405111" cy="259045"/>
    <xdr:sp macro="" textlink="">
      <xdr:nvSpPr>
        <xdr:cNvPr id="783" name="n_4mainValue【消防施設】&#10;有形固定資産減価償却率">
          <a:extLst>
            <a:ext uri="{FF2B5EF4-FFF2-40B4-BE49-F238E27FC236}">
              <a16:creationId xmlns:a16="http://schemas.microsoft.com/office/drawing/2014/main" id="{A3550D64-F455-4CDE-9ABD-2209CDA4D859}"/>
            </a:ext>
          </a:extLst>
        </xdr:cNvPr>
        <xdr:cNvSpPr txBox="1"/>
      </xdr:nvSpPr>
      <xdr:spPr>
        <a:xfrm>
          <a:off x="12611744" y="1364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A4FC5CE7-1174-4869-95C5-3826D2A1B79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553248A5-EEFE-489A-A075-8E315F03C6D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DE88914-C081-478A-8B95-98244F8CDD62}"/>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F02AFF44-67BE-4B7C-97E1-63B7CB06DCF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4C8FD8C0-BDA9-445E-93D4-1D87A92627E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1687A8B7-F531-48DA-926A-520C53DFF47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C8317968-CB5D-441F-8059-CB1A4B4B8D9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7EDF1AB5-1449-4D0D-A5C7-E3809964F63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FF18FC0B-2D94-4685-AE24-068B5B66E3A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33D7432A-A362-450B-A34B-CAFBD3E8DC5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69480210-EB55-4210-A355-449D2F73C2AE}"/>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A6F318F9-55E2-4EC3-9BAA-4B7CCF20D88D}"/>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2EF3C13D-9D4F-43A3-BC04-67F2E828C24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A42F4DE0-01D9-4AB0-A6C4-45E76B7C10C7}"/>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B69AF9D4-E079-426C-A0CC-48234FB7F16F}"/>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45F17910-BA2A-4E9E-9562-1227E19C8106}"/>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95168220-F011-426D-B3E0-428B20BC9A45}"/>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4A70BB0D-0B1F-412A-B5CC-1B2377043B25}"/>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D4A408BA-D7F5-43B9-944F-D12CB6525B59}"/>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FF68DA18-66C0-4E9A-B063-EA2F9B7B3877}"/>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8F9FBCD9-26F0-46AD-9232-15B73726E09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500A0386-9D8D-4990-86E4-2928ABEA0E2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44B8F98E-A71B-436D-BF4B-70224581F919}"/>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EBBF218D-3A97-4824-8F22-DAA4986EC672}"/>
            </a:ext>
          </a:extLst>
        </xdr:cNvPr>
        <xdr:cNvCxnSpPr/>
      </xdr:nvCxnSpPr>
      <xdr:spPr>
        <a:xfrm flipV="1">
          <a:off x="22160864"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9D9E8D65-7D71-4B14-A228-7E6DAFCFB4BA}"/>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9DB53CCE-1F58-424C-B37A-B3E74D257BFD}"/>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0" name="【消防施設】&#10;一人当たり面積最大値テキスト">
          <a:extLst>
            <a:ext uri="{FF2B5EF4-FFF2-40B4-BE49-F238E27FC236}">
              <a16:creationId xmlns:a16="http://schemas.microsoft.com/office/drawing/2014/main" id="{CFE3C2FB-AE6E-4991-9800-98A096FE01AB}"/>
            </a:ext>
          </a:extLst>
        </xdr:cNvPr>
        <xdr:cNvSpPr txBox="1"/>
      </xdr:nvSpPr>
      <xdr:spPr>
        <a:xfrm>
          <a:off x="22199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1" name="直線コネクタ 810">
          <a:extLst>
            <a:ext uri="{FF2B5EF4-FFF2-40B4-BE49-F238E27FC236}">
              <a16:creationId xmlns:a16="http://schemas.microsoft.com/office/drawing/2014/main" id="{3FA90541-3CC5-4472-94DF-10ECF44CCFC7}"/>
            </a:ext>
          </a:extLst>
        </xdr:cNvPr>
        <xdr:cNvCxnSpPr/>
      </xdr:nvCxnSpPr>
      <xdr:spPr>
        <a:xfrm>
          <a:off x="22072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12" name="【消防施設】&#10;一人当たり面積平均値テキスト">
          <a:extLst>
            <a:ext uri="{FF2B5EF4-FFF2-40B4-BE49-F238E27FC236}">
              <a16:creationId xmlns:a16="http://schemas.microsoft.com/office/drawing/2014/main" id="{D9377CED-BB37-452B-B88E-5FA7ABC09DF1}"/>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3" name="フローチャート: 判断 812">
          <a:extLst>
            <a:ext uri="{FF2B5EF4-FFF2-40B4-BE49-F238E27FC236}">
              <a16:creationId xmlns:a16="http://schemas.microsoft.com/office/drawing/2014/main" id="{C2B6CD5C-3936-41F6-AB4E-0C9615975412}"/>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2E8E144C-62E2-48A3-9081-1BF625B51E59}"/>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5" name="フローチャート: 判断 814">
          <a:extLst>
            <a:ext uri="{FF2B5EF4-FFF2-40B4-BE49-F238E27FC236}">
              <a16:creationId xmlns:a16="http://schemas.microsoft.com/office/drawing/2014/main" id="{61DD57A0-E09E-43C7-9CAB-9DD840BC9915}"/>
            </a:ext>
          </a:extLst>
        </xdr:cNvPr>
        <xdr:cNvSpPr/>
      </xdr:nvSpPr>
      <xdr:spPr>
        <a:xfrm>
          <a:off x="20383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6" name="フローチャート: 判断 815">
          <a:extLst>
            <a:ext uri="{FF2B5EF4-FFF2-40B4-BE49-F238E27FC236}">
              <a16:creationId xmlns:a16="http://schemas.microsoft.com/office/drawing/2014/main" id="{00776DFC-C6E4-473F-9EB6-5C7B327A9815}"/>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57150</xdr:rowOff>
    </xdr:from>
    <xdr:to>
      <xdr:col>98</xdr:col>
      <xdr:colOff>38100</xdr:colOff>
      <xdr:row>83</xdr:row>
      <xdr:rowOff>158750</xdr:rowOff>
    </xdr:to>
    <xdr:sp macro="" textlink="">
      <xdr:nvSpPr>
        <xdr:cNvPr id="817" name="フローチャート: 判断 816">
          <a:extLst>
            <a:ext uri="{FF2B5EF4-FFF2-40B4-BE49-F238E27FC236}">
              <a16:creationId xmlns:a16="http://schemas.microsoft.com/office/drawing/2014/main" id="{E2AC8F8B-F9D6-4100-A8A9-3FF06EFA7185}"/>
            </a:ext>
          </a:extLst>
        </xdr:cNvPr>
        <xdr:cNvSpPr/>
      </xdr:nvSpPr>
      <xdr:spPr>
        <a:xfrm>
          <a:off x="18605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FA0ADFB8-E26A-4E41-BB66-9E391943F122}"/>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FCA8529D-BDA3-4AA6-9983-B0AC7D11694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EDDC71CB-6265-4E73-89B1-6B2928AB58A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6CAF7948-4741-404F-9BCA-632E87A5685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2100268C-87AA-4955-85E7-375CDF63943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3" name="楕円 822">
          <a:extLst>
            <a:ext uri="{FF2B5EF4-FFF2-40B4-BE49-F238E27FC236}">
              <a16:creationId xmlns:a16="http://schemas.microsoft.com/office/drawing/2014/main" id="{54115B14-EE3E-4669-8BC7-DC7319837FAC}"/>
            </a:ext>
          </a:extLst>
        </xdr:cNvPr>
        <xdr:cNvSpPr/>
      </xdr:nvSpPr>
      <xdr:spPr>
        <a:xfrm>
          <a:off x="22110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4" name="【消防施設】&#10;一人当たり面積該当値テキスト">
          <a:extLst>
            <a:ext uri="{FF2B5EF4-FFF2-40B4-BE49-F238E27FC236}">
              <a16:creationId xmlns:a16="http://schemas.microsoft.com/office/drawing/2014/main" id="{0119F442-3391-452B-B6CE-0034F01A6355}"/>
            </a:ext>
          </a:extLst>
        </xdr:cNvPr>
        <xdr:cNvSpPr txBox="1"/>
      </xdr:nvSpPr>
      <xdr:spPr>
        <a:xfrm>
          <a:off x="22199600" y="1465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5" name="楕円 824">
          <a:extLst>
            <a:ext uri="{FF2B5EF4-FFF2-40B4-BE49-F238E27FC236}">
              <a16:creationId xmlns:a16="http://schemas.microsoft.com/office/drawing/2014/main" id="{35003C90-F952-4038-A2E9-13B3FA93554A}"/>
            </a:ext>
          </a:extLst>
        </xdr:cNvPr>
        <xdr:cNvSpPr/>
      </xdr:nvSpPr>
      <xdr:spPr>
        <a:xfrm>
          <a:off x="21272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6" name="直線コネクタ 825">
          <a:extLst>
            <a:ext uri="{FF2B5EF4-FFF2-40B4-BE49-F238E27FC236}">
              <a16:creationId xmlns:a16="http://schemas.microsoft.com/office/drawing/2014/main" id="{B6B51BF4-C0E3-4DE7-B7B4-0A7ADDAD77EE}"/>
            </a:ext>
          </a:extLst>
        </xdr:cNvPr>
        <xdr:cNvCxnSpPr/>
      </xdr:nvCxnSpPr>
      <xdr:spPr>
        <a:xfrm>
          <a:off x="21323300" y="14795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7" name="楕円 826">
          <a:extLst>
            <a:ext uri="{FF2B5EF4-FFF2-40B4-BE49-F238E27FC236}">
              <a16:creationId xmlns:a16="http://schemas.microsoft.com/office/drawing/2014/main" id="{B241C610-2D14-4704-8B6C-59991B97CDCF}"/>
            </a:ext>
          </a:extLst>
        </xdr:cNvPr>
        <xdr:cNvSpPr/>
      </xdr:nvSpPr>
      <xdr:spPr>
        <a:xfrm>
          <a:off x="20383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8" name="直線コネクタ 827">
          <a:extLst>
            <a:ext uri="{FF2B5EF4-FFF2-40B4-BE49-F238E27FC236}">
              <a16:creationId xmlns:a16="http://schemas.microsoft.com/office/drawing/2014/main" id="{FAA9BB95-E623-45E0-BE3B-6F9EFE81E287}"/>
            </a:ext>
          </a:extLst>
        </xdr:cNvPr>
        <xdr:cNvCxnSpPr/>
      </xdr:nvCxnSpPr>
      <xdr:spPr>
        <a:xfrm>
          <a:off x="20434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9" name="楕円 828">
          <a:extLst>
            <a:ext uri="{FF2B5EF4-FFF2-40B4-BE49-F238E27FC236}">
              <a16:creationId xmlns:a16="http://schemas.microsoft.com/office/drawing/2014/main" id="{433B8A55-0789-4379-B452-5EB9FA0D095F}"/>
            </a:ext>
          </a:extLst>
        </xdr:cNvPr>
        <xdr:cNvSpPr/>
      </xdr:nvSpPr>
      <xdr:spPr>
        <a:xfrm>
          <a:off x="19494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30" name="直線コネクタ 829">
          <a:extLst>
            <a:ext uri="{FF2B5EF4-FFF2-40B4-BE49-F238E27FC236}">
              <a16:creationId xmlns:a16="http://schemas.microsoft.com/office/drawing/2014/main" id="{A402286B-DD2C-4817-8243-BEF91B98B39D}"/>
            </a:ext>
          </a:extLst>
        </xdr:cNvPr>
        <xdr:cNvCxnSpPr/>
      </xdr:nvCxnSpPr>
      <xdr:spPr>
        <a:xfrm>
          <a:off x="19545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31" name="楕円 830">
          <a:extLst>
            <a:ext uri="{FF2B5EF4-FFF2-40B4-BE49-F238E27FC236}">
              <a16:creationId xmlns:a16="http://schemas.microsoft.com/office/drawing/2014/main" id="{55E030FC-20E2-4203-8609-6C9976135CA1}"/>
            </a:ext>
          </a:extLst>
        </xdr:cNvPr>
        <xdr:cNvSpPr/>
      </xdr:nvSpPr>
      <xdr:spPr>
        <a:xfrm>
          <a:off x="18605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32" name="直線コネクタ 831">
          <a:extLst>
            <a:ext uri="{FF2B5EF4-FFF2-40B4-BE49-F238E27FC236}">
              <a16:creationId xmlns:a16="http://schemas.microsoft.com/office/drawing/2014/main" id="{D3863A60-8CD8-470D-9CA7-BFCAC84DC92A}"/>
            </a:ext>
          </a:extLst>
        </xdr:cNvPr>
        <xdr:cNvCxnSpPr/>
      </xdr:nvCxnSpPr>
      <xdr:spPr>
        <a:xfrm>
          <a:off x="18656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3" name="n_1aveValue【消防施設】&#10;一人当たり面積">
          <a:extLst>
            <a:ext uri="{FF2B5EF4-FFF2-40B4-BE49-F238E27FC236}">
              <a16:creationId xmlns:a16="http://schemas.microsoft.com/office/drawing/2014/main" id="{6207C980-1873-4AEF-B092-13F5CD1870D4}"/>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4" name="n_2aveValue【消防施設】&#10;一人当たり面積">
          <a:extLst>
            <a:ext uri="{FF2B5EF4-FFF2-40B4-BE49-F238E27FC236}">
              <a16:creationId xmlns:a16="http://schemas.microsoft.com/office/drawing/2014/main" id="{3413692E-5274-4300-A85F-6A3157339FCE}"/>
            </a:ext>
          </a:extLst>
        </xdr:cNvPr>
        <xdr:cNvSpPr txBox="1"/>
      </xdr:nvSpPr>
      <xdr:spPr>
        <a:xfrm>
          <a:off x="201994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5" name="n_3aveValue【消防施設】&#10;一人当たり面積">
          <a:extLst>
            <a:ext uri="{FF2B5EF4-FFF2-40B4-BE49-F238E27FC236}">
              <a16:creationId xmlns:a16="http://schemas.microsoft.com/office/drawing/2014/main" id="{92E23831-C61B-4CED-B5B8-95E3D27C0F4F}"/>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3827</xdr:rowOff>
    </xdr:from>
    <xdr:ext cx="469744" cy="259045"/>
    <xdr:sp macro="" textlink="">
      <xdr:nvSpPr>
        <xdr:cNvPr id="836" name="n_4aveValue【消防施設】&#10;一人当たり面積">
          <a:extLst>
            <a:ext uri="{FF2B5EF4-FFF2-40B4-BE49-F238E27FC236}">
              <a16:creationId xmlns:a16="http://schemas.microsoft.com/office/drawing/2014/main" id="{CB47C016-C976-4386-BEE3-6C6FE63577A6}"/>
            </a:ext>
          </a:extLst>
        </xdr:cNvPr>
        <xdr:cNvSpPr txBox="1"/>
      </xdr:nvSpPr>
      <xdr:spPr>
        <a:xfrm>
          <a:off x="18421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7" name="n_1mainValue【消防施設】&#10;一人当たり面積">
          <a:extLst>
            <a:ext uri="{FF2B5EF4-FFF2-40B4-BE49-F238E27FC236}">
              <a16:creationId xmlns:a16="http://schemas.microsoft.com/office/drawing/2014/main" id="{82457678-8A39-4885-9F42-5A932DA6D176}"/>
            </a:ext>
          </a:extLst>
        </xdr:cNvPr>
        <xdr:cNvSpPr txBox="1"/>
      </xdr:nvSpPr>
      <xdr:spPr>
        <a:xfrm>
          <a:off x="210757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8" name="n_2mainValue【消防施設】&#10;一人当たり面積">
          <a:extLst>
            <a:ext uri="{FF2B5EF4-FFF2-40B4-BE49-F238E27FC236}">
              <a16:creationId xmlns:a16="http://schemas.microsoft.com/office/drawing/2014/main" id="{FF397D5B-E836-4C27-A519-0BFD4221E0ED}"/>
            </a:ext>
          </a:extLst>
        </xdr:cNvPr>
        <xdr:cNvSpPr txBox="1"/>
      </xdr:nvSpPr>
      <xdr:spPr>
        <a:xfrm>
          <a:off x="20199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9" name="n_3mainValue【消防施設】&#10;一人当たり面積">
          <a:extLst>
            <a:ext uri="{FF2B5EF4-FFF2-40B4-BE49-F238E27FC236}">
              <a16:creationId xmlns:a16="http://schemas.microsoft.com/office/drawing/2014/main" id="{29E3599D-8659-4BAC-A129-357229B73477}"/>
            </a:ext>
          </a:extLst>
        </xdr:cNvPr>
        <xdr:cNvSpPr txBox="1"/>
      </xdr:nvSpPr>
      <xdr:spPr>
        <a:xfrm>
          <a:off x="19310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40" name="n_4mainValue【消防施設】&#10;一人当たり面積">
          <a:extLst>
            <a:ext uri="{FF2B5EF4-FFF2-40B4-BE49-F238E27FC236}">
              <a16:creationId xmlns:a16="http://schemas.microsoft.com/office/drawing/2014/main" id="{A8F45D9E-D4C8-4853-8300-31D480120640}"/>
            </a:ext>
          </a:extLst>
        </xdr:cNvPr>
        <xdr:cNvSpPr txBox="1"/>
      </xdr:nvSpPr>
      <xdr:spPr>
        <a:xfrm>
          <a:off x="18421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BBB5F1E0-610A-4E47-81F1-E25F352B2EC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9A14573D-5F11-4950-AC4D-9D03290C547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DCFF1F34-D090-4C21-A274-4FB323BABA1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831C8BF4-9FFC-4203-AEAB-130B7B65B8E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21A90F16-D63B-40AA-BC5F-C7BAC362B94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80B19D15-49CB-4C87-8959-E21A079C64D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4A22D6CE-FCA7-4A33-94DF-972EA32A5F3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791E2768-753A-4FF8-9ADD-EFC76427B95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AAB35337-46E5-4CE8-8C5F-AF55BA62B54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6D1E7B41-BCA1-47C5-AA0A-9370CB8521C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C2AA246C-552E-4E6A-B6DF-747E0A7B4F7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a:extLst>
            <a:ext uri="{FF2B5EF4-FFF2-40B4-BE49-F238E27FC236}">
              <a16:creationId xmlns:a16="http://schemas.microsoft.com/office/drawing/2014/main" id="{1C911652-E8F9-46E5-AE46-25342D71C264}"/>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53" name="テキスト ボックス 852">
          <a:extLst>
            <a:ext uri="{FF2B5EF4-FFF2-40B4-BE49-F238E27FC236}">
              <a16:creationId xmlns:a16="http://schemas.microsoft.com/office/drawing/2014/main" id="{A3CC4A2B-884D-4976-9E0B-8CDEC15C92E3}"/>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a:extLst>
            <a:ext uri="{FF2B5EF4-FFF2-40B4-BE49-F238E27FC236}">
              <a16:creationId xmlns:a16="http://schemas.microsoft.com/office/drawing/2014/main" id="{EEBE90D6-60A2-4569-89CF-344C0576258C}"/>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a:extLst>
            <a:ext uri="{FF2B5EF4-FFF2-40B4-BE49-F238E27FC236}">
              <a16:creationId xmlns:a16="http://schemas.microsoft.com/office/drawing/2014/main" id="{3DAF2860-FD0C-4AB4-87E2-72200CEE3221}"/>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a:extLst>
            <a:ext uri="{FF2B5EF4-FFF2-40B4-BE49-F238E27FC236}">
              <a16:creationId xmlns:a16="http://schemas.microsoft.com/office/drawing/2014/main" id="{6CE7518A-AC43-444C-A597-E4EE028D2C3D}"/>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a:extLst>
            <a:ext uri="{FF2B5EF4-FFF2-40B4-BE49-F238E27FC236}">
              <a16:creationId xmlns:a16="http://schemas.microsoft.com/office/drawing/2014/main" id="{EEF22E41-FE13-4D3C-95B2-3F96815D5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a:extLst>
            <a:ext uri="{FF2B5EF4-FFF2-40B4-BE49-F238E27FC236}">
              <a16:creationId xmlns:a16="http://schemas.microsoft.com/office/drawing/2014/main" id="{CA99E5B2-273F-4FAC-ACF6-450C0C7A26F9}"/>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a:extLst>
            <a:ext uri="{FF2B5EF4-FFF2-40B4-BE49-F238E27FC236}">
              <a16:creationId xmlns:a16="http://schemas.microsoft.com/office/drawing/2014/main" id="{3140DDCC-7082-44A2-88B3-A734CAD6DAF8}"/>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a:extLst>
            <a:ext uri="{FF2B5EF4-FFF2-40B4-BE49-F238E27FC236}">
              <a16:creationId xmlns:a16="http://schemas.microsoft.com/office/drawing/2014/main" id="{D7561EA5-51D9-4801-AFB1-D93EE86FB4E3}"/>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61" name="テキスト ボックス 860">
          <a:extLst>
            <a:ext uri="{FF2B5EF4-FFF2-40B4-BE49-F238E27FC236}">
              <a16:creationId xmlns:a16="http://schemas.microsoft.com/office/drawing/2014/main" id="{78651279-1988-480F-A86C-DD30BC4F9C16}"/>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B3BB88EA-F76B-48A7-8F1B-23E3DAB162E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33488EA2-3AFD-4D86-9ACC-DC5B4E972EB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864" name="直線コネクタ 863">
          <a:extLst>
            <a:ext uri="{FF2B5EF4-FFF2-40B4-BE49-F238E27FC236}">
              <a16:creationId xmlns:a16="http://schemas.microsoft.com/office/drawing/2014/main" id="{44710FC0-1F2E-49AE-AA5B-94E17B3F6115}"/>
            </a:ext>
          </a:extLst>
        </xdr:cNvPr>
        <xdr:cNvCxnSpPr/>
      </xdr:nvCxnSpPr>
      <xdr:spPr>
        <a:xfrm flipV="1">
          <a:off x="16318864" y="17381220"/>
          <a:ext cx="0" cy="13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865" name="【庁舎】&#10;有形固定資産減価償却率最小値テキスト">
          <a:extLst>
            <a:ext uri="{FF2B5EF4-FFF2-40B4-BE49-F238E27FC236}">
              <a16:creationId xmlns:a16="http://schemas.microsoft.com/office/drawing/2014/main" id="{AE8F1356-0E00-4302-9D2D-BE52FBC6CE7A}"/>
            </a:ext>
          </a:extLst>
        </xdr:cNvPr>
        <xdr:cNvSpPr txBox="1"/>
      </xdr:nvSpPr>
      <xdr:spPr>
        <a:xfrm>
          <a:off x="16357600" y="1876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866" name="直線コネクタ 865">
          <a:extLst>
            <a:ext uri="{FF2B5EF4-FFF2-40B4-BE49-F238E27FC236}">
              <a16:creationId xmlns:a16="http://schemas.microsoft.com/office/drawing/2014/main" id="{5BD5BE4E-8F7F-4672-8B33-F6CFD044ECC9}"/>
            </a:ext>
          </a:extLst>
        </xdr:cNvPr>
        <xdr:cNvCxnSpPr/>
      </xdr:nvCxnSpPr>
      <xdr:spPr>
        <a:xfrm>
          <a:off x="16230600" y="1875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867" name="【庁舎】&#10;有形固定資産減価償却率最大値テキスト">
          <a:extLst>
            <a:ext uri="{FF2B5EF4-FFF2-40B4-BE49-F238E27FC236}">
              <a16:creationId xmlns:a16="http://schemas.microsoft.com/office/drawing/2014/main" id="{A28A761C-D4B0-4F8B-9356-BFFD6C860E2B}"/>
            </a:ext>
          </a:extLst>
        </xdr:cNvPr>
        <xdr:cNvSpPr txBox="1"/>
      </xdr:nvSpPr>
      <xdr:spPr>
        <a:xfrm>
          <a:off x="16357600" y="1715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868" name="直線コネクタ 867">
          <a:extLst>
            <a:ext uri="{FF2B5EF4-FFF2-40B4-BE49-F238E27FC236}">
              <a16:creationId xmlns:a16="http://schemas.microsoft.com/office/drawing/2014/main" id="{81F948EC-D912-42FF-B9DD-43C7A38CDA52}"/>
            </a:ext>
          </a:extLst>
        </xdr:cNvPr>
        <xdr:cNvCxnSpPr/>
      </xdr:nvCxnSpPr>
      <xdr:spPr>
        <a:xfrm>
          <a:off x="16230600" y="1738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128288</xdr:rowOff>
    </xdr:from>
    <xdr:ext cx="405111" cy="259045"/>
    <xdr:sp macro="" textlink="">
      <xdr:nvSpPr>
        <xdr:cNvPr id="869" name="【庁舎】&#10;有形固定資産減価償却率平均値テキスト">
          <a:extLst>
            <a:ext uri="{FF2B5EF4-FFF2-40B4-BE49-F238E27FC236}">
              <a16:creationId xmlns:a16="http://schemas.microsoft.com/office/drawing/2014/main" id="{99E1DCC6-2E7D-4454-9C40-E4C941D13C67}"/>
            </a:ext>
          </a:extLst>
        </xdr:cNvPr>
        <xdr:cNvSpPr txBox="1"/>
      </xdr:nvSpPr>
      <xdr:spPr>
        <a:xfrm>
          <a:off x="16357600" y="17787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870" name="フローチャート: 判断 869">
          <a:extLst>
            <a:ext uri="{FF2B5EF4-FFF2-40B4-BE49-F238E27FC236}">
              <a16:creationId xmlns:a16="http://schemas.microsoft.com/office/drawing/2014/main" id="{189DA06C-06E9-4CE5-BB17-E2DBC74E930F}"/>
            </a:ext>
          </a:extLst>
        </xdr:cNvPr>
        <xdr:cNvSpPr/>
      </xdr:nvSpPr>
      <xdr:spPr>
        <a:xfrm>
          <a:off x="16268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871" name="フローチャート: 判断 870">
          <a:extLst>
            <a:ext uri="{FF2B5EF4-FFF2-40B4-BE49-F238E27FC236}">
              <a16:creationId xmlns:a16="http://schemas.microsoft.com/office/drawing/2014/main" id="{D035384A-62AF-4E22-BCD0-5B75DBCD8D23}"/>
            </a:ext>
          </a:extLst>
        </xdr:cNvPr>
        <xdr:cNvSpPr/>
      </xdr:nvSpPr>
      <xdr:spPr>
        <a:xfrm>
          <a:off x="15430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72" name="フローチャート: 判断 871">
          <a:extLst>
            <a:ext uri="{FF2B5EF4-FFF2-40B4-BE49-F238E27FC236}">
              <a16:creationId xmlns:a16="http://schemas.microsoft.com/office/drawing/2014/main" id="{7AE81996-1166-4408-B305-6F1A3404D735}"/>
            </a:ext>
          </a:extLst>
        </xdr:cNvPr>
        <xdr:cNvSpPr/>
      </xdr:nvSpPr>
      <xdr:spPr>
        <a:xfrm>
          <a:off x="14541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873" name="フローチャート: 判断 872">
          <a:extLst>
            <a:ext uri="{FF2B5EF4-FFF2-40B4-BE49-F238E27FC236}">
              <a16:creationId xmlns:a16="http://schemas.microsoft.com/office/drawing/2014/main" id="{7F87CC92-539A-4387-B032-7F689092CE1D}"/>
            </a:ext>
          </a:extLst>
        </xdr:cNvPr>
        <xdr:cNvSpPr/>
      </xdr:nvSpPr>
      <xdr:spPr>
        <a:xfrm>
          <a:off x="13652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21589</xdr:rowOff>
    </xdr:from>
    <xdr:to>
      <xdr:col>67</xdr:col>
      <xdr:colOff>101600</xdr:colOff>
      <xdr:row>105</xdr:row>
      <xdr:rowOff>123189</xdr:rowOff>
    </xdr:to>
    <xdr:sp macro="" textlink="">
      <xdr:nvSpPr>
        <xdr:cNvPr id="874" name="フローチャート: 判断 873">
          <a:extLst>
            <a:ext uri="{FF2B5EF4-FFF2-40B4-BE49-F238E27FC236}">
              <a16:creationId xmlns:a16="http://schemas.microsoft.com/office/drawing/2014/main" id="{CCF0920D-6741-4FBF-8EA7-084F96A1519B}"/>
            </a:ext>
          </a:extLst>
        </xdr:cNvPr>
        <xdr:cNvSpPr/>
      </xdr:nvSpPr>
      <xdr:spPr>
        <a:xfrm>
          <a:off x="12763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982D79C9-4DE2-40C0-BDC3-08C6A3AF247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1775E606-65B7-4625-8FB4-99FC3FB3B55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38CBB150-6889-4C76-8527-81CBAC1102F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3F10DB64-8326-4A8B-9810-4C1D4AD08D2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757DB914-6316-4B4D-9B3A-1C40782B5EE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4445</xdr:rowOff>
    </xdr:from>
    <xdr:to>
      <xdr:col>85</xdr:col>
      <xdr:colOff>177800</xdr:colOff>
      <xdr:row>106</xdr:row>
      <xdr:rowOff>106045</xdr:rowOff>
    </xdr:to>
    <xdr:sp macro="" textlink="">
      <xdr:nvSpPr>
        <xdr:cNvPr id="880" name="楕円 879">
          <a:extLst>
            <a:ext uri="{FF2B5EF4-FFF2-40B4-BE49-F238E27FC236}">
              <a16:creationId xmlns:a16="http://schemas.microsoft.com/office/drawing/2014/main" id="{0115A0BA-5C5A-4054-8B11-7C55E375B522}"/>
            </a:ext>
          </a:extLst>
        </xdr:cNvPr>
        <xdr:cNvSpPr/>
      </xdr:nvSpPr>
      <xdr:spPr>
        <a:xfrm>
          <a:off x="16268700" y="1817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154322</xdr:rowOff>
    </xdr:from>
    <xdr:ext cx="405111" cy="259045"/>
    <xdr:sp macro="" textlink="">
      <xdr:nvSpPr>
        <xdr:cNvPr id="881" name="【庁舎】&#10;有形固定資産減価償却率該当値テキスト">
          <a:extLst>
            <a:ext uri="{FF2B5EF4-FFF2-40B4-BE49-F238E27FC236}">
              <a16:creationId xmlns:a16="http://schemas.microsoft.com/office/drawing/2014/main" id="{46AD4C25-B7CC-4209-AF75-A9E4FA383B3E}"/>
            </a:ext>
          </a:extLst>
        </xdr:cNvPr>
        <xdr:cNvSpPr txBox="1"/>
      </xdr:nvSpPr>
      <xdr:spPr>
        <a:xfrm>
          <a:off x="16357600" y="1815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135889</xdr:rowOff>
    </xdr:from>
    <xdr:to>
      <xdr:col>81</xdr:col>
      <xdr:colOff>101600</xdr:colOff>
      <xdr:row>106</xdr:row>
      <xdr:rowOff>66039</xdr:rowOff>
    </xdr:to>
    <xdr:sp macro="" textlink="">
      <xdr:nvSpPr>
        <xdr:cNvPr id="882" name="楕円 881">
          <a:extLst>
            <a:ext uri="{FF2B5EF4-FFF2-40B4-BE49-F238E27FC236}">
              <a16:creationId xmlns:a16="http://schemas.microsoft.com/office/drawing/2014/main" id="{F7A60AB4-6CBE-49BC-875A-4DD82EC5F30B}"/>
            </a:ext>
          </a:extLst>
        </xdr:cNvPr>
        <xdr:cNvSpPr/>
      </xdr:nvSpPr>
      <xdr:spPr>
        <a:xfrm>
          <a:off x="15430500" y="1813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15239</xdr:rowOff>
    </xdr:from>
    <xdr:to>
      <xdr:col>85</xdr:col>
      <xdr:colOff>127000</xdr:colOff>
      <xdr:row>106</xdr:row>
      <xdr:rowOff>55245</xdr:rowOff>
    </xdr:to>
    <xdr:cxnSp macro="">
      <xdr:nvCxnSpPr>
        <xdr:cNvPr id="883" name="直線コネクタ 882">
          <a:extLst>
            <a:ext uri="{FF2B5EF4-FFF2-40B4-BE49-F238E27FC236}">
              <a16:creationId xmlns:a16="http://schemas.microsoft.com/office/drawing/2014/main" id="{EC8CCFB2-4569-454B-A6F9-29E17D633769}"/>
            </a:ext>
          </a:extLst>
        </xdr:cNvPr>
        <xdr:cNvCxnSpPr/>
      </xdr:nvCxnSpPr>
      <xdr:spPr>
        <a:xfrm>
          <a:off x="15481300" y="18188939"/>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113030</xdr:rowOff>
    </xdr:from>
    <xdr:to>
      <xdr:col>76</xdr:col>
      <xdr:colOff>165100</xdr:colOff>
      <xdr:row>106</xdr:row>
      <xdr:rowOff>43180</xdr:rowOff>
    </xdr:to>
    <xdr:sp macro="" textlink="">
      <xdr:nvSpPr>
        <xdr:cNvPr id="884" name="楕円 883">
          <a:extLst>
            <a:ext uri="{FF2B5EF4-FFF2-40B4-BE49-F238E27FC236}">
              <a16:creationId xmlns:a16="http://schemas.microsoft.com/office/drawing/2014/main" id="{9725B271-85F3-4DA6-9988-4E11C67C57CC}"/>
            </a:ext>
          </a:extLst>
        </xdr:cNvPr>
        <xdr:cNvSpPr/>
      </xdr:nvSpPr>
      <xdr:spPr>
        <a:xfrm>
          <a:off x="14541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163830</xdr:rowOff>
    </xdr:from>
    <xdr:to>
      <xdr:col>81</xdr:col>
      <xdr:colOff>50800</xdr:colOff>
      <xdr:row>106</xdr:row>
      <xdr:rowOff>15239</xdr:rowOff>
    </xdr:to>
    <xdr:cxnSp macro="">
      <xdr:nvCxnSpPr>
        <xdr:cNvPr id="885" name="直線コネクタ 884">
          <a:extLst>
            <a:ext uri="{FF2B5EF4-FFF2-40B4-BE49-F238E27FC236}">
              <a16:creationId xmlns:a16="http://schemas.microsoft.com/office/drawing/2014/main" id="{06BAFC0E-601B-477D-A917-96B900ACD0C3}"/>
            </a:ext>
          </a:extLst>
        </xdr:cNvPr>
        <xdr:cNvCxnSpPr/>
      </xdr:nvCxnSpPr>
      <xdr:spPr>
        <a:xfrm>
          <a:off x="14592300" y="181660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13970</xdr:rowOff>
    </xdr:from>
    <xdr:to>
      <xdr:col>72</xdr:col>
      <xdr:colOff>38100</xdr:colOff>
      <xdr:row>106</xdr:row>
      <xdr:rowOff>115570</xdr:rowOff>
    </xdr:to>
    <xdr:sp macro="" textlink="">
      <xdr:nvSpPr>
        <xdr:cNvPr id="886" name="楕円 885">
          <a:extLst>
            <a:ext uri="{FF2B5EF4-FFF2-40B4-BE49-F238E27FC236}">
              <a16:creationId xmlns:a16="http://schemas.microsoft.com/office/drawing/2014/main" id="{B24CF433-A5C1-4E4A-8B56-37E1AFFF3824}"/>
            </a:ext>
          </a:extLst>
        </xdr:cNvPr>
        <xdr:cNvSpPr/>
      </xdr:nvSpPr>
      <xdr:spPr>
        <a:xfrm>
          <a:off x="13652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163830</xdr:rowOff>
    </xdr:from>
    <xdr:to>
      <xdr:col>76</xdr:col>
      <xdr:colOff>114300</xdr:colOff>
      <xdr:row>106</xdr:row>
      <xdr:rowOff>64770</xdr:rowOff>
    </xdr:to>
    <xdr:cxnSp macro="">
      <xdr:nvCxnSpPr>
        <xdr:cNvPr id="887" name="直線コネクタ 886">
          <a:extLst>
            <a:ext uri="{FF2B5EF4-FFF2-40B4-BE49-F238E27FC236}">
              <a16:creationId xmlns:a16="http://schemas.microsoft.com/office/drawing/2014/main" id="{B3C7E88A-1AC3-4406-9FDF-37BA9083DA0D}"/>
            </a:ext>
          </a:extLst>
        </xdr:cNvPr>
        <xdr:cNvCxnSpPr/>
      </xdr:nvCxnSpPr>
      <xdr:spPr>
        <a:xfrm flipV="1">
          <a:off x="13703300" y="181660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154939</xdr:rowOff>
    </xdr:from>
    <xdr:to>
      <xdr:col>67</xdr:col>
      <xdr:colOff>101600</xdr:colOff>
      <xdr:row>106</xdr:row>
      <xdr:rowOff>85089</xdr:rowOff>
    </xdr:to>
    <xdr:sp macro="" textlink="">
      <xdr:nvSpPr>
        <xdr:cNvPr id="888" name="楕円 887">
          <a:extLst>
            <a:ext uri="{FF2B5EF4-FFF2-40B4-BE49-F238E27FC236}">
              <a16:creationId xmlns:a16="http://schemas.microsoft.com/office/drawing/2014/main" id="{8725FFDB-D135-41E8-9184-3EA2032CE14F}"/>
            </a:ext>
          </a:extLst>
        </xdr:cNvPr>
        <xdr:cNvSpPr/>
      </xdr:nvSpPr>
      <xdr:spPr>
        <a:xfrm>
          <a:off x="12763500" y="181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34289</xdr:rowOff>
    </xdr:from>
    <xdr:to>
      <xdr:col>71</xdr:col>
      <xdr:colOff>177800</xdr:colOff>
      <xdr:row>106</xdr:row>
      <xdr:rowOff>64770</xdr:rowOff>
    </xdr:to>
    <xdr:cxnSp macro="">
      <xdr:nvCxnSpPr>
        <xdr:cNvPr id="889" name="直線コネクタ 888">
          <a:extLst>
            <a:ext uri="{FF2B5EF4-FFF2-40B4-BE49-F238E27FC236}">
              <a16:creationId xmlns:a16="http://schemas.microsoft.com/office/drawing/2014/main" id="{33F7EA12-084C-4440-B4BA-B793A3F5B0EA}"/>
            </a:ext>
          </a:extLst>
        </xdr:cNvPr>
        <xdr:cNvCxnSpPr/>
      </xdr:nvCxnSpPr>
      <xdr:spPr>
        <a:xfrm>
          <a:off x="12814300" y="182079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44466</xdr:rowOff>
    </xdr:from>
    <xdr:ext cx="405111" cy="259045"/>
    <xdr:sp macro="" textlink="">
      <xdr:nvSpPr>
        <xdr:cNvPr id="890" name="n_1aveValue【庁舎】&#10;有形固定資産減価償却率">
          <a:extLst>
            <a:ext uri="{FF2B5EF4-FFF2-40B4-BE49-F238E27FC236}">
              <a16:creationId xmlns:a16="http://schemas.microsoft.com/office/drawing/2014/main" id="{B8F3DEAD-37CB-4074-8597-5C36E617E672}"/>
            </a:ext>
          </a:extLst>
        </xdr:cNvPr>
        <xdr:cNvSpPr txBox="1"/>
      </xdr:nvSpPr>
      <xdr:spPr>
        <a:xfrm>
          <a:off x="152660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69232</xdr:rowOff>
    </xdr:from>
    <xdr:ext cx="405111" cy="259045"/>
    <xdr:sp macro="" textlink="">
      <xdr:nvSpPr>
        <xdr:cNvPr id="891" name="n_2aveValue【庁舎】&#10;有形固定資産減価償却率">
          <a:extLst>
            <a:ext uri="{FF2B5EF4-FFF2-40B4-BE49-F238E27FC236}">
              <a16:creationId xmlns:a16="http://schemas.microsoft.com/office/drawing/2014/main" id="{421882E4-3B13-4F1C-BCE6-6E21E42C188A}"/>
            </a:ext>
          </a:extLst>
        </xdr:cNvPr>
        <xdr:cNvSpPr txBox="1"/>
      </xdr:nvSpPr>
      <xdr:spPr>
        <a:xfrm>
          <a:off x="14389744" y="1772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74947</xdr:rowOff>
    </xdr:from>
    <xdr:ext cx="405111" cy="259045"/>
    <xdr:sp macro="" textlink="">
      <xdr:nvSpPr>
        <xdr:cNvPr id="892" name="n_3aveValue【庁舎】&#10;有形固定資産減価償却率">
          <a:extLst>
            <a:ext uri="{FF2B5EF4-FFF2-40B4-BE49-F238E27FC236}">
              <a16:creationId xmlns:a16="http://schemas.microsoft.com/office/drawing/2014/main" id="{DBFD3639-2BC1-4CED-84FD-44FC8EC99E36}"/>
            </a:ext>
          </a:extLst>
        </xdr:cNvPr>
        <xdr:cNvSpPr txBox="1"/>
      </xdr:nvSpPr>
      <xdr:spPr>
        <a:xfrm>
          <a:off x="13500744" y="1773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139716</xdr:rowOff>
    </xdr:from>
    <xdr:ext cx="405111" cy="259045"/>
    <xdr:sp macro="" textlink="">
      <xdr:nvSpPr>
        <xdr:cNvPr id="893" name="n_4aveValue【庁舎】&#10;有形固定資産減価償却率">
          <a:extLst>
            <a:ext uri="{FF2B5EF4-FFF2-40B4-BE49-F238E27FC236}">
              <a16:creationId xmlns:a16="http://schemas.microsoft.com/office/drawing/2014/main" id="{98E0725E-7643-4BC8-8274-2E1E385107EB}"/>
            </a:ext>
          </a:extLst>
        </xdr:cNvPr>
        <xdr:cNvSpPr txBox="1"/>
      </xdr:nvSpPr>
      <xdr:spPr>
        <a:xfrm>
          <a:off x="12611744" y="17799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57166</xdr:rowOff>
    </xdr:from>
    <xdr:ext cx="405111" cy="259045"/>
    <xdr:sp macro="" textlink="">
      <xdr:nvSpPr>
        <xdr:cNvPr id="894" name="n_1mainValue【庁舎】&#10;有形固定資産減価償却率">
          <a:extLst>
            <a:ext uri="{FF2B5EF4-FFF2-40B4-BE49-F238E27FC236}">
              <a16:creationId xmlns:a16="http://schemas.microsoft.com/office/drawing/2014/main" id="{DFA29A2F-4EDC-4E91-B196-5F5A023B38B0}"/>
            </a:ext>
          </a:extLst>
        </xdr:cNvPr>
        <xdr:cNvSpPr txBox="1"/>
      </xdr:nvSpPr>
      <xdr:spPr>
        <a:xfrm>
          <a:off x="15266044" y="18230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34307</xdr:rowOff>
    </xdr:from>
    <xdr:ext cx="405111" cy="259045"/>
    <xdr:sp macro="" textlink="">
      <xdr:nvSpPr>
        <xdr:cNvPr id="895" name="n_2mainValue【庁舎】&#10;有形固定資産減価償却率">
          <a:extLst>
            <a:ext uri="{FF2B5EF4-FFF2-40B4-BE49-F238E27FC236}">
              <a16:creationId xmlns:a16="http://schemas.microsoft.com/office/drawing/2014/main" id="{092E96CE-9B66-4503-9E7F-79BC8502F1C0}"/>
            </a:ext>
          </a:extLst>
        </xdr:cNvPr>
        <xdr:cNvSpPr txBox="1"/>
      </xdr:nvSpPr>
      <xdr:spPr>
        <a:xfrm>
          <a:off x="14389744" y="1820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106697</xdr:rowOff>
    </xdr:from>
    <xdr:ext cx="405111" cy="259045"/>
    <xdr:sp macro="" textlink="">
      <xdr:nvSpPr>
        <xdr:cNvPr id="896" name="n_3mainValue【庁舎】&#10;有形固定資産減価償却率">
          <a:extLst>
            <a:ext uri="{FF2B5EF4-FFF2-40B4-BE49-F238E27FC236}">
              <a16:creationId xmlns:a16="http://schemas.microsoft.com/office/drawing/2014/main" id="{153E5ADE-62FB-48A7-AD42-6D5D05CCF3DC}"/>
            </a:ext>
          </a:extLst>
        </xdr:cNvPr>
        <xdr:cNvSpPr txBox="1"/>
      </xdr:nvSpPr>
      <xdr:spPr>
        <a:xfrm>
          <a:off x="13500744" y="182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76216</xdr:rowOff>
    </xdr:from>
    <xdr:ext cx="405111" cy="259045"/>
    <xdr:sp macro="" textlink="">
      <xdr:nvSpPr>
        <xdr:cNvPr id="897" name="n_4mainValue【庁舎】&#10;有形固定資産減価償却率">
          <a:extLst>
            <a:ext uri="{FF2B5EF4-FFF2-40B4-BE49-F238E27FC236}">
              <a16:creationId xmlns:a16="http://schemas.microsoft.com/office/drawing/2014/main" id="{AB469693-4528-442B-A7B2-77341C7D9C13}"/>
            </a:ext>
          </a:extLst>
        </xdr:cNvPr>
        <xdr:cNvSpPr txBox="1"/>
      </xdr:nvSpPr>
      <xdr:spPr>
        <a:xfrm>
          <a:off x="12611744" y="1824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E5BFC296-78E5-401A-9A12-9B45DC2FE80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C6060653-32E1-49CB-BB15-FC4BAF630DA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7A612EAE-8215-458D-8F52-EE9F6A6DA68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960B840A-9CC1-404C-BBE2-D5374863A6F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4A6C1D7C-3FB3-452F-9773-84BB3B0A4FF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2989079A-88A7-43F0-AC73-A87160498DA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683939E6-ACBA-4C21-8404-AD1E6D3ABDF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2C6D1B18-A7F1-4AAA-A324-D75B0C3C204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97DFEEF8-7E76-4481-BA80-1C346FB926F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A393A1E8-9207-42D7-B72C-6D880E4B2E0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98712EAD-790E-4430-9844-6CFB35533A41}"/>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3E8BDDAA-4714-4BA2-956E-27493C13B6F6}"/>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EE08F933-CCBD-4B53-891F-C4CD82670527}"/>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152F4DFD-1BAF-4591-82DB-90C8D2A10BE1}"/>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99EB36BB-3D2F-486B-AC90-E62E5881C699}"/>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FB5146E5-9B94-48DF-86EB-7A3D83DB4AF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3FFCDE8B-971D-434E-8F5E-94DD02651188}"/>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FA1010FF-1799-4C3D-A584-2C4569EC85F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C6EAE1A3-1AE3-47EB-9F4B-F49BC457457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F602FD72-F27F-4D27-AFC4-A0DB89255045}"/>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B878287C-A107-4EDE-9295-8E4EA224E02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19" name="直線コネクタ 918">
          <a:extLst>
            <a:ext uri="{FF2B5EF4-FFF2-40B4-BE49-F238E27FC236}">
              <a16:creationId xmlns:a16="http://schemas.microsoft.com/office/drawing/2014/main" id="{01484617-AB3A-407E-A230-EFF13986B4F9}"/>
            </a:ext>
          </a:extLst>
        </xdr:cNvPr>
        <xdr:cNvCxnSpPr/>
      </xdr:nvCxnSpPr>
      <xdr:spPr>
        <a:xfrm flipV="1">
          <a:off x="22160864" y="17372076"/>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0" name="【庁舎】&#10;一人当たり面積最小値テキスト">
          <a:extLst>
            <a:ext uri="{FF2B5EF4-FFF2-40B4-BE49-F238E27FC236}">
              <a16:creationId xmlns:a16="http://schemas.microsoft.com/office/drawing/2014/main" id="{8E142B9F-10CA-4A1A-BA95-3BBBD14A4AA9}"/>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1" name="直線コネクタ 920">
          <a:extLst>
            <a:ext uri="{FF2B5EF4-FFF2-40B4-BE49-F238E27FC236}">
              <a16:creationId xmlns:a16="http://schemas.microsoft.com/office/drawing/2014/main" id="{AB642003-5DE0-4549-ABAC-5801732D7A7C}"/>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2" name="【庁舎】&#10;一人当たり面積最大値テキスト">
          <a:extLst>
            <a:ext uri="{FF2B5EF4-FFF2-40B4-BE49-F238E27FC236}">
              <a16:creationId xmlns:a16="http://schemas.microsoft.com/office/drawing/2014/main" id="{B3AAE4FB-3B18-412B-A82B-2F73D062EF6F}"/>
            </a:ext>
          </a:extLst>
        </xdr:cNvPr>
        <xdr:cNvSpPr txBox="1"/>
      </xdr:nvSpPr>
      <xdr:spPr>
        <a:xfrm>
          <a:off x="22199600" y="17147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3" name="直線コネクタ 922">
          <a:extLst>
            <a:ext uri="{FF2B5EF4-FFF2-40B4-BE49-F238E27FC236}">
              <a16:creationId xmlns:a16="http://schemas.microsoft.com/office/drawing/2014/main" id="{3C75C546-88EA-4C9D-B4A8-89830BA49C4D}"/>
            </a:ext>
          </a:extLst>
        </xdr:cNvPr>
        <xdr:cNvCxnSpPr/>
      </xdr:nvCxnSpPr>
      <xdr:spPr>
        <a:xfrm>
          <a:off x="22072600" y="1737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66564</xdr:rowOff>
    </xdr:from>
    <xdr:ext cx="469744" cy="259045"/>
    <xdr:sp macro="" textlink="">
      <xdr:nvSpPr>
        <xdr:cNvPr id="924" name="【庁舎】&#10;一人当たり面積平均値テキスト">
          <a:extLst>
            <a:ext uri="{FF2B5EF4-FFF2-40B4-BE49-F238E27FC236}">
              <a16:creationId xmlns:a16="http://schemas.microsoft.com/office/drawing/2014/main" id="{1EA97DAD-9027-49B9-A669-6ABDEF57F195}"/>
            </a:ext>
          </a:extLst>
        </xdr:cNvPr>
        <xdr:cNvSpPr txBox="1"/>
      </xdr:nvSpPr>
      <xdr:spPr>
        <a:xfrm>
          <a:off x="22199600" y="177259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5" name="フローチャート: 判断 924">
          <a:extLst>
            <a:ext uri="{FF2B5EF4-FFF2-40B4-BE49-F238E27FC236}">
              <a16:creationId xmlns:a16="http://schemas.microsoft.com/office/drawing/2014/main" id="{91A46BB9-B3D0-4D3E-B26A-679E189E5A57}"/>
            </a:ext>
          </a:extLst>
        </xdr:cNvPr>
        <xdr:cNvSpPr/>
      </xdr:nvSpPr>
      <xdr:spPr>
        <a:xfrm>
          <a:off x="22110700" y="1787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6" name="フローチャート: 判断 925">
          <a:extLst>
            <a:ext uri="{FF2B5EF4-FFF2-40B4-BE49-F238E27FC236}">
              <a16:creationId xmlns:a16="http://schemas.microsoft.com/office/drawing/2014/main" id="{D2E740B6-8D3E-43D0-ABE2-6AC2418932A5}"/>
            </a:ext>
          </a:extLst>
        </xdr:cNvPr>
        <xdr:cNvSpPr/>
      </xdr:nvSpPr>
      <xdr:spPr>
        <a:xfrm>
          <a:off x="21272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7" name="フローチャート: 判断 926">
          <a:extLst>
            <a:ext uri="{FF2B5EF4-FFF2-40B4-BE49-F238E27FC236}">
              <a16:creationId xmlns:a16="http://schemas.microsoft.com/office/drawing/2014/main" id="{A06A9C0A-464D-477A-A05D-D9A306E61A2E}"/>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928" name="フローチャート: 判断 927">
          <a:extLst>
            <a:ext uri="{FF2B5EF4-FFF2-40B4-BE49-F238E27FC236}">
              <a16:creationId xmlns:a16="http://schemas.microsoft.com/office/drawing/2014/main" id="{65D19AE1-3F17-49A3-82B7-FCA6B8D2801C}"/>
            </a:ext>
          </a:extLst>
        </xdr:cNvPr>
        <xdr:cNvSpPr/>
      </xdr:nvSpPr>
      <xdr:spPr>
        <a:xfrm>
          <a:off x="19494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121413</xdr:rowOff>
    </xdr:from>
    <xdr:to>
      <xdr:col>98</xdr:col>
      <xdr:colOff>38100</xdr:colOff>
      <xdr:row>105</xdr:row>
      <xdr:rowOff>51563</xdr:rowOff>
    </xdr:to>
    <xdr:sp macro="" textlink="">
      <xdr:nvSpPr>
        <xdr:cNvPr id="929" name="フローチャート: 判断 928">
          <a:extLst>
            <a:ext uri="{FF2B5EF4-FFF2-40B4-BE49-F238E27FC236}">
              <a16:creationId xmlns:a16="http://schemas.microsoft.com/office/drawing/2014/main" id="{F98A8C72-85EB-4B5C-965B-AA81AE7C1725}"/>
            </a:ext>
          </a:extLst>
        </xdr:cNvPr>
        <xdr:cNvSpPr/>
      </xdr:nvSpPr>
      <xdr:spPr>
        <a:xfrm>
          <a:off x="18605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4A947A7A-BE13-43D4-8004-DDD67E926BE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F4499707-8CF8-459E-95CF-BF6DA1FDBF2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FF66BE5C-7719-4913-9D6F-F8B827EA5E0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EFBD5641-4E30-4BA4-932B-9246E5CAF94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2BA2DBE7-2E2B-495C-8011-D3B3E0E31A8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55118</xdr:rowOff>
    </xdr:from>
    <xdr:to>
      <xdr:col>116</xdr:col>
      <xdr:colOff>114300</xdr:colOff>
      <xdr:row>105</xdr:row>
      <xdr:rowOff>156718</xdr:rowOff>
    </xdr:to>
    <xdr:sp macro="" textlink="">
      <xdr:nvSpPr>
        <xdr:cNvPr id="935" name="楕円 934">
          <a:extLst>
            <a:ext uri="{FF2B5EF4-FFF2-40B4-BE49-F238E27FC236}">
              <a16:creationId xmlns:a16="http://schemas.microsoft.com/office/drawing/2014/main" id="{62880C00-5363-4EB0-AB12-5446CD18F803}"/>
            </a:ext>
          </a:extLst>
        </xdr:cNvPr>
        <xdr:cNvSpPr/>
      </xdr:nvSpPr>
      <xdr:spPr>
        <a:xfrm>
          <a:off x="22110700" y="1805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33545</xdr:rowOff>
    </xdr:from>
    <xdr:ext cx="469744" cy="259045"/>
    <xdr:sp macro="" textlink="">
      <xdr:nvSpPr>
        <xdr:cNvPr id="936" name="【庁舎】&#10;一人当たり面積該当値テキスト">
          <a:extLst>
            <a:ext uri="{FF2B5EF4-FFF2-40B4-BE49-F238E27FC236}">
              <a16:creationId xmlns:a16="http://schemas.microsoft.com/office/drawing/2014/main" id="{F1D28CE3-4402-482D-B9B2-EBD6ECCE321C}"/>
            </a:ext>
          </a:extLst>
        </xdr:cNvPr>
        <xdr:cNvSpPr txBox="1"/>
      </xdr:nvSpPr>
      <xdr:spPr>
        <a:xfrm>
          <a:off x="22199600" y="1803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59689</xdr:rowOff>
    </xdr:from>
    <xdr:to>
      <xdr:col>112</xdr:col>
      <xdr:colOff>38100</xdr:colOff>
      <xdr:row>105</xdr:row>
      <xdr:rowOff>161289</xdr:rowOff>
    </xdr:to>
    <xdr:sp macro="" textlink="">
      <xdr:nvSpPr>
        <xdr:cNvPr id="937" name="楕円 936">
          <a:extLst>
            <a:ext uri="{FF2B5EF4-FFF2-40B4-BE49-F238E27FC236}">
              <a16:creationId xmlns:a16="http://schemas.microsoft.com/office/drawing/2014/main" id="{36E5C046-89B2-43BE-9986-A64634B25284}"/>
            </a:ext>
          </a:extLst>
        </xdr:cNvPr>
        <xdr:cNvSpPr/>
      </xdr:nvSpPr>
      <xdr:spPr>
        <a:xfrm>
          <a:off x="21272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105918</xdr:rowOff>
    </xdr:from>
    <xdr:to>
      <xdr:col>116</xdr:col>
      <xdr:colOff>63500</xdr:colOff>
      <xdr:row>105</xdr:row>
      <xdr:rowOff>110489</xdr:rowOff>
    </xdr:to>
    <xdr:cxnSp macro="">
      <xdr:nvCxnSpPr>
        <xdr:cNvPr id="938" name="直線コネクタ 937">
          <a:extLst>
            <a:ext uri="{FF2B5EF4-FFF2-40B4-BE49-F238E27FC236}">
              <a16:creationId xmlns:a16="http://schemas.microsoft.com/office/drawing/2014/main" id="{719E16FF-38AA-4B56-B3E8-92866F89DD14}"/>
            </a:ext>
          </a:extLst>
        </xdr:cNvPr>
        <xdr:cNvCxnSpPr/>
      </xdr:nvCxnSpPr>
      <xdr:spPr>
        <a:xfrm flipV="1">
          <a:off x="21323300" y="18108168"/>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59689</xdr:rowOff>
    </xdr:from>
    <xdr:to>
      <xdr:col>107</xdr:col>
      <xdr:colOff>101600</xdr:colOff>
      <xdr:row>105</xdr:row>
      <xdr:rowOff>161289</xdr:rowOff>
    </xdr:to>
    <xdr:sp macro="" textlink="">
      <xdr:nvSpPr>
        <xdr:cNvPr id="939" name="楕円 938">
          <a:extLst>
            <a:ext uri="{FF2B5EF4-FFF2-40B4-BE49-F238E27FC236}">
              <a16:creationId xmlns:a16="http://schemas.microsoft.com/office/drawing/2014/main" id="{09E62859-1D31-4ADE-91AF-FD8DC82F26E2}"/>
            </a:ext>
          </a:extLst>
        </xdr:cNvPr>
        <xdr:cNvSpPr/>
      </xdr:nvSpPr>
      <xdr:spPr>
        <a:xfrm>
          <a:off x="20383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110489</xdr:rowOff>
    </xdr:from>
    <xdr:to>
      <xdr:col>111</xdr:col>
      <xdr:colOff>177800</xdr:colOff>
      <xdr:row>105</xdr:row>
      <xdr:rowOff>110489</xdr:rowOff>
    </xdr:to>
    <xdr:cxnSp macro="">
      <xdr:nvCxnSpPr>
        <xdr:cNvPr id="940" name="直線コネクタ 939">
          <a:extLst>
            <a:ext uri="{FF2B5EF4-FFF2-40B4-BE49-F238E27FC236}">
              <a16:creationId xmlns:a16="http://schemas.microsoft.com/office/drawing/2014/main" id="{A8B50E72-85A7-4BCA-9875-E3382D5C1CF1}"/>
            </a:ext>
          </a:extLst>
        </xdr:cNvPr>
        <xdr:cNvCxnSpPr/>
      </xdr:nvCxnSpPr>
      <xdr:spPr>
        <a:xfrm>
          <a:off x="20434300" y="181127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71120</xdr:rowOff>
    </xdr:from>
    <xdr:to>
      <xdr:col>102</xdr:col>
      <xdr:colOff>165100</xdr:colOff>
      <xdr:row>105</xdr:row>
      <xdr:rowOff>1270</xdr:rowOff>
    </xdr:to>
    <xdr:sp macro="" textlink="">
      <xdr:nvSpPr>
        <xdr:cNvPr id="941" name="楕円 940">
          <a:extLst>
            <a:ext uri="{FF2B5EF4-FFF2-40B4-BE49-F238E27FC236}">
              <a16:creationId xmlns:a16="http://schemas.microsoft.com/office/drawing/2014/main" id="{CA188D61-7602-4EA4-B72A-833FEB290EA1}"/>
            </a:ext>
          </a:extLst>
        </xdr:cNvPr>
        <xdr:cNvSpPr/>
      </xdr:nvSpPr>
      <xdr:spPr>
        <a:xfrm>
          <a:off x="19494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121920</xdr:rowOff>
    </xdr:from>
    <xdr:to>
      <xdr:col>107</xdr:col>
      <xdr:colOff>50800</xdr:colOff>
      <xdr:row>105</xdr:row>
      <xdr:rowOff>110489</xdr:rowOff>
    </xdr:to>
    <xdr:cxnSp macro="">
      <xdr:nvCxnSpPr>
        <xdr:cNvPr id="942" name="直線コネクタ 941">
          <a:extLst>
            <a:ext uri="{FF2B5EF4-FFF2-40B4-BE49-F238E27FC236}">
              <a16:creationId xmlns:a16="http://schemas.microsoft.com/office/drawing/2014/main" id="{B4ED7DA0-3E51-4078-888B-580E8EB42005}"/>
            </a:ext>
          </a:extLst>
        </xdr:cNvPr>
        <xdr:cNvCxnSpPr/>
      </xdr:nvCxnSpPr>
      <xdr:spPr>
        <a:xfrm>
          <a:off x="19545300" y="17952720"/>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943" name="楕円 942">
          <a:extLst>
            <a:ext uri="{FF2B5EF4-FFF2-40B4-BE49-F238E27FC236}">
              <a16:creationId xmlns:a16="http://schemas.microsoft.com/office/drawing/2014/main" id="{1C8ECF61-94A3-4495-9542-159F55B503F0}"/>
            </a:ext>
          </a:extLst>
        </xdr:cNvPr>
        <xdr:cNvSpPr/>
      </xdr:nvSpPr>
      <xdr:spPr>
        <a:xfrm>
          <a:off x="18605500" y="178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117348</xdr:rowOff>
    </xdr:from>
    <xdr:to>
      <xdr:col>102</xdr:col>
      <xdr:colOff>114300</xdr:colOff>
      <xdr:row>104</xdr:row>
      <xdr:rowOff>121920</xdr:rowOff>
    </xdr:to>
    <xdr:cxnSp macro="">
      <xdr:nvCxnSpPr>
        <xdr:cNvPr id="944" name="直線コネクタ 943">
          <a:extLst>
            <a:ext uri="{FF2B5EF4-FFF2-40B4-BE49-F238E27FC236}">
              <a16:creationId xmlns:a16="http://schemas.microsoft.com/office/drawing/2014/main" id="{C7F98543-E2A5-4292-9966-EE9C1C1741CB}"/>
            </a:ext>
          </a:extLst>
        </xdr:cNvPr>
        <xdr:cNvCxnSpPr/>
      </xdr:nvCxnSpPr>
      <xdr:spPr>
        <a:xfrm>
          <a:off x="18656300" y="179481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17797</xdr:rowOff>
    </xdr:from>
    <xdr:ext cx="469744" cy="259045"/>
    <xdr:sp macro="" textlink="">
      <xdr:nvSpPr>
        <xdr:cNvPr id="945" name="n_1aveValue【庁舎】&#10;一人当たり面積">
          <a:extLst>
            <a:ext uri="{FF2B5EF4-FFF2-40B4-BE49-F238E27FC236}">
              <a16:creationId xmlns:a16="http://schemas.microsoft.com/office/drawing/2014/main" id="{37195AF7-7649-4C2A-AABC-B6CC9D4C5B16}"/>
            </a:ext>
          </a:extLst>
        </xdr:cNvPr>
        <xdr:cNvSpPr txBox="1"/>
      </xdr:nvSpPr>
      <xdr:spPr>
        <a:xfrm>
          <a:off x="210757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946" name="n_2aveValue【庁舎】&#10;一人当たり面積">
          <a:extLst>
            <a:ext uri="{FF2B5EF4-FFF2-40B4-BE49-F238E27FC236}">
              <a16:creationId xmlns:a16="http://schemas.microsoft.com/office/drawing/2014/main" id="{1C382F98-3BF7-411F-A1BA-A82BF5D62678}"/>
            </a:ext>
          </a:extLst>
        </xdr:cNvPr>
        <xdr:cNvSpPr txBox="1"/>
      </xdr:nvSpPr>
      <xdr:spPr>
        <a:xfrm>
          <a:off x="20199427" y="1768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168419</xdr:rowOff>
    </xdr:from>
    <xdr:ext cx="469744" cy="259045"/>
    <xdr:sp macro="" textlink="">
      <xdr:nvSpPr>
        <xdr:cNvPr id="947" name="n_3aveValue【庁舎】&#10;一人当たり面積">
          <a:extLst>
            <a:ext uri="{FF2B5EF4-FFF2-40B4-BE49-F238E27FC236}">
              <a16:creationId xmlns:a16="http://schemas.microsoft.com/office/drawing/2014/main" id="{74E9DBDC-FCDF-47F5-9CB5-5F4AACAD95E8}"/>
            </a:ext>
          </a:extLst>
        </xdr:cNvPr>
        <xdr:cNvSpPr txBox="1"/>
      </xdr:nvSpPr>
      <xdr:spPr>
        <a:xfrm>
          <a:off x="19310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42690</xdr:rowOff>
    </xdr:from>
    <xdr:ext cx="469744" cy="259045"/>
    <xdr:sp macro="" textlink="">
      <xdr:nvSpPr>
        <xdr:cNvPr id="948" name="n_4aveValue【庁舎】&#10;一人当たり面積">
          <a:extLst>
            <a:ext uri="{FF2B5EF4-FFF2-40B4-BE49-F238E27FC236}">
              <a16:creationId xmlns:a16="http://schemas.microsoft.com/office/drawing/2014/main" id="{DA1702CB-FC24-481A-90B2-1679A7E57336}"/>
            </a:ext>
          </a:extLst>
        </xdr:cNvPr>
        <xdr:cNvSpPr txBox="1"/>
      </xdr:nvSpPr>
      <xdr:spPr>
        <a:xfrm>
          <a:off x="18421427" y="1804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152416</xdr:rowOff>
    </xdr:from>
    <xdr:ext cx="469744" cy="259045"/>
    <xdr:sp macro="" textlink="">
      <xdr:nvSpPr>
        <xdr:cNvPr id="949" name="n_1mainValue【庁舎】&#10;一人当たり面積">
          <a:extLst>
            <a:ext uri="{FF2B5EF4-FFF2-40B4-BE49-F238E27FC236}">
              <a16:creationId xmlns:a16="http://schemas.microsoft.com/office/drawing/2014/main" id="{D940088F-7826-4C2B-8D8B-4BE06D167B9E}"/>
            </a:ext>
          </a:extLst>
        </xdr:cNvPr>
        <xdr:cNvSpPr txBox="1"/>
      </xdr:nvSpPr>
      <xdr:spPr>
        <a:xfrm>
          <a:off x="210757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152416</xdr:rowOff>
    </xdr:from>
    <xdr:ext cx="469744" cy="259045"/>
    <xdr:sp macro="" textlink="">
      <xdr:nvSpPr>
        <xdr:cNvPr id="950" name="n_2mainValue【庁舎】&#10;一人当たり面積">
          <a:extLst>
            <a:ext uri="{FF2B5EF4-FFF2-40B4-BE49-F238E27FC236}">
              <a16:creationId xmlns:a16="http://schemas.microsoft.com/office/drawing/2014/main" id="{B31F4637-2C2B-4D8F-A581-A9EC18FB0EEC}"/>
            </a:ext>
          </a:extLst>
        </xdr:cNvPr>
        <xdr:cNvSpPr txBox="1"/>
      </xdr:nvSpPr>
      <xdr:spPr>
        <a:xfrm>
          <a:off x="201994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17797</xdr:rowOff>
    </xdr:from>
    <xdr:ext cx="469744" cy="259045"/>
    <xdr:sp macro="" textlink="">
      <xdr:nvSpPr>
        <xdr:cNvPr id="951" name="n_3mainValue【庁舎】&#10;一人当たり面積">
          <a:extLst>
            <a:ext uri="{FF2B5EF4-FFF2-40B4-BE49-F238E27FC236}">
              <a16:creationId xmlns:a16="http://schemas.microsoft.com/office/drawing/2014/main" id="{F2C6D642-63F1-40D2-8EFC-55B771AA145C}"/>
            </a:ext>
          </a:extLst>
        </xdr:cNvPr>
        <xdr:cNvSpPr txBox="1"/>
      </xdr:nvSpPr>
      <xdr:spPr>
        <a:xfrm>
          <a:off x="193104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952" name="n_4mainValue【庁舎】&#10;一人当たり面積">
          <a:extLst>
            <a:ext uri="{FF2B5EF4-FFF2-40B4-BE49-F238E27FC236}">
              <a16:creationId xmlns:a16="http://schemas.microsoft.com/office/drawing/2014/main" id="{DC49D8AD-F9FB-4E0F-A022-8AF7DC9C3B6C}"/>
            </a:ext>
          </a:extLst>
        </xdr:cNvPr>
        <xdr:cNvSpPr txBox="1"/>
      </xdr:nvSpPr>
      <xdr:spPr>
        <a:xfrm>
          <a:off x="18421427" y="17672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97C577CB-B179-4F05-B866-AC7EFB9570E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9C6C83F8-DF12-41D4-8D93-5F042556C9E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479CFA63-2AAA-48F8-8349-9F16B2C7858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baseline="0">
              <a:solidFill>
                <a:schemeClr val="dk1"/>
              </a:solidFill>
              <a:effectLst/>
              <a:latin typeface="+mn-lt"/>
              <a:ea typeface="+mn-ea"/>
              <a:cs typeface="+mn-cs"/>
            </a:rPr>
            <a:t>　</a:t>
          </a:r>
          <a:r>
            <a:rPr kumimoji="1" lang="ja-JP" altLang="ja-JP" sz="1000" b="0" i="0" baseline="0">
              <a:solidFill>
                <a:schemeClr val="dk1"/>
              </a:solidFill>
              <a:effectLst/>
              <a:latin typeface="+mn-lt"/>
              <a:ea typeface="+mn-ea"/>
              <a:cs typeface="+mn-cs"/>
            </a:rPr>
            <a:t>類似団体と比較して有形固定資産減価償却率が高くなっている施設は、一般廃棄物処理施設、体育館・プール、保健センター・保健所、庁舎である。</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　一般廃棄物処理施設については、一部事務組合の施設であるため、構成市として引き続き注視していく必要がある。</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　庁舎と市民会館については、保谷庁舎と市民会館の解体工事を実施したことにより、令和３年度は有形固定資産減価償却率が減少した。</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　また、図書館については、中央図書館の耐震補強工事を実施したことにより、令和３年度は有形固定資産減価償却率が減少した。</a:t>
          </a:r>
          <a:endParaRPr kumimoji="1" lang="en-US" altLang="ja-JP" sz="1000" b="0" i="0" baseline="0">
            <a:solidFill>
              <a:schemeClr val="dk1"/>
            </a:solidFill>
            <a:effectLst/>
            <a:latin typeface="+mn-lt"/>
            <a:ea typeface="+mn-ea"/>
            <a:cs typeface="+mn-cs"/>
          </a:endParaRPr>
        </a:p>
        <a:p>
          <a:pPr eaLnBrk="1" fontAlgn="auto" latinLnBrk="0" hangingPunct="1"/>
          <a:r>
            <a:rPr lang="ja-JP" altLang="en-US" sz="1100">
              <a:effectLst/>
            </a:rPr>
            <a:t>　</a:t>
          </a:r>
          <a:r>
            <a:rPr lang="ja-JP" altLang="en-US" sz="1000">
              <a:effectLst/>
            </a:rPr>
            <a:t>保健センター・保健所については、保谷保健福祉総合センターに防犯カメラ設置工事や防災行政無線設備更新工事を実施したことにより、令和５年度は有形固定資産減価償却率が減少した。</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　その他の施設については、類似団体と比較して有形固定資産減価償却率が低くなっているが、将来更新費用が同時期に発生しないよう適切な維持管理が必要となる。</a:t>
          </a:r>
          <a:endParaRPr lang="ja-JP" altLang="ja-JP" sz="11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205,899
200,352
15.75
85,886,544
83,032,904
2,836,768
42,080,193
45,629,960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の基準財政需要額は、臨時経済対策費や公債費における公害防止事業債が減となったものの、臨時財政対策債の発行可能額の減により、基準財政需要額からの振替額が減となったことや、再算定により臨時財政対策債償還基金費が創設されたことなどから、全体では増となった。一方で、基準財政収入額は、株式等譲渡所得割交付金、固定資産税（土地）などが減となったものの、市民税所得割、地方消費税交付金などが増となったことなどにより、全体では増となっている。 この結果、財政力指数は、</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0.88</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となり、前年度と同率となった。</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引き続き、市税収入を確保するために、徴収率向上対策等の取り組みを通じて、財政基盤の強化に努める。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153811</xdr:rowOff>
    </xdr:from>
    <xdr:to>
      <xdr:col>23</xdr:col>
      <xdr:colOff>133350</xdr:colOff>
      <xdr:row>40</xdr:row>
      <xdr:rowOff>153811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118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140405</xdr:rowOff>
    </xdr:from>
    <xdr:to>
      <xdr:col>19</xdr:col>
      <xdr:colOff>133350</xdr:colOff>
      <xdr:row>40</xdr:row>
      <xdr:rowOff>153811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984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3122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689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127000</xdr:rowOff>
    </xdr:from>
    <xdr:to>
      <xdr:col>15</xdr:col>
      <xdr:colOff>82550</xdr:colOff>
      <xdr:row>40</xdr:row>
      <xdr:rowOff>140405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8500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161166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7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127000</xdr:rowOff>
    </xdr:from>
    <xdr:to>
      <xdr:col>11</xdr:col>
      <xdr:colOff>31750</xdr:colOff>
      <xdr:row>40</xdr:row>
      <xdr:rowOff>127000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3122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103011</xdr:rowOff>
    </xdr:from>
    <xdr:to>
      <xdr:col>23</xdr:col>
      <xdr:colOff>184150</xdr:colOff>
      <xdr:row>41</xdr:row>
      <xdr:rowOff>33161</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6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75088</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33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103011</xdr:rowOff>
    </xdr:from>
    <xdr:to>
      <xdr:col>19</xdr:col>
      <xdr:colOff>184150</xdr:colOff>
      <xdr:row>41</xdr:row>
      <xdr:rowOff>33161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6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17938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04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89605</xdr:rowOff>
    </xdr:from>
    <xdr:to>
      <xdr:col>15</xdr:col>
      <xdr:colOff>133350</xdr:colOff>
      <xdr:row>41</xdr:row>
      <xdr:rowOff>19755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76200</xdr:rowOff>
    </xdr:from>
    <xdr:to>
      <xdr:col>11</xdr:col>
      <xdr:colOff>82550</xdr:colOff>
      <xdr:row>41</xdr:row>
      <xdr:rowOff>6350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令和５年度の経常収支比率は、前年度に比べて</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ポイントの増となった。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分子にあたる経常経費充当一般財源等は、人件費などが減となったものの、扶助費や物件費の増などにより、対前年度比</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％の増となった。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また、分母にあたる歳入の経常一般財源等は、前年度に引き続き、臨時財政対策債の全額借入れ抑制を実施したことや、普通交付税の減などがあったものの、地方税、株式等譲渡所得割交付金や法人事業税交付金などの増により、対前年度比</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％増となった。分子の増加が分母の増加を上回ったため、比率は前年度から上昇した。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類似団体との比較では、</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ポイント上回る結果となっていることから、第５次行財政改革大綱に基づき、安定的な自主財源の確保を図りながら、経常経費の削減、公共施設の適正配置・有効活用などの取組を進め、経常収支比率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9207</xdr:rowOff>
    </xdr:from>
    <xdr:to>
      <xdr:col>23</xdr:col>
      <xdr:colOff>133350</xdr:colOff>
      <xdr:row>64</xdr:row>
      <xdr:rowOff>21272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982007"/>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110190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40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134938</xdr:rowOff>
    </xdr:from>
    <xdr:to>
      <xdr:col>19</xdr:col>
      <xdr:colOff>133350</xdr:colOff>
      <xdr:row>64</xdr:row>
      <xdr:rowOff>9207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764838"/>
          <a:ext cx="8890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134938</xdr:rowOff>
    </xdr:from>
    <xdr:to>
      <xdr:col>15</xdr:col>
      <xdr:colOff>82550</xdr:colOff>
      <xdr:row>64</xdr:row>
      <xdr:rowOff>63500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764838"/>
          <a:ext cx="889000" cy="27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18432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63500</xdr:rowOff>
    </xdr:from>
    <xdr:to>
      <xdr:col>11</xdr:col>
      <xdr:colOff>31750</xdr:colOff>
      <xdr:row>64</xdr:row>
      <xdr:rowOff>129857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1036300"/>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82249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71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142574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72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141922</xdr:rowOff>
    </xdr:from>
    <xdr:to>
      <xdr:col>23</xdr:col>
      <xdr:colOff>184150</xdr:colOff>
      <xdr:row>64</xdr:row>
      <xdr:rowOff>72072</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113999</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1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129857</xdr:rowOff>
    </xdr:from>
    <xdr:to>
      <xdr:col>19</xdr:col>
      <xdr:colOff>184150</xdr:colOff>
      <xdr:row>64</xdr:row>
      <xdr:rowOff>60007</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3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44784</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017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84138</xdr:rowOff>
    </xdr:from>
    <xdr:to>
      <xdr:col>15</xdr:col>
      <xdr:colOff>133350</xdr:colOff>
      <xdr:row>63</xdr:row>
      <xdr:rowOff>14288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71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170515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80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12700</xdr:rowOff>
    </xdr:from>
    <xdr:to>
      <xdr:col>11</xdr:col>
      <xdr:colOff>82550</xdr:colOff>
      <xdr:row>64</xdr:row>
      <xdr:rowOff>114300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99077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79057</xdr:rowOff>
    </xdr:from>
    <xdr:to>
      <xdr:col>7</xdr:col>
      <xdr:colOff>31750</xdr:colOff>
      <xdr:row>65</xdr:row>
      <xdr:rowOff>9207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05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165434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13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[121,666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人口１人当たり人件費・物件費等決算額は、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121,666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円となり、前年度比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3,970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％の減となり、類似団体平均を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8,692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円下回る結果となった。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要因としては物件費について、新型コロナウイルスワクチン接種事業などが減となったためである。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物件費に占める委託料の割合は都内</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市より高い水準にあり、行財政改革により民間委託化を推進してきたことも影響していることから、公共施設の適正配置や有効活用を推進し、施設維持管理コストの抑制を図るなどし、引き続き、経費の圧縮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166267</xdr:rowOff>
    </xdr:from>
    <xdr:to>
      <xdr:col>23</xdr:col>
      <xdr:colOff>133350</xdr:colOff>
      <xdr:row>83</xdr:row>
      <xdr:rowOff>48037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225167"/>
          <a:ext cx="838200" cy="5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32614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2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136922</xdr:rowOff>
    </xdr:from>
    <xdr:to>
      <xdr:col>19</xdr:col>
      <xdr:colOff>133350</xdr:colOff>
      <xdr:row>83</xdr:row>
      <xdr:rowOff>48037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95822"/>
          <a:ext cx="889000" cy="8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167586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9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11085</xdr:rowOff>
    </xdr:from>
    <xdr:to>
      <xdr:col>15</xdr:col>
      <xdr:colOff>82550</xdr:colOff>
      <xdr:row>82</xdr:row>
      <xdr:rowOff>136922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69985"/>
          <a:ext cx="889000" cy="12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112450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67314</xdr:rowOff>
    </xdr:from>
    <xdr:to>
      <xdr:col>11</xdr:col>
      <xdr:colOff>31750</xdr:colOff>
      <xdr:row>82</xdr:row>
      <xdr:rowOff>11085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54764"/>
          <a:ext cx="889000" cy="11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155046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126265</xdr:rowOff>
    </xdr:from>
    <xdr:to>
      <xdr:col>7</xdr:col>
      <xdr:colOff>31750</xdr:colOff>
      <xdr:row>82</xdr:row>
      <xdr:rowOff>56415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41192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115467</xdr:rowOff>
    </xdr:from>
    <xdr:to>
      <xdr:col>23</xdr:col>
      <xdr:colOff>184150</xdr:colOff>
      <xdr:row>83</xdr:row>
      <xdr:rowOff>45617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7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131994</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019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168687</xdr:rowOff>
    </xdr:from>
    <xdr:to>
      <xdr:col>19</xdr:col>
      <xdr:colOff>184150</xdr:colOff>
      <xdr:row>83</xdr:row>
      <xdr:rowOff>98837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2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109014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996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86122</xdr:rowOff>
    </xdr:from>
    <xdr:to>
      <xdr:col>15</xdr:col>
      <xdr:colOff>133350</xdr:colOff>
      <xdr:row>83</xdr:row>
      <xdr:rowOff>16272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4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26449</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91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131735</xdr:rowOff>
    </xdr:from>
    <xdr:to>
      <xdr:col>11</xdr:col>
      <xdr:colOff>82550</xdr:colOff>
      <xdr:row>82</xdr:row>
      <xdr:rowOff>61885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1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72062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8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16514</xdr:rowOff>
    </xdr:from>
    <xdr:to>
      <xdr:col>7</xdr:col>
      <xdr:colOff>31750</xdr:colOff>
      <xdr:row>81</xdr:row>
      <xdr:rowOff>118114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0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128291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7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東京都人事委員会勧告を踏まえ、給与制度の見直しを実施してきた結果、ラスパイレス指数は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99.1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ポイント下回る結果となった。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今後も東京都や他自治体の動向を踏まえ、給与に関する諸課題を解消し、適正化に努める。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84</xdr:row>
      <xdr:rowOff>22225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363700"/>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84</xdr:row>
      <xdr:rowOff>102659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363700"/>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27111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153459</xdr:rowOff>
    </xdr:from>
    <xdr:to>
      <xdr:col>72</xdr:col>
      <xdr:colOff>203200</xdr:colOff>
      <xdr:row>84</xdr:row>
      <xdr:rowOff>102659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38380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47218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153459</xdr:rowOff>
    </xdr:from>
    <xdr:to>
      <xdr:col>68</xdr:col>
      <xdr:colOff>152400</xdr:colOff>
      <xdr:row>85</xdr:row>
      <xdr:rowOff>31750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383809"/>
          <a:ext cx="889000" cy="2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142875</xdr:rowOff>
    </xdr:from>
    <xdr:to>
      <xdr:col>81</xdr:col>
      <xdr:colOff>95250</xdr:colOff>
      <xdr:row>84</xdr:row>
      <xdr:rowOff>73025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159402</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21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82550</xdr:rowOff>
    </xdr:from>
    <xdr:to>
      <xdr:col>77</xdr:col>
      <xdr:colOff>95250</xdr:colOff>
      <xdr:row>84</xdr:row>
      <xdr:rowOff>12700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22877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51859</xdr:rowOff>
    </xdr:from>
    <xdr:to>
      <xdr:col>73</xdr:col>
      <xdr:colOff>44450</xdr:colOff>
      <xdr:row>84</xdr:row>
      <xdr:rowOff>153459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163636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102659</xdr:rowOff>
    </xdr:from>
    <xdr:to>
      <xdr:col>68</xdr:col>
      <xdr:colOff>203200</xdr:colOff>
      <xdr:row>84</xdr:row>
      <xdr:rowOff>32809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3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42986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101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令和５年度の人口千人当たりの職員数は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4.76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人の増となり類似団体平均との比較では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人下回る結果となった。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年の合併に伴い人員削減を図った結果、平成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年度以降、合併当初の削減指針を上回る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人以上の削減を行っているところである。今後も定員適正化計画に基づき適正な職員管理を行うとともに、効率的な行政運営に努める。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31387</xdr:rowOff>
    </xdr:from>
    <xdr:to>
      <xdr:col>81</xdr:col>
      <xdr:colOff>44450</xdr:colOff>
      <xdr:row>59</xdr:row>
      <xdr:rowOff>79647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146937"/>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31387</xdr:rowOff>
    </xdr:from>
    <xdr:to>
      <xdr:col>77</xdr:col>
      <xdr:colOff>44450</xdr:colOff>
      <xdr:row>59</xdr:row>
      <xdr:rowOff>38281</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146937"/>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34834</xdr:rowOff>
    </xdr:from>
    <xdr:to>
      <xdr:col>72</xdr:col>
      <xdr:colOff>203200</xdr:colOff>
      <xdr:row>59</xdr:row>
      <xdr:rowOff>38281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15038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31387</xdr:rowOff>
    </xdr:from>
    <xdr:to>
      <xdr:col>68</xdr:col>
      <xdr:colOff>152400</xdr:colOff>
      <xdr:row>59</xdr:row>
      <xdr:rowOff>34834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14693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42108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28847</xdr:rowOff>
    </xdr:from>
    <xdr:to>
      <xdr:col>81</xdr:col>
      <xdr:colOff>95250</xdr:colOff>
      <xdr:row>59</xdr:row>
      <xdr:rowOff>130447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14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121574</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065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152037</xdr:rowOff>
    </xdr:from>
    <xdr:to>
      <xdr:col>77</xdr:col>
      <xdr:colOff>95250</xdr:colOff>
      <xdr:row>59</xdr:row>
      <xdr:rowOff>82187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0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92364</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865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158931</xdr:rowOff>
    </xdr:from>
    <xdr:to>
      <xdr:col>73</xdr:col>
      <xdr:colOff>44450</xdr:colOff>
      <xdr:row>59</xdr:row>
      <xdr:rowOff>89081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10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99258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871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155484</xdr:rowOff>
    </xdr:from>
    <xdr:to>
      <xdr:col>68</xdr:col>
      <xdr:colOff>203200</xdr:colOff>
      <xdr:row>59</xdr:row>
      <xdr:rowOff>85634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09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95811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86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152037</xdr:rowOff>
    </xdr:from>
    <xdr:to>
      <xdr:col>64</xdr:col>
      <xdr:colOff>152400</xdr:colOff>
      <xdr:row>59</xdr:row>
      <xdr:rowOff>82187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0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92364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865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実質公債費比率は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ポイントの増となったものの、類似団体平均を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ポイント下回る結果となった。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令和５年度は、地方債の償還が進んだことで分子が減となったことなどにより、単年度の実質公債費比率が、前年度から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ポイント減少し</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2.69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％となった。令和３年度からの３か年平均では、令和２年度（単年度の比率は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2.21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）が３か年平均対象外となったことにより、</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％に増加した。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今後も、引き続き、臨時財政対策債の借入抑制に努めるなど公債費管理を徹底し、実質公債費比率の抑制に努める。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80131</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743700"/>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45659</xdr:rowOff>
    </xdr:from>
    <xdr:to>
      <xdr:col>77</xdr:col>
      <xdr:colOff>44450</xdr:colOff>
      <xdr:row>39</xdr:row>
      <xdr:rowOff>57150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7322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22678</xdr:rowOff>
    </xdr:from>
    <xdr:to>
      <xdr:col>72</xdr:col>
      <xdr:colOff>203200</xdr:colOff>
      <xdr:row>39</xdr:row>
      <xdr:rowOff>45659</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7092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148167</xdr:rowOff>
    </xdr:from>
    <xdr:to>
      <xdr:col>68</xdr:col>
      <xdr:colOff>152400</xdr:colOff>
      <xdr:row>39</xdr:row>
      <xdr:rowOff>22678</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66326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36182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29331</xdr:rowOff>
    </xdr:from>
    <xdr:to>
      <xdr:col>81</xdr:col>
      <xdr:colOff>95250</xdr:colOff>
      <xdr:row>39</xdr:row>
      <xdr:rowOff>130931</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45858</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560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166309</xdr:rowOff>
    </xdr:from>
    <xdr:to>
      <xdr:col>73</xdr:col>
      <xdr:colOff>44450</xdr:colOff>
      <xdr:row>39</xdr:row>
      <xdr:rowOff>96459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106636</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143328</xdr:rowOff>
    </xdr:from>
    <xdr:to>
      <xdr:col>68</xdr:col>
      <xdr:colOff>203200</xdr:colOff>
      <xdr:row>39</xdr:row>
      <xdr:rowOff>73478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83655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97367</xdr:rowOff>
    </xdr:from>
    <xdr:to>
      <xdr:col>64</xdr:col>
      <xdr:colOff>152400</xdr:colOff>
      <xdr:row>39</xdr:row>
      <xdr:rowOff>27517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37694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将来負担比率は、充当可能財源等が将来負担額を超過したため、比率は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％、前年度と同水準となり、類似団体平均とも同様の結果となった。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今後も公債費管理を徹底し、より一層行財政改革を推進することで財源の確保と基金残高の回復を図り、財政の健全化に努める。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143298</xdr:rowOff>
    </xdr:from>
    <xdr:to>
      <xdr:col>72</xdr:col>
      <xdr:colOff>203200</xdr:colOff>
      <xdr:row>16</xdr:row>
      <xdr:rowOff>19579</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4401800" y="2543598"/>
          <a:ext cx="889000" cy="219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16</xdr:row>
      <xdr:rowOff>19579</xdr:rowOff>
    </xdr:from>
    <xdr:to>
      <xdr:col>68</xdr:col>
      <xdr:colOff>152400</xdr:colOff>
      <xdr:row>16</xdr:row>
      <xdr:rowOff>63817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3512800" y="2762779"/>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62336</xdr:rowOff>
    </xdr:from>
    <xdr:to>
      <xdr:col>68</xdr:col>
      <xdr:colOff>203200</xdr:colOff>
      <xdr:row>14</xdr:row>
      <xdr:rowOff>163936</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144780</xdr:rowOff>
    </xdr:from>
    <xdr:to>
      <xdr:col>64</xdr:col>
      <xdr:colOff>152400</xdr:colOff>
      <xdr:row>15</xdr:row>
      <xdr:rowOff>74930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85107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92498</xdr:rowOff>
    </xdr:from>
    <xdr:to>
      <xdr:col>73</xdr:col>
      <xdr:colOff>44450</xdr:colOff>
      <xdr:row>15</xdr:row>
      <xdr:rowOff>22648</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5240000" y="249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7425</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909800" y="2579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140229</xdr:rowOff>
    </xdr:from>
    <xdr:to>
      <xdr:col>68</xdr:col>
      <xdr:colOff>203200</xdr:colOff>
      <xdr:row>16</xdr:row>
      <xdr:rowOff>70379</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4351000" y="271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55156</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020800" y="2798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13017</xdr:rowOff>
    </xdr:from>
    <xdr:to>
      <xdr:col>64</xdr:col>
      <xdr:colOff>152400</xdr:colOff>
      <xdr:row>16</xdr:row>
      <xdr:rowOff>114617</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3462000" y="275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99394</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131800" y="2842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205,899
200,352
15.75
85,886,544
83,032,904
2,836,768
42,080,193
45,629,960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人件費の経常収支比率は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ポイントの減となり、類似団体平均を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ポイント下回る結果となった。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これは、分母である歳入の経常一般財源等が、地方税、株式等譲渡所得割交付金や法人事業税交付金の増により増となったことによるものである。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人件費のうち大きな割合を占めている職員給については、今後も定員適正化計画に基づき適正な職員管理を行っていく。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91622</xdr:rowOff>
    </xdr:from>
    <xdr:to>
      <xdr:col>24</xdr:col>
      <xdr:colOff>25400</xdr:colOff>
      <xdr:row>37</xdr:row>
      <xdr:rowOff>167822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435272"/>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58964</xdr:rowOff>
    </xdr:from>
    <xdr:to>
      <xdr:col>19</xdr:col>
      <xdr:colOff>187325</xdr:colOff>
      <xdr:row>37</xdr:row>
      <xdr:rowOff>167822</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402614"/>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58964</xdr:rowOff>
    </xdr:from>
    <xdr:to>
      <xdr:col>15</xdr:col>
      <xdr:colOff>98425</xdr:colOff>
      <xdr:row>37</xdr:row>
      <xdr:rowOff>167822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402614"/>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167822</xdr:rowOff>
    </xdr:from>
    <xdr:to>
      <xdr:col>11</xdr:col>
      <xdr:colOff>9525</xdr:colOff>
      <xdr:row>38</xdr:row>
      <xdr:rowOff>18143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5114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68035</xdr:rowOff>
    </xdr:from>
    <xdr:to>
      <xdr:col>11</xdr:col>
      <xdr:colOff>60325</xdr:colOff>
      <xdr:row>39</xdr:row>
      <xdr:rowOff>169635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2722</xdr:rowOff>
    </xdr:from>
    <xdr:to>
      <xdr:col>6</xdr:col>
      <xdr:colOff>171450</xdr:colOff>
      <xdr:row>39</xdr:row>
      <xdr:rowOff>104322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68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89099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77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40822</xdr:rowOff>
    </xdr:from>
    <xdr:to>
      <xdr:col>24</xdr:col>
      <xdr:colOff>76200</xdr:colOff>
      <xdr:row>37</xdr:row>
      <xdr:rowOff>142422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8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57349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117022</xdr:rowOff>
    </xdr:from>
    <xdr:to>
      <xdr:col>20</xdr:col>
      <xdr:colOff>38100</xdr:colOff>
      <xdr:row>38</xdr:row>
      <xdr:rowOff>47172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57349</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229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8164</xdr:rowOff>
    </xdr:from>
    <xdr:to>
      <xdr:col>15</xdr:col>
      <xdr:colOff>149225</xdr:colOff>
      <xdr:row>37</xdr:row>
      <xdr:rowOff>109764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119941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12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117022</xdr:rowOff>
    </xdr:from>
    <xdr:to>
      <xdr:col>11</xdr:col>
      <xdr:colOff>60325</xdr:colOff>
      <xdr:row>38</xdr:row>
      <xdr:rowOff>47172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57349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138793</xdr:rowOff>
    </xdr:from>
    <xdr:to>
      <xdr:col>6</xdr:col>
      <xdr:colOff>171450</xdr:colOff>
      <xdr:row>38</xdr:row>
      <xdr:rowOff>68943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48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79120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25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物件費の経常収支比率は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20.6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ポイント上回る結果となった。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これは、分母である歳入の経常一般財源等が、地方税、株式等譲渡所得割交付金や法人事業税交付金などにより増となったものの、物価高騰による委託料などの増などにより各経費が増となったことなどによるものであ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合併市である本市の特徴として施設数が多いため、維持管理経費が増加し、物件費の増加にもつながっていることから、公共施設の量と質の最適化を図ることなどで、これらの維持管理経費の抑制に努める。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92710</xdr:rowOff>
    </xdr:from>
    <xdr:to>
      <xdr:col>82</xdr:col>
      <xdr:colOff>107950</xdr:colOff>
      <xdr:row>17</xdr:row>
      <xdr:rowOff>115570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0073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134620</xdr:rowOff>
    </xdr:from>
    <xdr:to>
      <xdr:col>78</xdr:col>
      <xdr:colOff>69850</xdr:colOff>
      <xdr:row>17</xdr:row>
      <xdr:rowOff>92710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8778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134620</xdr:rowOff>
    </xdr:from>
    <xdr:to>
      <xdr:col>73</xdr:col>
      <xdr:colOff>180975</xdr:colOff>
      <xdr:row>17</xdr:row>
      <xdr:rowOff>39370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8778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24130</xdr:rowOff>
    </xdr:from>
    <xdr:to>
      <xdr:col>69</xdr:col>
      <xdr:colOff>92075</xdr:colOff>
      <xdr:row>17</xdr:row>
      <xdr:rowOff>39370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938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36847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9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41910</xdr:rowOff>
    </xdr:from>
    <xdr:to>
      <xdr:col>78</xdr:col>
      <xdr:colOff>120650</xdr:colOff>
      <xdr:row>17</xdr:row>
      <xdr:rowOff>143510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128287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4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83820</xdr:rowOff>
    </xdr:from>
    <xdr:to>
      <xdr:col>74</xdr:col>
      <xdr:colOff>31750</xdr:colOff>
      <xdr:row>17</xdr:row>
      <xdr:rowOff>13970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170197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160020</xdr:rowOff>
    </xdr:from>
    <xdr:to>
      <xdr:col>69</xdr:col>
      <xdr:colOff>142875</xdr:colOff>
      <xdr:row>17</xdr:row>
      <xdr:rowOff>90170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扶助費の経常収支比率は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ポイント下回る結果となった。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これは、分母である歳入の経常一般財源等が、地方税、株式等譲渡所得割交付金や法人事業税交付金などにより増となったものの、生活保護費や障害関係の経費などが増となったことによるものである。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今後も、社会保障関係経費は増加する傾向が続くものと考えられることから、引き続き、特定財源の確保等に努める。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12700</xdr:rowOff>
    </xdr:from>
    <xdr:to>
      <xdr:col>24</xdr:col>
      <xdr:colOff>25400</xdr:colOff>
      <xdr:row>57</xdr:row>
      <xdr:rowOff>88900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7853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29227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973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107950</xdr:rowOff>
    </xdr:from>
    <xdr:to>
      <xdr:col>19</xdr:col>
      <xdr:colOff>187325</xdr:colOff>
      <xdr:row>57</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7091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162577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93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107950</xdr:rowOff>
    </xdr:from>
    <xdr:to>
      <xdr:col>15</xdr:col>
      <xdr:colOff>98425</xdr:colOff>
      <xdr:row>57</xdr:row>
      <xdr:rowOff>50800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7091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86377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50800</xdr:rowOff>
    </xdr:from>
    <xdr:to>
      <xdr:col>11</xdr:col>
      <xdr:colOff>9525</xdr:colOff>
      <xdr:row>57</xdr:row>
      <xdr:rowOff>69850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823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29227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38100</xdr:rowOff>
    </xdr:from>
    <xdr:to>
      <xdr:col>24</xdr:col>
      <xdr:colOff>76200</xdr:colOff>
      <xdr:row>57</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54627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133350</xdr:rowOff>
    </xdr:from>
    <xdr:to>
      <xdr:col>20</xdr:col>
      <xdr:colOff>38100</xdr:colOff>
      <xdr:row>57</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73677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50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57150</xdr:rowOff>
    </xdr:from>
    <xdr:to>
      <xdr:col>15</xdr:col>
      <xdr:colOff>149225</xdr:colOff>
      <xdr:row>56</xdr:row>
      <xdr:rowOff>158750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168927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0</xdr:rowOff>
    </xdr:from>
    <xdr:to>
      <xdr:col>11</xdr:col>
      <xdr:colOff>60325</xdr:colOff>
      <xdr:row>57</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111777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その他の経常収支比率は</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ポイントの増となり、類似団体平均と同水準となる結果となった。</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％のうち</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12.2</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％と大きな割合を占める繰出金は、介護保険特別会計への繰出金で引き続き、増加傾向であり、令和５年度決算では、国民健康保険特別会計繰出金が大幅に増加した。</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　また、国民健康保険特別会計などに対する財源補てん的な繰出金は、多額であることから、これらも加味した</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実質経常収支比率</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を第５次行財政改革大綱の評価指標の一つとして引き続き設定し、特別会計の健全化に取り組む。</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133350</xdr:rowOff>
    </xdr:from>
    <xdr:to>
      <xdr:col>82</xdr:col>
      <xdr:colOff>107950</xdr:colOff>
      <xdr:row>58</xdr:row>
      <xdr:rowOff>50800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9060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124477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120650</xdr:rowOff>
    </xdr:from>
    <xdr:to>
      <xdr:col>78</xdr:col>
      <xdr:colOff>69850</xdr:colOff>
      <xdr:row>57</xdr:row>
      <xdr:rowOff>133350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93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22877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62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120650</xdr:rowOff>
    </xdr:from>
    <xdr:to>
      <xdr:col>73</xdr:col>
      <xdr:colOff>180975</xdr:colOff>
      <xdr:row>58</xdr:row>
      <xdr:rowOff>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93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143527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158750</xdr:rowOff>
    </xdr:from>
    <xdr:to>
      <xdr:col>69</xdr:col>
      <xdr:colOff>92075</xdr:colOff>
      <xdr:row>58</xdr:row>
      <xdr:rowOff>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931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143527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82550</xdr:rowOff>
    </xdr:from>
    <xdr:to>
      <xdr:col>78</xdr:col>
      <xdr:colOff>120650</xdr:colOff>
      <xdr:row>58</xdr:row>
      <xdr:rowOff>12700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69850</xdr:rowOff>
    </xdr:from>
    <xdr:to>
      <xdr:col>74</xdr:col>
      <xdr:colOff>31750</xdr:colOff>
      <xdr:row>58</xdr:row>
      <xdr:rowOff>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156227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120650</xdr:rowOff>
    </xdr:from>
    <xdr:to>
      <xdr:col>69</xdr:col>
      <xdr:colOff>142875</xdr:colOff>
      <xdr:row>58</xdr:row>
      <xdr:rowOff>50800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60977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107950</xdr:rowOff>
    </xdr:from>
    <xdr:to>
      <xdr:col>65</xdr:col>
      <xdr:colOff>53975</xdr:colOff>
      <xdr:row>58</xdr:row>
      <xdr:rowOff>38100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48277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solidFill>
                <a:schemeClr val="tx1"/>
              </a:solidFill>
              <a:latin typeface="ＭＳ Ｐゴシック" panose="020B0600070205080204" pitchFamily="50" charset="-128"/>
              <a:ea typeface="ＭＳ Ｐゴシック" panose="020B0600070205080204" pitchFamily="50" charset="-128"/>
            </a:rPr>
            <a:t>補助費等の経常収支比率は</a:t>
          </a:r>
          <a:r>
            <a:rPr kumimoji="1" lang="en-US" altLang="ja-JP" sz="1100">
              <a:solidFill>
                <a:schemeClr val="tx1"/>
              </a:solidFill>
              <a:latin typeface="ＭＳ Ｐゴシック" panose="020B0600070205080204" pitchFamily="50" charset="-128"/>
              <a:ea typeface="ＭＳ Ｐゴシック" panose="020B0600070205080204" pitchFamily="50" charset="-128"/>
            </a:rPr>
            <a:t>11.9</a:t>
          </a:r>
          <a:r>
            <a:rPr kumimoji="1" lang="ja-JP" altLang="en-US" sz="1100">
              <a:solidFill>
                <a:schemeClr val="tx1"/>
              </a:solidFill>
              <a:latin typeface="ＭＳ Ｐゴシック" panose="020B0600070205080204" pitchFamily="50" charset="-128"/>
              <a:ea typeface="ＭＳ Ｐゴシック" panose="020B0600070205080204" pitchFamily="50" charset="-128"/>
            </a:rPr>
            <a:t>％、前年度比</a:t>
          </a:r>
          <a:r>
            <a:rPr kumimoji="1" lang="en-US" altLang="ja-JP" sz="1100">
              <a:solidFill>
                <a:schemeClr val="tx1"/>
              </a:solidFill>
              <a:latin typeface="ＭＳ Ｐゴシック" panose="020B0600070205080204" pitchFamily="50" charset="-128"/>
              <a:ea typeface="ＭＳ Ｐゴシック" panose="020B0600070205080204" pitchFamily="50" charset="-128"/>
            </a:rPr>
            <a:t>0.2</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ポイントの減となったが、類似団体平均を</a:t>
          </a:r>
          <a:r>
            <a:rPr kumimoji="1" lang="en-US" altLang="ja-JP" sz="1100">
              <a:solidFill>
                <a:schemeClr val="tx1"/>
              </a:solidFill>
              <a:latin typeface="ＭＳ Ｐゴシック" panose="020B0600070205080204" pitchFamily="50" charset="-128"/>
              <a:ea typeface="ＭＳ Ｐゴシック" panose="020B0600070205080204" pitchFamily="50" charset="-128"/>
            </a:rPr>
            <a:t>2.5</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ポイント上回る結果となった。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これは、保育施設への補助金が増えたものの、分母である歳入の経常一般財源等が、地方税、株式等譲渡所得割交付金や法人事業税交付金などにより増となったことによるものである。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また、民間事業者等に対する補助金も増加傾向にあり、第５次行財政改革大綱に基づき、財政支援団体への財政支出の見直しなどに取り組む。</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50800</xdr:rowOff>
    </xdr:from>
    <xdr:to>
      <xdr:col>82</xdr:col>
      <xdr:colOff>107950</xdr:colOff>
      <xdr:row>38</xdr:row>
      <xdr:rowOff>72572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565900"/>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50800</xdr:rowOff>
    </xdr:from>
    <xdr:to>
      <xdr:col>78</xdr:col>
      <xdr:colOff>69850</xdr:colOff>
      <xdr:row>38</xdr:row>
      <xdr:rowOff>72572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5659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50800</xdr:rowOff>
    </xdr:from>
    <xdr:to>
      <xdr:col>73</xdr:col>
      <xdr:colOff>180975</xdr:colOff>
      <xdr:row>38</xdr:row>
      <xdr:rowOff>61685</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5659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39915</xdr:rowOff>
    </xdr:from>
    <xdr:to>
      <xdr:col>69</xdr:col>
      <xdr:colOff>92075</xdr:colOff>
      <xdr:row>38</xdr:row>
      <xdr:rowOff>61685</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5550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21970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160763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0</xdr:rowOff>
    </xdr:from>
    <xdr:to>
      <xdr:col>82</xdr:col>
      <xdr:colOff>158750</xdr:colOff>
      <xdr:row>38</xdr:row>
      <xdr:rowOff>101600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143527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21772</xdr:rowOff>
    </xdr:from>
    <xdr:to>
      <xdr:col>78</xdr:col>
      <xdr:colOff>120650</xdr:colOff>
      <xdr:row>38</xdr:row>
      <xdr:rowOff>123372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108149</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623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0</xdr:rowOff>
    </xdr:from>
    <xdr:to>
      <xdr:col>74</xdr:col>
      <xdr:colOff>31750</xdr:colOff>
      <xdr:row>38</xdr:row>
      <xdr:rowOff>101600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86377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10885</xdr:rowOff>
    </xdr:from>
    <xdr:to>
      <xdr:col>69</xdr:col>
      <xdr:colOff>142875</xdr:colOff>
      <xdr:row>38</xdr:row>
      <xdr:rowOff>112485</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97262</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160565</xdr:rowOff>
    </xdr:from>
    <xdr:to>
      <xdr:col>65</xdr:col>
      <xdr:colOff>53975</xdr:colOff>
      <xdr:row>38</xdr:row>
      <xdr:rowOff>90715</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75492</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59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公債費の経常収支比率は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ポイント減となり、類似団体平均を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ポイント下回る結果となった。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これは、中学校整備事業などで借り入れた普通債の元金償還が開始するなどの増があったものの、臨時財政対策債の償還が進んだため全体で減となったこと、分母である歳入の経常一般財源等が、地方税、株式等譲渡所得割交付金や法人事業税交付金などにより増となったことなどによるものであ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公債費は、今後は横ばいで推移する見込みであり、引き続き後年度負担を十分考慮した地方債の借入に努め、公債費の抑制を図る。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130266</xdr:rowOff>
    </xdr:from>
    <xdr:to>
      <xdr:col>24</xdr:col>
      <xdr:colOff>25400</xdr:colOff>
      <xdr:row>76</xdr:row>
      <xdr:rowOff>149861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3160466"/>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136798</xdr:rowOff>
    </xdr:from>
    <xdr:to>
      <xdr:col>19</xdr:col>
      <xdr:colOff>187325</xdr:colOff>
      <xdr:row>76</xdr:row>
      <xdr:rowOff>149861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316699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136798</xdr:rowOff>
    </xdr:from>
    <xdr:to>
      <xdr:col>15</xdr:col>
      <xdr:colOff>98425</xdr:colOff>
      <xdr:row>77</xdr:row>
      <xdr:rowOff>56787</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166998"/>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56787</xdr:rowOff>
    </xdr:from>
    <xdr:to>
      <xdr:col>11</xdr:col>
      <xdr:colOff>9525</xdr:colOff>
      <xdr:row>77</xdr:row>
      <xdr:rowOff>141695</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3258437"/>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170015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79466</xdr:rowOff>
    </xdr:from>
    <xdr:to>
      <xdr:col>24</xdr:col>
      <xdr:colOff>76200</xdr:colOff>
      <xdr:row>77</xdr:row>
      <xdr:rowOff>9616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109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95993</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954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99061</xdr:rowOff>
    </xdr:from>
    <xdr:to>
      <xdr:col>20</xdr:col>
      <xdr:colOff>38100</xdr:colOff>
      <xdr:row>77</xdr:row>
      <xdr:rowOff>29211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39387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89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85998</xdr:rowOff>
    </xdr:from>
    <xdr:to>
      <xdr:col>15</xdr:col>
      <xdr:colOff>149225</xdr:colOff>
      <xdr:row>77</xdr:row>
      <xdr:rowOff>16148</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311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26324</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88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5987</xdr:rowOff>
    </xdr:from>
    <xdr:to>
      <xdr:col>11</xdr:col>
      <xdr:colOff>60325</xdr:colOff>
      <xdr:row>77</xdr:row>
      <xdr:rowOff>107587</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20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117764</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97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90895</xdr:rowOff>
    </xdr:from>
    <xdr:to>
      <xdr:col>6</xdr:col>
      <xdr:colOff>171450</xdr:colOff>
      <xdr:row>78</xdr:row>
      <xdr:rowOff>21045</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5822</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378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公債費以外の経常収支比率は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82.5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ポイント上回る結果となった。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扶助費及び特別会計への繰出金は、引き続き増加していくことが見込まれるため、第５次行財政改革大綱の評価指標の一つとして経常収支比率を引き続き設定し、市民サービスの維持・向上と持続可能で自立的な行財政運営の確立を目指して、行財政改革に取り組む。</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170543</xdr:rowOff>
    </xdr:from>
    <xdr:to>
      <xdr:col>82</xdr:col>
      <xdr:colOff>107950</xdr:colOff>
      <xdr:row>79</xdr:row>
      <xdr:rowOff>53521</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5671800" y="13543643"/>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20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143329</xdr:rowOff>
    </xdr:from>
    <xdr:to>
      <xdr:col>78</xdr:col>
      <xdr:colOff>69850</xdr:colOff>
      <xdr:row>78</xdr:row>
      <xdr:rowOff>170543</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4782800" y="13173529"/>
          <a:ext cx="889000" cy="37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13806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044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143329</xdr:rowOff>
    </xdr:from>
    <xdr:to>
      <xdr:col>73</xdr:col>
      <xdr:colOff>180975</xdr:colOff>
      <xdr:row>78</xdr:row>
      <xdr:rowOff>137886</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3173529"/>
          <a:ext cx="889000" cy="33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116114</xdr:rowOff>
    </xdr:from>
    <xdr:to>
      <xdr:col>69</xdr:col>
      <xdr:colOff>92075</xdr:colOff>
      <xdr:row>78</xdr:row>
      <xdr:rowOff>137886</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a:off x="13004800" y="134892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100891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32657</xdr:rowOff>
    </xdr:from>
    <xdr:to>
      <xdr:col>65</xdr:col>
      <xdr:colOff>53975</xdr:colOff>
      <xdr:row>78</xdr:row>
      <xdr:rowOff>134257</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144434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2721</xdr:rowOff>
    </xdr:from>
    <xdr:to>
      <xdr:col>82</xdr:col>
      <xdr:colOff>158750</xdr:colOff>
      <xdr:row>79</xdr:row>
      <xdr:rowOff>104321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146248</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351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119743</xdr:rowOff>
    </xdr:from>
    <xdr:to>
      <xdr:col>78</xdr:col>
      <xdr:colOff>120650</xdr:colOff>
      <xdr:row>79</xdr:row>
      <xdr:rowOff>49893</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49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34670</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357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92529</xdr:rowOff>
    </xdr:from>
    <xdr:to>
      <xdr:col>74</xdr:col>
      <xdr:colOff>31750</xdr:colOff>
      <xdr:row>77</xdr:row>
      <xdr:rowOff>22679</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7456</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209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87086</xdr:rowOff>
    </xdr:from>
    <xdr:to>
      <xdr:col>69</xdr:col>
      <xdr:colOff>142875</xdr:colOff>
      <xdr:row>79</xdr:row>
      <xdr:rowOff>17236</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46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2013</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546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65314</xdr:rowOff>
    </xdr:from>
    <xdr:to>
      <xdr:col>65</xdr:col>
      <xdr:colOff>53975</xdr:colOff>
      <xdr:row>78</xdr:row>
      <xdr:rowOff>166914</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43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151691</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524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52667</xdr:rowOff>
    </xdr:from>
    <xdr:to>
      <xdr:col>29</xdr:col>
      <xdr:colOff>127000</xdr:colOff>
      <xdr:row>19</xdr:row>
      <xdr:rowOff>108217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57842"/>
          <a:ext cx="647700" cy="555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166336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108217</xdr:rowOff>
    </xdr:from>
    <xdr:to>
      <xdr:col>26</xdr:col>
      <xdr:colOff>50800</xdr:colOff>
      <xdr:row>19</xdr:row>
      <xdr:rowOff>144297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13392"/>
          <a:ext cx="698500" cy="360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132999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2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142430</xdr:rowOff>
    </xdr:from>
    <xdr:to>
      <xdr:col>22</xdr:col>
      <xdr:colOff>114300</xdr:colOff>
      <xdr:row>19</xdr:row>
      <xdr:rowOff>144297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447605"/>
          <a:ext cx="698500" cy="18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149953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142430</xdr:rowOff>
    </xdr:from>
    <xdr:to>
      <xdr:col>18</xdr:col>
      <xdr:colOff>177800</xdr:colOff>
      <xdr:row>20</xdr:row>
      <xdr:rowOff>31864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47605"/>
          <a:ext cx="698500" cy="608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159592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91973</xdr:rowOff>
    </xdr:from>
    <xdr:to>
      <xdr:col>15</xdr:col>
      <xdr:colOff>101600</xdr:colOff>
      <xdr:row>18</xdr:row>
      <xdr:rowOff>22123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32300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1867</xdr:rowOff>
    </xdr:from>
    <xdr:to>
      <xdr:col>29</xdr:col>
      <xdr:colOff>177800</xdr:colOff>
      <xdr:row>19</xdr:row>
      <xdr:rowOff>103467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07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145394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79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57417</xdr:rowOff>
    </xdr:from>
    <xdr:to>
      <xdr:col>26</xdr:col>
      <xdr:colOff>101600</xdr:colOff>
      <xdr:row>19</xdr:row>
      <xdr:rowOff>159017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625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143794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4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93497</xdr:rowOff>
    </xdr:from>
    <xdr:to>
      <xdr:col>22</xdr:col>
      <xdr:colOff>165100</xdr:colOff>
      <xdr:row>20</xdr:row>
      <xdr:rowOff>23647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98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8424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8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91630</xdr:rowOff>
    </xdr:from>
    <xdr:to>
      <xdr:col>19</xdr:col>
      <xdr:colOff>38100</xdr:colOff>
      <xdr:row>20</xdr:row>
      <xdr:rowOff>21780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96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6557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83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152514</xdr:rowOff>
    </xdr:from>
    <xdr:to>
      <xdr:col>15</xdr:col>
      <xdr:colOff>101600</xdr:colOff>
      <xdr:row>20</xdr:row>
      <xdr:rowOff>82664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57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67441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44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27330</xdr:rowOff>
    </xdr:from>
    <xdr:to>
      <xdr:col>29</xdr:col>
      <xdr:colOff>127000</xdr:colOff>
      <xdr:row>36</xdr:row>
      <xdr:rowOff>28893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80580"/>
          <a:ext cx="647700" cy="15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27330</xdr:rowOff>
    </xdr:from>
    <xdr:to>
      <xdr:col>26</xdr:col>
      <xdr:colOff>50800</xdr:colOff>
      <xdr:row>36</xdr:row>
      <xdr:rowOff>43790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80580"/>
          <a:ext cx="698500" cy="164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43790</xdr:rowOff>
    </xdr:from>
    <xdr:to>
      <xdr:col>22</xdr:col>
      <xdr:colOff>114300</xdr:colOff>
      <xdr:row>36</xdr:row>
      <xdr:rowOff>73660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97040"/>
          <a:ext cx="698500" cy="29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21365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66840</xdr:rowOff>
    </xdr:from>
    <xdr:to>
      <xdr:col>18</xdr:col>
      <xdr:colOff>177800</xdr:colOff>
      <xdr:row>36</xdr:row>
      <xdr:rowOff>73660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20090"/>
          <a:ext cx="698500" cy="6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47731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267348</xdr:rowOff>
    </xdr:from>
    <xdr:to>
      <xdr:col>15</xdr:col>
      <xdr:colOff>101600</xdr:colOff>
      <xdr:row>36</xdr:row>
      <xdr:rowOff>26048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36225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320993</xdr:rowOff>
    </xdr:from>
    <xdr:to>
      <xdr:col>29</xdr:col>
      <xdr:colOff>177800</xdr:colOff>
      <xdr:row>36</xdr:row>
      <xdr:rowOff>79693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313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293070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03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319430</xdr:rowOff>
    </xdr:from>
    <xdr:to>
      <xdr:col>26</xdr:col>
      <xdr:colOff>101600</xdr:colOff>
      <xdr:row>36</xdr:row>
      <xdr:rowOff>78130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29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62907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1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335890</xdr:rowOff>
    </xdr:from>
    <xdr:to>
      <xdr:col>22</xdr:col>
      <xdr:colOff>165100</xdr:colOff>
      <xdr:row>36</xdr:row>
      <xdr:rowOff>94590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46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79367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3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22860</xdr:rowOff>
    </xdr:from>
    <xdr:to>
      <xdr:col>19</xdr:col>
      <xdr:colOff>38100</xdr:colOff>
      <xdr:row>36</xdr:row>
      <xdr:rowOff>124460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76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109237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62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16040</xdr:rowOff>
    </xdr:from>
    <xdr:to>
      <xdr:col>15</xdr:col>
      <xdr:colOff>101600</xdr:colOff>
      <xdr:row>36</xdr:row>
      <xdr:rowOff>117640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69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102417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5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205,899
200,352
15.75
85,886,544
83,032,904
2,836,768
42,080,193
45,629,960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117335</xdr:rowOff>
    </xdr:from>
    <xdr:to>
      <xdr:col>24</xdr:col>
      <xdr:colOff>63500</xdr:colOff>
      <xdr:row>38</xdr:row>
      <xdr:rowOff>136537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632435"/>
          <a:ext cx="8382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92232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2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117335</xdr:rowOff>
    </xdr:from>
    <xdr:to>
      <xdr:col>19</xdr:col>
      <xdr:colOff>177800</xdr:colOff>
      <xdr:row>39</xdr:row>
      <xdr:rowOff>10655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63243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8031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156159</xdr:rowOff>
    </xdr:from>
    <xdr:to>
      <xdr:col>15</xdr:col>
      <xdr:colOff>50800</xdr:colOff>
      <xdr:row>39</xdr:row>
      <xdr:rowOff>10655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671259"/>
          <a:ext cx="889000" cy="2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30091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156159</xdr:rowOff>
    </xdr:from>
    <xdr:to>
      <xdr:col>10</xdr:col>
      <xdr:colOff>114300</xdr:colOff>
      <xdr:row>39</xdr:row>
      <xdr:rowOff>59842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71259"/>
          <a:ext cx="889000" cy="7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100368</xdr:rowOff>
    </xdr:from>
    <xdr:to>
      <xdr:col>10</xdr:col>
      <xdr:colOff>165100</xdr:colOff>
      <xdr:row>37</xdr:row>
      <xdr:rowOff>30518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47045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100140</xdr:rowOff>
    </xdr:from>
    <xdr:to>
      <xdr:col>6</xdr:col>
      <xdr:colOff>38100</xdr:colOff>
      <xdr:row>38</xdr:row>
      <xdr:rowOff>30290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46817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85737</xdr:rowOff>
    </xdr:from>
    <xdr:to>
      <xdr:col>24</xdr:col>
      <xdr:colOff>114300</xdr:colOff>
      <xdr:row>39</xdr:row>
      <xdr:rowOff>15887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60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64164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57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66535</xdr:rowOff>
    </xdr:from>
    <xdr:to>
      <xdr:col>20</xdr:col>
      <xdr:colOff>38100</xdr:colOff>
      <xdr:row>38</xdr:row>
      <xdr:rowOff>168135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58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159262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67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131305</xdr:rowOff>
    </xdr:from>
    <xdr:to>
      <xdr:col>15</xdr:col>
      <xdr:colOff>101600</xdr:colOff>
      <xdr:row>39</xdr:row>
      <xdr:rowOff>61455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64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52582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73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105359</xdr:rowOff>
    </xdr:from>
    <xdr:to>
      <xdr:col>10</xdr:col>
      <xdr:colOff>165100</xdr:colOff>
      <xdr:row>39</xdr:row>
      <xdr:rowOff>35509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62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26636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71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9042</xdr:rowOff>
    </xdr:from>
    <xdr:to>
      <xdr:col>6</xdr:col>
      <xdr:colOff>38100</xdr:colOff>
      <xdr:row>39</xdr:row>
      <xdr:rowOff>110642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69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101769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788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78721</xdr:rowOff>
    </xdr:from>
    <xdr:to>
      <xdr:col>24</xdr:col>
      <xdr:colOff>63500</xdr:colOff>
      <xdr:row>56</xdr:row>
      <xdr:rowOff>16218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508471"/>
          <a:ext cx="838200" cy="108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151128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80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78721</xdr:rowOff>
    </xdr:from>
    <xdr:to>
      <xdr:col>19</xdr:col>
      <xdr:colOff>177800</xdr:colOff>
      <xdr:row>55</xdr:row>
      <xdr:rowOff>169494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508471"/>
          <a:ext cx="889000" cy="9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38085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169494</xdr:rowOff>
    </xdr:from>
    <xdr:to>
      <xdr:col>15</xdr:col>
      <xdr:colOff>50800</xdr:colOff>
      <xdr:row>57</xdr:row>
      <xdr:rowOff>4178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599244"/>
          <a:ext cx="889000" cy="17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106627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4178</xdr:rowOff>
    </xdr:from>
    <xdr:to>
      <xdr:col>10</xdr:col>
      <xdr:colOff>114300</xdr:colOff>
      <xdr:row>57</xdr:row>
      <xdr:rowOff>109201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76828"/>
          <a:ext cx="889000" cy="105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15005</xdr:rowOff>
    </xdr:from>
    <xdr:to>
      <xdr:col>10</xdr:col>
      <xdr:colOff>165100</xdr:colOff>
      <xdr:row>57</xdr:row>
      <xdr:rowOff>116605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107732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87605</xdr:rowOff>
    </xdr:from>
    <xdr:to>
      <xdr:col>6</xdr:col>
      <xdr:colOff>38100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8882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136868</xdr:rowOff>
    </xdr:from>
    <xdr:to>
      <xdr:col>24</xdr:col>
      <xdr:colOff>114300</xdr:colOff>
      <xdr:row>56</xdr:row>
      <xdr:rowOff>67018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66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159745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18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27921</xdr:rowOff>
    </xdr:from>
    <xdr:to>
      <xdr:col>20</xdr:col>
      <xdr:colOff>38100</xdr:colOff>
      <xdr:row>55</xdr:row>
      <xdr:rowOff>129521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45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146048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3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118694</xdr:rowOff>
    </xdr:from>
    <xdr:to>
      <xdr:col>15</xdr:col>
      <xdr:colOff>101600</xdr:colOff>
      <xdr:row>56</xdr:row>
      <xdr:rowOff>48844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4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65371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23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124828</xdr:rowOff>
    </xdr:from>
    <xdr:to>
      <xdr:col>10</xdr:col>
      <xdr:colOff>165100</xdr:colOff>
      <xdr:row>57</xdr:row>
      <xdr:rowOff>54978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2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71505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0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58401</xdr:rowOff>
    </xdr:from>
    <xdr:to>
      <xdr:col>6</xdr:col>
      <xdr:colOff>38100</xdr:colOff>
      <xdr:row>57</xdr:row>
      <xdr:rowOff>160001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5078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0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61061</xdr:rowOff>
    </xdr:from>
    <xdr:to>
      <xdr:col>24</xdr:col>
      <xdr:colOff>63500</xdr:colOff>
      <xdr:row>78</xdr:row>
      <xdr:rowOff>109982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34161"/>
          <a:ext cx="838200" cy="4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104767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34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109982</xdr:rowOff>
    </xdr:from>
    <xdr:to>
      <xdr:col>19</xdr:col>
      <xdr:colOff>177800</xdr:colOff>
      <xdr:row>78</xdr:row>
      <xdr:rowOff>139700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8308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38701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139700</xdr:rowOff>
    </xdr:from>
    <xdr:to>
      <xdr:col>15</xdr:col>
      <xdr:colOff>50800</xdr:colOff>
      <xdr:row>78</xdr:row>
      <xdr:rowOff>140005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12800"/>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47465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138937</xdr:rowOff>
    </xdr:from>
    <xdr:to>
      <xdr:col>10</xdr:col>
      <xdr:colOff>114300</xdr:colOff>
      <xdr:row>78</xdr:row>
      <xdr:rowOff>140005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12037"/>
          <a:ext cx="889000" cy="1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53712</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108635</xdr:rowOff>
    </xdr:from>
    <xdr:to>
      <xdr:col>6</xdr:col>
      <xdr:colOff>38100</xdr:colOff>
      <xdr:row>78</xdr:row>
      <xdr:rowOff>38785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1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55312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8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10261</xdr:rowOff>
    </xdr:from>
    <xdr:to>
      <xdr:col>24</xdr:col>
      <xdr:colOff>114300</xdr:colOff>
      <xdr:row>78</xdr:row>
      <xdr:rowOff>111861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160138</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6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59182</xdr:rowOff>
    </xdr:from>
    <xdr:to>
      <xdr:col>20</xdr:col>
      <xdr:colOff>38100</xdr:colOff>
      <xdr:row>78</xdr:row>
      <xdr:rowOff>160782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3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151909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2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88900</xdr:rowOff>
    </xdr:from>
    <xdr:to>
      <xdr:col>15</xdr:col>
      <xdr:colOff>101600</xdr:colOff>
      <xdr:row>79</xdr:row>
      <xdr:rowOff>19050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10177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89205</xdr:rowOff>
    </xdr:from>
    <xdr:to>
      <xdr:col>10</xdr:col>
      <xdr:colOff>165100</xdr:colOff>
      <xdr:row>79</xdr:row>
      <xdr:rowOff>19355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6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10482</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555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88137</xdr:rowOff>
    </xdr:from>
    <xdr:to>
      <xdr:col>6</xdr:col>
      <xdr:colOff>38100</xdr:colOff>
      <xdr:row>79</xdr:row>
      <xdr:rowOff>18287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6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9414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5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101930</xdr:rowOff>
    </xdr:from>
    <xdr:to>
      <xdr:col>24</xdr:col>
      <xdr:colOff>63500</xdr:colOff>
      <xdr:row>97</xdr:row>
      <xdr:rowOff>20079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561130"/>
          <a:ext cx="838200" cy="89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46728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34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46101</xdr:rowOff>
    </xdr:from>
    <xdr:to>
      <xdr:col>19</xdr:col>
      <xdr:colOff>177800</xdr:colOff>
      <xdr:row>97</xdr:row>
      <xdr:rowOff>20079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505301"/>
          <a:ext cx="889000" cy="14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78846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366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46101</xdr:rowOff>
    </xdr:from>
    <xdr:to>
      <xdr:col>15</xdr:col>
      <xdr:colOff>50800</xdr:colOff>
      <xdr:row>97</xdr:row>
      <xdr:rowOff>149073</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505301"/>
          <a:ext cx="889000" cy="27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109541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225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149073</xdr:rowOff>
    </xdr:from>
    <xdr:to>
      <xdr:col>10</xdr:col>
      <xdr:colOff>114300</xdr:colOff>
      <xdr:row>98</xdr:row>
      <xdr:rowOff>23622</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79723"/>
          <a:ext cx="889000" cy="4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37977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9703</xdr:rowOff>
    </xdr:from>
    <xdr:to>
      <xdr:col>6</xdr:col>
      <xdr:colOff>38100</xdr:colOff>
      <xdr:row>98</xdr:row>
      <xdr:rowOff>111303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102430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51130</xdr:rowOff>
    </xdr:from>
    <xdr:to>
      <xdr:col>24</xdr:col>
      <xdr:colOff>114300</xdr:colOff>
      <xdr:row>96</xdr:row>
      <xdr:rowOff>152730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51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29557</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488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140729</xdr:rowOff>
    </xdr:from>
    <xdr:to>
      <xdr:col>20</xdr:col>
      <xdr:colOff>38100</xdr:colOff>
      <xdr:row>97</xdr:row>
      <xdr:rowOff>70879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59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62006</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692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166751</xdr:rowOff>
    </xdr:from>
    <xdr:to>
      <xdr:col>15</xdr:col>
      <xdr:colOff>101600</xdr:colOff>
      <xdr:row>96</xdr:row>
      <xdr:rowOff>96901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45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88028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547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98273</xdr:rowOff>
    </xdr:from>
    <xdr:to>
      <xdr:col>10</xdr:col>
      <xdr:colOff>165100</xdr:colOff>
      <xdr:row>98</xdr:row>
      <xdr:rowOff>28423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72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44950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50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144272</xdr:rowOff>
    </xdr:from>
    <xdr:to>
      <xdr:col>6</xdr:col>
      <xdr:colOff>38100</xdr:colOff>
      <xdr:row>98</xdr:row>
      <xdr:rowOff>74422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7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90949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550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48848</xdr:rowOff>
    </xdr:from>
    <xdr:to>
      <xdr:col>55</xdr:col>
      <xdr:colOff>0</xdr:colOff>
      <xdr:row>36</xdr:row>
      <xdr:rowOff>72056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21048"/>
          <a:ext cx="838200" cy="2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125315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97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48848</xdr:rowOff>
    </xdr:from>
    <xdr:to>
      <xdr:col>50</xdr:col>
      <xdr:colOff>114300</xdr:colOff>
      <xdr:row>36</xdr:row>
      <xdr:rowOff>120977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21048"/>
          <a:ext cx="889000" cy="72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43085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63859</xdr:rowOff>
    </xdr:from>
    <xdr:to>
      <xdr:col>45</xdr:col>
      <xdr:colOff>177800</xdr:colOff>
      <xdr:row>36</xdr:row>
      <xdr:rowOff>120977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207359"/>
          <a:ext cx="889000" cy="1085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84701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63859</xdr:rowOff>
    </xdr:from>
    <xdr:to>
      <xdr:col>41</xdr:col>
      <xdr:colOff>50800</xdr:colOff>
      <xdr:row>37</xdr:row>
      <xdr:rowOff>10585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207359"/>
          <a:ext cx="889000" cy="1146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89292</xdr:rowOff>
    </xdr:from>
    <xdr:to>
      <xdr:col>41</xdr:col>
      <xdr:colOff>101600</xdr:colOff>
      <xdr:row>31</xdr:row>
      <xdr:rowOff>19442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10569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72865</xdr:rowOff>
    </xdr:from>
    <xdr:to>
      <xdr:col>36</xdr:col>
      <xdr:colOff>165100</xdr:colOff>
      <xdr:row>38</xdr:row>
      <xdr:rowOff>3015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165592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21256</xdr:rowOff>
    </xdr:from>
    <xdr:to>
      <xdr:col>55</xdr:col>
      <xdr:colOff>50800</xdr:colOff>
      <xdr:row>36</xdr:row>
      <xdr:rowOff>122856</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9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44133</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44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169498</xdr:rowOff>
    </xdr:from>
    <xdr:to>
      <xdr:col>50</xdr:col>
      <xdr:colOff>165100</xdr:colOff>
      <xdr:row>36</xdr:row>
      <xdr:rowOff>99648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7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116175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4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70177</xdr:rowOff>
    </xdr:from>
    <xdr:to>
      <xdr:col>46</xdr:col>
      <xdr:colOff>38100</xdr:colOff>
      <xdr:row>37</xdr:row>
      <xdr:rowOff>327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4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16854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1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13059</xdr:rowOff>
    </xdr:from>
    <xdr:to>
      <xdr:col>41</xdr:col>
      <xdr:colOff>101600</xdr:colOff>
      <xdr:row>30</xdr:row>
      <xdr:rowOff>114659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15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131186</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4931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131235</xdr:rowOff>
    </xdr:from>
    <xdr:to>
      <xdr:col>36</xdr:col>
      <xdr:colOff>165100</xdr:colOff>
      <xdr:row>37</xdr:row>
      <xdr:rowOff>61385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0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77912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07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128822</xdr:rowOff>
    </xdr:from>
    <xdr:to>
      <xdr:col>55</xdr:col>
      <xdr:colOff>0</xdr:colOff>
      <xdr:row>58</xdr:row>
      <xdr:rowOff>169113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10072922"/>
          <a:ext cx="838200" cy="4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35024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636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128822</xdr:rowOff>
    </xdr:from>
    <xdr:to>
      <xdr:col>50</xdr:col>
      <xdr:colOff>114300</xdr:colOff>
      <xdr:row>59</xdr:row>
      <xdr:rowOff>57880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10072922"/>
          <a:ext cx="889000" cy="100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165955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59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151435</xdr:rowOff>
    </xdr:from>
    <xdr:to>
      <xdr:col>45</xdr:col>
      <xdr:colOff>177800</xdr:colOff>
      <xdr:row>59</xdr:row>
      <xdr:rowOff>57880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924085"/>
          <a:ext cx="889000" cy="24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100995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5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151435</xdr:rowOff>
    </xdr:from>
    <xdr:to>
      <xdr:col>41</xdr:col>
      <xdr:colOff>50800</xdr:colOff>
      <xdr:row>59</xdr:row>
      <xdr:rowOff>74282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924085"/>
          <a:ext cx="889000" cy="26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88517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51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432</xdr:rowOff>
    </xdr:from>
    <xdr:to>
      <xdr:col>36</xdr:col>
      <xdr:colOff>165100</xdr:colOff>
      <xdr:row>57</xdr:row>
      <xdr:rowOff>102032</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118559</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54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118313</xdr:rowOff>
    </xdr:from>
    <xdr:to>
      <xdr:col>55</xdr:col>
      <xdr:colOff>50800</xdr:colOff>
      <xdr:row>59</xdr:row>
      <xdr:rowOff>48463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06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33240</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97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78022</xdr:rowOff>
    </xdr:from>
    <xdr:to>
      <xdr:col>50</xdr:col>
      <xdr:colOff>165100</xdr:colOff>
      <xdr:row>59</xdr:row>
      <xdr:rowOff>8172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02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170749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11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7080</xdr:rowOff>
    </xdr:from>
    <xdr:to>
      <xdr:col>46</xdr:col>
      <xdr:colOff>38100</xdr:colOff>
      <xdr:row>59</xdr:row>
      <xdr:rowOff>108680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12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99807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1021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100635</xdr:rowOff>
    </xdr:from>
    <xdr:to>
      <xdr:col>41</xdr:col>
      <xdr:colOff>101600</xdr:colOff>
      <xdr:row>58</xdr:row>
      <xdr:rowOff>30785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87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21912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96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23482</xdr:rowOff>
    </xdr:from>
    <xdr:to>
      <xdr:col>36</xdr:col>
      <xdr:colOff>165100</xdr:colOff>
      <xdr:row>59</xdr:row>
      <xdr:rowOff>125082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1013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116209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23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63728</xdr:rowOff>
    </xdr:from>
    <xdr:to>
      <xdr:col>55</xdr:col>
      <xdr:colOff>0</xdr:colOff>
      <xdr:row>78</xdr:row>
      <xdr:rowOff>151245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265378"/>
          <a:ext cx="838200" cy="258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41648</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243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151245</xdr:rowOff>
    </xdr:from>
    <xdr:to>
      <xdr:col>50</xdr:col>
      <xdr:colOff>114300</xdr:colOff>
      <xdr:row>78</xdr:row>
      <xdr:rowOff>167436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524345"/>
          <a:ext cx="889000" cy="1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120765</xdr:rowOff>
    </xdr:from>
    <xdr:to>
      <xdr:col>45</xdr:col>
      <xdr:colOff>177800</xdr:colOff>
      <xdr:row>78</xdr:row>
      <xdr:rowOff>167436</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493865"/>
          <a:ext cx="889000" cy="4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153497</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19265</xdr:rowOff>
    </xdr:from>
    <xdr:to>
      <xdr:col>41</xdr:col>
      <xdr:colOff>50800</xdr:colOff>
      <xdr:row>78</xdr:row>
      <xdr:rowOff>120765</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3392365"/>
          <a:ext cx="889000" cy="10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64647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122276</xdr:rowOff>
    </xdr:from>
    <xdr:to>
      <xdr:col>36</xdr:col>
      <xdr:colOff>165100</xdr:colOff>
      <xdr:row>77</xdr:row>
      <xdr:rowOff>52426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152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68952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292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12928</xdr:rowOff>
    </xdr:from>
    <xdr:to>
      <xdr:col>55</xdr:col>
      <xdr:colOff>50800</xdr:colOff>
      <xdr:row>77</xdr:row>
      <xdr:rowOff>114528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21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35805</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06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100445</xdr:rowOff>
    </xdr:from>
    <xdr:to>
      <xdr:col>50</xdr:col>
      <xdr:colOff>165100</xdr:colOff>
      <xdr:row>79</xdr:row>
      <xdr:rowOff>30595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7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21722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56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116636</xdr:rowOff>
    </xdr:from>
    <xdr:to>
      <xdr:col>46</xdr:col>
      <xdr:colOff>38100</xdr:colOff>
      <xdr:row>79</xdr:row>
      <xdr:rowOff>46786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8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37913</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58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69965</xdr:rowOff>
    </xdr:from>
    <xdr:to>
      <xdr:col>41</xdr:col>
      <xdr:colOff>101600</xdr:colOff>
      <xdr:row>79</xdr:row>
      <xdr:rowOff>115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44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162692</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535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139915</xdr:rowOff>
    </xdr:from>
    <xdr:to>
      <xdr:col>36</xdr:col>
      <xdr:colOff>165100</xdr:colOff>
      <xdr:row>78</xdr:row>
      <xdr:rowOff>70065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34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61192</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434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54135</xdr:rowOff>
    </xdr:from>
    <xdr:to>
      <xdr:col>55</xdr:col>
      <xdr:colOff>0</xdr:colOff>
      <xdr:row>97</xdr:row>
      <xdr:rowOff>111719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684785"/>
          <a:ext cx="838200" cy="5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87568</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03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43025</xdr:rowOff>
    </xdr:from>
    <xdr:to>
      <xdr:col>50</xdr:col>
      <xdr:colOff>114300</xdr:colOff>
      <xdr:row>97</xdr:row>
      <xdr:rowOff>54135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673675"/>
          <a:ext cx="889000" cy="1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41636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15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131035</xdr:rowOff>
    </xdr:from>
    <xdr:to>
      <xdr:col>45</xdr:col>
      <xdr:colOff>177800</xdr:colOff>
      <xdr:row>97</xdr:row>
      <xdr:rowOff>43025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418785"/>
          <a:ext cx="889000" cy="254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156346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10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131035</xdr:rowOff>
    </xdr:from>
    <xdr:to>
      <xdr:col>41</xdr:col>
      <xdr:colOff>50800</xdr:colOff>
      <xdr:row>97</xdr:row>
      <xdr:rowOff>156159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418785"/>
          <a:ext cx="889000" cy="36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83824</xdr:rowOff>
    </xdr:from>
    <xdr:to>
      <xdr:col>41</xdr:col>
      <xdr:colOff>101600</xdr:colOff>
      <xdr:row>96</xdr:row>
      <xdr:rowOff>13974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37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5101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46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118596</xdr:rowOff>
    </xdr:from>
    <xdr:to>
      <xdr:col>36</xdr:col>
      <xdr:colOff>165100</xdr:colOff>
      <xdr:row>96</xdr:row>
      <xdr:rowOff>48746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65273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18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60919</xdr:rowOff>
    </xdr:from>
    <xdr:to>
      <xdr:col>55</xdr:col>
      <xdr:colOff>50800</xdr:colOff>
      <xdr:row>97</xdr:row>
      <xdr:rowOff>162519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9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147296</xdr:rowOff>
    </xdr:from>
    <xdr:ext cx="469744"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606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3335</xdr:rowOff>
    </xdr:from>
    <xdr:to>
      <xdr:col>50</xdr:col>
      <xdr:colOff>165100</xdr:colOff>
      <xdr:row>97</xdr:row>
      <xdr:rowOff>104935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63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96062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726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163675</xdr:rowOff>
    </xdr:from>
    <xdr:to>
      <xdr:col>46</xdr:col>
      <xdr:colOff>38100</xdr:colOff>
      <xdr:row>97</xdr:row>
      <xdr:rowOff>93825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62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84952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71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80235</xdr:rowOff>
    </xdr:from>
    <xdr:to>
      <xdr:col>41</xdr:col>
      <xdr:colOff>101600</xdr:colOff>
      <xdr:row>96</xdr:row>
      <xdr:rowOff>10385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36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26912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14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105359</xdr:rowOff>
    </xdr:from>
    <xdr:to>
      <xdr:col>36</xdr:col>
      <xdr:colOff>165100</xdr:colOff>
      <xdr:row>98</xdr:row>
      <xdr:rowOff>35509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73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26636</xdr:rowOff>
    </xdr:from>
    <xdr:ext cx="469744"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37428" y="16828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123131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27863</xdr:rowOff>
    </xdr:from>
    <xdr:to>
      <xdr:col>67</xdr:col>
      <xdr:colOff>101600</xdr:colOff>
      <xdr:row>38</xdr:row>
      <xdr:rowOff>129463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145991</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5017" y="6318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118021</xdr:rowOff>
    </xdr:from>
    <xdr:to>
      <xdr:col>85</xdr:col>
      <xdr:colOff>127000</xdr:colOff>
      <xdr:row>76</xdr:row>
      <xdr:rowOff>122593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3148221"/>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118021</xdr:rowOff>
    </xdr:from>
    <xdr:to>
      <xdr:col>81</xdr:col>
      <xdr:colOff>50800</xdr:colOff>
      <xdr:row>76</xdr:row>
      <xdr:rowOff>119659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148221"/>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90208</xdr:rowOff>
    </xdr:from>
    <xdr:to>
      <xdr:col>76</xdr:col>
      <xdr:colOff>114300</xdr:colOff>
      <xdr:row>76</xdr:row>
      <xdr:rowOff>119659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703300" y="13120408"/>
          <a:ext cx="8890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112120</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42163</xdr:rowOff>
    </xdr:from>
    <xdr:to>
      <xdr:col>71</xdr:col>
      <xdr:colOff>177800</xdr:colOff>
      <xdr:row>76</xdr:row>
      <xdr:rowOff>90208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072363"/>
          <a:ext cx="889000" cy="4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119340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159823</xdr:rowOff>
    </xdr:from>
    <xdr:to>
      <xdr:col>67</xdr:col>
      <xdr:colOff>101600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71793</xdr:rowOff>
    </xdr:from>
    <xdr:to>
      <xdr:col>85</xdr:col>
      <xdr:colOff>177800</xdr:colOff>
      <xdr:row>77</xdr:row>
      <xdr:rowOff>1943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10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50220</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08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67221</xdr:rowOff>
    </xdr:from>
    <xdr:to>
      <xdr:col>81</xdr:col>
      <xdr:colOff>101600</xdr:colOff>
      <xdr:row>76</xdr:row>
      <xdr:rowOff>168821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09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159948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19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68859</xdr:rowOff>
    </xdr:from>
    <xdr:to>
      <xdr:col>76</xdr:col>
      <xdr:colOff>165100</xdr:colOff>
      <xdr:row>76</xdr:row>
      <xdr:rowOff>170459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09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161586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19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39408</xdr:rowOff>
    </xdr:from>
    <xdr:to>
      <xdr:col>72</xdr:col>
      <xdr:colOff>38100</xdr:colOff>
      <xdr:row>76</xdr:row>
      <xdr:rowOff>141008</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0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132135</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16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162813</xdr:rowOff>
    </xdr:from>
    <xdr:to>
      <xdr:col>67</xdr:col>
      <xdr:colOff>101600</xdr:colOff>
      <xdr:row>76</xdr:row>
      <xdr:rowOff>92963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02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84090</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114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90126</xdr:rowOff>
    </xdr:from>
    <xdr:to>
      <xdr:col>85</xdr:col>
      <xdr:colOff>127000</xdr:colOff>
      <xdr:row>96</xdr:row>
      <xdr:rowOff>33139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377876"/>
          <a:ext cx="838200" cy="11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120297</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79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90126</xdr:rowOff>
    </xdr:from>
    <xdr:to>
      <xdr:col>81</xdr:col>
      <xdr:colOff>50800</xdr:colOff>
      <xdr:row>96</xdr:row>
      <xdr:rowOff>162984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377876"/>
          <a:ext cx="889000" cy="24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18798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43100</xdr:rowOff>
    </xdr:from>
    <xdr:to>
      <xdr:col>76</xdr:col>
      <xdr:colOff>114300</xdr:colOff>
      <xdr:row>96</xdr:row>
      <xdr:rowOff>162984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330850"/>
          <a:ext cx="889000" cy="29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141778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43100</xdr:rowOff>
    </xdr:from>
    <xdr:to>
      <xdr:col>71</xdr:col>
      <xdr:colOff>177800</xdr:colOff>
      <xdr:row>97</xdr:row>
      <xdr:rowOff>26445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330850"/>
          <a:ext cx="889000" cy="326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104347</xdr:rowOff>
    </xdr:from>
    <xdr:to>
      <xdr:col>72</xdr:col>
      <xdr:colOff>38100</xdr:colOff>
      <xdr:row>98</xdr:row>
      <xdr:rowOff>34497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25624</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114078</xdr:rowOff>
    </xdr:from>
    <xdr:to>
      <xdr:col>67</xdr:col>
      <xdr:colOff>101600</xdr:colOff>
      <xdr:row>98</xdr:row>
      <xdr:rowOff>44228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35355</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8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153789</xdr:rowOff>
    </xdr:from>
    <xdr:to>
      <xdr:col>85</xdr:col>
      <xdr:colOff>177800</xdr:colOff>
      <xdr:row>96</xdr:row>
      <xdr:rowOff>83939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44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5216</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29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39326</xdr:rowOff>
    </xdr:from>
    <xdr:to>
      <xdr:col>81</xdr:col>
      <xdr:colOff>101600</xdr:colOff>
      <xdr:row>95</xdr:row>
      <xdr:rowOff>140926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32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157453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10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112184</xdr:rowOff>
    </xdr:from>
    <xdr:to>
      <xdr:col>76</xdr:col>
      <xdr:colOff>165100</xdr:colOff>
      <xdr:row>97</xdr:row>
      <xdr:rowOff>42334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57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33461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66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163750</xdr:rowOff>
    </xdr:from>
    <xdr:to>
      <xdr:col>72</xdr:col>
      <xdr:colOff>38100</xdr:colOff>
      <xdr:row>95</xdr:row>
      <xdr:rowOff>93900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2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110427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05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147095</xdr:rowOff>
    </xdr:from>
    <xdr:to>
      <xdr:col>67</xdr:col>
      <xdr:colOff>101600</xdr:colOff>
      <xdr:row>97</xdr:row>
      <xdr:rowOff>77245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60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93772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38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48587</xdr:rowOff>
    </xdr:from>
    <xdr:to>
      <xdr:col>116</xdr:col>
      <xdr:colOff>63500</xdr:colOff>
      <xdr:row>39</xdr:row>
      <xdr:rowOff>54465</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735137"/>
          <a:ext cx="8382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7601</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512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46954</xdr:rowOff>
    </xdr:from>
    <xdr:to>
      <xdr:col>111</xdr:col>
      <xdr:colOff>177800</xdr:colOff>
      <xdr:row>39</xdr:row>
      <xdr:rowOff>48587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3350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39769</xdr:rowOff>
    </xdr:from>
    <xdr:to>
      <xdr:col>107</xdr:col>
      <xdr:colOff>50800</xdr:colOff>
      <xdr:row>39</xdr:row>
      <xdr:rowOff>46954</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726319"/>
          <a:ext cx="889000" cy="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168765</xdr:rowOff>
    </xdr:from>
    <xdr:to>
      <xdr:col>102</xdr:col>
      <xdr:colOff>114300</xdr:colOff>
      <xdr:row>39</xdr:row>
      <xdr:rowOff>39769</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683865"/>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32077</xdr:rowOff>
    </xdr:from>
    <xdr:to>
      <xdr:col>102</xdr:col>
      <xdr:colOff>165100</xdr:colOff>
      <xdr:row>37</xdr:row>
      <xdr:rowOff>133677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150204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45793</xdr:rowOff>
    </xdr:from>
    <xdr:to>
      <xdr:col>98</xdr:col>
      <xdr:colOff>38100</xdr:colOff>
      <xdr:row>37</xdr:row>
      <xdr:rowOff>147393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163920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3665</xdr:rowOff>
    </xdr:from>
    <xdr:to>
      <xdr:col>116</xdr:col>
      <xdr:colOff>114300</xdr:colOff>
      <xdr:row>39</xdr:row>
      <xdr:rowOff>105265</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69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90042</xdr:rowOff>
    </xdr:from>
    <xdr:ext cx="378565"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605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169237</xdr:rowOff>
    </xdr:from>
    <xdr:to>
      <xdr:col>112</xdr:col>
      <xdr:colOff>38100</xdr:colOff>
      <xdr:row>39</xdr:row>
      <xdr:rowOff>99387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68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90514</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4017" y="67770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167604</xdr:rowOff>
    </xdr:from>
    <xdr:to>
      <xdr:col>107</xdr:col>
      <xdr:colOff>101600</xdr:colOff>
      <xdr:row>39</xdr:row>
      <xdr:rowOff>97754</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68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88881</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245017" y="6775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160419</xdr:rowOff>
    </xdr:from>
    <xdr:to>
      <xdr:col>102</xdr:col>
      <xdr:colOff>165100</xdr:colOff>
      <xdr:row>39</xdr:row>
      <xdr:rowOff>90569</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7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81696</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6017" y="67682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117965</xdr:rowOff>
    </xdr:from>
    <xdr:to>
      <xdr:col>98</xdr:col>
      <xdr:colOff>38100</xdr:colOff>
      <xdr:row>39</xdr:row>
      <xdr:rowOff>48115</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3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39242</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67017" y="67257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98116</xdr:rowOff>
    </xdr:from>
    <xdr:to>
      <xdr:col>116</xdr:col>
      <xdr:colOff>63500</xdr:colOff>
      <xdr:row>59</xdr:row>
      <xdr:rowOff>98334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213666"/>
          <a:ext cx="8382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20446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93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98116</xdr:rowOff>
    </xdr:from>
    <xdr:to>
      <xdr:col>111</xdr:col>
      <xdr:colOff>177800</xdr:colOff>
      <xdr:row>59</xdr:row>
      <xdr:rowOff>98334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213666"/>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98116</xdr:rowOff>
    </xdr:from>
    <xdr:to>
      <xdr:col>107</xdr:col>
      <xdr:colOff>50800</xdr:colOff>
      <xdr:row>59</xdr:row>
      <xdr:rowOff>98334</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213666"/>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98008</xdr:rowOff>
    </xdr:from>
    <xdr:to>
      <xdr:col>102</xdr:col>
      <xdr:colOff>114300</xdr:colOff>
      <xdr:row>59</xdr:row>
      <xdr:rowOff>98116</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13558"/>
          <a:ext cx="88900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71935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115897</xdr:rowOff>
    </xdr:from>
    <xdr:to>
      <xdr:col>98</xdr:col>
      <xdr:colOff>38100</xdr:colOff>
      <xdr:row>58</xdr:row>
      <xdr:rowOff>46047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62574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47534</xdr:rowOff>
    </xdr:from>
    <xdr:to>
      <xdr:col>116</xdr:col>
      <xdr:colOff>114300</xdr:colOff>
      <xdr:row>59</xdr:row>
      <xdr:rowOff>149134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6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133911</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780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47316</xdr:rowOff>
    </xdr:from>
    <xdr:to>
      <xdr:col>112</xdr:col>
      <xdr:colOff>38100</xdr:colOff>
      <xdr:row>59</xdr:row>
      <xdr:rowOff>148916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140043</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255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47534</xdr:rowOff>
    </xdr:from>
    <xdr:to>
      <xdr:col>107</xdr:col>
      <xdr:colOff>101600</xdr:colOff>
      <xdr:row>59</xdr:row>
      <xdr:rowOff>149134</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6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140261</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2558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47316</xdr:rowOff>
    </xdr:from>
    <xdr:to>
      <xdr:col>102</xdr:col>
      <xdr:colOff>165100</xdr:colOff>
      <xdr:row>59</xdr:row>
      <xdr:rowOff>148916</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140043</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255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47208</xdr:rowOff>
    </xdr:from>
    <xdr:to>
      <xdr:col>98</xdr:col>
      <xdr:colOff>38100</xdr:colOff>
      <xdr:row>59</xdr:row>
      <xdr:rowOff>148808</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62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139935</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2554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3500</xdr:rowOff>
    </xdr:from>
    <xdr:to>
      <xdr:col>116</xdr:col>
      <xdr:colOff>63500</xdr:colOff>
      <xdr:row>74</xdr:row>
      <xdr:rowOff>18542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519350"/>
          <a:ext cx="838200" cy="18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18542</xdr:rowOff>
    </xdr:from>
    <xdr:to>
      <xdr:col>111</xdr:col>
      <xdr:colOff>177800</xdr:colOff>
      <xdr:row>74</xdr:row>
      <xdr:rowOff>42225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705842"/>
          <a:ext cx="889000" cy="2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24487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42225</xdr:rowOff>
    </xdr:from>
    <xdr:to>
      <xdr:col>107</xdr:col>
      <xdr:colOff>50800</xdr:colOff>
      <xdr:row>74</xdr:row>
      <xdr:rowOff>45014</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729525"/>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92564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45014</xdr:rowOff>
    </xdr:from>
    <xdr:to>
      <xdr:col>102</xdr:col>
      <xdr:colOff>114300</xdr:colOff>
      <xdr:row>74</xdr:row>
      <xdr:rowOff>70572</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2732314"/>
          <a:ext cx="889000" cy="2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100748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148976</xdr:rowOff>
    </xdr:from>
    <xdr:to>
      <xdr:col>98</xdr:col>
      <xdr:colOff>38100</xdr:colOff>
      <xdr:row>75</xdr:row>
      <xdr:rowOff>79126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70253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124150</xdr:rowOff>
    </xdr:from>
    <xdr:to>
      <xdr:col>116</xdr:col>
      <xdr:colOff>114300</xdr:colOff>
      <xdr:row>73</xdr:row>
      <xdr:rowOff>54300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46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147027</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31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139192</xdr:rowOff>
    </xdr:from>
    <xdr:to>
      <xdr:col>112</xdr:col>
      <xdr:colOff>38100</xdr:colOff>
      <xdr:row>74</xdr:row>
      <xdr:rowOff>69342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65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85869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43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162875</xdr:rowOff>
    </xdr:from>
    <xdr:to>
      <xdr:col>107</xdr:col>
      <xdr:colOff>101600</xdr:colOff>
      <xdr:row>74</xdr:row>
      <xdr:rowOff>93025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67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109552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45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165664</xdr:rowOff>
    </xdr:from>
    <xdr:to>
      <xdr:col>102</xdr:col>
      <xdr:colOff>165100</xdr:colOff>
      <xdr:row>74</xdr:row>
      <xdr:rowOff>95814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6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112341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45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19772</xdr:rowOff>
    </xdr:from>
    <xdr:to>
      <xdr:col>98</xdr:col>
      <xdr:colOff>38100</xdr:colOff>
      <xdr:row>74</xdr:row>
      <xdr:rowOff>121372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70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137899</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48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主な構成要素である義務的経費のうち、人件費は、類似団体平均値を引き続き下回っている傾向である。扶助費は、電力・ガス・食料品等価格高騰重点支援給付金の支給などにより増加したが、類似団体平均値を下回る結果となった。今後も社会保障関係経費は増加していく見込みである。補助費等は、超過交付返還金の減や子育て世帯生活支援特別給付金追加給付事業の皆減などにより減少した。また、市民や民間事業者などに対して市が交付する補助金などの割合が増加傾向にあるため、類似団体平均値を上回る傾向が続いている。公債費については、臨時財政対策債の元金償還の減などにより減少した。今後は横ばいで推移する見込みである。普通建設事業費は、都市計画道路３・４・２４号線整備事業の減などにより減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205,899
200,352
15.75
85,886,544
83,032,904
2,836,768
42,080,193
45,629,960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92608</xdr:rowOff>
    </xdr:from>
    <xdr:to>
      <xdr:col>24</xdr:col>
      <xdr:colOff>63500</xdr:colOff>
      <xdr:row>35</xdr:row>
      <xdr:rowOff>124613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093358"/>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91558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92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99924</xdr:rowOff>
    </xdr:from>
    <xdr:to>
      <xdr:col>19</xdr:col>
      <xdr:colOff>177800</xdr:colOff>
      <xdr:row>35</xdr:row>
      <xdr:rowOff>124613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100674"/>
          <a:ext cx="8890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44467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58775</xdr:rowOff>
    </xdr:from>
    <xdr:to>
      <xdr:col>15</xdr:col>
      <xdr:colOff>50800</xdr:colOff>
      <xdr:row>35</xdr:row>
      <xdr:rowOff>99924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59525"/>
          <a:ext cx="889000" cy="4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54525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22199</xdr:rowOff>
    </xdr:from>
    <xdr:to>
      <xdr:col>10</xdr:col>
      <xdr:colOff>114300</xdr:colOff>
      <xdr:row>35</xdr:row>
      <xdr:rowOff>58775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2294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56354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125933</xdr:rowOff>
    </xdr:from>
    <xdr:to>
      <xdr:col>6</xdr:col>
      <xdr:colOff>38100</xdr:colOff>
      <xdr:row>36</xdr:row>
      <xdr:rowOff>56083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47210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41808</xdr:rowOff>
    </xdr:from>
    <xdr:to>
      <xdr:col>24</xdr:col>
      <xdr:colOff>114300</xdr:colOff>
      <xdr:row>35</xdr:row>
      <xdr:rowOff>143408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4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64685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93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73813</xdr:rowOff>
    </xdr:from>
    <xdr:to>
      <xdr:col>20</xdr:col>
      <xdr:colOff>38100</xdr:colOff>
      <xdr:row>36</xdr:row>
      <xdr:rowOff>3963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7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20490</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849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49124</xdr:rowOff>
    </xdr:from>
    <xdr:to>
      <xdr:col>15</xdr:col>
      <xdr:colOff>101600</xdr:colOff>
      <xdr:row>35</xdr:row>
      <xdr:rowOff>150724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4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167251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82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7975</xdr:rowOff>
    </xdr:from>
    <xdr:to>
      <xdr:col>10</xdr:col>
      <xdr:colOff>165100</xdr:colOff>
      <xdr:row>35</xdr:row>
      <xdr:rowOff>109575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0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126102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8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142849</xdr:rowOff>
    </xdr:from>
    <xdr:to>
      <xdr:col>6</xdr:col>
      <xdr:colOff>38100</xdr:colOff>
      <xdr:row>35</xdr:row>
      <xdr:rowOff>72999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7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89526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4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100468</xdr:rowOff>
    </xdr:from>
    <xdr:to>
      <xdr:col>24</xdr:col>
      <xdr:colOff>62865</xdr:colOff>
      <xdr:row>58</xdr:row>
      <xdr:rowOff>26739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8768"/>
          <a:ext cx="1270" cy="61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30566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26739</xdr:rowOff>
    </xdr:from>
    <xdr:to>
      <xdr:col>24</xdr:col>
      <xdr:colOff>152400</xdr:colOff>
      <xdr:row>58</xdr:row>
      <xdr:rowOff>26739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47145</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100468</xdr:rowOff>
    </xdr:from>
    <xdr:to>
      <xdr:col>24</xdr:col>
      <xdr:colOff>152400</xdr:colOff>
      <xdr:row>54</xdr:row>
      <xdr:rowOff>100468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1440</xdr:rowOff>
    </xdr:from>
    <xdr:to>
      <xdr:col>24</xdr:col>
      <xdr:colOff>63500</xdr:colOff>
      <xdr:row>57</xdr:row>
      <xdr:rowOff>39105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74090"/>
          <a:ext cx="838200" cy="3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111276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41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88399</xdr:rowOff>
    </xdr:from>
    <xdr:to>
      <xdr:col>24</xdr:col>
      <xdr:colOff>114300</xdr:colOff>
      <xdr:row>57</xdr:row>
      <xdr:rowOff>18549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1440</xdr:rowOff>
    </xdr:from>
    <xdr:to>
      <xdr:col>19</xdr:col>
      <xdr:colOff>177800</xdr:colOff>
      <xdr:row>57</xdr:row>
      <xdr:rowOff>110439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74090"/>
          <a:ext cx="889000" cy="10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64484</xdr:rowOff>
    </xdr:from>
    <xdr:to>
      <xdr:col>20</xdr:col>
      <xdr:colOff>38100</xdr:colOff>
      <xdr:row>56</xdr:row>
      <xdr:rowOff>166084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11161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44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45266</xdr:rowOff>
    </xdr:from>
    <xdr:to>
      <xdr:col>15</xdr:col>
      <xdr:colOff>50800</xdr:colOff>
      <xdr:row>57</xdr:row>
      <xdr:rowOff>110439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789216"/>
          <a:ext cx="889000" cy="109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46783</xdr:rowOff>
    </xdr:from>
    <xdr:to>
      <xdr:col>15</xdr:col>
      <xdr:colOff>101600</xdr:colOff>
      <xdr:row>56</xdr:row>
      <xdr:rowOff>148383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164910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45266</xdr:rowOff>
    </xdr:from>
    <xdr:to>
      <xdr:col>10</xdr:col>
      <xdr:colOff>114300</xdr:colOff>
      <xdr:row>57</xdr:row>
      <xdr:rowOff>18248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789216"/>
          <a:ext cx="889000" cy="100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58954</xdr:rowOff>
    </xdr:from>
    <xdr:to>
      <xdr:col>10</xdr:col>
      <xdr:colOff>165100</xdr:colOff>
      <xdr:row>50</xdr:row>
      <xdr:rowOff>160554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5631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8406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137407</xdr:rowOff>
    </xdr:from>
    <xdr:to>
      <xdr:col>6</xdr:col>
      <xdr:colOff>38100</xdr:colOff>
      <xdr:row>57</xdr:row>
      <xdr:rowOff>67557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84084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1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159755</xdr:rowOff>
    </xdr:from>
    <xdr:to>
      <xdr:col>24</xdr:col>
      <xdr:colOff>114300</xdr:colOff>
      <xdr:row>57</xdr:row>
      <xdr:rowOff>89905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6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138182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3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122090</xdr:rowOff>
    </xdr:from>
    <xdr:to>
      <xdr:col>20</xdr:col>
      <xdr:colOff>38100</xdr:colOff>
      <xdr:row>57</xdr:row>
      <xdr:rowOff>52240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2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43367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1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59639</xdr:rowOff>
    </xdr:from>
    <xdr:to>
      <xdr:col>15</xdr:col>
      <xdr:colOff>101600</xdr:colOff>
      <xdr:row>57</xdr:row>
      <xdr:rowOff>161239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3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152366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2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165916</xdr:rowOff>
    </xdr:from>
    <xdr:to>
      <xdr:col>10</xdr:col>
      <xdr:colOff>165100</xdr:colOff>
      <xdr:row>51</xdr:row>
      <xdr:rowOff>96066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738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87193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831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138898</xdr:rowOff>
    </xdr:from>
    <xdr:to>
      <xdr:col>6</xdr:col>
      <xdr:colOff>38100</xdr:colOff>
      <xdr:row>57</xdr:row>
      <xdr:rowOff>69048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4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60175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83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147269</xdr:rowOff>
    </xdr:from>
    <xdr:to>
      <xdr:col>24</xdr:col>
      <xdr:colOff>63500</xdr:colOff>
      <xdr:row>74</xdr:row>
      <xdr:rowOff>71895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663119"/>
          <a:ext cx="838200" cy="96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60554</xdr:rowOff>
    </xdr:from>
    <xdr:to>
      <xdr:col>19</xdr:col>
      <xdr:colOff>177800</xdr:colOff>
      <xdr:row>74</xdr:row>
      <xdr:rowOff>71895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747854"/>
          <a:ext cx="889000" cy="1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60554</xdr:rowOff>
    </xdr:from>
    <xdr:to>
      <xdr:col>15</xdr:col>
      <xdr:colOff>50800</xdr:colOff>
      <xdr:row>76</xdr:row>
      <xdr:rowOff>14770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747854"/>
          <a:ext cx="889000" cy="29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14770</xdr:rowOff>
    </xdr:from>
    <xdr:to>
      <xdr:col>10</xdr:col>
      <xdr:colOff>114300</xdr:colOff>
      <xdr:row>76</xdr:row>
      <xdr:rowOff>94462</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044970"/>
          <a:ext cx="889000" cy="7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34269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45935</xdr:rowOff>
    </xdr:from>
    <xdr:to>
      <xdr:col>6</xdr:col>
      <xdr:colOff>38100</xdr:colOff>
      <xdr:row>78</xdr:row>
      <xdr:rowOff>147535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138662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96469</xdr:rowOff>
    </xdr:from>
    <xdr:to>
      <xdr:col>24</xdr:col>
      <xdr:colOff>114300</xdr:colOff>
      <xdr:row>74</xdr:row>
      <xdr:rowOff>26619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61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119346</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463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21095</xdr:rowOff>
    </xdr:from>
    <xdr:to>
      <xdr:col>20</xdr:col>
      <xdr:colOff>38100</xdr:colOff>
      <xdr:row>74</xdr:row>
      <xdr:rowOff>122695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0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139222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483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9754</xdr:rowOff>
    </xdr:from>
    <xdr:to>
      <xdr:col>15</xdr:col>
      <xdr:colOff>101600</xdr:colOff>
      <xdr:row>74</xdr:row>
      <xdr:rowOff>111354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69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127881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472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135420</xdr:rowOff>
    </xdr:from>
    <xdr:to>
      <xdr:col>10</xdr:col>
      <xdr:colOff>165100</xdr:colOff>
      <xdr:row>76</xdr:row>
      <xdr:rowOff>65571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9417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82097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6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43662</xdr:rowOff>
    </xdr:from>
    <xdr:to>
      <xdr:col>6</xdr:col>
      <xdr:colOff>38100</xdr:colOff>
      <xdr:row>76</xdr:row>
      <xdr:rowOff>145262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07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161789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849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41729</xdr:rowOff>
    </xdr:from>
    <xdr:to>
      <xdr:col>24</xdr:col>
      <xdr:colOff>63500</xdr:colOff>
      <xdr:row>97</xdr:row>
      <xdr:rowOff>5806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500929"/>
          <a:ext cx="838200" cy="13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171311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87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131144</xdr:rowOff>
    </xdr:from>
    <xdr:to>
      <xdr:col>19</xdr:col>
      <xdr:colOff>177800</xdr:colOff>
      <xdr:row>96</xdr:row>
      <xdr:rowOff>41729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418894"/>
          <a:ext cx="889000" cy="8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102818</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131144</xdr:rowOff>
    </xdr:from>
    <xdr:to>
      <xdr:col>15</xdr:col>
      <xdr:colOff>50800</xdr:colOff>
      <xdr:row>98</xdr:row>
      <xdr:rowOff>90421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418894"/>
          <a:ext cx="889000" cy="47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117188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90421</xdr:rowOff>
    </xdr:from>
    <xdr:to>
      <xdr:col>10</xdr:col>
      <xdr:colOff>114300</xdr:colOff>
      <xdr:row>98</xdr:row>
      <xdr:rowOff>138100</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892521"/>
          <a:ext cx="889000" cy="4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1378</xdr:rowOff>
    </xdr:from>
    <xdr:to>
      <xdr:col>10</xdr:col>
      <xdr:colOff>165100</xdr:colOff>
      <xdr:row>97</xdr:row>
      <xdr:rowOff>102978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119505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39164</xdr:rowOff>
    </xdr:from>
    <xdr:to>
      <xdr:col>6</xdr:col>
      <xdr:colOff>38100</xdr:colOff>
      <xdr:row>97</xdr:row>
      <xdr:rowOff>140764</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6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157291</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44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126456</xdr:rowOff>
    </xdr:from>
    <xdr:to>
      <xdr:col>24</xdr:col>
      <xdr:colOff>114300</xdr:colOff>
      <xdr:row>97</xdr:row>
      <xdr:rowOff>56606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58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104883</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56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162379</xdr:rowOff>
    </xdr:from>
    <xdr:to>
      <xdr:col>20</xdr:col>
      <xdr:colOff>38100</xdr:colOff>
      <xdr:row>96</xdr:row>
      <xdr:rowOff>92529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45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83656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54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80344</xdr:rowOff>
    </xdr:from>
    <xdr:to>
      <xdr:col>15</xdr:col>
      <xdr:colOff>101600</xdr:colOff>
      <xdr:row>96</xdr:row>
      <xdr:rowOff>10494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68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1621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46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39621</xdr:rowOff>
    </xdr:from>
    <xdr:to>
      <xdr:col>10</xdr:col>
      <xdr:colOff>165100</xdr:colOff>
      <xdr:row>98</xdr:row>
      <xdr:rowOff>141221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4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132348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34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87300</xdr:rowOff>
    </xdr:from>
    <xdr:to>
      <xdr:col>6</xdr:col>
      <xdr:colOff>38100</xdr:colOff>
      <xdr:row>99</xdr:row>
      <xdr:rowOff>17450</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8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8577</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8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71120</xdr:rowOff>
    </xdr:from>
    <xdr:to>
      <xdr:col>55</xdr:col>
      <xdr:colOff>0</xdr:colOff>
      <xdr:row>35</xdr:row>
      <xdr:rowOff>80645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07187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3700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7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61595</xdr:rowOff>
    </xdr:from>
    <xdr:to>
      <xdr:col>50</xdr:col>
      <xdr:colOff>114300</xdr:colOff>
      <xdr:row>35</xdr:row>
      <xdr:rowOff>80645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06234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119143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60833</xdr:rowOff>
    </xdr:from>
    <xdr:to>
      <xdr:col>45</xdr:col>
      <xdr:colOff>177800</xdr:colOff>
      <xdr:row>35</xdr:row>
      <xdr:rowOff>61595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06158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113047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56642</xdr:rowOff>
    </xdr:from>
    <xdr:to>
      <xdr:col>41</xdr:col>
      <xdr:colOff>50800</xdr:colOff>
      <xdr:row>35</xdr:row>
      <xdr:rowOff>60833</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057392"/>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119905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159766</xdr:rowOff>
    </xdr:from>
    <xdr:to>
      <xdr:col>36</xdr:col>
      <xdr:colOff>165100</xdr:colOff>
      <xdr:row>37</xdr:row>
      <xdr:rowOff>89916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81043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20320</xdr:rowOff>
    </xdr:from>
    <xdr:to>
      <xdr:col>55</xdr:col>
      <xdr:colOff>50800</xdr:colOff>
      <xdr:row>35</xdr:row>
      <xdr:rowOff>121920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02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43197</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872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29845</xdr:rowOff>
    </xdr:from>
    <xdr:to>
      <xdr:col>50</xdr:col>
      <xdr:colOff>165100</xdr:colOff>
      <xdr:row>35</xdr:row>
      <xdr:rowOff>131445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03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147972</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80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10795</xdr:rowOff>
    </xdr:from>
    <xdr:to>
      <xdr:col>46</xdr:col>
      <xdr:colOff>38100</xdr:colOff>
      <xdr:row>35</xdr:row>
      <xdr:rowOff>112395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01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128922</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78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10033</xdr:rowOff>
    </xdr:from>
    <xdr:to>
      <xdr:col>41</xdr:col>
      <xdr:colOff>101600</xdr:colOff>
      <xdr:row>35</xdr:row>
      <xdr:rowOff>111633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01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128160</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578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5842</xdr:rowOff>
    </xdr:from>
    <xdr:to>
      <xdr:col>36</xdr:col>
      <xdr:colOff>165100</xdr:colOff>
      <xdr:row>35</xdr:row>
      <xdr:rowOff>107442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00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123969</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781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169799</xdr:rowOff>
    </xdr:from>
    <xdr:to>
      <xdr:col>55</xdr:col>
      <xdr:colOff>0</xdr:colOff>
      <xdr:row>59</xdr:row>
      <xdr:rowOff>6731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10113899"/>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169799</xdr:rowOff>
    </xdr:from>
    <xdr:to>
      <xdr:col>50</xdr:col>
      <xdr:colOff>114300</xdr:colOff>
      <xdr:row>59</xdr:row>
      <xdr:rowOff>14656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10113899"/>
          <a:ext cx="889000" cy="1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13894</xdr:rowOff>
    </xdr:from>
    <xdr:to>
      <xdr:col>45</xdr:col>
      <xdr:colOff>177800</xdr:colOff>
      <xdr:row>59</xdr:row>
      <xdr:rowOff>14656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10129444"/>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170409</xdr:rowOff>
    </xdr:from>
    <xdr:to>
      <xdr:col>41</xdr:col>
      <xdr:colOff>50800</xdr:colOff>
      <xdr:row>59</xdr:row>
      <xdr:rowOff>13894</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10114509"/>
          <a:ext cx="889000" cy="1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135687</xdr:rowOff>
    </xdr:from>
    <xdr:to>
      <xdr:col>36</xdr:col>
      <xdr:colOff>165100</xdr:colOff>
      <xdr:row>58</xdr:row>
      <xdr:rowOff>65837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82364</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37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127381</xdr:rowOff>
    </xdr:from>
    <xdr:to>
      <xdr:col>55</xdr:col>
      <xdr:colOff>50800</xdr:colOff>
      <xdr:row>59</xdr:row>
      <xdr:rowOff>57531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1007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42308</xdr:rowOff>
    </xdr:from>
    <xdr:ext cx="378565"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986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118999</xdr:rowOff>
    </xdr:from>
    <xdr:to>
      <xdr:col>50</xdr:col>
      <xdr:colOff>165100</xdr:colOff>
      <xdr:row>59</xdr:row>
      <xdr:rowOff>49149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1006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40276</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50017" y="10155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135306</xdr:rowOff>
    </xdr:from>
    <xdr:to>
      <xdr:col>46</xdr:col>
      <xdr:colOff>38100</xdr:colOff>
      <xdr:row>59</xdr:row>
      <xdr:rowOff>65456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1007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56583</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61017" y="10172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134544</xdr:rowOff>
    </xdr:from>
    <xdr:to>
      <xdr:col>41</xdr:col>
      <xdr:colOff>101600</xdr:colOff>
      <xdr:row>59</xdr:row>
      <xdr:rowOff>64694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1007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55821</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2017" y="101713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119609</xdr:rowOff>
    </xdr:from>
    <xdr:to>
      <xdr:col>36</xdr:col>
      <xdr:colOff>165100</xdr:colOff>
      <xdr:row>59</xdr:row>
      <xdr:rowOff>49759</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1006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40886</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83017" y="101564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150261</xdr:rowOff>
    </xdr:from>
    <xdr:to>
      <xdr:col>55</xdr:col>
      <xdr:colOff>0</xdr:colOff>
      <xdr:row>78</xdr:row>
      <xdr:rowOff>32486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351911"/>
          <a:ext cx="838200" cy="5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150261</xdr:rowOff>
    </xdr:from>
    <xdr:to>
      <xdr:col>50</xdr:col>
      <xdr:colOff>114300</xdr:colOff>
      <xdr:row>77</xdr:row>
      <xdr:rowOff>157393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351911"/>
          <a:ext cx="8890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53956</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157393</xdr:rowOff>
    </xdr:from>
    <xdr:to>
      <xdr:col>45</xdr:col>
      <xdr:colOff>177800</xdr:colOff>
      <xdr:row>77</xdr:row>
      <xdr:rowOff>167407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59043"/>
          <a:ext cx="889000" cy="1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57066</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167407</xdr:rowOff>
    </xdr:from>
    <xdr:to>
      <xdr:col>41</xdr:col>
      <xdr:colOff>50800</xdr:colOff>
      <xdr:row>78</xdr:row>
      <xdr:rowOff>94255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69057"/>
          <a:ext cx="889000" cy="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148917</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6787</xdr:rowOff>
    </xdr:from>
    <xdr:to>
      <xdr:col>36</xdr:col>
      <xdr:colOff>165100</xdr:colOff>
      <xdr:row>77</xdr:row>
      <xdr:rowOff>108387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124914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153136</xdr:rowOff>
    </xdr:from>
    <xdr:to>
      <xdr:col>55</xdr:col>
      <xdr:colOff>50800</xdr:colOff>
      <xdr:row>78</xdr:row>
      <xdr:rowOff>83286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5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68063</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69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99461</xdr:rowOff>
    </xdr:from>
    <xdr:to>
      <xdr:col>50</xdr:col>
      <xdr:colOff>165100</xdr:colOff>
      <xdr:row>78</xdr:row>
      <xdr:rowOff>29611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0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20738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39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106593</xdr:rowOff>
    </xdr:from>
    <xdr:to>
      <xdr:col>46</xdr:col>
      <xdr:colOff>38100</xdr:colOff>
      <xdr:row>78</xdr:row>
      <xdr:rowOff>36743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0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27870</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400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116607</xdr:rowOff>
    </xdr:from>
    <xdr:to>
      <xdr:col>41</xdr:col>
      <xdr:colOff>101600</xdr:colOff>
      <xdr:row>78</xdr:row>
      <xdr:rowOff>46757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1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37884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1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43455</xdr:rowOff>
    </xdr:from>
    <xdr:to>
      <xdr:col>36</xdr:col>
      <xdr:colOff>165100</xdr:colOff>
      <xdr:row>78</xdr:row>
      <xdr:rowOff>145055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1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136182</xdr:rowOff>
    </xdr:from>
    <xdr:ext cx="378565"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83017" y="13509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149130</xdr:rowOff>
    </xdr:from>
    <xdr:to>
      <xdr:col>54</xdr:col>
      <xdr:colOff>189865</xdr:colOff>
      <xdr:row>97</xdr:row>
      <xdr:rowOff>9989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751080"/>
          <a:ext cx="1270" cy="889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13816</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64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9989</xdr:rowOff>
    </xdr:from>
    <xdr:to>
      <xdr:col>55</xdr:col>
      <xdr:colOff>88900</xdr:colOff>
      <xdr:row>97</xdr:row>
      <xdr:rowOff>9989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64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95807</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52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149130</xdr:rowOff>
    </xdr:from>
    <xdr:to>
      <xdr:col>55</xdr:col>
      <xdr:colOff>88900</xdr:colOff>
      <xdr:row>91</xdr:row>
      <xdr:rowOff>149130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75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151434</xdr:rowOff>
    </xdr:from>
    <xdr:to>
      <xdr:col>55</xdr:col>
      <xdr:colOff>0</xdr:colOff>
      <xdr:row>95</xdr:row>
      <xdr:rowOff>155017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439184"/>
          <a:ext cx="838200" cy="3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27767</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144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4890</xdr:rowOff>
    </xdr:from>
    <xdr:to>
      <xdr:col>55</xdr:col>
      <xdr:colOff>50800</xdr:colOff>
      <xdr:row>95</xdr:row>
      <xdr:rowOff>106490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2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151434</xdr:rowOff>
    </xdr:from>
    <xdr:to>
      <xdr:col>50</xdr:col>
      <xdr:colOff>114300</xdr:colOff>
      <xdr:row>96</xdr:row>
      <xdr:rowOff>157741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439184"/>
          <a:ext cx="889000" cy="17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28111</xdr:rowOff>
    </xdr:from>
    <xdr:to>
      <xdr:col>50</xdr:col>
      <xdr:colOff>165100</xdr:colOff>
      <xdr:row>95</xdr:row>
      <xdr:rowOff>129711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1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146238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09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146196</xdr:rowOff>
    </xdr:from>
    <xdr:to>
      <xdr:col>45</xdr:col>
      <xdr:colOff>177800</xdr:colOff>
      <xdr:row>96</xdr:row>
      <xdr:rowOff>157741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433946"/>
          <a:ext cx="889000" cy="182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58325</xdr:rowOff>
    </xdr:from>
    <xdr:to>
      <xdr:col>46</xdr:col>
      <xdr:colOff>38100</xdr:colOff>
      <xdr:row>95</xdr:row>
      <xdr:rowOff>159925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4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5002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2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146196</xdr:rowOff>
    </xdr:from>
    <xdr:to>
      <xdr:col>41</xdr:col>
      <xdr:colOff>50800</xdr:colOff>
      <xdr:row>97</xdr:row>
      <xdr:rowOff>119926</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433946"/>
          <a:ext cx="889000" cy="31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19577</xdr:rowOff>
    </xdr:from>
    <xdr:to>
      <xdr:col>41</xdr:col>
      <xdr:colOff>101600</xdr:colOff>
      <xdr:row>95</xdr:row>
      <xdr:rowOff>121177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0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137704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8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51657</xdr:rowOff>
    </xdr:from>
    <xdr:to>
      <xdr:col>36</xdr:col>
      <xdr:colOff>165100</xdr:colOff>
      <xdr:row>95</xdr:row>
      <xdr:rowOff>153257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3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169784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1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104217</xdr:rowOff>
    </xdr:from>
    <xdr:to>
      <xdr:col>55</xdr:col>
      <xdr:colOff>50800</xdr:colOff>
      <xdr:row>96</xdr:row>
      <xdr:rowOff>34367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39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82644</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37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100634</xdr:rowOff>
    </xdr:from>
    <xdr:to>
      <xdr:col>50</xdr:col>
      <xdr:colOff>165100</xdr:colOff>
      <xdr:row>96</xdr:row>
      <xdr:rowOff>30784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38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21911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481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106941</xdr:rowOff>
    </xdr:from>
    <xdr:to>
      <xdr:col>46</xdr:col>
      <xdr:colOff>38100</xdr:colOff>
      <xdr:row>97</xdr:row>
      <xdr:rowOff>37091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6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28218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65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95396</xdr:rowOff>
    </xdr:from>
    <xdr:to>
      <xdr:col>41</xdr:col>
      <xdr:colOff>101600</xdr:colOff>
      <xdr:row>96</xdr:row>
      <xdr:rowOff>25546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38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16673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47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69126</xdr:rowOff>
    </xdr:from>
    <xdr:to>
      <xdr:col>36</xdr:col>
      <xdr:colOff>165100</xdr:colOff>
      <xdr:row>97</xdr:row>
      <xdr:rowOff>170726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69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161853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79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102027</xdr:rowOff>
    </xdr:from>
    <xdr:to>
      <xdr:col>85</xdr:col>
      <xdr:colOff>127000</xdr:colOff>
      <xdr:row>38</xdr:row>
      <xdr:rowOff>3728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445677"/>
          <a:ext cx="838200" cy="7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154205</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154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136774</xdr:rowOff>
    </xdr:from>
    <xdr:to>
      <xdr:col>81</xdr:col>
      <xdr:colOff>50800</xdr:colOff>
      <xdr:row>38</xdr:row>
      <xdr:rowOff>3728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480424"/>
          <a:ext cx="889000" cy="3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136774</xdr:rowOff>
    </xdr:from>
    <xdr:to>
      <xdr:col>76</xdr:col>
      <xdr:colOff>114300</xdr:colOff>
      <xdr:row>37</xdr:row>
      <xdr:rowOff>143723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480424"/>
          <a:ext cx="889000" cy="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143723</xdr:rowOff>
    </xdr:from>
    <xdr:to>
      <xdr:col>71</xdr:col>
      <xdr:colOff>177800</xdr:colOff>
      <xdr:row>38</xdr:row>
      <xdr:rowOff>15891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487373"/>
          <a:ext cx="889000" cy="43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72701</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0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128676</xdr:rowOff>
    </xdr:from>
    <xdr:to>
      <xdr:col>67</xdr:col>
      <xdr:colOff>101600</xdr:colOff>
      <xdr:row>37</xdr:row>
      <xdr:rowOff>58826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75353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51227</xdr:rowOff>
    </xdr:from>
    <xdr:to>
      <xdr:col>85</xdr:col>
      <xdr:colOff>177800</xdr:colOff>
      <xdr:row>37</xdr:row>
      <xdr:rowOff>152827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39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29654</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373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124379</xdr:rowOff>
    </xdr:from>
    <xdr:to>
      <xdr:col>81</xdr:col>
      <xdr:colOff>101600</xdr:colOff>
      <xdr:row>38</xdr:row>
      <xdr:rowOff>54528</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4680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45655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560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85974</xdr:rowOff>
    </xdr:from>
    <xdr:to>
      <xdr:col>76</xdr:col>
      <xdr:colOff>165100</xdr:colOff>
      <xdr:row>38</xdr:row>
      <xdr:rowOff>16124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42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7251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52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92923</xdr:rowOff>
    </xdr:from>
    <xdr:to>
      <xdr:col>72</xdr:col>
      <xdr:colOff>38100</xdr:colOff>
      <xdr:row>38</xdr:row>
      <xdr:rowOff>23073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436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14200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529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136540</xdr:rowOff>
    </xdr:from>
    <xdr:to>
      <xdr:col>67</xdr:col>
      <xdr:colOff>101600</xdr:colOff>
      <xdr:row>38</xdr:row>
      <xdr:rowOff>66691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4801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57818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57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15456</xdr:rowOff>
    </xdr:from>
    <xdr:to>
      <xdr:col>85</xdr:col>
      <xdr:colOff>127000</xdr:colOff>
      <xdr:row>57</xdr:row>
      <xdr:rowOff>45250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9788106"/>
          <a:ext cx="838200" cy="29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5702</xdr:rowOff>
    </xdr:from>
    <xdr:to>
      <xdr:col>81</xdr:col>
      <xdr:colOff>50800</xdr:colOff>
      <xdr:row>57</xdr:row>
      <xdr:rowOff>15456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778352"/>
          <a:ext cx="889000" cy="9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134504</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3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148330</xdr:rowOff>
    </xdr:from>
    <xdr:to>
      <xdr:col>76</xdr:col>
      <xdr:colOff>114300</xdr:colOff>
      <xdr:row>57</xdr:row>
      <xdr:rowOff>5702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406630"/>
          <a:ext cx="889000" cy="37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92898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148330</xdr:rowOff>
    </xdr:from>
    <xdr:to>
      <xdr:col>71</xdr:col>
      <xdr:colOff>177800</xdr:colOff>
      <xdr:row>57</xdr:row>
      <xdr:rowOff>54337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406630"/>
          <a:ext cx="889000" cy="42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153842</xdr:rowOff>
    </xdr:from>
    <xdr:to>
      <xdr:col>72</xdr:col>
      <xdr:colOff>38100</xdr:colOff>
      <xdr:row>56</xdr:row>
      <xdr:rowOff>83992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75119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119952</xdr:rowOff>
    </xdr:from>
    <xdr:to>
      <xdr:col>67</xdr:col>
      <xdr:colOff>101600</xdr:colOff>
      <xdr:row>57</xdr:row>
      <xdr:rowOff>50102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66629</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9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165900</xdr:rowOff>
    </xdr:from>
    <xdr:to>
      <xdr:col>85</xdr:col>
      <xdr:colOff>177800</xdr:colOff>
      <xdr:row>57</xdr:row>
      <xdr:rowOff>96050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76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144327</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45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136106</xdr:rowOff>
    </xdr:from>
    <xdr:to>
      <xdr:col>81</xdr:col>
      <xdr:colOff>101600</xdr:colOff>
      <xdr:row>57</xdr:row>
      <xdr:rowOff>66256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57383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830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126352</xdr:rowOff>
    </xdr:from>
    <xdr:to>
      <xdr:col>76</xdr:col>
      <xdr:colOff>165100</xdr:colOff>
      <xdr:row>57</xdr:row>
      <xdr:rowOff>56502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72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47629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82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97530</xdr:rowOff>
    </xdr:from>
    <xdr:to>
      <xdr:col>72</xdr:col>
      <xdr:colOff>38100</xdr:colOff>
      <xdr:row>55</xdr:row>
      <xdr:rowOff>27680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35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44207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13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3537</xdr:rowOff>
    </xdr:from>
    <xdr:to>
      <xdr:col>67</xdr:col>
      <xdr:colOff>101600</xdr:colOff>
      <xdr:row>57</xdr:row>
      <xdr:rowOff>105137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77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96264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86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123131</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4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27863</xdr:rowOff>
    </xdr:from>
    <xdr:to>
      <xdr:col>67</xdr:col>
      <xdr:colOff>101600</xdr:colOff>
      <xdr:row>78</xdr:row>
      <xdr:rowOff>129463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0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145990</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5017" y="13176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118021</xdr:rowOff>
    </xdr:from>
    <xdr:to>
      <xdr:col>85</xdr:col>
      <xdr:colOff>127000</xdr:colOff>
      <xdr:row>96</xdr:row>
      <xdr:rowOff>122593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577221"/>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118021</xdr:rowOff>
    </xdr:from>
    <xdr:to>
      <xdr:col>81</xdr:col>
      <xdr:colOff>50800</xdr:colOff>
      <xdr:row>96</xdr:row>
      <xdr:rowOff>119659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577221"/>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90208</xdr:rowOff>
    </xdr:from>
    <xdr:to>
      <xdr:col>76</xdr:col>
      <xdr:colOff>114300</xdr:colOff>
      <xdr:row>96</xdr:row>
      <xdr:rowOff>119659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549408"/>
          <a:ext cx="8890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112120</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42163</xdr:rowOff>
    </xdr:from>
    <xdr:to>
      <xdr:col>71</xdr:col>
      <xdr:colOff>177800</xdr:colOff>
      <xdr:row>96</xdr:row>
      <xdr:rowOff>90208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501363"/>
          <a:ext cx="889000" cy="4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119321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159804</xdr:rowOff>
    </xdr:from>
    <xdr:to>
      <xdr:col>67</xdr:col>
      <xdr:colOff>101600</xdr:colOff>
      <xdr:row>96</xdr:row>
      <xdr:rowOff>89954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106481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71793</xdr:rowOff>
    </xdr:from>
    <xdr:to>
      <xdr:col>85</xdr:col>
      <xdr:colOff>177800</xdr:colOff>
      <xdr:row>97</xdr:row>
      <xdr:rowOff>1943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3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50220</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5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67221</xdr:rowOff>
    </xdr:from>
    <xdr:to>
      <xdr:col>81</xdr:col>
      <xdr:colOff>101600</xdr:colOff>
      <xdr:row>96</xdr:row>
      <xdr:rowOff>168821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52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159948</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61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68859</xdr:rowOff>
    </xdr:from>
    <xdr:to>
      <xdr:col>76</xdr:col>
      <xdr:colOff>165100</xdr:colOff>
      <xdr:row>96</xdr:row>
      <xdr:rowOff>170459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52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161586</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62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39408</xdr:rowOff>
    </xdr:from>
    <xdr:to>
      <xdr:col>72</xdr:col>
      <xdr:colOff>38100</xdr:colOff>
      <xdr:row>96</xdr:row>
      <xdr:rowOff>141008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49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132135</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59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162813</xdr:rowOff>
    </xdr:from>
    <xdr:to>
      <xdr:col>67</xdr:col>
      <xdr:colOff>101600</xdr:colOff>
      <xdr:row>96</xdr:row>
      <xdr:rowOff>92963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450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84090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54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44704</xdr:rowOff>
    </xdr:from>
    <xdr:to>
      <xdr:col>98</xdr:col>
      <xdr:colOff>38100</xdr:colOff>
      <xdr:row>38</xdr:row>
      <xdr:rowOff>146304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162831</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403,270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円となっている。そのうち、</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55.3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％を占める民生費が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222,904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は、電力・ガス・食料品等価格高騰緊急支援給付金給付事業や住民税非課税世帯等臨時特別給付金給付事業の皆減などがあったものの、電力・ガス・食料品等価格高騰重点支援給付金給付事業の皆増などにより、増となっている。総務費は、保谷こもれびホール改修事業の減などにより減少となっている。衛生費は、新型コロナウイルスワクチン接種事業の大幅な減などにより減少となっている。土木費は、都市計画道路３・４・２４号線整備事業の減などにより、減少となっている。教育費は、文化財保護事業の増などがあったものの、小・中学校のトイレの改修事業の減などの影響により減少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000">
              <a:latin typeface="ＭＳ ゴシック" pitchFamily="49" charset="-128"/>
              <a:ea typeface="ＭＳ ゴシック" pitchFamily="49" charset="-128"/>
            </a:rPr>
            <a:t>財政調整基金については、取崩額が積立額を上回ったため、財政調整基金残高の標準財政規模比が</a:t>
          </a:r>
          <a:r>
            <a:rPr kumimoji="1" lang="en-US" altLang="ja-JP" sz="1000">
              <a:latin typeface="ＭＳ ゴシック" pitchFamily="49" charset="-128"/>
              <a:ea typeface="ＭＳ ゴシック" pitchFamily="49" charset="-128"/>
            </a:rPr>
            <a:t>10.07</a:t>
          </a:r>
          <a:r>
            <a:rPr kumimoji="1" lang="ja-JP" altLang="en-US" sz="1000">
              <a:latin typeface="ＭＳ ゴシック" pitchFamily="49" charset="-128"/>
              <a:ea typeface="ＭＳ ゴシック" pitchFamily="49" charset="-128"/>
            </a:rPr>
            <a:t>％、前年度比</a:t>
          </a:r>
          <a:r>
            <a:rPr kumimoji="1" lang="en-US" altLang="ja-JP" sz="1000">
              <a:latin typeface="ＭＳ ゴシック" pitchFamily="49" charset="-128"/>
              <a:ea typeface="ＭＳ ゴシック" pitchFamily="49" charset="-128"/>
            </a:rPr>
            <a:t>0.73</a:t>
          </a:r>
          <a:r>
            <a:rPr kumimoji="1" lang="ja-JP" altLang="en-US" sz="1000">
              <a:latin typeface="ＭＳ ゴシック" pitchFamily="49" charset="-128"/>
              <a:ea typeface="ＭＳ ゴシック" pitchFamily="49" charset="-128"/>
            </a:rPr>
            <a:t>ポイントの減となったが、第４次行財政改革大綱の評価指標として設定する</a:t>
          </a:r>
          <a:r>
            <a:rPr kumimoji="1" lang="en-US" altLang="ja-JP" sz="1000">
              <a:latin typeface="ＭＳ ゴシック" pitchFamily="49" charset="-128"/>
              <a:ea typeface="ＭＳ ゴシック" pitchFamily="49" charset="-128"/>
            </a:rPr>
            <a:t>10</a:t>
          </a:r>
          <a:r>
            <a:rPr kumimoji="1" lang="ja-JP" altLang="en-US" sz="1000">
              <a:latin typeface="ＭＳ ゴシック" pitchFamily="49" charset="-128"/>
              <a:ea typeface="ＭＳ ゴシック" pitchFamily="49" charset="-128"/>
            </a:rPr>
            <a:t>％を達成した。</a:t>
          </a:r>
        </a:p>
        <a:p>
          <a:r>
            <a:rPr kumimoji="1" lang="ja-JP" altLang="en-US" sz="1000">
              <a:latin typeface="ＭＳ ゴシック" pitchFamily="49" charset="-128"/>
              <a:ea typeface="ＭＳ ゴシック" pitchFamily="49" charset="-128"/>
            </a:rPr>
            <a:t>　令和６年度決算に向けては、残高に引き続き留意しつつ、維持・確保に積極的に努めていく。</a:t>
          </a:r>
        </a:p>
        <a:p>
          <a:r>
            <a:rPr kumimoji="1" lang="ja-JP" altLang="en-US" sz="1000">
              <a:latin typeface="ＭＳ ゴシック" pitchFamily="49" charset="-128"/>
              <a:ea typeface="ＭＳ ゴシック" pitchFamily="49" charset="-128"/>
            </a:rPr>
            <a:t>　実質収支額</a:t>
          </a:r>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実質収支比率</a:t>
          </a:r>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は、</a:t>
          </a:r>
          <a:r>
            <a:rPr kumimoji="1" lang="en-US" altLang="ja-JP" sz="1000">
              <a:latin typeface="ＭＳ ゴシック" pitchFamily="49" charset="-128"/>
              <a:ea typeface="ＭＳ ゴシック" pitchFamily="49" charset="-128"/>
            </a:rPr>
            <a:t>7.60</a:t>
          </a:r>
          <a:r>
            <a:rPr kumimoji="1" lang="ja-JP" altLang="en-US" sz="1000">
              <a:latin typeface="ＭＳ ゴシック" pitchFamily="49" charset="-128"/>
              <a:ea typeface="ＭＳ ゴシック" pitchFamily="49" charset="-128"/>
            </a:rPr>
            <a:t>％から</a:t>
          </a:r>
          <a:r>
            <a:rPr kumimoji="1" lang="en-US" altLang="ja-JP" sz="1000">
              <a:latin typeface="ＭＳ ゴシック" pitchFamily="49" charset="-128"/>
              <a:ea typeface="ＭＳ ゴシック" pitchFamily="49" charset="-128"/>
            </a:rPr>
            <a:t>0.86</a:t>
          </a:r>
          <a:r>
            <a:rPr kumimoji="1" lang="ja-JP" altLang="en-US" sz="1000">
              <a:latin typeface="ＭＳ ゴシック" pitchFamily="49" charset="-128"/>
              <a:ea typeface="ＭＳ ゴシック" pitchFamily="49" charset="-128"/>
            </a:rPr>
            <a:t>ポイント減少し</a:t>
          </a:r>
          <a:r>
            <a:rPr kumimoji="1" lang="en-US" altLang="ja-JP" sz="1000">
              <a:latin typeface="ＭＳ ゴシック" pitchFamily="49" charset="-128"/>
              <a:ea typeface="ＭＳ ゴシック" pitchFamily="49" charset="-128"/>
            </a:rPr>
            <a:t>6.74</a:t>
          </a:r>
          <a:r>
            <a:rPr kumimoji="1" lang="ja-JP" altLang="en-US" sz="1000">
              <a:latin typeface="ＭＳ ゴシック" pitchFamily="49" charset="-128"/>
              <a:ea typeface="ＭＳ ゴシック" pitchFamily="49" charset="-128"/>
            </a:rPr>
            <a:t>％となっているが、おおむね適正な水準内で推移している。</a:t>
          </a:r>
        </a:p>
        <a:p>
          <a:r>
            <a:rPr kumimoji="1" lang="ja-JP" altLang="en-US" sz="1000">
              <a:latin typeface="ＭＳ ゴシック" pitchFamily="49" charset="-128"/>
              <a:ea typeface="ＭＳ ゴシック" pitchFamily="49" charset="-128"/>
            </a:rPr>
            <a:t>　単年度収支の標準財政規模比</a:t>
          </a:r>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実質単年度収支比率</a:t>
          </a:r>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は△</a:t>
          </a:r>
          <a:r>
            <a:rPr kumimoji="1" lang="en-US" altLang="ja-JP" sz="1000">
              <a:latin typeface="ＭＳ ゴシック" pitchFamily="49" charset="-128"/>
              <a:ea typeface="ＭＳ ゴシック" pitchFamily="49" charset="-128"/>
            </a:rPr>
            <a:t>0.43</a:t>
          </a:r>
          <a:r>
            <a:rPr kumimoji="1" lang="ja-JP" altLang="en-US" sz="1000">
              <a:latin typeface="ＭＳ ゴシック" pitchFamily="49" charset="-128"/>
              <a:ea typeface="ＭＳ ゴシック" pitchFamily="49" charset="-128"/>
            </a:rPr>
            <a:t>％から</a:t>
          </a:r>
          <a:r>
            <a:rPr kumimoji="1" lang="en-US" altLang="ja-JP" sz="1000">
              <a:latin typeface="ＭＳ ゴシック" pitchFamily="49" charset="-128"/>
              <a:ea typeface="ＭＳ ゴシック" pitchFamily="49" charset="-128"/>
            </a:rPr>
            <a:t>0.7</a:t>
          </a:r>
          <a:r>
            <a:rPr kumimoji="1" lang="ja-JP" altLang="en-US" sz="1000">
              <a:latin typeface="ＭＳ ゴシック" pitchFamily="49" charset="-128"/>
              <a:ea typeface="ＭＳ ゴシック" pitchFamily="49" charset="-128"/>
            </a:rPr>
            <a:t>ポイント減少し△</a:t>
          </a:r>
          <a:r>
            <a:rPr kumimoji="1" lang="en-US" altLang="ja-JP" sz="1000">
              <a:latin typeface="ＭＳ ゴシック" pitchFamily="49" charset="-128"/>
              <a:ea typeface="ＭＳ ゴシック" pitchFamily="49" charset="-128"/>
            </a:rPr>
            <a:t>1.13</a:t>
          </a:r>
          <a:r>
            <a:rPr kumimoji="1" lang="ja-JP" altLang="en-US" sz="1000">
              <a:latin typeface="ＭＳ ゴシック" pitchFamily="49" charset="-128"/>
              <a:ea typeface="ＭＳ ゴシック" pitchFamily="49" charset="-128"/>
            </a:rPr>
            <a:t>％となり、前年度に引き続き、マイナスになった。これは、多額の超過交付返還金が発生したことが要因となっている。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連結実質赤字比率は、すべての会計が黒字であるため、赤字比率は生じていない。今後も引き続き財政の健全化に努めていく。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85886544</v>
      </c>
      <c r="BO4" s="462"/>
      <c r="BP4" s="462"/>
      <c r="BQ4" s="462"/>
      <c r="BR4" s="462"/>
      <c r="BS4" s="462"/>
      <c r="BT4" s="462"/>
      <c r="BU4" s="463"/>
      <c r="BV4" s="461">
        <v>87049826</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6.7</v>
      </c>
      <c r="CU4" s="602"/>
      <c r="CV4" s="602"/>
      <c r="CW4" s="602"/>
      <c r="CX4" s="602"/>
      <c r="CY4" s="602"/>
      <c r="CZ4" s="602"/>
      <c r="DA4" s="603"/>
      <c r="DB4" s="601">
        <v>7.6</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83032904</v>
      </c>
      <c r="BO5" s="433"/>
      <c r="BP5" s="433"/>
      <c r="BQ5" s="433"/>
      <c r="BR5" s="433"/>
      <c r="BS5" s="433"/>
      <c r="BT5" s="433"/>
      <c r="BU5" s="434"/>
      <c r="BV5" s="432">
        <v>83529956</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93.3</v>
      </c>
      <c r="CU5" s="430"/>
      <c r="CV5" s="430"/>
      <c r="CW5" s="430"/>
      <c r="CX5" s="430"/>
      <c r="CY5" s="430"/>
      <c r="CZ5" s="430"/>
      <c r="DA5" s="431"/>
      <c r="DB5" s="429">
        <v>93.1</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2853640</v>
      </c>
      <c r="BO6" s="433"/>
      <c r="BP6" s="433"/>
      <c r="BQ6" s="433"/>
      <c r="BR6" s="433"/>
      <c r="BS6" s="433"/>
      <c r="BT6" s="433"/>
      <c r="BU6" s="434"/>
      <c r="BV6" s="432">
        <v>3519870</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93.3</v>
      </c>
      <c r="CU6" s="576"/>
      <c r="CV6" s="576"/>
      <c r="CW6" s="576"/>
      <c r="CX6" s="576"/>
      <c r="CY6" s="576"/>
      <c r="CZ6" s="576"/>
      <c r="DA6" s="577"/>
      <c r="DB6" s="575">
        <v>93.1</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16872</v>
      </c>
      <c r="BO7" s="433"/>
      <c r="BP7" s="433"/>
      <c r="BQ7" s="433"/>
      <c r="BR7" s="433"/>
      <c r="BS7" s="433"/>
      <c r="BT7" s="433"/>
      <c r="BU7" s="434"/>
      <c r="BV7" s="432">
        <v>404046</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42080193</v>
      </c>
      <c r="CU7" s="433"/>
      <c r="CV7" s="433"/>
      <c r="CW7" s="433"/>
      <c r="CX7" s="433"/>
      <c r="CY7" s="433"/>
      <c r="CZ7" s="433"/>
      <c r="DA7" s="434"/>
      <c r="DB7" s="432">
        <v>41022644</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2836768</v>
      </c>
      <c r="BO8" s="433"/>
      <c r="BP8" s="433"/>
      <c r="BQ8" s="433"/>
      <c r="BR8" s="433"/>
      <c r="BS8" s="433"/>
      <c r="BT8" s="433"/>
      <c r="BU8" s="434"/>
      <c r="BV8" s="432">
        <v>3115824</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0.88</v>
      </c>
      <c r="CU8" s="536"/>
      <c r="CV8" s="536"/>
      <c r="CW8" s="536"/>
      <c r="CX8" s="536"/>
      <c r="CY8" s="536"/>
      <c r="CZ8" s="536"/>
      <c r="DA8" s="537"/>
      <c r="DB8" s="535">
        <v>0.88</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207388</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-279056</v>
      </c>
      <c r="BO9" s="433"/>
      <c r="BP9" s="433"/>
      <c r="BQ9" s="433"/>
      <c r="BR9" s="433"/>
      <c r="BS9" s="433"/>
      <c r="BT9" s="433"/>
      <c r="BU9" s="434"/>
      <c r="BV9" s="432">
        <v>-695905</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8.3000000000000007</v>
      </c>
      <c r="CU9" s="430"/>
      <c r="CV9" s="430"/>
      <c r="CW9" s="430"/>
      <c r="CX9" s="430"/>
      <c r="CY9" s="430"/>
      <c r="CZ9" s="430"/>
      <c r="DA9" s="431"/>
      <c r="DB9" s="429">
        <v>8.6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200012</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1605429</v>
      </c>
      <c r="BO10" s="433"/>
      <c r="BP10" s="433"/>
      <c r="BQ10" s="433"/>
      <c r="BR10" s="433"/>
      <c r="BS10" s="433"/>
      <c r="BT10" s="433"/>
      <c r="BU10" s="434"/>
      <c r="BV10" s="432">
        <v>2018953</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205899</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1800000</v>
      </c>
      <c r="BO12" s="433"/>
      <c r="BP12" s="433"/>
      <c r="BQ12" s="433"/>
      <c r="BR12" s="433"/>
      <c r="BS12" s="433"/>
      <c r="BT12" s="433"/>
      <c r="BU12" s="434"/>
      <c r="BV12" s="432">
        <v>1500000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200352</v>
      </c>
      <c r="S13" s="520"/>
      <c r="T13" s="520"/>
      <c r="U13" s="520"/>
      <c r="V13" s="521"/>
      <c r="W13" s="522" t="s">
        <v>131</v>
      </c>
      <c r="X13" s="418"/>
      <c r="Y13" s="418"/>
      <c r="Z13" s="418"/>
      <c r="AA13" s="418"/>
      <c r="AB13" s="419"/>
      <c r="AC13" s="385">
        <v>536</v>
      </c>
      <c r="AD13" s="386"/>
      <c r="AE13" s="386"/>
      <c r="AF13" s="386"/>
      <c r="AG13" s="387"/>
      <c r="AH13" s="385">
        <v>615</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-473627</v>
      </c>
      <c r="BO13" s="433"/>
      <c r="BP13" s="433"/>
      <c r="BQ13" s="433"/>
      <c r="BR13" s="433"/>
      <c r="BS13" s="433"/>
      <c r="BT13" s="433"/>
      <c r="BU13" s="434"/>
      <c r="BV13" s="432">
        <v>-176952</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2.6</v>
      </c>
      <c r="CU13" s="430"/>
      <c r="CV13" s="430"/>
      <c r="CW13" s="430"/>
      <c r="CX13" s="430"/>
      <c r="CY13" s="430"/>
      <c r="CZ13" s="430"/>
      <c r="DA13" s="431"/>
      <c r="DB13" s="429">
        <v>2.4</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205876</v>
      </c>
      <c r="S14" s="520"/>
      <c r="T14" s="520"/>
      <c r="U14" s="520"/>
      <c r="V14" s="521"/>
      <c r="W14" s="523"/>
      <c r="X14" s="421"/>
      <c r="Y14" s="421"/>
      <c r="Z14" s="421"/>
      <c r="AA14" s="421"/>
      <c r="AB14" s="422"/>
      <c r="AC14" s="512">
        <v>0.6</v>
      </c>
      <c r="AD14" s="513"/>
      <c r="AE14" s="513"/>
      <c r="AF14" s="513"/>
      <c r="AG14" s="514"/>
      <c r="AH14" s="512">
        <v>0.7</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200895</v>
      </c>
      <c r="S15" s="520"/>
      <c r="T15" s="520"/>
      <c r="U15" s="520"/>
      <c r="V15" s="521"/>
      <c r="W15" s="522" t="s">
        <v>137</v>
      </c>
      <c r="X15" s="418"/>
      <c r="Y15" s="418"/>
      <c r="Z15" s="418"/>
      <c r="AA15" s="418"/>
      <c r="AB15" s="419"/>
      <c r="AC15" s="385">
        <v>11865</v>
      </c>
      <c r="AD15" s="386"/>
      <c r="AE15" s="386"/>
      <c r="AF15" s="386"/>
      <c r="AG15" s="387"/>
      <c r="AH15" s="385">
        <v>12981</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29708459</v>
      </c>
      <c r="BO15" s="462"/>
      <c r="BP15" s="462"/>
      <c r="BQ15" s="462"/>
      <c r="BR15" s="462"/>
      <c r="BS15" s="462"/>
      <c r="BT15" s="462"/>
      <c r="BU15" s="463"/>
      <c r="BV15" s="461">
        <v>28480081</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13.9</v>
      </c>
      <c r="AD16" s="513"/>
      <c r="AE16" s="513"/>
      <c r="AF16" s="513"/>
      <c r="AG16" s="514"/>
      <c r="AH16" s="512">
        <v>15.6</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33404912</v>
      </c>
      <c r="BO16" s="433"/>
      <c r="BP16" s="433"/>
      <c r="BQ16" s="433"/>
      <c r="BR16" s="433"/>
      <c r="BS16" s="433"/>
      <c r="BT16" s="433"/>
      <c r="BU16" s="434"/>
      <c r="BV16" s="432">
        <v>32343157</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73005</v>
      </c>
      <c r="AD17" s="386"/>
      <c r="AE17" s="386"/>
      <c r="AF17" s="386"/>
      <c r="AG17" s="387"/>
      <c r="AH17" s="385">
        <v>69372</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38074997</v>
      </c>
      <c r="BO17" s="433"/>
      <c r="BP17" s="433"/>
      <c r="BQ17" s="433"/>
      <c r="BR17" s="433"/>
      <c r="BS17" s="433"/>
      <c r="BT17" s="433"/>
      <c r="BU17" s="434"/>
      <c r="BV17" s="432">
        <v>36427804</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15.75</v>
      </c>
      <c r="M18" s="485"/>
      <c r="N18" s="485"/>
      <c r="O18" s="485"/>
      <c r="P18" s="485"/>
      <c r="Q18" s="485"/>
      <c r="R18" s="486"/>
      <c r="S18" s="486"/>
      <c r="T18" s="486"/>
      <c r="U18" s="486"/>
      <c r="V18" s="487"/>
      <c r="W18" s="503"/>
      <c r="X18" s="504"/>
      <c r="Y18" s="504"/>
      <c r="Z18" s="504"/>
      <c r="AA18" s="504"/>
      <c r="AB18" s="528"/>
      <c r="AC18" s="402">
        <v>85.5</v>
      </c>
      <c r="AD18" s="403"/>
      <c r="AE18" s="403"/>
      <c r="AF18" s="403"/>
      <c r="AG18" s="488"/>
      <c r="AH18" s="402">
        <v>83.6</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39656225</v>
      </c>
      <c r="BO18" s="433"/>
      <c r="BP18" s="433"/>
      <c r="BQ18" s="433"/>
      <c r="BR18" s="433"/>
      <c r="BS18" s="433"/>
      <c r="BT18" s="433"/>
      <c r="BU18" s="434"/>
      <c r="BV18" s="432">
        <v>38984562</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13167</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55007848</v>
      </c>
      <c r="BO19" s="433"/>
      <c r="BP19" s="433"/>
      <c r="BQ19" s="433"/>
      <c r="BR19" s="433"/>
      <c r="BS19" s="433"/>
      <c r="BT19" s="433"/>
      <c r="BU19" s="434"/>
      <c r="BV19" s="432">
        <v>53668072</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97018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45629960</v>
      </c>
      <c r="BO22" s="462"/>
      <c r="BP22" s="462"/>
      <c r="BQ22" s="462"/>
      <c r="BR22" s="462"/>
      <c r="BS22" s="462"/>
      <c r="BT22" s="462"/>
      <c r="BU22" s="463"/>
      <c r="BV22" s="461">
        <v>49504903</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34432842</v>
      </c>
      <c r="BO23" s="433"/>
      <c r="BP23" s="433"/>
      <c r="BQ23" s="433"/>
      <c r="BR23" s="433"/>
      <c r="BS23" s="433"/>
      <c r="BT23" s="433"/>
      <c r="BU23" s="434"/>
      <c r="BV23" s="432">
        <v>37521100</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9700</v>
      </c>
      <c r="R24" s="386"/>
      <c r="S24" s="386"/>
      <c r="T24" s="386"/>
      <c r="U24" s="386"/>
      <c r="V24" s="387"/>
      <c r="W24" s="475"/>
      <c r="X24" s="412"/>
      <c r="Y24" s="413"/>
      <c r="Z24" s="388" t="s">
        <v>162</v>
      </c>
      <c r="AA24" s="389"/>
      <c r="AB24" s="389"/>
      <c r="AC24" s="389"/>
      <c r="AD24" s="389"/>
      <c r="AE24" s="389"/>
      <c r="AF24" s="389"/>
      <c r="AG24" s="390"/>
      <c r="AH24" s="385">
        <v>978</v>
      </c>
      <c r="AI24" s="386"/>
      <c r="AJ24" s="386"/>
      <c r="AK24" s="386"/>
      <c r="AL24" s="387"/>
      <c r="AM24" s="385">
        <v>2979966</v>
      </c>
      <c r="AN24" s="386"/>
      <c r="AO24" s="386"/>
      <c r="AP24" s="386"/>
      <c r="AQ24" s="386"/>
      <c r="AR24" s="387"/>
      <c r="AS24" s="385">
        <v>3047</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22467727</v>
      </c>
      <c r="BO24" s="433"/>
      <c r="BP24" s="433"/>
      <c r="BQ24" s="433"/>
      <c r="BR24" s="433"/>
      <c r="BS24" s="433"/>
      <c r="BT24" s="433"/>
      <c r="BU24" s="434"/>
      <c r="BV24" s="432">
        <v>23694380</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8600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7635803</v>
      </c>
      <c r="BO25" s="462"/>
      <c r="BP25" s="462"/>
      <c r="BQ25" s="462"/>
      <c r="BR25" s="462"/>
      <c r="BS25" s="462"/>
      <c r="BT25" s="462"/>
      <c r="BU25" s="463"/>
      <c r="BV25" s="461">
        <v>5017813</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7630</v>
      </c>
      <c r="R26" s="386"/>
      <c r="S26" s="386"/>
      <c r="T26" s="386"/>
      <c r="U26" s="386"/>
      <c r="V26" s="387"/>
      <c r="W26" s="475"/>
      <c r="X26" s="412"/>
      <c r="Y26" s="413"/>
      <c r="Z26" s="388" t="s">
        <v>168</v>
      </c>
      <c r="AA26" s="443"/>
      <c r="AB26" s="443"/>
      <c r="AC26" s="443"/>
      <c r="AD26" s="443"/>
      <c r="AE26" s="443"/>
      <c r="AF26" s="443"/>
      <c r="AG26" s="444"/>
      <c r="AH26" s="385">
        <v>37</v>
      </c>
      <c r="AI26" s="386"/>
      <c r="AJ26" s="386"/>
      <c r="AK26" s="386"/>
      <c r="AL26" s="387"/>
      <c r="AM26" s="385">
        <v>113183</v>
      </c>
      <c r="AN26" s="386"/>
      <c r="AO26" s="386"/>
      <c r="AP26" s="386"/>
      <c r="AQ26" s="386"/>
      <c r="AR26" s="387"/>
      <c r="AS26" s="385">
        <v>3059</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6140</v>
      </c>
      <c r="R27" s="386"/>
      <c r="S27" s="386"/>
      <c r="T27" s="386"/>
      <c r="U27" s="386"/>
      <c r="V27" s="387"/>
      <c r="W27" s="475"/>
      <c r="X27" s="412"/>
      <c r="Y27" s="413"/>
      <c r="Z27" s="388" t="s">
        <v>171</v>
      </c>
      <c r="AA27" s="389"/>
      <c r="AB27" s="389"/>
      <c r="AC27" s="389"/>
      <c r="AD27" s="389"/>
      <c r="AE27" s="389"/>
      <c r="AF27" s="389"/>
      <c r="AG27" s="390"/>
      <c r="AH27" s="385">
        <v>3</v>
      </c>
      <c r="AI27" s="386"/>
      <c r="AJ27" s="386"/>
      <c r="AK27" s="386"/>
      <c r="AL27" s="387"/>
      <c r="AM27" s="385">
        <v>12230</v>
      </c>
      <c r="AN27" s="386"/>
      <c r="AO27" s="386"/>
      <c r="AP27" s="386"/>
      <c r="AQ27" s="386"/>
      <c r="AR27" s="387"/>
      <c r="AS27" s="385">
        <v>4077</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v>430622</v>
      </c>
      <c r="BO27" s="467"/>
      <c r="BP27" s="467"/>
      <c r="BQ27" s="467"/>
      <c r="BR27" s="467"/>
      <c r="BS27" s="467"/>
      <c r="BT27" s="467"/>
      <c r="BU27" s="468"/>
      <c r="BV27" s="466">
        <v>430620</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5490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4237549</v>
      </c>
      <c r="BO28" s="462"/>
      <c r="BP28" s="462"/>
      <c r="BQ28" s="462"/>
      <c r="BR28" s="462"/>
      <c r="BS28" s="462"/>
      <c r="BT28" s="462"/>
      <c r="BU28" s="463"/>
      <c r="BV28" s="461">
        <v>4432120</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26</v>
      </c>
      <c r="M29" s="386"/>
      <c r="N29" s="386"/>
      <c r="O29" s="386"/>
      <c r="P29" s="387"/>
      <c r="Q29" s="385">
        <v>5170</v>
      </c>
      <c r="R29" s="386"/>
      <c r="S29" s="386"/>
      <c r="T29" s="386"/>
      <c r="U29" s="386"/>
      <c r="V29" s="387"/>
      <c r="W29" s="476"/>
      <c r="X29" s="477"/>
      <c r="Y29" s="478"/>
      <c r="Z29" s="388" t="s">
        <v>177</v>
      </c>
      <c r="AA29" s="389"/>
      <c r="AB29" s="389"/>
      <c r="AC29" s="389"/>
      <c r="AD29" s="389"/>
      <c r="AE29" s="389"/>
      <c r="AF29" s="389"/>
      <c r="AG29" s="390"/>
      <c r="AH29" s="385">
        <v>981</v>
      </c>
      <c r="AI29" s="386"/>
      <c r="AJ29" s="386"/>
      <c r="AK29" s="386"/>
      <c r="AL29" s="387"/>
      <c r="AM29" s="385">
        <v>2992196</v>
      </c>
      <c r="AN29" s="386"/>
      <c r="AO29" s="386"/>
      <c r="AP29" s="386"/>
      <c r="AQ29" s="386"/>
      <c r="AR29" s="387"/>
      <c r="AS29" s="385">
        <v>3050</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t="s">
        <v>122</v>
      </c>
      <c r="BO29" s="433"/>
      <c r="BP29" s="433"/>
      <c r="BQ29" s="433"/>
      <c r="BR29" s="433"/>
      <c r="BS29" s="433"/>
      <c r="BT29" s="433"/>
      <c r="BU29" s="434"/>
      <c r="BV29" s="432" t="s">
        <v>122</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99.1</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11469596</v>
      </c>
      <c r="BO30" s="467"/>
      <c r="BP30" s="467"/>
      <c r="BQ30" s="467"/>
      <c r="BR30" s="467"/>
      <c r="BS30" s="467"/>
      <c r="BT30" s="467"/>
      <c r="BU30" s="468"/>
      <c r="BV30" s="466">
        <v>10273882</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f>IF(AO34="","",MAX(C34:D43,U34:V43)+1)</f>
        <v>6</v>
      </c>
      <c r="AN34" s="380"/>
      <c r="AO34" s="381" t="str">
        <f>IF('各会計、関係団体の財政状況及び健全化判断比率'!B32="","",'各会計、関係団体の財政状況及び健全化判断比率'!B32)</f>
        <v>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7</v>
      </c>
      <c r="BX34" s="380"/>
      <c r="BY34" s="381" t="str">
        <f>IF('各会計、関係団体の財政状況及び健全化判断比率'!B68="","",'各会計、関係団体の財政状況及び健全化判断比率'!B68)</f>
        <v>柳泉園組合</v>
      </c>
      <c r="BZ34" s="381"/>
      <c r="CA34" s="381"/>
      <c r="CB34" s="381"/>
      <c r="CC34" s="381"/>
      <c r="CD34" s="381"/>
      <c r="CE34" s="381"/>
      <c r="CF34" s="381"/>
      <c r="CG34" s="381"/>
      <c r="CH34" s="381"/>
      <c r="CI34" s="381"/>
      <c r="CJ34" s="381"/>
      <c r="CK34" s="381"/>
      <c r="CL34" s="381"/>
      <c r="CM34" s="381"/>
      <c r="CN34" s="175"/>
      <c r="CO34" s="380">
        <f>IF(CQ34="","",MAX(C34:D43,U34:V43,AM34:AN43,BE34:BF43,BW34:BX43)+1)</f>
        <v>15</v>
      </c>
      <c r="CP34" s="380"/>
      <c r="CQ34" s="381" t="str">
        <f>IF('各会計、関係団体の財政状況及び健全化判断比率'!BS7="","",'各会計、関係団体の財政状況及び健全化判断比率'!BS7)</f>
        <v>西東京市土地開発公社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〇</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駐車場事業特別会計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8</v>
      </c>
      <c r="BX35" s="380"/>
      <c r="BY35" s="381" t="str">
        <f>IF('各会計、関係団体の財政状況及び健全化判断比率'!B69="","",'各会計、関係団体の財政状況及び健全化判断比率'!B69)</f>
        <v>東京たま広域資源循環組合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介護保険特別会計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9</v>
      </c>
      <c r="BX36" s="380"/>
      <c r="BY36" s="381" t="str">
        <f>IF('各会計、関係団体の財政状況及び健全化判断比率'!B70="","",'各会計、関係団体の財政状況及び健全化判断比率'!B70)</f>
        <v>東京市町村総合事務組合（一般会計）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5</v>
      </c>
      <c r="V37" s="380"/>
      <c r="W37" s="381" t="str">
        <f>IF('各会計、関係団体の財政状況及び健全化判断比率'!B31="","",'各会計、関係団体の財政状況及び健全化判断比率'!B31)</f>
        <v>後期高齢者医療特別会計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10</v>
      </c>
      <c r="BX37" s="380"/>
      <c r="BY37" s="381" t="str">
        <f>IF('各会計、関係団体の財政状況及び健全化判断比率'!B71="","",'各会計、関係団体の財政状況及び健全化判断比率'!B71)</f>
        <v>東京市町村総合事務組合（東京都市町村民交通災害共済事業特別会計）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11</v>
      </c>
      <c r="BX38" s="380"/>
      <c r="BY38" s="381" t="str">
        <f>IF('各会計、関係団体の財政状況及び健全化判断比率'!B72="","",'各会計、関係団体の財政状況及び健全化判断比率'!B72)</f>
        <v>多摩六都科学館組合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12</v>
      </c>
      <c r="BX39" s="380"/>
      <c r="BY39" s="381" t="str">
        <f>IF('各会計、関係団体の財政状況及び健全化判断比率'!B73="","",'各会計、関係団体の財政状況及び健全化判断比率'!B73)</f>
        <v>昭和病院企業団</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13</v>
      </c>
      <c r="BX40" s="380"/>
      <c r="BY40" s="381" t="str">
        <f>IF('各会計、関係団体の財政状況及び健全化判断比率'!B74="","",'各会計、関係団体の財政状況及び健全化判断比率'!B74)</f>
        <v>東京都後期高齢者医療広域連合（一般会計）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14</v>
      </c>
      <c r="BX41" s="380"/>
      <c r="BY41" s="381" t="str">
        <f>IF('各会計、関係団体の財政状況及び健全化判断比率'!B75="","",'各会計、関係団体の財政状況及び健全化判断比率'!B75)</f>
        <v>東京都後期高齢者医療広域連合（後期高齢者医療特別会計）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7epf59rr93IHFfX4vaWSpwoaL8nQIWHNIZRJ2iFcZJpSLLD0vQZZQrXl23hIJJCFkUS49kcGHIOxMvr168iRmQ==" saltValue="XcAAF8JIyXz0q7w//51Lk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62" t="s">
        <v>531</v>
      </c>
      <c r="D34" s="1162"/>
      <c r="E34" s="1163"/>
      <c r="F34" s="32">
        <v>3.64</v>
      </c>
      <c r="G34" s="33">
        <v>4.68</v>
      </c>
      <c r="H34" s="33">
        <v>9.07</v>
      </c>
      <c r="I34" s="33">
        <v>7.59</v>
      </c>
      <c r="J34" s="34">
        <v>6.74</v>
      </c>
      <c r="K34" s="22"/>
      <c r="L34" s="22"/>
      <c r="M34" s="22"/>
      <c r="N34" s="22"/>
      <c r="O34" s="22"/>
      <c r="P34" s="22"/>
    </row>
    <row r="35" spans="1:16" ht="39" customHeight="1" x14ac:dyDescent="0.2">
      <c r="A35" s="22"/>
      <c r="B35" s="35"/>
      <c r="C35" s="1158" t="s">
        <v>532</v>
      </c>
      <c r="D35" s="1158"/>
      <c r="E35" s="1159"/>
      <c r="F35" s="36">
        <v>0.68</v>
      </c>
      <c r="G35" s="37">
        <v>1.21</v>
      </c>
      <c r="H35" s="37">
        <v>1.5</v>
      </c>
      <c r="I35" s="37">
        <v>1.97</v>
      </c>
      <c r="J35" s="38">
        <v>2.57</v>
      </c>
      <c r="K35" s="22"/>
      <c r="L35" s="22"/>
      <c r="M35" s="22"/>
      <c r="N35" s="22"/>
      <c r="O35" s="22"/>
      <c r="P35" s="22"/>
    </row>
    <row r="36" spans="1:16" ht="39" customHeight="1" x14ac:dyDescent="0.2">
      <c r="A36" s="22"/>
      <c r="B36" s="35"/>
      <c r="C36" s="1158" t="s">
        <v>533</v>
      </c>
      <c r="D36" s="1158"/>
      <c r="E36" s="1159"/>
      <c r="F36" s="36">
        <v>1.1200000000000001</v>
      </c>
      <c r="G36" s="37">
        <v>1.61</v>
      </c>
      <c r="H36" s="37">
        <v>1.65</v>
      </c>
      <c r="I36" s="37">
        <v>1.26</v>
      </c>
      <c r="J36" s="38">
        <v>0.79</v>
      </c>
      <c r="K36" s="22"/>
      <c r="L36" s="22"/>
      <c r="M36" s="22"/>
      <c r="N36" s="22"/>
      <c r="O36" s="22"/>
      <c r="P36" s="22"/>
    </row>
    <row r="37" spans="1:16" ht="39" customHeight="1" x14ac:dyDescent="0.2">
      <c r="A37" s="22"/>
      <c r="B37" s="35"/>
      <c r="C37" s="1158" t="s">
        <v>534</v>
      </c>
      <c r="D37" s="1158"/>
      <c r="E37" s="1159"/>
      <c r="F37" s="36">
        <v>0.93</v>
      </c>
      <c r="G37" s="37">
        <v>0.69</v>
      </c>
      <c r="H37" s="37">
        <v>0.89</v>
      </c>
      <c r="I37" s="37">
        <v>0.64</v>
      </c>
      <c r="J37" s="38">
        <v>0.54</v>
      </c>
      <c r="K37" s="22"/>
      <c r="L37" s="22"/>
      <c r="M37" s="22"/>
      <c r="N37" s="22"/>
      <c r="O37" s="22"/>
      <c r="P37" s="22"/>
    </row>
    <row r="38" spans="1:16" ht="39" customHeight="1" x14ac:dyDescent="0.2">
      <c r="A38" s="22"/>
      <c r="B38" s="35"/>
      <c r="C38" s="1158" t="s">
        <v>535</v>
      </c>
      <c r="D38" s="1158"/>
      <c r="E38" s="1159"/>
      <c r="F38" s="36">
        <v>0.08</v>
      </c>
      <c r="G38" s="37">
        <v>0.05</v>
      </c>
      <c r="H38" s="37">
        <v>0.06</v>
      </c>
      <c r="I38" s="37">
        <v>0.09</v>
      </c>
      <c r="J38" s="38">
        <v>0.1</v>
      </c>
      <c r="K38" s="22"/>
      <c r="L38" s="22"/>
      <c r="M38" s="22"/>
      <c r="N38" s="22"/>
      <c r="O38" s="22"/>
      <c r="P38" s="22"/>
    </row>
    <row r="39" spans="1:16" ht="39" customHeight="1" x14ac:dyDescent="0.2">
      <c r="A39" s="22"/>
      <c r="B39" s="35"/>
      <c r="C39" s="1158" t="s">
        <v>536</v>
      </c>
      <c r="D39" s="1158"/>
      <c r="E39" s="1159"/>
      <c r="F39" s="36">
        <v>0.02</v>
      </c>
      <c r="G39" s="37">
        <v>0.04</v>
      </c>
      <c r="H39" s="37">
        <v>0.02</v>
      </c>
      <c r="I39" s="37">
        <v>0.01</v>
      </c>
      <c r="J39" s="38">
        <v>0.02</v>
      </c>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537</v>
      </c>
      <c r="D42" s="1158"/>
      <c r="E42" s="1159"/>
      <c r="F42" s="36" t="s">
        <v>486</v>
      </c>
      <c r="G42" s="37" t="s">
        <v>486</v>
      </c>
      <c r="H42" s="37" t="s">
        <v>486</v>
      </c>
      <c r="I42" s="37" t="s">
        <v>486</v>
      </c>
      <c r="J42" s="38" t="s">
        <v>486</v>
      </c>
      <c r="K42" s="22"/>
      <c r="L42" s="22"/>
      <c r="M42" s="22"/>
      <c r="N42" s="22"/>
      <c r="O42" s="22"/>
      <c r="P42" s="22"/>
    </row>
    <row r="43" spans="1:16" ht="39" customHeight="1" thickBot="1" x14ac:dyDescent="0.25">
      <c r="A43" s="22"/>
      <c r="B43" s="40"/>
      <c r="C43" s="1160" t="s">
        <v>538</v>
      </c>
      <c r="D43" s="1160"/>
      <c r="E43" s="1161"/>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BI1TzrOy2pT7h1u0+/hX5tCIsV0RsHYJoaa1QpQKa5OMJ1fkqjcHOcJeM5FaFfdxVMY2821D774+BfrPopSaw==" saltValue="gCMne+VX30+OK8ee34/ks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5571</v>
      </c>
      <c r="L45" s="58">
        <v>5068</v>
      </c>
      <c r="M45" s="58">
        <v>4744</v>
      </c>
      <c r="N45" s="58">
        <v>4764</v>
      </c>
      <c r="O45" s="59">
        <v>4715</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486</v>
      </c>
      <c r="L46" s="62" t="s">
        <v>486</v>
      </c>
      <c r="M46" s="62" t="s">
        <v>486</v>
      </c>
      <c r="N46" s="62" t="s">
        <v>486</v>
      </c>
      <c r="O46" s="63" t="s">
        <v>486</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486</v>
      </c>
      <c r="L47" s="62" t="s">
        <v>486</v>
      </c>
      <c r="M47" s="62" t="s">
        <v>486</v>
      </c>
      <c r="N47" s="62" t="s">
        <v>486</v>
      </c>
      <c r="O47" s="63" t="s">
        <v>486</v>
      </c>
      <c r="P47" s="46"/>
      <c r="Q47" s="46"/>
      <c r="R47" s="46"/>
      <c r="S47" s="46"/>
      <c r="T47" s="46"/>
      <c r="U47" s="46"/>
    </row>
    <row r="48" spans="1:21" ht="30.75" customHeight="1" x14ac:dyDescent="0.2">
      <c r="A48" s="46"/>
      <c r="B48" s="1189"/>
      <c r="C48" s="1190"/>
      <c r="D48" s="60"/>
      <c r="E48" s="1166" t="s">
        <v>13</v>
      </c>
      <c r="F48" s="1166"/>
      <c r="G48" s="1166"/>
      <c r="H48" s="1166"/>
      <c r="I48" s="1166"/>
      <c r="J48" s="1167"/>
      <c r="K48" s="61">
        <v>57</v>
      </c>
      <c r="L48" s="62">
        <v>95</v>
      </c>
      <c r="M48" s="62">
        <v>60</v>
      </c>
      <c r="N48" s="62">
        <v>64</v>
      </c>
      <c r="O48" s="63">
        <v>60</v>
      </c>
      <c r="P48" s="46"/>
      <c r="Q48" s="46"/>
      <c r="R48" s="46"/>
      <c r="S48" s="46"/>
      <c r="T48" s="46"/>
      <c r="U48" s="46"/>
    </row>
    <row r="49" spans="1:21" ht="30.75" customHeight="1" x14ac:dyDescent="0.2">
      <c r="A49" s="46"/>
      <c r="B49" s="1189"/>
      <c r="C49" s="1190"/>
      <c r="D49" s="60"/>
      <c r="E49" s="1166" t="s">
        <v>14</v>
      </c>
      <c r="F49" s="1166"/>
      <c r="G49" s="1166"/>
      <c r="H49" s="1166"/>
      <c r="I49" s="1166"/>
      <c r="J49" s="1167"/>
      <c r="K49" s="61">
        <v>107</v>
      </c>
      <c r="L49" s="62">
        <v>74</v>
      </c>
      <c r="M49" s="62">
        <v>40</v>
      </c>
      <c r="N49" s="62">
        <v>27</v>
      </c>
      <c r="O49" s="63">
        <v>21</v>
      </c>
      <c r="P49" s="46"/>
      <c r="Q49" s="46"/>
      <c r="R49" s="46"/>
      <c r="S49" s="46"/>
      <c r="T49" s="46"/>
      <c r="U49" s="46"/>
    </row>
    <row r="50" spans="1:21" ht="30.75" customHeight="1" x14ac:dyDescent="0.2">
      <c r="A50" s="46"/>
      <c r="B50" s="1189"/>
      <c r="C50" s="1190"/>
      <c r="D50" s="60"/>
      <c r="E50" s="1166" t="s">
        <v>15</v>
      </c>
      <c r="F50" s="1166"/>
      <c r="G50" s="1166"/>
      <c r="H50" s="1166"/>
      <c r="I50" s="1166"/>
      <c r="J50" s="1167"/>
      <c r="K50" s="61" t="s">
        <v>486</v>
      </c>
      <c r="L50" s="62" t="s">
        <v>486</v>
      </c>
      <c r="M50" s="62" t="s">
        <v>486</v>
      </c>
      <c r="N50" s="62" t="s">
        <v>486</v>
      </c>
      <c r="O50" s="63" t="s">
        <v>486</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486</v>
      </c>
      <c r="L51" s="62" t="s">
        <v>486</v>
      </c>
      <c r="M51" s="62" t="s">
        <v>486</v>
      </c>
      <c r="N51" s="62" t="s">
        <v>486</v>
      </c>
      <c r="O51" s="63" t="s">
        <v>486</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4898</v>
      </c>
      <c r="L52" s="62">
        <v>4433</v>
      </c>
      <c r="M52" s="62">
        <v>3880</v>
      </c>
      <c r="N52" s="62">
        <v>3802</v>
      </c>
      <c r="O52" s="63">
        <v>3751</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837</v>
      </c>
      <c r="L53" s="67">
        <v>804</v>
      </c>
      <c r="M53" s="67">
        <v>964</v>
      </c>
      <c r="N53" s="67">
        <v>1053</v>
      </c>
      <c r="O53" s="68">
        <v>1045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72" t="s">
        <v>24</v>
      </c>
      <c r="C58" s="1173"/>
      <c r="D58" s="1178" t="s">
        <v>25</v>
      </c>
      <c r="E58" s="1179"/>
      <c r="F58" s="1179"/>
      <c r="G58" s="1179"/>
      <c r="H58" s="1179"/>
      <c r="I58" s="1179"/>
      <c r="J58" s="1180"/>
      <c r="K58" s="81"/>
      <c r="L58" s="82"/>
      <c r="M58" s="82"/>
      <c r="N58" s="82"/>
      <c r="O58" s="83"/>
    </row>
    <row r="59" spans="1:21" ht="31.5" customHeight="1" x14ac:dyDescent="0.2">
      <c r="B59" s="1174"/>
      <c r="C59" s="1175"/>
      <c r="D59" s="1181" t="s">
        <v>26</v>
      </c>
      <c r="E59" s="1182"/>
      <c r="F59" s="1182"/>
      <c r="G59" s="1182"/>
      <c r="H59" s="1182"/>
      <c r="I59" s="1182"/>
      <c r="J59" s="1183"/>
      <c r="K59" s="84"/>
      <c r="L59" s="85"/>
      <c r="M59" s="85"/>
      <c r="N59" s="85"/>
      <c r="O59" s="86"/>
    </row>
    <row r="60" spans="1:21" ht="31.5" customHeight="1" thickBot="1" x14ac:dyDescent="0.25">
      <c r="B60" s="1176"/>
      <c r="C60" s="1177"/>
      <c r="D60" s="1184" t="s">
        <v>27</v>
      </c>
      <c r="E60" s="1185"/>
      <c r="F60" s="1185"/>
      <c r="G60" s="1185"/>
      <c r="H60" s="1185"/>
      <c r="I60" s="1185"/>
      <c r="J60" s="118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RDDnlLn8wQMV51G0IhESmB8QuRPGIL2MEs+Wpq7sYulaw5NlS70BIkSD6nQjOIZsZ6T4uxU7OOeMDikKeOhJuw==" saltValue="PFUC2jM3pEQ2ecWlbaTwF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207" t="s">
        <v>30</v>
      </c>
      <c r="C41" s="1208"/>
      <c r="D41" s="103"/>
      <c r="E41" s="1209" t="s">
        <v>31</v>
      </c>
      <c r="F41" s="1209"/>
      <c r="G41" s="1209"/>
      <c r="H41" s="1210"/>
      <c r="I41" s="342">
        <v>54806</v>
      </c>
      <c r="J41" s="343">
        <v>55268</v>
      </c>
      <c r="K41" s="343">
        <v>53052</v>
      </c>
      <c r="L41" s="343">
        <v>49505</v>
      </c>
      <c r="M41" s="344">
        <v>45630</v>
      </c>
    </row>
    <row r="42" spans="2:13" ht="27.75" customHeight="1" x14ac:dyDescent="0.2">
      <c r="B42" s="1197"/>
      <c r="C42" s="1198"/>
      <c r="D42" s="104"/>
      <c r="E42" s="1201" t="s">
        <v>32</v>
      </c>
      <c r="F42" s="1201"/>
      <c r="G42" s="1201"/>
      <c r="H42" s="1202"/>
      <c r="I42" s="345">
        <v>245</v>
      </c>
      <c r="J42" s="346" t="s">
        <v>486</v>
      </c>
      <c r="K42" s="346" t="s">
        <v>486</v>
      </c>
      <c r="L42" s="346" t="s">
        <v>486</v>
      </c>
      <c r="M42" s="347">
        <v>508</v>
      </c>
    </row>
    <row r="43" spans="2:13" ht="27.75" customHeight="1" x14ac:dyDescent="0.2">
      <c r="B43" s="1197"/>
      <c r="C43" s="1198"/>
      <c r="D43" s="104"/>
      <c r="E43" s="1201" t="s">
        <v>33</v>
      </c>
      <c r="F43" s="1201"/>
      <c r="G43" s="1201"/>
      <c r="H43" s="1202"/>
      <c r="I43" s="345">
        <v>1070</v>
      </c>
      <c r="J43" s="346">
        <v>881</v>
      </c>
      <c r="K43" s="346">
        <v>653</v>
      </c>
      <c r="L43" s="346">
        <v>727</v>
      </c>
      <c r="M43" s="347">
        <v>716</v>
      </c>
    </row>
    <row r="44" spans="2:13" ht="27.75" customHeight="1" x14ac:dyDescent="0.2">
      <c r="B44" s="1197"/>
      <c r="C44" s="1198"/>
      <c r="D44" s="104"/>
      <c r="E44" s="1201" t="s">
        <v>34</v>
      </c>
      <c r="F44" s="1201"/>
      <c r="G44" s="1201"/>
      <c r="H44" s="1202"/>
      <c r="I44" s="345">
        <v>414</v>
      </c>
      <c r="J44" s="346">
        <v>318</v>
      </c>
      <c r="K44" s="346">
        <v>259</v>
      </c>
      <c r="L44" s="346">
        <v>225</v>
      </c>
      <c r="M44" s="347">
        <v>199</v>
      </c>
    </row>
    <row r="45" spans="2:13" ht="27.75" customHeight="1" x14ac:dyDescent="0.2">
      <c r="B45" s="1197"/>
      <c r="C45" s="1198"/>
      <c r="D45" s="104"/>
      <c r="E45" s="1201" t="s">
        <v>35</v>
      </c>
      <c r="F45" s="1201"/>
      <c r="G45" s="1201"/>
      <c r="H45" s="1202"/>
      <c r="I45" s="345">
        <v>6733</v>
      </c>
      <c r="J45" s="346">
        <v>6644</v>
      </c>
      <c r="K45" s="346">
        <v>6672</v>
      </c>
      <c r="L45" s="346">
        <v>6591</v>
      </c>
      <c r="M45" s="347">
        <v>6770</v>
      </c>
    </row>
    <row r="46" spans="2:13" ht="27.75" customHeight="1" x14ac:dyDescent="0.2">
      <c r="B46" s="1197"/>
      <c r="C46" s="1198"/>
      <c r="D46" s="105"/>
      <c r="E46" s="1201" t="s">
        <v>36</v>
      </c>
      <c r="F46" s="1201"/>
      <c r="G46" s="1201"/>
      <c r="H46" s="1202"/>
      <c r="I46" s="345" t="s">
        <v>486</v>
      </c>
      <c r="J46" s="346" t="s">
        <v>486</v>
      </c>
      <c r="K46" s="346" t="s">
        <v>486</v>
      </c>
      <c r="L46" s="346" t="s">
        <v>486</v>
      </c>
      <c r="M46" s="347" t="s">
        <v>486</v>
      </c>
    </row>
    <row r="47" spans="2:13" ht="27.75" customHeight="1" x14ac:dyDescent="0.2">
      <c r="B47" s="1197"/>
      <c r="C47" s="1198"/>
      <c r="D47" s="106"/>
      <c r="E47" s="1211" t="s">
        <v>37</v>
      </c>
      <c r="F47" s="1212"/>
      <c r="G47" s="1212"/>
      <c r="H47" s="1213"/>
      <c r="I47" s="345" t="s">
        <v>486</v>
      </c>
      <c r="J47" s="346" t="s">
        <v>486</v>
      </c>
      <c r="K47" s="346" t="s">
        <v>486</v>
      </c>
      <c r="L47" s="346" t="s">
        <v>486</v>
      </c>
      <c r="M47" s="347" t="s">
        <v>486</v>
      </c>
    </row>
    <row r="48" spans="2:13" ht="27.75" customHeight="1" x14ac:dyDescent="0.2">
      <c r="B48" s="1197"/>
      <c r="C48" s="1198"/>
      <c r="D48" s="104"/>
      <c r="E48" s="1201" t="s">
        <v>38</v>
      </c>
      <c r="F48" s="1201"/>
      <c r="G48" s="1201"/>
      <c r="H48" s="1202"/>
      <c r="I48" s="345" t="s">
        <v>486</v>
      </c>
      <c r="J48" s="346" t="s">
        <v>486</v>
      </c>
      <c r="K48" s="346" t="s">
        <v>486</v>
      </c>
      <c r="L48" s="346" t="s">
        <v>486</v>
      </c>
      <c r="M48" s="347" t="s">
        <v>486</v>
      </c>
    </row>
    <row r="49" spans="2:13" ht="27.75" customHeight="1" x14ac:dyDescent="0.2">
      <c r="B49" s="1199"/>
      <c r="C49" s="1200"/>
      <c r="D49" s="104"/>
      <c r="E49" s="1201" t="s">
        <v>39</v>
      </c>
      <c r="F49" s="1201"/>
      <c r="G49" s="1201"/>
      <c r="H49" s="1202"/>
      <c r="I49" s="345" t="s">
        <v>486</v>
      </c>
      <c r="J49" s="346" t="s">
        <v>486</v>
      </c>
      <c r="K49" s="346" t="s">
        <v>486</v>
      </c>
      <c r="L49" s="346" t="s">
        <v>486</v>
      </c>
      <c r="M49" s="347" t="s">
        <v>486</v>
      </c>
    </row>
    <row r="50" spans="2:13" ht="27.75" customHeight="1" x14ac:dyDescent="0.2">
      <c r="B50" s="1195" t="s">
        <v>40</v>
      </c>
      <c r="C50" s="1196"/>
      <c r="D50" s="107"/>
      <c r="E50" s="1201" t="s">
        <v>41</v>
      </c>
      <c r="F50" s="1201"/>
      <c r="G50" s="1201"/>
      <c r="H50" s="1202"/>
      <c r="I50" s="345">
        <v>9625</v>
      </c>
      <c r="J50" s="346">
        <v>11416</v>
      </c>
      <c r="K50" s="346">
        <v>13777</v>
      </c>
      <c r="L50" s="346">
        <v>16390</v>
      </c>
      <c r="M50" s="347">
        <v>17285</v>
      </c>
    </row>
    <row r="51" spans="2:13" ht="27.75" customHeight="1" x14ac:dyDescent="0.2">
      <c r="B51" s="1197"/>
      <c r="C51" s="1198"/>
      <c r="D51" s="104"/>
      <c r="E51" s="1201" t="s">
        <v>42</v>
      </c>
      <c r="F51" s="1201"/>
      <c r="G51" s="1201"/>
      <c r="H51" s="1202"/>
      <c r="I51" s="345">
        <v>7437</v>
      </c>
      <c r="J51" s="346">
        <v>6574</v>
      </c>
      <c r="K51" s="346">
        <v>5844</v>
      </c>
      <c r="L51" s="346">
        <v>5690</v>
      </c>
      <c r="M51" s="347">
        <v>5346</v>
      </c>
    </row>
    <row r="52" spans="2:13" ht="27.75" customHeight="1" x14ac:dyDescent="0.2">
      <c r="B52" s="1199"/>
      <c r="C52" s="1200"/>
      <c r="D52" s="104"/>
      <c r="E52" s="1201" t="s">
        <v>43</v>
      </c>
      <c r="F52" s="1201"/>
      <c r="G52" s="1201"/>
      <c r="H52" s="1202"/>
      <c r="I52" s="345">
        <v>38637</v>
      </c>
      <c r="J52" s="346">
        <v>38052</v>
      </c>
      <c r="K52" s="346">
        <v>37667</v>
      </c>
      <c r="L52" s="346">
        <v>35516</v>
      </c>
      <c r="M52" s="347">
        <v>33018</v>
      </c>
    </row>
    <row r="53" spans="2:13" ht="27.75" customHeight="1" thickBot="1" x14ac:dyDescent="0.25">
      <c r="B53" s="1203" t="s">
        <v>19</v>
      </c>
      <c r="C53" s="1204"/>
      <c r="D53" s="108"/>
      <c r="E53" s="1205" t="s">
        <v>44</v>
      </c>
      <c r="F53" s="1205"/>
      <c r="G53" s="1205"/>
      <c r="H53" s="1206"/>
      <c r="I53" s="348">
        <v>7571</v>
      </c>
      <c r="J53" s="349">
        <v>7069</v>
      </c>
      <c r="K53" s="349">
        <v>3347</v>
      </c>
      <c r="L53" s="349">
        <v>-547</v>
      </c>
      <c r="M53" s="350">
        <v>-1826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HPSq7XxKjO6wu8jX4wsHTZoTcAeZ//lj8QucqyFefORK9OQxFA4QYO9jJgpwON+aTz4ANVukB5DeNf703bVrA==" saltValue="2urR2JTpKJb/U+kB3n88L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222" t="s">
        <v>46</v>
      </c>
      <c r="D55" s="1222"/>
      <c r="E55" s="1223"/>
      <c r="F55" s="120">
        <v>3913</v>
      </c>
      <c r="G55" s="120">
        <v>4432</v>
      </c>
      <c r="H55" s="121">
        <v>4238</v>
      </c>
    </row>
    <row r="56" spans="2:8" ht="52.5" customHeight="1" x14ac:dyDescent="0.2">
      <c r="B56" s="122"/>
      <c r="C56" s="1224" t="s">
        <v>47</v>
      </c>
      <c r="D56" s="1224"/>
      <c r="E56" s="1225"/>
      <c r="F56" s="123" t="s">
        <v>486</v>
      </c>
      <c r="G56" s="123" t="s">
        <v>486</v>
      </c>
      <c r="H56" s="124" t="s">
        <v>486</v>
      </c>
    </row>
    <row r="57" spans="2:8" ht="53.25" customHeight="1" x14ac:dyDescent="0.2">
      <c r="B57" s="122"/>
      <c r="C57" s="1226" t="s">
        <v>48</v>
      </c>
      <c r="D57" s="1226"/>
      <c r="E57" s="1227"/>
      <c r="F57" s="125">
        <v>8152</v>
      </c>
      <c r="G57" s="125">
        <v>10274</v>
      </c>
      <c r="H57" s="126">
        <v>11470</v>
      </c>
    </row>
    <row r="58" spans="2:8" ht="45.75" customHeight="1" x14ac:dyDescent="0.2">
      <c r="B58" s="127"/>
      <c r="C58" s="1214" t="s">
        <v>555</v>
      </c>
      <c r="D58" s="1215"/>
      <c r="E58" s="1216"/>
      <c r="F58" s="128">
        <v>4782</v>
      </c>
      <c r="G58" s="128">
        <v>6563</v>
      </c>
      <c r="H58" s="129">
        <v>8188</v>
      </c>
    </row>
    <row r="59" spans="2:8" ht="45.75" customHeight="1" x14ac:dyDescent="0.2">
      <c r="B59" s="127"/>
      <c r="C59" s="1214" t="s">
        <v>556</v>
      </c>
      <c r="D59" s="1215"/>
      <c r="E59" s="1216"/>
      <c r="F59" s="128">
        <v>1171</v>
      </c>
      <c r="G59" s="128">
        <v>1262</v>
      </c>
      <c r="H59" s="129">
        <v>1043</v>
      </c>
    </row>
    <row r="60" spans="2:8" ht="45.75" customHeight="1" x14ac:dyDescent="0.2">
      <c r="B60" s="127"/>
      <c r="C60" s="1214" t="s">
        <v>557</v>
      </c>
      <c r="D60" s="1215"/>
      <c r="E60" s="1216"/>
      <c r="F60" s="128">
        <v>881</v>
      </c>
      <c r="G60" s="128">
        <v>1005</v>
      </c>
      <c r="H60" s="129">
        <v>796</v>
      </c>
    </row>
    <row r="61" spans="2:8" ht="45.75" customHeight="1" x14ac:dyDescent="0.2">
      <c r="B61" s="127"/>
      <c r="C61" s="1214" t="s">
        <v>558</v>
      </c>
      <c r="D61" s="1215"/>
      <c r="E61" s="1216"/>
      <c r="F61" s="128">
        <v>649</v>
      </c>
      <c r="G61" s="128">
        <v>784</v>
      </c>
      <c r="H61" s="129">
        <v>667</v>
      </c>
    </row>
    <row r="62" spans="2:8" ht="45.75" customHeight="1" thickBot="1" x14ac:dyDescent="0.25">
      <c r="B62" s="130"/>
      <c r="C62" s="1217" t="s">
        <v>559</v>
      </c>
      <c r="D62" s="1218"/>
      <c r="E62" s="1219"/>
      <c r="F62" s="131">
        <v>427</v>
      </c>
      <c r="G62" s="131">
        <v>411</v>
      </c>
      <c r="H62" s="132">
        <v>513</v>
      </c>
    </row>
    <row r="63" spans="2:8" ht="52.5" customHeight="1" thickBot="1" x14ac:dyDescent="0.25">
      <c r="B63" s="133"/>
      <c r="C63" s="1220" t="s">
        <v>49</v>
      </c>
      <c r="D63" s="1220"/>
      <c r="E63" s="1221"/>
      <c r="F63" s="134">
        <v>12065</v>
      </c>
      <c r="G63" s="134">
        <v>14706</v>
      </c>
      <c r="H63" s="135">
        <v>15707</v>
      </c>
    </row>
    <row r="64" spans="2:8" ht="13.2" x14ac:dyDescent="0.2"/>
  </sheetData>
  <sheetProtection algorithmName="SHA-512" hashValue="sK5USjbCjC6v3f4GgTGxTU0l63jEbFIfogOURcd3Pkj9sfjXUL1YAbOlhVp5Po67BxMHMz2EZtu3UDlCWQ4/Iw==" saltValue="3u7ImHYq7+8Z7Z37y+xW2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13D1B-55B1-4ABA-A44F-7747ECBD40EC}">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8" t="s">
        <v>562</v>
      </c>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c r="BS43" s="1229"/>
      <c r="BT43" s="1229"/>
      <c r="BU43" s="1229"/>
      <c r="BV43" s="1229"/>
      <c r="BW43" s="1229"/>
      <c r="BX43" s="1229"/>
      <c r="BY43" s="1229"/>
      <c r="BZ43" s="1229"/>
      <c r="CA43" s="1229"/>
      <c r="CB43" s="1229"/>
      <c r="CC43" s="1229"/>
      <c r="CD43" s="1229"/>
      <c r="CE43" s="1229"/>
      <c r="CF43" s="1229"/>
      <c r="CG43" s="1229"/>
      <c r="CH43" s="1229"/>
      <c r="CI43" s="1229"/>
      <c r="CJ43" s="1229"/>
      <c r="CK43" s="1229"/>
      <c r="CL43" s="1229"/>
      <c r="CM43" s="1229"/>
      <c r="CN43" s="1229"/>
      <c r="CO43" s="1229"/>
      <c r="CP43" s="1229"/>
      <c r="CQ43" s="1229"/>
      <c r="CR43" s="1229"/>
      <c r="CS43" s="1229"/>
      <c r="CT43" s="1229"/>
      <c r="CU43" s="1229"/>
      <c r="CV43" s="1229"/>
      <c r="CW43" s="1229"/>
      <c r="CX43" s="1229"/>
      <c r="CY43" s="1229"/>
      <c r="CZ43" s="1229"/>
      <c r="DA43" s="1229"/>
      <c r="DB43" s="1229"/>
      <c r="DC43" s="1230"/>
    </row>
    <row r="44" spans="2:109" ht="13.2" x14ac:dyDescent="0.2">
      <c r="B44" s="259"/>
      <c r="AN44" s="1231"/>
      <c r="AO44" s="1232"/>
      <c r="AP44" s="1232"/>
      <c r="AQ44" s="1232"/>
      <c r="AR44" s="1232"/>
      <c r="AS44" s="1232"/>
      <c r="AT44" s="1232"/>
      <c r="AU44" s="1232"/>
      <c r="AV44" s="1232"/>
      <c r="AW44" s="1232"/>
      <c r="AX44" s="1232"/>
      <c r="AY44" s="1232"/>
      <c r="AZ44" s="1232"/>
      <c r="BA44" s="1232"/>
      <c r="BB44" s="1232"/>
      <c r="BC44" s="1232"/>
      <c r="BD44" s="1232"/>
      <c r="BE44" s="1232"/>
      <c r="BF44" s="1232"/>
      <c r="BG44" s="1232"/>
      <c r="BH44" s="1232"/>
      <c r="BI44" s="1232"/>
      <c r="BJ44" s="1232"/>
      <c r="BK44" s="1232"/>
      <c r="BL44" s="1232"/>
      <c r="BM44" s="1232"/>
      <c r="BN44" s="1232"/>
      <c r="BO44" s="1232"/>
      <c r="BP44" s="1232"/>
      <c r="BQ44" s="1232"/>
      <c r="BR44" s="1232"/>
      <c r="BS44" s="1232"/>
      <c r="BT44" s="1232"/>
      <c r="BU44" s="1232"/>
      <c r="BV44" s="1232"/>
      <c r="BW44" s="1232"/>
      <c r="BX44" s="1232"/>
      <c r="BY44" s="1232"/>
      <c r="BZ44" s="1232"/>
      <c r="CA44" s="1232"/>
      <c r="CB44" s="1232"/>
      <c r="CC44" s="1232"/>
      <c r="CD44" s="1232"/>
      <c r="CE44" s="1232"/>
      <c r="CF44" s="1232"/>
      <c r="CG44" s="1232"/>
      <c r="CH44" s="1232"/>
      <c r="CI44" s="1232"/>
      <c r="CJ44" s="1232"/>
      <c r="CK44" s="1232"/>
      <c r="CL44" s="1232"/>
      <c r="CM44" s="1232"/>
      <c r="CN44" s="1232"/>
      <c r="CO44" s="1232"/>
      <c r="CP44" s="1232"/>
      <c r="CQ44" s="1232"/>
      <c r="CR44" s="1232"/>
      <c r="CS44" s="1232"/>
      <c r="CT44" s="1232"/>
      <c r="CU44" s="1232"/>
      <c r="CV44" s="1232"/>
      <c r="CW44" s="1232"/>
      <c r="CX44" s="1232"/>
      <c r="CY44" s="1232"/>
      <c r="CZ44" s="1232"/>
      <c r="DA44" s="1232"/>
      <c r="DB44" s="1232"/>
      <c r="DC44" s="1233"/>
    </row>
    <row r="45" spans="2:109" ht="13.2" x14ac:dyDescent="0.2">
      <c r="B45" s="259"/>
      <c r="AN45" s="1231"/>
      <c r="AO45" s="1232"/>
      <c r="AP45" s="1232"/>
      <c r="AQ45" s="1232"/>
      <c r="AR45" s="1232"/>
      <c r="AS45" s="1232"/>
      <c r="AT45" s="1232"/>
      <c r="AU45" s="1232"/>
      <c r="AV45" s="1232"/>
      <c r="AW45" s="1232"/>
      <c r="AX45" s="1232"/>
      <c r="AY45" s="1232"/>
      <c r="AZ45" s="1232"/>
      <c r="BA45" s="1232"/>
      <c r="BB45" s="1232"/>
      <c r="BC45" s="1232"/>
      <c r="BD45" s="1232"/>
      <c r="BE45" s="1232"/>
      <c r="BF45" s="1232"/>
      <c r="BG45" s="1232"/>
      <c r="BH45" s="1232"/>
      <c r="BI45" s="1232"/>
      <c r="BJ45" s="1232"/>
      <c r="BK45" s="1232"/>
      <c r="BL45" s="1232"/>
      <c r="BM45" s="1232"/>
      <c r="BN45" s="1232"/>
      <c r="BO45" s="1232"/>
      <c r="BP45" s="1232"/>
      <c r="BQ45" s="1232"/>
      <c r="BR45" s="1232"/>
      <c r="BS45" s="1232"/>
      <c r="BT45" s="1232"/>
      <c r="BU45" s="1232"/>
      <c r="BV45" s="1232"/>
      <c r="BW45" s="1232"/>
      <c r="BX45" s="1232"/>
      <c r="BY45" s="1232"/>
      <c r="BZ45" s="1232"/>
      <c r="CA45" s="1232"/>
      <c r="CB45" s="1232"/>
      <c r="CC45" s="1232"/>
      <c r="CD45" s="1232"/>
      <c r="CE45" s="1232"/>
      <c r="CF45" s="1232"/>
      <c r="CG45" s="1232"/>
      <c r="CH45" s="1232"/>
      <c r="CI45" s="1232"/>
      <c r="CJ45" s="1232"/>
      <c r="CK45" s="1232"/>
      <c r="CL45" s="1232"/>
      <c r="CM45" s="1232"/>
      <c r="CN45" s="1232"/>
      <c r="CO45" s="1232"/>
      <c r="CP45" s="1232"/>
      <c r="CQ45" s="1232"/>
      <c r="CR45" s="1232"/>
      <c r="CS45" s="1232"/>
      <c r="CT45" s="1232"/>
      <c r="CU45" s="1232"/>
      <c r="CV45" s="1232"/>
      <c r="CW45" s="1232"/>
      <c r="CX45" s="1232"/>
      <c r="CY45" s="1232"/>
      <c r="CZ45" s="1232"/>
      <c r="DA45" s="1232"/>
      <c r="DB45" s="1232"/>
      <c r="DC45" s="1233"/>
    </row>
    <row r="46" spans="2:109" ht="13.2" x14ac:dyDescent="0.2">
      <c r="B46" s="259"/>
      <c r="AN46" s="1231"/>
      <c r="AO46" s="1232"/>
      <c r="AP46" s="1232"/>
      <c r="AQ46" s="1232"/>
      <c r="AR46" s="1232"/>
      <c r="AS46" s="1232"/>
      <c r="AT46" s="1232"/>
      <c r="AU46" s="1232"/>
      <c r="AV46" s="1232"/>
      <c r="AW46" s="1232"/>
      <c r="AX46" s="1232"/>
      <c r="AY46" s="1232"/>
      <c r="AZ46" s="1232"/>
      <c r="BA46" s="1232"/>
      <c r="BB46" s="1232"/>
      <c r="BC46" s="1232"/>
      <c r="BD46" s="1232"/>
      <c r="BE46" s="1232"/>
      <c r="BF46" s="1232"/>
      <c r="BG46" s="1232"/>
      <c r="BH46" s="1232"/>
      <c r="BI46" s="1232"/>
      <c r="BJ46" s="1232"/>
      <c r="BK46" s="1232"/>
      <c r="BL46" s="1232"/>
      <c r="BM46" s="1232"/>
      <c r="BN46" s="1232"/>
      <c r="BO46" s="1232"/>
      <c r="BP46" s="1232"/>
      <c r="BQ46" s="1232"/>
      <c r="BR46" s="1232"/>
      <c r="BS46" s="1232"/>
      <c r="BT46" s="1232"/>
      <c r="BU46" s="1232"/>
      <c r="BV46" s="1232"/>
      <c r="BW46" s="1232"/>
      <c r="BX46" s="1232"/>
      <c r="BY46" s="1232"/>
      <c r="BZ46" s="1232"/>
      <c r="CA46" s="1232"/>
      <c r="CB46" s="1232"/>
      <c r="CC46" s="1232"/>
      <c r="CD46" s="1232"/>
      <c r="CE46" s="1232"/>
      <c r="CF46" s="1232"/>
      <c r="CG46" s="1232"/>
      <c r="CH46" s="1232"/>
      <c r="CI46" s="1232"/>
      <c r="CJ46" s="1232"/>
      <c r="CK46" s="1232"/>
      <c r="CL46" s="1232"/>
      <c r="CM46" s="1232"/>
      <c r="CN46" s="1232"/>
      <c r="CO46" s="1232"/>
      <c r="CP46" s="1232"/>
      <c r="CQ46" s="1232"/>
      <c r="CR46" s="1232"/>
      <c r="CS46" s="1232"/>
      <c r="CT46" s="1232"/>
      <c r="CU46" s="1232"/>
      <c r="CV46" s="1232"/>
      <c r="CW46" s="1232"/>
      <c r="CX46" s="1232"/>
      <c r="CY46" s="1232"/>
      <c r="CZ46" s="1232"/>
      <c r="DA46" s="1232"/>
      <c r="DB46" s="1232"/>
      <c r="DC46" s="1233"/>
    </row>
    <row r="47" spans="2:109" ht="13.2" x14ac:dyDescent="0.2">
      <c r="B47" s="259"/>
      <c r="AN47" s="1234"/>
      <c r="AO47" s="1235"/>
      <c r="AP47" s="1235"/>
      <c r="AQ47" s="1235"/>
      <c r="AR47" s="1235"/>
      <c r="AS47" s="1235"/>
      <c r="AT47" s="1235"/>
      <c r="AU47" s="1235"/>
      <c r="AV47" s="1235"/>
      <c r="AW47" s="1235"/>
      <c r="AX47" s="1235"/>
      <c r="AY47" s="1235"/>
      <c r="AZ47" s="1235"/>
      <c r="BA47" s="1235"/>
      <c r="BB47" s="1235"/>
      <c r="BC47" s="1235"/>
      <c r="BD47" s="1235"/>
      <c r="BE47" s="1235"/>
      <c r="BF47" s="1235"/>
      <c r="BG47" s="1235"/>
      <c r="BH47" s="1235"/>
      <c r="BI47" s="1235"/>
      <c r="BJ47" s="1235"/>
      <c r="BK47" s="1235"/>
      <c r="BL47" s="1235"/>
      <c r="BM47" s="1235"/>
      <c r="BN47" s="1235"/>
      <c r="BO47" s="1235"/>
      <c r="BP47" s="1235"/>
      <c r="BQ47" s="1235"/>
      <c r="BR47" s="1235"/>
      <c r="BS47" s="1235"/>
      <c r="BT47" s="1235"/>
      <c r="BU47" s="1235"/>
      <c r="BV47" s="1235"/>
      <c r="BW47" s="1235"/>
      <c r="BX47" s="1235"/>
      <c r="BY47" s="1235"/>
      <c r="BZ47" s="1235"/>
      <c r="CA47" s="1235"/>
      <c r="CB47" s="1235"/>
      <c r="CC47" s="1235"/>
      <c r="CD47" s="1235"/>
      <c r="CE47" s="1235"/>
      <c r="CF47" s="1235"/>
      <c r="CG47" s="1235"/>
      <c r="CH47" s="1235"/>
      <c r="CI47" s="1235"/>
      <c r="CJ47" s="1235"/>
      <c r="CK47" s="1235"/>
      <c r="CL47" s="1235"/>
      <c r="CM47" s="1235"/>
      <c r="CN47" s="1235"/>
      <c r="CO47" s="1235"/>
      <c r="CP47" s="1235"/>
      <c r="CQ47" s="1235"/>
      <c r="CR47" s="1235"/>
      <c r="CS47" s="1235"/>
      <c r="CT47" s="1235"/>
      <c r="CU47" s="1235"/>
      <c r="CV47" s="1235"/>
      <c r="CW47" s="1235"/>
      <c r="CX47" s="1235"/>
      <c r="CY47" s="1235"/>
      <c r="CZ47" s="1235"/>
      <c r="DA47" s="1235"/>
      <c r="DB47" s="1235"/>
      <c r="DC47" s="1236"/>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563</v>
      </c>
    </row>
    <row r="50" spans="1:109" ht="13.2" x14ac:dyDescent="0.2">
      <c r="B50" s="259"/>
      <c r="G50" s="1237"/>
      <c r="H50" s="1237"/>
      <c r="I50" s="1237"/>
      <c r="J50" s="1237"/>
      <c r="K50" s="360"/>
      <c r="L50" s="360"/>
      <c r="M50" s="361"/>
      <c r="N50" s="36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41" t="s">
        <v>524</v>
      </c>
      <c r="BQ50" s="1241"/>
      <c r="BR50" s="1241"/>
      <c r="BS50" s="1241"/>
      <c r="BT50" s="1241"/>
      <c r="BU50" s="1241"/>
      <c r="BV50" s="1241"/>
      <c r="BW50" s="1241"/>
      <c r="BX50" s="1241" t="s">
        <v>525</v>
      </c>
      <c r="BY50" s="1241"/>
      <c r="BZ50" s="1241"/>
      <c r="CA50" s="1241"/>
      <c r="CB50" s="1241"/>
      <c r="CC50" s="1241"/>
      <c r="CD50" s="1241"/>
      <c r="CE50" s="1241"/>
      <c r="CF50" s="1241" t="s">
        <v>526</v>
      </c>
      <c r="CG50" s="1241"/>
      <c r="CH50" s="1241"/>
      <c r="CI50" s="1241"/>
      <c r="CJ50" s="1241"/>
      <c r="CK50" s="1241"/>
      <c r="CL50" s="1241"/>
      <c r="CM50" s="1241"/>
      <c r="CN50" s="1241" t="s">
        <v>527</v>
      </c>
      <c r="CO50" s="1241"/>
      <c r="CP50" s="1241"/>
      <c r="CQ50" s="1241"/>
      <c r="CR50" s="1241"/>
      <c r="CS50" s="1241"/>
      <c r="CT50" s="1241"/>
      <c r="CU50" s="1241"/>
      <c r="CV50" s="1241" t="s">
        <v>528</v>
      </c>
      <c r="CW50" s="1241"/>
      <c r="CX50" s="1241"/>
      <c r="CY50" s="1241"/>
      <c r="CZ50" s="1241"/>
      <c r="DA50" s="1241"/>
      <c r="DB50" s="1241"/>
      <c r="DC50" s="1241"/>
    </row>
    <row r="51" spans="1:109" ht="13.5" customHeight="1" x14ac:dyDescent="0.2">
      <c r="B51" s="259"/>
      <c r="G51" s="1247"/>
      <c r="H51" s="1247"/>
      <c r="I51" s="1245"/>
      <c r="J51" s="1245"/>
      <c r="K51" s="1243"/>
      <c r="L51" s="1243"/>
      <c r="M51" s="1243"/>
      <c r="N51" s="1243"/>
      <c r="AM51" s="359"/>
      <c r="AN51" s="1244" t="s">
        <v>564</v>
      </c>
      <c r="AO51" s="1244"/>
      <c r="AP51" s="1244"/>
      <c r="AQ51" s="1244"/>
      <c r="AR51" s="1244"/>
      <c r="AS51" s="1244"/>
      <c r="AT51" s="1244"/>
      <c r="AU51" s="1244"/>
      <c r="AV51" s="1244"/>
      <c r="AW51" s="1244"/>
      <c r="AX51" s="1244"/>
      <c r="AY51" s="1244"/>
      <c r="AZ51" s="1244"/>
      <c r="BA51" s="1244"/>
      <c r="BB51" s="1244" t="s">
        <v>565</v>
      </c>
      <c r="BC51" s="1244"/>
      <c r="BD51" s="1244"/>
      <c r="BE51" s="1244"/>
      <c r="BF51" s="1244"/>
      <c r="BG51" s="1244"/>
      <c r="BH51" s="1244"/>
      <c r="BI51" s="1244"/>
      <c r="BJ51" s="1244"/>
      <c r="BK51" s="1244"/>
      <c r="BL51" s="1244"/>
      <c r="BM51" s="1244"/>
      <c r="BN51" s="1244"/>
      <c r="BO51" s="1244"/>
      <c r="BP51" s="1242">
        <v>21.7</v>
      </c>
      <c r="BQ51" s="1242"/>
      <c r="BR51" s="1242"/>
      <c r="BS51" s="1242"/>
      <c r="BT51" s="1242"/>
      <c r="BU51" s="1242"/>
      <c r="BV51" s="1242"/>
      <c r="BW51" s="1242"/>
      <c r="BX51" s="1242">
        <v>19.5</v>
      </c>
      <c r="BY51" s="1242"/>
      <c r="BZ51" s="1242"/>
      <c r="CA51" s="1242"/>
      <c r="CB51" s="1242"/>
      <c r="CC51" s="1242"/>
      <c r="CD51" s="1242"/>
      <c r="CE51" s="1242"/>
      <c r="CF51" s="1242">
        <v>8.6</v>
      </c>
      <c r="CG51" s="1242"/>
      <c r="CH51" s="1242"/>
      <c r="CI51" s="1242"/>
      <c r="CJ51" s="1242"/>
      <c r="CK51" s="1242"/>
      <c r="CL51" s="1242"/>
      <c r="CM51" s="1242"/>
      <c r="CN51" s="1242"/>
      <c r="CO51" s="1242"/>
      <c r="CP51" s="1242"/>
      <c r="CQ51" s="1242"/>
      <c r="CR51" s="1242"/>
      <c r="CS51" s="1242"/>
      <c r="CT51" s="1242"/>
      <c r="CU51" s="1242"/>
      <c r="CV51" s="1242"/>
      <c r="CW51" s="1242"/>
      <c r="CX51" s="1242"/>
      <c r="CY51" s="1242"/>
      <c r="CZ51" s="1242"/>
      <c r="DA51" s="1242"/>
      <c r="DB51" s="1242"/>
      <c r="DC51" s="1242"/>
    </row>
    <row r="52" spans="1:109" ht="13.2" x14ac:dyDescent="0.2">
      <c r="B52" s="259"/>
      <c r="G52" s="1247"/>
      <c r="H52" s="1247"/>
      <c r="I52" s="1245"/>
      <c r="J52" s="1245"/>
      <c r="K52" s="1243"/>
      <c r="L52" s="1243"/>
      <c r="M52" s="1243"/>
      <c r="N52" s="1243"/>
      <c r="AM52" s="359"/>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c r="BN52" s="1244"/>
      <c r="BO52" s="1244"/>
      <c r="BP52" s="1242"/>
      <c r="BQ52" s="1242"/>
      <c r="BR52" s="1242"/>
      <c r="BS52" s="1242"/>
      <c r="BT52" s="1242"/>
      <c r="BU52" s="1242"/>
      <c r="BV52" s="1242"/>
      <c r="BW52" s="1242"/>
      <c r="BX52" s="1242"/>
      <c r="BY52" s="1242"/>
      <c r="BZ52" s="1242"/>
      <c r="CA52" s="1242"/>
      <c r="CB52" s="1242"/>
      <c r="CC52" s="1242"/>
      <c r="CD52" s="1242"/>
      <c r="CE52" s="1242"/>
      <c r="CF52" s="1242"/>
      <c r="CG52" s="1242"/>
      <c r="CH52" s="1242"/>
      <c r="CI52" s="1242"/>
      <c r="CJ52" s="1242"/>
      <c r="CK52" s="1242"/>
      <c r="CL52" s="1242"/>
      <c r="CM52" s="1242"/>
      <c r="CN52" s="1242"/>
      <c r="CO52" s="1242"/>
      <c r="CP52" s="1242"/>
      <c r="CQ52" s="1242"/>
      <c r="CR52" s="1242"/>
      <c r="CS52" s="1242"/>
      <c r="CT52" s="1242"/>
      <c r="CU52" s="1242"/>
      <c r="CV52" s="1242"/>
      <c r="CW52" s="1242"/>
      <c r="CX52" s="1242"/>
      <c r="CY52" s="1242"/>
      <c r="CZ52" s="1242"/>
      <c r="DA52" s="1242"/>
      <c r="DB52" s="1242"/>
      <c r="DC52" s="1242"/>
    </row>
    <row r="53" spans="1:109" ht="13.2" x14ac:dyDescent="0.2">
      <c r="A53" s="358"/>
      <c r="B53" s="259"/>
      <c r="G53" s="1247"/>
      <c r="H53" s="1247"/>
      <c r="I53" s="1237"/>
      <c r="J53" s="1237"/>
      <c r="K53" s="1243"/>
      <c r="L53" s="1243"/>
      <c r="M53" s="1243"/>
      <c r="N53" s="1243"/>
      <c r="AM53" s="359"/>
      <c r="AN53" s="1244"/>
      <c r="AO53" s="1244"/>
      <c r="AP53" s="1244"/>
      <c r="AQ53" s="1244"/>
      <c r="AR53" s="1244"/>
      <c r="AS53" s="1244"/>
      <c r="AT53" s="1244"/>
      <c r="AU53" s="1244"/>
      <c r="AV53" s="1244"/>
      <c r="AW53" s="1244"/>
      <c r="AX53" s="1244"/>
      <c r="AY53" s="1244"/>
      <c r="AZ53" s="1244"/>
      <c r="BA53" s="1244"/>
      <c r="BB53" s="1244" t="s">
        <v>566</v>
      </c>
      <c r="BC53" s="1244"/>
      <c r="BD53" s="1244"/>
      <c r="BE53" s="1244"/>
      <c r="BF53" s="1244"/>
      <c r="BG53" s="1244"/>
      <c r="BH53" s="1244"/>
      <c r="BI53" s="1244"/>
      <c r="BJ53" s="1244"/>
      <c r="BK53" s="1244"/>
      <c r="BL53" s="1244"/>
      <c r="BM53" s="1244"/>
      <c r="BN53" s="1244"/>
      <c r="BO53" s="1244"/>
      <c r="BP53" s="1242">
        <v>52.9</v>
      </c>
      <c r="BQ53" s="1242"/>
      <c r="BR53" s="1242"/>
      <c r="BS53" s="1242"/>
      <c r="BT53" s="1242"/>
      <c r="BU53" s="1242"/>
      <c r="BV53" s="1242"/>
      <c r="BW53" s="1242"/>
      <c r="BX53" s="1242">
        <v>52.3</v>
      </c>
      <c r="BY53" s="1242"/>
      <c r="BZ53" s="1242"/>
      <c r="CA53" s="1242"/>
      <c r="CB53" s="1242"/>
      <c r="CC53" s="1242"/>
      <c r="CD53" s="1242"/>
      <c r="CE53" s="1242"/>
      <c r="CF53" s="1242">
        <v>53.2</v>
      </c>
      <c r="CG53" s="1242"/>
      <c r="CH53" s="1242"/>
      <c r="CI53" s="1242"/>
      <c r="CJ53" s="1242"/>
      <c r="CK53" s="1242"/>
      <c r="CL53" s="1242"/>
      <c r="CM53" s="1242"/>
      <c r="CN53" s="1242">
        <v>54.9</v>
      </c>
      <c r="CO53" s="1242"/>
      <c r="CP53" s="1242"/>
      <c r="CQ53" s="1242"/>
      <c r="CR53" s="1242"/>
      <c r="CS53" s="1242"/>
      <c r="CT53" s="1242"/>
      <c r="CU53" s="1242"/>
      <c r="CV53" s="1242">
        <v>56.6</v>
      </c>
      <c r="CW53" s="1242"/>
      <c r="CX53" s="1242"/>
      <c r="CY53" s="1242"/>
      <c r="CZ53" s="1242"/>
      <c r="DA53" s="1242"/>
      <c r="DB53" s="1242"/>
      <c r="DC53" s="1242"/>
    </row>
    <row r="54" spans="1:109" ht="13.2" x14ac:dyDescent="0.2">
      <c r="A54" s="358"/>
      <c r="B54" s="259"/>
      <c r="G54" s="1247"/>
      <c r="H54" s="1247"/>
      <c r="I54" s="1237"/>
      <c r="J54" s="1237"/>
      <c r="K54" s="1243"/>
      <c r="L54" s="1243"/>
      <c r="M54" s="1243"/>
      <c r="N54" s="1243"/>
      <c r="AM54" s="359"/>
      <c r="AN54" s="1244"/>
      <c r="AO54" s="1244"/>
      <c r="AP54" s="1244"/>
      <c r="AQ54" s="1244"/>
      <c r="AR54" s="1244"/>
      <c r="AS54" s="1244"/>
      <c r="AT54" s="1244"/>
      <c r="AU54" s="1244"/>
      <c r="AV54" s="1244"/>
      <c r="AW54" s="1244"/>
      <c r="AX54" s="1244"/>
      <c r="AY54" s="1244"/>
      <c r="AZ54" s="1244"/>
      <c r="BA54" s="1244"/>
      <c r="BB54" s="1244"/>
      <c r="BC54" s="1244"/>
      <c r="BD54" s="1244"/>
      <c r="BE54" s="1244"/>
      <c r="BF54" s="1244"/>
      <c r="BG54" s="1244"/>
      <c r="BH54" s="1244"/>
      <c r="BI54" s="1244"/>
      <c r="BJ54" s="1244"/>
      <c r="BK54" s="1244"/>
      <c r="BL54" s="1244"/>
      <c r="BM54" s="1244"/>
      <c r="BN54" s="1244"/>
      <c r="BO54" s="1244"/>
      <c r="BP54" s="1242"/>
      <c r="BQ54" s="1242"/>
      <c r="BR54" s="1242"/>
      <c r="BS54" s="1242"/>
      <c r="BT54" s="1242"/>
      <c r="BU54" s="1242"/>
      <c r="BV54" s="1242"/>
      <c r="BW54" s="1242"/>
      <c r="BX54" s="1242"/>
      <c r="BY54" s="1242"/>
      <c r="BZ54" s="1242"/>
      <c r="CA54" s="1242"/>
      <c r="CB54" s="1242"/>
      <c r="CC54" s="1242"/>
      <c r="CD54" s="1242"/>
      <c r="CE54" s="1242"/>
      <c r="CF54" s="1242"/>
      <c r="CG54" s="1242"/>
      <c r="CH54" s="1242"/>
      <c r="CI54" s="1242"/>
      <c r="CJ54" s="1242"/>
      <c r="CK54" s="1242"/>
      <c r="CL54" s="1242"/>
      <c r="CM54" s="1242"/>
      <c r="CN54" s="1242"/>
      <c r="CO54" s="1242"/>
      <c r="CP54" s="1242"/>
      <c r="CQ54" s="1242"/>
      <c r="CR54" s="1242"/>
      <c r="CS54" s="1242"/>
      <c r="CT54" s="1242"/>
      <c r="CU54" s="1242"/>
      <c r="CV54" s="1242"/>
      <c r="CW54" s="1242"/>
      <c r="CX54" s="1242"/>
      <c r="CY54" s="1242"/>
      <c r="CZ54" s="1242"/>
      <c r="DA54" s="1242"/>
      <c r="DB54" s="1242"/>
      <c r="DC54" s="1242"/>
    </row>
    <row r="55" spans="1:109" ht="13.2" x14ac:dyDescent="0.2">
      <c r="A55" s="358"/>
      <c r="B55" s="259"/>
      <c r="G55" s="1237"/>
      <c r="H55" s="1237"/>
      <c r="I55" s="1237"/>
      <c r="J55" s="1237"/>
      <c r="K55" s="1243"/>
      <c r="L55" s="1243"/>
      <c r="M55" s="1243"/>
      <c r="N55" s="1243"/>
      <c r="AN55" s="1241" t="s">
        <v>567</v>
      </c>
      <c r="AO55" s="1241"/>
      <c r="AP55" s="1241"/>
      <c r="AQ55" s="1241"/>
      <c r="AR55" s="1241"/>
      <c r="AS55" s="1241"/>
      <c r="AT55" s="1241"/>
      <c r="AU55" s="1241"/>
      <c r="AV55" s="1241"/>
      <c r="AW55" s="1241"/>
      <c r="AX55" s="1241"/>
      <c r="AY55" s="1241"/>
      <c r="AZ55" s="1241"/>
      <c r="BA55" s="1241"/>
      <c r="BB55" s="1244" t="s">
        <v>565</v>
      </c>
      <c r="BC55" s="1244"/>
      <c r="BD55" s="1244"/>
      <c r="BE55" s="1244"/>
      <c r="BF55" s="1244"/>
      <c r="BG55" s="1244"/>
      <c r="BH55" s="1244"/>
      <c r="BI55" s="1244"/>
      <c r="BJ55" s="1244"/>
      <c r="BK55" s="1244"/>
      <c r="BL55" s="1244"/>
      <c r="BM55" s="1244"/>
      <c r="BN55" s="1244"/>
      <c r="BO55" s="1244"/>
      <c r="BP55" s="1242">
        <v>11.2</v>
      </c>
      <c r="BQ55" s="1242"/>
      <c r="BR55" s="1242"/>
      <c r="BS55" s="1242"/>
      <c r="BT55" s="1242"/>
      <c r="BU55" s="1242"/>
      <c r="BV55" s="1242"/>
      <c r="BW55" s="1242"/>
      <c r="BX55" s="1242">
        <v>7.1</v>
      </c>
      <c r="BY55" s="1242"/>
      <c r="BZ55" s="1242"/>
      <c r="CA55" s="1242"/>
      <c r="CB55" s="1242"/>
      <c r="CC55" s="1242"/>
      <c r="CD55" s="1242"/>
      <c r="CE55" s="1242"/>
      <c r="CF55" s="1242">
        <v>5</v>
      </c>
      <c r="CG55" s="1242"/>
      <c r="CH55" s="1242"/>
      <c r="CI55" s="1242"/>
      <c r="CJ55" s="1242"/>
      <c r="CK55" s="1242"/>
      <c r="CL55" s="1242"/>
      <c r="CM55" s="1242"/>
      <c r="CN55" s="1242">
        <v>0.1</v>
      </c>
      <c r="CO55" s="1242"/>
      <c r="CP55" s="1242"/>
      <c r="CQ55" s="1242"/>
      <c r="CR55" s="1242"/>
      <c r="CS55" s="1242"/>
      <c r="CT55" s="1242"/>
      <c r="CU55" s="1242"/>
      <c r="CV55" s="1242">
        <v>0</v>
      </c>
      <c r="CW55" s="1242"/>
      <c r="CX55" s="1242"/>
      <c r="CY55" s="1242"/>
      <c r="CZ55" s="1242"/>
      <c r="DA55" s="1242"/>
      <c r="DB55" s="1242"/>
      <c r="DC55" s="1242"/>
    </row>
    <row r="56" spans="1:109" ht="13.2" x14ac:dyDescent="0.2">
      <c r="A56" s="358"/>
      <c r="B56" s="259"/>
      <c r="G56" s="1237"/>
      <c r="H56" s="1237"/>
      <c r="I56" s="1237"/>
      <c r="J56" s="1237"/>
      <c r="K56" s="1243"/>
      <c r="L56" s="1243"/>
      <c r="M56" s="1243"/>
      <c r="N56" s="1243"/>
      <c r="AN56" s="1241"/>
      <c r="AO56" s="1241"/>
      <c r="AP56" s="1241"/>
      <c r="AQ56" s="1241"/>
      <c r="AR56" s="1241"/>
      <c r="AS56" s="1241"/>
      <c r="AT56" s="1241"/>
      <c r="AU56" s="1241"/>
      <c r="AV56" s="1241"/>
      <c r="AW56" s="1241"/>
      <c r="AX56" s="1241"/>
      <c r="AY56" s="1241"/>
      <c r="AZ56" s="1241"/>
      <c r="BA56" s="1241"/>
      <c r="BB56" s="1244"/>
      <c r="BC56" s="1244"/>
      <c r="BD56" s="1244"/>
      <c r="BE56" s="1244"/>
      <c r="BF56" s="1244"/>
      <c r="BG56" s="1244"/>
      <c r="BH56" s="1244"/>
      <c r="BI56" s="1244"/>
      <c r="BJ56" s="1244"/>
      <c r="BK56" s="1244"/>
      <c r="BL56" s="1244"/>
      <c r="BM56" s="1244"/>
      <c r="BN56" s="1244"/>
      <c r="BO56" s="1244"/>
      <c r="BP56" s="1242"/>
      <c r="BQ56" s="1242"/>
      <c r="BR56" s="1242"/>
      <c r="BS56" s="1242"/>
      <c r="BT56" s="1242"/>
      <c r="BU56" s="1242"/>
      <c r="BV56" s="1242"/>
      <c r="BW56" s="1242"/>
      <c r="BX56" s="1242"/>
      <c r="BY56" s="1242"/>
      <c r="BZ56" s="1242"/>
      <c r="CA56" s="1242"/>
      <c r="CB56" s="1242"/>
      <c r="CC56" s="1242"/>
      <c r="CD56" s="1242"/>
      <c r="CE56" s="1242"/>
      <c r="CF56" s="1242"/>
      <c r="CG56" s="1242"/>
      <c r="CH56" s="1242"/>
      <c r="CI56" s="1242"/>
      <c r="CJ56" s="1242"/>
      <c r="CK56" s="1242"/>
      <c r="CL56" s="1242"/>
      <c r="CM56" s="1242"/>
      <c r="CN56" s="1242"/>
      <c r="CO56" s="1242"/>
      <c r="CP56" s="1242"/>
      <c r="CQ56" s="1242"/>
      <c r="CR56" s="1242"/>
      <c r="CS56" s="1242"/>
      <c r="CT56" s="1242"/>
      <c r="CU56" s="1242"/>
      <c r="CV56" s="1242"/>
      <c r="CW56" s="1242"/>
      <c r="CX56" s="1242"/>
      <c r="CY56" s="1242"/>
      <c r="CZ56" s="1242"/>
      <c r="DA56" s="1242"/>
      <c r="DB56" s="1242"/>
      <c r="DC56" s="1242"/>
    </row>
    <row r="57" spans="1:109" s="358" customFormat="1" ht="13.2" x14ac:dyDescent="0.2">
      <c r="B57" s="362"/>
      <c r="G57" s="1237"/>
      <c r="H57" s="1237"/>
      <c r="I57" s="1246"/>
      <c r="J57" s="1246"/>
      <c r="K57" s="1243"/>
      <c r="L57" s="1243"/>
      <c r="M57" s="1243"/>
      <c r="N57" s="1243"/>
      <c r="AM57" s="255"/>
      <c r="AN57" s="1241"/>
      <c r="AO57" s="1241"/>
      <c r="AP57" s="1241"/>
      <c r="AQ57" s="1241"/>
      <c r="AR57" s="1241"/>
      <c r="AS57" s="1241"/>
      <c r="AT57" s="1241"/>
      <c r="AU57" s="1241"/>
      <c r="AV57" s="1241"/>
      <c r="AW57" s="1241"/>
      <c r="AX57" s="1241"/>
      <c r="AY57" s="1241"/>
      <c r="AZ57" s="1241"/>
      <c r="BA57" s="1241"/>
      <c r="BB57" s="1244" t="s">
        <v>566</v>
      </c>
      <c r="BC57" s="1244"/>
      <c r="BD57" s="1244"/>
      <c r="BE57" s="1244"/>
      <c r="BF57" s="1244"/>
      <c r="BG57" s="1244"/>
      <c r="BH57" s="1244"/>
      <c r="BI57" s="1244"/>
      <c r="BJ57" s="1244"/>
      <c r="BK57" s="1244"/>
      <c r="BL57" s="1244"/>
      <c r="BM57" s="1244"/>
      <c r="BN57" s="1244"/>
      <c r="BO57" s="1244"/>
      <c r="BP57" s="1242">
        <v>60.2</v>
      </c>
      <c r="BQ57" s="1242"/>
      <c r="BR57" s="1242"/>
      <c r="BS57" s="1242"/>
      <c r="BT57" s="1242"/>
      <c r="BU57" s="1242"/>
      <c r="BV57" s="1242"/>
      <c r="BW57" s="1242"/>
      <c r="BX57" s="1242">
        <v>61</v>
      </c>
      <c r="BY57" s="1242"/>
      <c r="BZ57" s="1242"/>
      <c r="CA57" s="1242"/>
      <c r="CB57" s="1242"/>
      <c r="CC57" s="1242"/>
      <c r="CD57" s="1242"/>
      <c r="CE57" s="1242"/>
      <c r="CF57" s="1242">
        <v>62.1</v>
      </c>
      <c r="CG57" s="1242"/>
      <c r="CH57" s="1242"/>
      <c r="CI57" s="1242"/>
      <c r="CJ57" s="1242"/>
      <c r="CK57" s="1242"/>
      <c r="CL57" s="1242"/>
      <c r="CM57" s="1242"/>
      <c r="CN57" s="1242">
        <v>62.9</v>
      </c>
      <c r="CO57" s="1242"/>
      <c r="CP57" s="1242"/>
      <c r="CQ57" s="1242"/>
      <c r="CR57" s="1242"/>
      <c r="CS57" s="1242"/>
      <c r="CT57" s="1242"/>
      <c r="CU57" s="1242"/>
      <c r="CV57" s="1242">
        <v>64.2</v>
      </c>
      <c r="CW57" s="1242"/>
      <c r="CX57" s="1242"/>
      <c r="CY57" s="1242"/>
      <c r="CZ57" s="1242"/>
      <c r="DA57" s="1242"/>
      <c r="DB57" s="1242"/>
      <c r="DC57" s="1242"/>
      <c r="DD57" s="363"/>
      <c r="DE57" s="362"/>
    </row>
    <row r="58" spans="1:109" s="358" customFormat="1" ht="13.2" x14ac:dyDescent="0.2">
      <c r="A58" s="255"/>
      <c r="B58" s="362"/>
      <c r="G58" s="1237"/>
      <c r="H58" s="1237"/>
      <c r="I58" s="1246"/>
      <c r="J58" s="1246"/>
      <c r="K58" s="1243"/>
      <c r="L58" s="1243"/>
      <c r="M58" s="1243"/>
      <c r="N58" s="1243"/>
      <c r="AM58" s="255"/>
      <c r="AN58" s="1241"/>
      <c r="AO58" s="1241"/>
      <c r="AP58" s="1241"/>
      <c r="AQ58" s="1241"/>
      <c r="AR58" s="1241"/>
      <c r="AS58" s="1241"/>
      <c r="AT58" s="1241"/>
      <c r="AU58" s="1241"/>
      <c r="AV58" s="1241"/>
      <c r="AW58" s="1241"/>
      <c r="AX58" s="1241"/>
      <c r="AY58" s="1241"/>
      <c r="AZ58" s="1241"/>
      <c r="BA58" s="1241"/>
      <c r="BB58" s="1244"/>
      <c r="BC58" s="1244"/>
      <c r="BD58" s="1244"/>
      <c r="BE58" s="1244"/>
      <c r="BF58" s="1244"/>
      <c r="BG58" s="1244"/>
      <c r="BH58" s="1244"/>
      <c r="BI58" s="1244"/>
      <c r="BJ58" s="1244"/>
      <c r="BK58" s="1244"/>
      <c r="BL58" s="1244"/>
      <c r="BM58" s="1244"/>
      <c r="BN58" s="1244"/>
      <c r="BO58" s="1244"/>
      <c r="BP58" s="1242"/>
      <c r="BQ58" s="1242"/>
      <c r="BR58" s="1242"/>
      <c r="BS58" s="1242"/>
      <c r="BT58" s="1242"/>
      <c r="BU58" s="1242"/>
      <c r="BV58" s="1242"/>
      <c r="BW58" s="1242"/>
      <c r="BX58" s="1242"/>
      <c r="BY58" s="1242"/>
      <c r="BZ58" s="1242"/>
      <c r="CA58" s="1242"/>
      <c r="CB58" s="1242"/>
      <c r="CC58" s="1242"/>
      <c r="CD58" s="1242"/>
      <c r="CE58" s="1242"/>
      <c r="CF58" s="1242"/>
      <c r="CG58" s="1242"/>
      <c r="CH58" s="1242"/>
      <c r="CI58" s="1242"/>
      <c r="CJ58" s="1242"/>
      <c r="CK58" s="1242"/>
      <c r="CL58" s="1242"/>
      <c r="CM58" s="1242"/>
      <c r="CN58" s="1242"/>
      <c r="CO58" s="1242"/>
      <c r="CP58" s="1242"/>
      <c r="CQ58" s="1242"/>
      <c r="CR58" s="1242"/>
      <c r="CS58" s="1242"/>
      <c r="CT58" s="1242"/>
      <c r="CU58" s="1242"/>
      <c r="CV58" s="1242"/>
      <c r="CW58" s="1242"/>
      <c r="CX58" s="1242"/>
      <c r="CY58" s="1242"/>
      <c r="CZ58" s="1242"/>
      <c r="DA58" s="1242"/>
      <c r="DB58" s="1242"/>
      <c r="DC58" s="1242"/>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568</v>
      </c>
    </row>
    <row r="64" spans="1:109" ht="13.2" x14ac:dyDescent="0.2">
      <c r="B64" s="259"/>
      <c r="G64" s="357"/>
      <c r="I64" s="369"/>
      <c r="J64" s="369"/>
      <c r="K64" s="369"/>
      <c r="L64" s="369"/>
      <c r="M64" s="369"/>
      <c r="N64" s="370"/>
      <c r="AM64" s="357"/>
      <c r="AN64" s="357" t="s">
        <v>561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28" t="s">
        <v>569</v>
      </c>
      <c r="AO65" s="1229"/>
      <c r="AP65" s="1229"/>
      <c r="AQ65" s="1229"/>
      <c r="AR65" s="1229"/>
      <c r="AS65" s="1229"/>
      <c r="AT65" s="1229"/>
      <c r="AU65" s="1229"/>
      <c r="AV65" s="1229"/>
      <c r="AW65" s="1229"/>
      <c r="AX65" s="1229"/>
      <c r="AY65" s="1229"/>
      <c r="AZ65" s="1229"/>
      <c r="BA65" s="1229"/>
      <c r="BB65" s="1229"/>
      <c r="BC65" s="1229"/>
      <c r="BD65" s="1229"/>
      <c r="BE65" s="1229"/>
      <c r="BF65" s="1229"/>
      <c r="BG65" s="1229"/>
      <c r="BH65" s="1229"/>
      <c r="BI65" s="1229"/>
      <c r="BJ65" s="1229"/>
      <c r="BK65" s="1229"/>
      <c r="BL65" s="1229"/>
      <c r="BM65" s="1229"/>
      <c r="BN65" s="1229"/>
      <c r="BO65" s="1229"/>
      <c r="BP65" s="1229"/>
      <c r="BQ65" s="1229"/>
      <c r="BR65" s="1229"/>
      <c r="BS65" s="1229"/>
      <c r="BT65" s="1229"/>
      <c r="BU65" s="1229"/>
      <c r="BV65" s="1229"/>
      <c r="BW65" s="1229"/>
      <c r="BX65" s="1229"/>
      <c r="BY65" s="1229"/>
      <c r="BZ65" s="1229"/>
      <c r="CA65" s="1229"/>
      <c r="CB65" s="1229"/>
      <c r="CC65" s="1229"/>
      <c r="CD65" s="1229"/>
      <c r="CE65" s="1229"/>
      <c r="CF65" s="1229"/>
      <c r="CG65" s="1229"/>
      <c r="CH65" s="1229"/>
      <c r="CI65" s="1229"/>
      <c r="CJ65" s="1229"/>
      <c r="CK65" s="1229"/>
      <c r="CL65" s="1229"/>
      <c r="CM65" s="1229"/>
      <c r="CN65" s="1229"/>
      <c r="CO65" s="1229"/>
      <c r="CP65" s="1229"/>
      <c r="CQ65" s="1229"/>
      <c r="CR65" s="1229"/>
      <c r="CS65" s="1229"/>
      <c r="CT65" s="1229"/>
      <c r="CU65" s="1229"/>
      <c r="CV65" s="1229"/>
      <c r="CW65" s="1229"/>
      <c r="CX65" s="1229"/>
      <c r="CY65" s="1229"/>
      <c r="CZ65" s="1229"/>
      <c r="DA65" s="1229"/>
      <c r="DB65" s="1229"/>
      <c r="DC65" s="1230"/>
    </row>
    <row r="66" spans="2:107" ht="13.2" x14ac:dyDescent="0.2">
      <c r="B66" s="259"/>
      <c r="AN66" s="1231"/>
      <c r="AO66" s="1232"/>
      <c r="AP66" s="1232"/>
      <c r="AQ66" s="1232"/>
      <c r="AR66" s="1232"/>
      <c r="AS66" s="1232"/>
      <c r="AT66" s="1232"/>
      <c r="AU66" s="1232"/>
      <c r="AV66" s="1232"/>
      <c r="AW66" s="1232"/>
      <c r="AX66" s="1232"/>
      <c r="AY66" s="1232"/>
      <c r="AZ66" s="1232"/>
      <c r="BA66" s="1232"/>
      <c r="BB66" s="1232"/>
      <c r="BC66" s="1232"/>
      <c r="BD66" s="1232"/>
      <c r="BE66" s="1232"/>
      <c r="BF66" s="1232"/>
      <c r="BG66" s="1232"/>
      <c r="BH66" s="1232"/>
      <c r="BI66" s="1232"/>
      <c r="BJ66" s="1232"/>
      <c r="BK66" s="1232"/>
      <c r="BL66" s="1232"/>
      <c r="BM66" s="1232"/>
      <c r="BN66" s="1232"/>
      <c r="BO66" s="1232"/>
      <c r="BP66" s="1232"/>
      <c r="BQ66" s="1232"/>
      <c r="BR66" s="1232"/>
      <c r="BS66" s="1232"/>
      <c r="BT66" s="1232"/>
      <c r="BU66" s="1232"/>
      <c r="BV66" s="1232"/>
      <c r="BW66" s="1232"/>
      <c r="BX66" s="1232"/>
      <c r="BY66" s="1232"/>
      <c r="BZ66" s="1232"/>
      <c r="CA66" s="1232"/>
      <c r="CB66" s="1232"/>
      <c r="CC66" s="1232"/>
      <c r="CD66" s="1232"/>
      <c r="CE66" s="1232"/>
      <c r="CF66" s="1232"/>
      <c r="CG66" s="1232"/>
      <c r="CH66" s="1232"/>
      <c r="CI66" s="1232"/>
      <c r="CJ66" s="1232"/>
      <c r="CK66" s="1232"/>
      <c r="CL66" s="1232"/>
      <c r="CM66" s="1232"/>
      <c r="CN66" s="1232"/>
      <c r="CO66" s="1232"/>
      <c r="CP66" s="1232"/>
      <c r="CQ66" s="1232"/>
      <c r="CR66" s="1232"/>
      <c r="CS66" s="1232"/>
      <c r="CT66" s="1232"/>
      <c r="CU66" s="1232"/>
      <c r="CV66" s="1232"/>
      <c r="CW66" s="1232"/>
      <c r="CX66" s="1232"/>
      <c r="CY66" s="1232"/>
      <c r="CZ66" s="1232"/>
      <c r="DA66" s="1232"/>
      <c r="DB66" s="1232"/>
      <c r="DC66" s="1233"/>
    </row>
    <row r="67" spans="2:107" ht="13.2" x14ac:dyDescent="0.2">
      <c r="B67" s="259"/>
      <c r="AN67" s="1231"/>
      <c r="AO67" s="1232"/>
      <c r="AP67" s="1232"/>
      <c r="AQ67" s="1232"/>
      <c r="AR67" s="1232"/>
      <c r="AS67" s="1232"/>
      <c r="AT67" s="1232"/>
      <c r="AU67" s="1232"/>
      <c r="AV67" s="1232"/>
      <c r="AW67" s="1232"/>
      <c r="AX67" s="1232"/>
      <c r="AY67" s="1232"/>
      <c r="AZ67" s="1232"/>
      <c r="BA67" s="1232"/>
      <c r="BB67" s="1232"/>
      <c r="BC67" s="1232"/>
      <c r="BD67" s="1232"/>
      <c r="BE67" s="1232"/>
      <c r="BF67" s="1232"/>
      <c r="BG67" s="1232"/>
      <c r="BH67" s="1232"/>
      <c r="BI67" s="1232"/>
      <c r="BJ67" s="1232"/>
      <c r="BK67" s="1232"/>
      <c r="BL67" s="1232"/>
      <c r="BM67" s="1232"/>
      <c r="BN67" s="1232"/>
      <c r="BO67" s="1232"/>
      <c r="BP67" s="1232"/>
      <c r="BQ67" s="1232"/>
      <c r="BR67" s="1232"/>
      <c r="BS67" s="1232"/>
      <c r="BT67" s="1232"/>
      <c r="BU67" s="1232"/>
      <c r="BV67" s="1232"/>
      <c r="BW67" s="1232"/>
      <c r="BX67" s="1232"/>
      <c r="BY67" s="1232"/>
      <c r="BZ67" s="1232"/>
      <c r="CA67" s="1232"/>
      <c r="CB67" s="1232"/>
      <c r="CC67" s="1232"/>
      <c r="CD67" s="1232"/>
      <c r="CE67" s="1232"/>
      <c r="CF67" s="1232"/>
      <c r="CG67" s="1232"/>
      <c r="CH67" s="1232"/>
      <c r="CI67" s="1232"/>
      <c r="CJ67" s="1232"/>
      <c r="CK67" s="1232"/>
      <c r="CL67" s="1232"/>
      <c r="CM67" s="1232"/>
      <c r="CN67" s="1232"/>
      <c r="CO67" s="1232"/>
      <c r="CP67" s="1232"/>
      <c r="CQ67" s="1232"/>
      <c r="CR67" s="1232"/>
      <c r="CS67" s="1232"/>
      <c r="CT67" s="1232"/>
      <c r="CU67" s="1232"/>
      <c r="CV67" s="1232"/>
      <c r="CW67" s="1232"/>
      <c r="CX67" s="1232"/>
      <c r="CY67" s="1232"/>
      <c r="CZ67" s="1232"/>
      <c r="DA67" s="1232"/>
      <c r="DB67" s="1232"/>
      <c r="DC67" s="1233"/>
    </row>
    <row r="68" spans="2:107" ht="13.2" x14ac:dyDescent="0.2">
      <c r="B68" s="259"/>
      <c r="AN68" s="1231"/>
      <c r="AO68" s="1232"/>
      <c r="AP68" s="1232"/>
      <c r="AQ68" s="1232"/>
      <c r="AR68" s="1232"/>
      <c r="AS68" s="1232"/>
      <c r="AT68" s="1232"/>
      <c r="AU68" s="1232"/>
      <c r="AV68" s="1232"/>
      <c r="AW68" s="1232"/>
      <c r="AX68" s="1232"/>
      <c r="AY68" s="1232"/>
      <c r="AZ68" s="1232"/>
      <c r="BA68" s="1232"/>
      <c r="BB68" s="1232"/>
      <c r="BC68" s="1232"/>
      <c r="BD68" s="1232"/>
      <c r="BE68" s="1232"/>
      <c r="BF68" s="1232"/>
      <c r="BG68" s="1232"/>
      <c r="BH68" s="1232"/>
      <c r="BI68" s="1232"/>
      <c r="BJ68" s="1232"/>
      <c r="BK68" s="1232"/>
      <c r="BL68" s="1232"/>
      <c r="BM68" s="1232"/>
      <c r="BN68" s="1232"/>
      <c r="BO68" s="1232"/>
      <c r="BP68" s="1232"/>
      <c r="BQ68" s="1232"/>
      <c r="BR68" s="1232"/>
      <c r="BS68" s="1232"/>
      <c r="BT68" s="1232"/>
      <c r="BU68" s="1232"/>
      <c r="BV68" s="1232"/>
      <c r="BW68" s="1232"/>
      <c r="BX68" s="1232"/>
      <c r="BY68" s="1232"/>
      <c r="BZ68" s="1232"/>
      <c r="CA68" s="1232"/>
      <c r="CB68" s="1232"/>
      <c r="CC68" s="1232"/>
      <c r="CD68" s="1232"/>
      <c r="CE68" s="1232"/>
      <c r="CF68" s="1232"/>
      <c r="CG68" s="1232"/>
      <c r="CH68" s="1232"/>
      <c r="CI68" s="1232"/>
      <c r="CJ68" s="1232"/>
      <c r="CK68" s="1232"/>
      <c r="CL68" s="1232"/>
      <c r="CM68" s="1232"/>
      <c r="CN68" s="1232"/>
      <c r="CO68" s="1232"/>
      <c r="CP68" s="1232"/>
      <c r="CQ68" s="1232"/>
      <c r="CR68" s="1232"/>
      <c r="CS68" s="1232"/>
      <c r="CT68" s="1232"/>
      <c r="CU68" s="1232"/>
      <c r="CV68" s="1232"/>
      <c r="CW68" s="1232"/>
      <c r="CX68" s="1232"/>
      <c r="CY68" s="1232"/>
      <c r="CZ68" s="1232"/>
      <c r="DA68" s="1232"/>
      <c r="DB68" s="1232"/>
      <c r="DC68" s="1233"/>
    </row>
    <row r="69" spans="2:107" ht="13.2" x14ac:dyDescent="0.2">
      <c r="B69" s="259"/>
      <c r="AN69" s="1234"/>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c r="BU69" s="1235"/>
      <c r="BV69" s="1235"/>
      <c r="BW69" s="1235"/>
      <c r="BX69" s="1235"/>
      <c r="BY69" s="1235"/>
      <c r="BZ69" s="1235"/>
      <c r="CA69" s="1235"/>
      <c r="CB69" s="1235"/>
      <c r="CC69" s="1235"/>
      <c r="CD69" s="1235"/>
      <c r="CE69" s="1235"/>
      <c r="CF69" s="1235"/>
      <c r="CG69" s="1235"/>
      <c r="CH69" s="1235"/>
      <c r="CI69" s="1235"/>
      <c r="CJ69" s="1235"/>
      <c r="CK69" s="1235"/>
      <c r="CL69" s="1235"/>
      <c r="CM69" s="1235"/>
      <c r="CN69" s="1235"/>
      <c r="CO69" s="1235"/>
      <c r="CP69" s="1235"/>
      <c r="CQ69" s="1235"/>
      <c r="CR69" s="1235"/>
      <c r="CS69" s="1235"/>
      <c r="CT69" s="1235"/>
      <c r="CU69" s="1235"/>
      <c r="CV69" s="1235"/>
      <c r="CW69" s="1235"/>
      <c r="CX69" s="1235"/>
      <c r="CY69" s="1235"/>
      <c r="CZ69" s="1235"/>
      <c r="DA69" s="1235"/>
      <c r="DB69" s="1235"/>
      <c r="DC69" s="1236"/>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563</v>
      </c>
    </row>
    <row r="72" spans="2:107" ht="13.2" x14ac:dyDescent="0.2">
      <c r="B72" s="259"/>
      <c r="G72" s="1237"/>
      <c r="H72" s="1237"/>
      <c r="I72" s="1237"/>
      <c r="J72" s="1237"/>
      <c r="K72" s="360"/>
      <c r="L72" s="360"/>
      <c r="M72" s="361"/>
      <c r="N72" s="36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41" t="s">
        <v>524</v>
      </c>
      <c r="BQ72" s="1241"/>
      <c r="BR72" s="1241"/>
      <c r="BS72" s="1241"/>
      <c r="BT72" s="1241"/>
      <c r="BU72" s="1241"/>
      <c r="BV72" s="1241"/>
      <c r="BW72" s="1241"/>
      <c r="BX72" s="1241" t="s">
        <v>525</v>
      </c>
      <c r="BY72" s="1241"/>
      <c r="BZ72" s="1241"/>
      <c r="CA72" s="1241"/>
      <c r="CB72" s="1241"/>
      <c r="CC72" s="1241"/>
      <c r="CD72" s="1241"/>
      <c r="CE72" s="1241"/>
      <c r="CF72" s="1241" t="s">
        <v>526</v>
      </c>
      <c r="CG72" s="1241"/>
      <c r="CH72" s="1241"/>
      <c r="CI72" s="1241"/>
      <c r="CJ72" s="1241"/>
      <c r="CK72" s="1241"/>
      <c r="CL72" s="1241"/>
      <c r="CM72" s="1241"/>
      <c r="CN72" s="1241" t="s">
        <v>527</v>
      </c>
      <c r="CO72" s="1241"/>
      <c r="CP72" s="1241"/>
      <c r="CQ72" s="1241"/>
      <c r="CR72" s="1241"/>
      <c r="CS72" s="1241"/>
      <c r="CT72" s="1241"/>
      <c r="CU72" s="1241"/>
      <c r="CV72" s="1241" t="s">
        <v>528</v>
      </c>
      <c r="CW72" s="1241"/>
      <c r="CX72" s="1241"/>
      <c r="CY72" s="1241"/>
      <c r="CZ72" s="1241"/>
      <c r="DA72" s="1241"/>
      <c r="DB72" s="1241"/>
      <c r="DC72" s="1241"/>
    </row>
    <row r="73" spans="2:107" ht="13.2" x14ac:dyDescent="0.2">
      <c r="B73" s="259"/>
      <c r="G73" s="1247"/>
      <c r="H73" s="1247"/>
      <c r="I73" s="1247"/>
      <c r="J73" s="1247"/>
      <c r="K73" s="1248"/>
      <c r="L73" s="1248"/>
      <c r="M73" s="1248"/>
      <c r="N73" s="1248"/>
      <c r="AM73" s="359"/>
      <c r="AN73" s="1244" t="s">
        <v>564</v>
      </c>
      <c r="AO73" s="1244"/>
      <c r="AP73" s="1244"/>
      <c r="AQ73" s="1244"/>
      <c r="AR73" s="1244"/>
      <c r="AS73" s="1244"/>
      <c r="AT73" s="1244"/>
      <c r="AU73" s="1244"/>
      <c r="AV73" s="1244"/>
      <c r="AW73" s="1244"/>
      <c r="AX73" s="1244"/>
      <c r="AY73" s="1244"/>
      <c r="AZ73" s="1244"/>
      <c r="BA73" s="1244"/>
      <c r="BB73" s="1244" t="s">
        <v>565</v>
      </c>
      <c r="BC73" s="1244"/>
      <c r="BD73" s="1244"/>
      <c r="BE73" s="1244"/>
      <c r="BF73" s="1244"/>
      <c r="BG73" s="1244"/>
      <c r="BH73" s="1244"/>
      <c r="BI73" s="1244"/>
      <c r="BJ73" s="1244"/>
      <c r="BK73" s="1244"/>
      <c r="BL73" s="1244"/>
      <c r="BM73" s="1244"/>
      <c r="BN73" s="1244"/>
      <c r="BO73" s="1244"/>
      <c r="BP73" s="1242">
        <v>21.7</v>
      </c>
      <c r="BQ73" s="1242"/>
      <c r="BR73" s="1242"/>
      <c r="BS73" s="1242"/>
      <c r="BT73" s="1242"/>
      <c r="BU73" s="1242"/>
      <c r="BV73" s="1242"/>
      <c r="BW73" s="1242"/>
      <c r="BX73" s="1242">
        <v>19.5</v>
      </c>
      <c r="BY73" s="1242"/>
      <c r="BZ73" s="1242"/>
      <c r="CA73" s="1242"/>
      <c r="CB73" s="1242"/>
      <c r="CC73" s="1242"/>
      <c r="CD73" s="1242"/>
      <c r="CE73" s="1242"/>
      <c r="CF73" s="1242">
        <v>8.6</v>
      </c>
      <c r="CG73" s="1242"/>
      <c r="CH73" s="1242"/>
      <c r="CI73" s="1242"/>
      <c r="CJ73" s="1242"/>
      <c r="CK73" s="1242"/>
      <c r="CL73" s="1242"/>
      <c r="CM73" s="1242"/>
      <c r="CN73" s="1242"/>
      <c r="CO73" s="1242"/>
      <c r="CP73" s="1242"/>
      <c r="CQ73" s="1242"/>
      <c r="CR73" s="1242"/>
      <c r="CS73" s="1242"/>
      <c r="CT73" s="1242"/>
      <c r="CU73" s="1242"/>
      <c r="CV73" s="1242"/>
      <c r="CW73" s="1242"/>
      <c r="CX73" s="1242"/>
      <c r="CY73" s="1242"/>
      <c r="CZ73" s="1242"/>
      <c r="DA73" s="1242"/>
      <c r="DB73" s="1242"/>
      <c r="DC73" s="1242"/>
    </row>
    <row r="74" spans="2:107" ht="13.2" x14ac:dyDescent="0.2">
      <c r="B74" s="259"/>
      <c r="G74" s="1247"/>
      <c r="H74" s="1247"/>
      <c r="I74" s="1247"/>
      <c r="J74" s="1247"/>
      <c r="K74" s="1248"/>
      <c r="L74" s="1248"/>
      <c r="M74" s="1248"/>
      <c r="N74" s="1248"/>
      <c r="AM74" s="359"/>
      <c r="AN74" s="1244"/>
      <c r="AO74" s="1244"/>
      <c r="AP74" s="1244"/>
      <c r="AQ74" s="1244"/>
      <c r="AR74" s="1244"/>
      <c r="AS74" s="1244"/>
      <c r="AT74" s="1244"/>
      <c r="AU74" s="1244"/>
      <c r="AV74" s="1244"/>
      <c r="AW74" s="1244"/>
      <c r="AX74" s="1244"/>
      <c r="AY74" s="1244"/>
      <c r="AZ74" s="1244"/>
      <c r="BA74" s="1244"/>
      <c r="BB74" s="1244"/>
      <c r="BC74" s="1244"/>
      <c r="BD74" s="1244"/>
      <c r="BE74" s="1244"/>
      <c r="BF74" s="1244"/>
      <c r="BG74" s="1244"/>
      <c r="BH74" s="1244"/>
      <c r="BI74" s="1244"/>
      <c r="BJ74" s="1244"/>
      <c r="BK74" s="1244"/>
      <c r="BL74" s="1244"/>
      <c r="BM74" s="1244"/>
      <c r="BN74" s="1244"/>
      <c r="BO74" s="1244"/>
      <c r="BP74" s="1242"/>
      <c r="BQ74" s="1242"/>
      <c r="BR74" s="1242"/>
      <c r="BS74" s="1242"/>
      <c r="BT74" s="1242"/>
      <c r="BU74" s="1242"/>
      <c r="BV74" s="1242"/>
      <c r="BW74" s="1242"/>
      <c r="BX74" s="1242"/>
      <c r="BY74" s="1242"/>
      <c r="BZ74" s="1242"/>
      <c r="CA74" s="1242"/>
      <c r="CB74" s="1242"/>
      <c r="CC74" s="1242"/>
      <c r="CD74" s="1242"/>
      <c r="CE74" s="1242"/>
      <c r="CF74" s="1242"/>
      <c r="CG74" s="1242"/>
      <c r="CH74" s="1242"/>
      <c r="CI74" s="1242"/>
      <c r="CJ74" s="1242"/>
      <c r="CK74" s="1242"/>
      <c r="CL74" s="1242"/>
      <c r="CM74" s="1242"/>
      <c r="CN74" s="1242"/>
      <c r="CO74" s="1242"/>
      <c r="CP74" s="1242"/>
      <c r="CQ74" s="1242"/>
      <c r="CR74" s="1242"/>
      <c r="CS74" s="1242"/>
      <c r="CT74" s="1242"/>
      <c r="CU74" s="1242"/>
      <c r="CV74" s="1242"/>
      <c r="CW74" s="1242"/>
      <c r="CX74" s="1242"/>
      <c r="CY74" s="1242"/>
      <c r="CZ74" s="1242"/>
      <c r="DA74" s="1242"/>
      <c r="DB74" s="1242"/>
      <c r="DC74" s="1242"/>
    </row>
    <row r="75" spans="2:107" ht="13.2" x14ac:dyDescent="0.2">
      <c r="B75" s="259"/>
      <c r="G75" s="1247"/>
      <c r="H75" s="1247"/>
      <c r="I75" s="1237"/>
      <c r="J75" s="1237"/>
      <c r="K75" s="1243"/>
      <c r="L75" s="1243"/>
      <c r="M75" s="1243"/>
      <c r="N75" s="1243"/>
      <c r="AM75" s="359"/>
      <c r="AN75" s="1244"/>
      <c r="AO75" s="1244"/>
      <c r="AP75" s="1244"/>
      <c r="AQ75" s="1244"/>
      <c r="AR75" s="1244"/>
      <c r="AS75" s="1244"/>
      <c r="AT75" s="1244"/>
      <c r="AU75" s="1244"/>
      <c r="AV75" s="1244"/>
      <c r="AW75" s="1244"/>
      <c r="AX75" s="1244"/>
      <c r="AY75" s="1244"/>
      <c r="AZ75" s="1244"/>
      <c r="BA75" s="1244"/>
      <c r="BB75" s="1244" t="s">
        <v>570</v>
      </c>
      <c r="BC75" s="1244"/>
      <c r="BD75" s="1244"/>
      <c r="BE75" s="1244"/>
      <c r="BF75" s="1244"/>
      <c r="BG75" s="1244"/>
      <c r="BH75" s="1244"/>
      <c r="BI75" s="1244"/>
      <c r="BJ75" s="1244"/>
      <c r="BK75" s="1244"/>
      <c r="BL75" s="1244"/>
      <c r="BM75" s="1244"/>
      <c r="BN75" s="1244"/>
      <c r="BO75" s="1244"/>
      <c r="BP75" s="1242">
        <v>1.7</v>
      </c>
      <c r="BQ75" s="1242"/>
      <c r="BR75" s="1242"/>
      <c r="BS75" s="1242"/>
      <c r="BT75" s="1242"/>
      <c r="BU75" s="1242"/>
      <c r="BV75" s="1242"/>
      <c r="BW75" s="1242"/>
      <c r="BX75" s="1242">
        <v>2.1</v>
      </c>
      <c r="BY75" s="1242"/>
      <c r="BZ75" s="1242"/>
      <c r="CA75" s="1242"/>
      <c r="CB75" s="1242"/>
      <c r="CC75" s="1242"/>
      <c r="CD75" s="1242"/>
      <c r="CE75" s="1242"/>
      <c r="CF75" s="1242">
        <v>2.2999999999999998</v>
      </c>
      <c r="CG75" s="1242"/>
      <c r="CH75" s="1242"/>
      <c r="CI75" s="1242"/>
      <c r="CJ75" s="1242"/>
      <c r="CK75" s="1242"/>
      <c r="CL75" s="1242"/>
      <c r="CM75" s="1242"/>
      <c r="CN75" s="1242">
        <v>2.4</v>
      </c>
      <c r="CO75" s="1242"/>
      <c r="CP75" s="1242"/>
      <c r="CQ75" s="1242"/>
      <c r="CR75" s="1242"/>
      <c r="CS75" s="1242"/>
      <c r="CT75" s="1242"/>
      <c r="CU75" s="1242"/>
      <c r="CV75" s="1242">
        <v>2.6</v>
      </c>
      <c r="CW75" s="1242"/>
      <c r="CX75" s="1242"/>
      <c r="CY75" s="1242"/>
      <c r="CZ75" s="1242"/>
      <c r="DA75" s="1242"/>
      <c r="DB75" s="1242"/>
      <c r="DC75" s="1242"/>
    </row>
    <row r="76" spans="2:107" ht="13.2" x14ac:dyDescent="0.2">
      <c r="B76" s="259"/>
      <c r="G76" s="1247"/>
      <c r="H76" s="1247"/>
      <c r="I76" s="1237"/>
      <c r="J76" s="1237"/>
      <c r="K76" s="1243"/>
      <c r="L76" s="1243"/>
      <c r="M76" s="1243"/>
      <c r="N76" s="1243"/>
      <c r="AM76" s="359"/>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c r="BN76" s="1244"/>
      <c r="BO76" s="1244"/>
      <c r="BP76" s="1242"/>
      <c r="BQ76" s="1242"/>
      <c r="BR76" s="1242"/>
      <c r="BS76" s="1242"/>
      <c r="BT76" s="1242"/>
      <c r="BU76" s="1242"/>
      <c r="BV76" s="1242"/>
      <c r="BW76" s="1242"/>
      <c r="BX76" s="1242"/>
      <c r="BY76" s="1242"/>
      <c r="BZ76" s="1242"/>
      <c r="CA76" s="1242"/>
      <c r="CB76" s="1242"/>
      <c r="CC76" s="1242"/>
      <c r="CD76" s="1242"/>
      <c r="CE76" s="1242"/>
      <c r="CF76" s="1242"/>
      <c r="CG76" s="1242"/>
      <c r="CH76" s="1242"/>
      <c r="CI76" s="1242"/>
      <c r="CJ76" s="1242"/>
      <c r="CK76" s="1242"/>
      <c r="CL76" s="1242"/>
      <c r="CM76" s="1242"/>
      <c r="CN76" s="1242"/>
      <c r="CO76" s="1242"/>
      <c r="CP76" s="1242"/>
      <c r="CQ76" s="1242"/>
      <c r="CR76" s="1242"/>
      <c r="CS76" s="1242"/>
      <c r="CT76" s="1242"/>
      <c r="CU76" s="1242"/>
      <c r="CV76" s="1242"/>
      <c r="CW76" s="1242"/>
      <c r="CX76" s="1242"/>
      <c r="CY76" s="1242"/>
      <c r="CZ76" s="1242"/>
      <c r="DA76" s="1242"/>
      <c r="DB76" s="1242"/>
      <c r="DC76" s="1242"/>
    </row>
    <row r="77" spans="2:107" ht="13.2" x14ac:dyDescent="0.2">
      <c r="B77" s="259"/>
      <c r="G77" s="1237"/>
      <c r="H77" s="1237"/>
      <c r="I77" s="1237"/>
      <c r="J77" s="1237"/>
      <c r="K77" s="1248"/>
      <c r="L77" s="1248"/>
      <c r="M77" s="1248"/>
      <c r="N77" s="1248"/>
      <c r="AN77" s="1241" t="s">
        <v>567</v>
      </c>
      <c r="AO77" s="1241"/>
      <c r="AP77" s="1241"/>
      <c r="AQ77" s="1241"/>
      <c r="AR77" s="1241"/>
      <c r="AS77" s="1241"/>
      <c r="AT77" s="1241"/>
      <c r="AU77" s="1241"/>
      <c r="AV77" s="1241"/>
      <c r="AW77" s="1241"/>
      <c r="AX77" s="1241"/>
      <c r="AY77" s="1241"/>
      <c r="AZ77" s="1241"/>
      <c r="BA77" s="1241"/>
      <c r="BB77" s="1244" t="s">
        <v>565</v>
      </c>
      <c r="BC77" s="1244"/>
      <c r="BD77" s="1244"/>
      <c r="BE77" s="1244"/>
      <c r="BF77" s="1244"/>
      <c r="BG77" s="1244"/>
      <c r="BH77" s="1244"/>
      <c r="BI77" s="1244"/>
      <c r="BJ77" s="1244"/>
      <c r="BK77" s="1244"/>
      <c r="BL77" s="1244"/>
      <c r="BM77" s="1244"/>
      <c r="BN77" s="1244"/>
      <c r="BO77" s="1244"/>
      <c r="BP77" s="1242">
        <v>11.2</v>
      </c>
      <c r="BQ77" s="1242"/>
      <c r="BR77" s="1242"/>
      <c r="BS77" s="1242"/>
      <c r="BT77" s="1242"/>
      <c r="BU77" s="1242"/>
      <c r="BV77" s="1242"/>
      <c r="BW77" s="1242"/>
      <c r="BX77" s="1242">
        <v>7.1</v>
      </c>
      <c r="BY77" s="1242"/>
      <c r="BZ77" s="1242"/>
      <c r="CA77" s="1242"/>
      <c r="CB77" s="1242"/>
      <c r="CC77" s="1242"/>
      <c r="CD77" s="1242"/>
      <c r="CE77" s="1242"/>
      <c r="CF77" s="1242">
        <v>5</v>
      </c>
      <c r="CG77" s="1242"/>
      <c r="CH77" s="1242"/>
      <c r="CI77" s="1242"/>
      <c r="CJ77" s="1242"/>
      <c r="CK77" s="1242"/>
      <c r="CL77" s="1242"/>
      <c r="CM77" s="1242"/>
      <c r="CN77" s="1242">
        <v>0.1</v>
      </c>
      <c r="CO77" s="1242"/>
      <c r="CP77" s="1242"/>
      <c r="CQ77" s="1242"/>
      <c r="CR77" s="1242"/>
      <c r="CS77" s="1242"/>
      <c r="CT77" s="1242"/>
      <c r="CU77" s="1242"/>
      <c r="CV77" s="1242">
        <v>0</v>
      </c>
      <c r="CW77" s="1242"/>
      <c r="CX77" s="1242"/>
      <c r="CY77" s="1242"/>
      <c r="CZ77" s="1242"/>
      <c r="DA77" s="1242"/>
      <c r="DB77" s="1242"/>
      <c r="DC77" s="1242"/>
    </row>
    <row r="78" spans="2:107" ht="13.2" x14ac:dyDescent="0.2">
      <c r="B78" s="259"/>
      <c r="G78" s="1237"/>
      <c r="H78" s="1237"/>
      <c r="I78" s="1237"/>
      <c r="J78" s="1237"/>
      <c r="K78" s="1248"/>
      <c r="L78" s="1248"/>
      <c r="M78" s="1248"/>
      <c r="N78" s="1248"/>
      <c r="AN78" s="1241"/>
      <c r="AO78" s="1241"/>
      <c r="AP78" s="1241"/>
      <c r="AQ78" s="1241"/>
      <c r="AR78" s="1241"/>
      <c r="AS78" s="1241"/>
      <c r="AT78" s="1241"/>
      <c r="AU78" s="1241"/>
      <c r="AV78" s="1241"/>
      <c r="AW78" s="1241"/>
      <c r="AX78" s="1241"/>
      <c r="AY78" s="1241"/>
      <c r="AZ78" s="1241"/>
      <c r="BA78" s="1241"/>
      <c r="BB78" s="1244"/>
      <c r="BC78" s="1244"/>
      <c r="BD78" s="1244"/>
      <c r="BE78" s="1244"/>
      <c r="BF78" s="1244"/>
      <c r="BG78" s="1244"/>
      <c r="BH78" s="1244"/>
      <c r="BI78" s="1244"/>
      <c r="BJ78" s="1244"/>
      <c r="BK78" s="1244"/>
      <c r="BL78" s="1244"/>
      <c r="BM78" s="1244"/>
      <c r="BN78" s="1244"/>
      <c r="BO78" s="1244"/>
      <c r="BP78" s="1242"/>
      <c r="BQ78" s="1242"/>
      <c r="BR78" s="1242"/>
      <c r="BS78" s="1242"/>
      <c r="BT78" s="1242"/>
      <c r="BU78" s="1242"/>
      <c r="BV78" s="1242"/>
      <c r="BW78" s="1242"/>
      <c r="BX78" s="1242"/>
      <c r="BY78" s="1242"/>
      <c r="BZ78" s="1242"/>
      <c r="CA78" s="1242"/>
      <c r="CB78" s="1242"/>
      <c r="CC78" s="1242"/>
      <c r="CD78" s="1242"/>
      <c r="CE78" s="1242"/>
      <c r="CF78" s="1242"/>
      <c r="CG78" s="1242"/>
      <c r="CH78" s="1242"/>
      <c r="CI78" s="1242"/>
      <c r="CJ78" s="1242"/>
      <c r="CK78" s="1242"/>
      <c r="CL78" s="1242"/>
      <c r="CM78" s="1242"/>
      <c r="CN78" s="1242"/>
      <c r="CO78" s="1242"/>
      <c r="CP78" s="1242"/>
      <c r="CQ78" s="1242"/>
      <c r="CR78" s="1242"/>
      <c r="CS78" s="1242"/>
      <c r="CT78" s="1242"/>
      <c r="CU78" s="1242"/>
      <c r="CV78" s="1242"/>
      <c r="CW78" s="1242"/>
      <c r="CX78" s="1242"/>
      <c r="CY78" s="1242"/>
      <c r="CZ78" s="1242"/>
      <c r="DA78" s="1242"/>
      <c r="DB78" s="1242"/>
      <c r="DC78" s="1242"/>
    </row>
    <row r="79" spans="2:107" ht="13.2" x14ac:dyDescent="0.2">
      <c r="B79" s="259"/>
      <c r="G79" s="1237"/>
      <c r="H79" s="1237"/>
      <c r="I79" s="1246"/>
      <c r="J79" s="1246"/>
      <c r="K79" s="1249"/>
      <c r="L79" s="1249"/>
      <c r="M79" s="1249"/>
      <c r="N79" s="1249"/>
      <c r="AN79" s="1241"/>
      <c r="AO79" s="1241"/>
      <c r="AP79" s="1241"/>
      <c r="AQ79" s="1241"/>
      <c r="AR79" s="1241"/>
      <c r="AS79" s="1241"/>
      <c r="AT79" s="1241"/>
      <c r="AU79" s="1241"/>
      <c r="AV79" s="1241"/>
      <c r="AW79" s="1241"/>
      <c r="AX79" s="1241"/>
      <c r="AY79" s="1241"/>
      <c r="AZ79" s="1241"/>
      <c r="BA79" s="1241"/>
      <c r="BB79" s="1244" t="s">
        <v>570</v>
      </c>
      <c r="BC79" s="1244"/>
      <c r="BD79" s="1244"/>
      <c r="BE79" s="1244"/>
      <c r="BF79" s="1244"/>
      <c r="BG79" s="1244"/>
      <c r="BH79" s="1244"/>
      <c r="BI79" s="1244"/>
      <c r="BJ79" s="1244"/>
      <c r="BK79" s="1244"/>
      <c r="BL79" s="1244"/>
      <c r="BM79" s="1244"/>
      <c r="BN79" s="1244"/>
      <c r="BO79" s="1244"/>
      <c r="BP79" s="1242">
        <v>3.5</v>
      </c>
      <c r="BQ79" s="1242"/>
      <c r="BR79" s="1242"/>
      <c r="BS79" s="1242"/>
      <c r="BT79" s="1242"/>
      <c r="BU79" s="1242"/>
      <c r="BV79" s="1242"/>
      <c r="BW79" s="1242"/>
      <c r="BX79" s="1242">
        <v>3.4</v>
      </c>
      <c r="BY79" s="1242"/>
      <c r="BZ79" s="1242"/>
      <c r="CA79" s="1242"/>
      <c r="CB79" s="1242"/>
      <c r="CC79" s="1242"/>
      <c r="CD79" s="1242"/>
      <c r="CE79" s="1242"/>
      <c r="CF79" s="1242">
        <v>3.6</v>
      </c>
      <c r="CG79" s="1242"/>
      <c r="CH79" s="1242"/>
      <c r="CI79" s="1242"/>
      <c r="CJ79" s="1242"/>
      <c r="CK79" s="1242"/>
      <c r="CL79" s="1242"/>
      <c r="CM79" s="1242"/>
      <c r="CN79" s="1242">
        <v>3.6</v>
      </c>
      <c r="CO79" s="1242"/>
      <c r="CP79" s="1242"/>
      <c r="CQ79" s="1242"/>
      <c r="CR79" s="1242"/>
      <c r="CS79" s="1242"/>
      <c r="CT79" s="1242"/>
      <c r="CU79" s="1242"/>
      <c r="CV79" s="1242">
        <v>3.7</v>
      </c>
      <c r="CW79" s="1242"/>
      <c r="CX79" s="1242"/>
      <c r="CY79" s="1242"/>
      <c r="CZ79" s="1242"/>
      <c r="DA79" s="1242"/>
      <c r="DB79" s="1242"/>
      <c r="DC79" s="1242"/>
    </row>
    <row r="80" spans="2:107" ht="13.2" x14ac:dyDescent="0.2">
      <c r="B80" s="259"/>
      <c r="G80" s="1237"/>
      <c r="H80" s="1237"/>
      <c r="I80" s="1246"/>
      <c r="J80" s="1246"/>
      <c r="K80" s="1249"/>
      <c r="L80" s="1249"/>
      <c r="M80" s="1249"/>
      <c r="N80" s="1249"/>
      <c r="AN80" s="1241"/>
      <c r="AO80" s="1241"/>
      <c r="AP80" s="1241"/>
      <c r="AQ80" s="1241"/>
      <c r="AR80" s="1241"/>
      <c r="AS80" s="1241"/>
      <c r="AT80" s="1241"/>
      <c r="AU80" s="1241"/>
      <c r="AV80" s="1241"/>
      <c r="AW80" s="1241"/>
      <c r="AX80" s="1241"/>
      <c r="AY80" s="1241"/>
      <c r="AZ80" s="1241"/>
      <c r="BA80" s="1241"/>
      <c r="BB80" s="1244"/>
      <c r="BC80" s="1244"/>
      <c r="BD80" s="1244"/>
      <c r="BE80" s="1244"/>
      <c r="BF80" s="1244"/>
      <c r="BG80" s="1244"/>
      <c r="BH80" s="1244"/>
      <c r="BI80" s="1244"/>
      <c r="BJ80" s="1244"/>
      <c r="BK80" s="1244"/>
      <c r="BL80" s="1244"/>
      <c r="BM80" s="1244"/>
      <c r="BN80" s="1244"/>
      <c r="BO80" s="1244"/>
      <c r="BP80" s="1242"/>
      <c r="BQ80" s="1242"/>
      <c r="BR80" s="1242"/>
      <c r="BS80" s="1242"/>
      <c r="BT80" s="1242"/>
      <c r="BU80" s="1242"/>
      <c r="BV80" s="1242"/>
      <c r="BW80" s="1242"/>
      <c r="BX80" s="1242"/>
      <c r="BY80" s="1242"/>
      <c r="BZ80" s="1242"/>
      <c r="CA80" s="1242"/>
      <c r="CB80" s="1242"/>
      <c r="CC80" s="1242"/>
      <c r="CD80" s="1242"/>
      <c r="CE80" s="1242"/>
      <c r="CF80" s="1242"/>
      <c r="CG80" s="1242"/>
      <c r="CH80" s="1242"/>
      <c r="CI80" s="1242"/>
      <c r="CJ80" s="1242"/>
      <c r="CK80" s="1242"/>
      <c r="CL80" s="1242"/>
      <c r="CM80" s="1242"/>
      <c r="CN80" s="1242"/>
      <c r="CO80" s="1242"/>
      <c r="CP80" s="1242"/>
      <c r="CQ80" s="1242"/>
      <c r="CR80" s="1242"/>
      <c r="CS80" s="1242"/>
      <c r="CT80" s="1242"/>
      <c r="CU80" s="1242"/>
      <c r="CV80" s="1242"/>
      <c r="CW80" s="1242"/>
      <c r="CX80" s="1242"/>
      <c r="CY80" s="1242"/>
      <c r="CZ80" s="1242"/>
      <c r="DA80" s="1242"/>
      <c r="DB80" s="1242"/>
      <c r="DC80" s="1242"/>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TxWw7LM96qsyuVHMbHX9Ee43Sv406ERC2HDy+b+kmG7wW77BNANyfGIOWioyno5zr3iJr5oyL4fzb4vmYrozg==" saltValue="vITTE1xh0hAQQg3kfz1u/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4" orientation="landscape" horizontalDpi="1200" verticalDpi="12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550-06FE-4553-B67F-3D149781E18E}">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qZ4bsFqnxR9LVei70hl2TX7A/OH0USUaPlWhbKGS6IEshjqq6S9P9FMO8ITCsGu9BSYdhEguLGassDwRCZ93Q==" saltValue="cAcpEUmWZraJrPwdUQX50w=="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1200" verticalDpi="12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2434D-7DBF-426D-A6BB-294748FD3AF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oz3akVXS12yMPFAbcKtIHnc9MWh4lY+UHpxDzfN3xFLILUoSHpSheEu4HYFhNAilDM37siqfobQwoZfM5rwvuw==" saltValue="yX4B5fh3EFYbCoPGWnbMww=="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1200" verticalDpi="12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523</v>
      </c>
      <c r="G2" s="149"/>
      <c r="H2" s="150"/>
    </row>
    <row r="3" spans="1:8" x14ac:dyDescent="0.2">
      <c r="A3" s="146" t="s">
        <v>516</v>
      </c>
      <c r="B3" s="151"/>
      <c r="C3" s="152"/>
      <c r="D3" s="153">
        <v>18434</v>
      </c>
      <c r="E3" s="154"/>
      <c r="F3" s="155">
        <v>37644</v>
      </c>
      <c r="G3" s="156"/>
      <c r="H3" s="157"/>
    </row>
    <row r="4" spans="1:8" x14ac:dyDescent="0.2">
      <c r="A4" s="158"/>
      <c r="B4" s="159"/>
      <c r="C4" s="160"/>
      <c r="D4" s="161">
        <v>9539</v>
      </c>
      <c r="E4" s="162"/>
      <c r="F4" s="163">
        <v>24939</v>
      </c>
      <c r="G4" s="164"/>
      <c r="H4" s="165"/>
    </row>
    <row r="5" spans="1:8" x14ac:dyDescent="0.2">
      <c r="A5" s="146" t="s">
        <v>518</v>
      </c>
      <c r="B5" s="151"/>
      <c r="C5" s="152"/>
      <c r="D5" s="153">
        <v>32384</v>
      </c>
      <c r="E5" s="154"/>
      <c r="F5" s="155">
        <v>39221</v>
      </c>
      <c r="G5" s="156"/>
      <c r="H5" s="157"/>
    </row>
    <row r="6" spans="1:8" x14ac:dyDescent="0.2">
      <c r="A6" s="158"/>
      <c r="B6" s="159"/>
      <c r="C6" s="160"/>
      <c r="D6" s="161">
        <v>21890</v>
      </c>
      <c r="E6" s="162"/>
      <c r="F6" s="163">
        <v>24821</v>
      </c>
      <c r="G6" s="164"/>
      <c r="H6" s="165"/>
    </row>
    <row r="7" spans="1:8" x14ac:dyDescent="0.2">
      <c r="A7" s="146" t="s">
        <v>519</v>
      </c>
      <c r="B7" s="151"/>
      <c r="C7" s="152"/>
      <c r="D7" s="153">
        <v>19295</v>
      </c>
      <c r="E7" s="154"/>
      <c r="F7" s="155">
        <v>38566</v>
      </c>
      <c r="G7" s="156"/>
      <c r="H7" s="157"/>
    </row>
    <row r="8" spans="1:8" x14ac:dyDescent="0.2">
      <c r="A8" s="158"/>
      <c r="B8" s="159"/>
      <c r="C8" s="160"/>
      <c r="D8" s="161">
        <v>14693</v>
      </c>
      <c r="E8" s="162"/>
      <c r="F8" s="163">
        <v>24059</v>
      </c>
      <c r="G8" s="164"/>
      <c r="H8" s="165"/>
    </row>
    <row r="9" spans="1:8" x14ac:dyDescent="0.2">
      <c r="A9" s="146" t="s">
        <v>520</v>
      </c>
      <c r="B9" s="151"/>
      <c r="C9" s="152"/>
      <c r="D9" s="153">
        <v>24571</v>
      </c>
      <c r="E9" s="154"/>
      <c r="F9" s="155">
        <v>35156</v>
      </c>
      <c r="G9" s="156"/>
      <c r="H9" s="157"/>
    </row>
    <row r="10" spans="1:8" x14ac:dyDescent="0.2">
      <c r="A10" s="158"/>
      <c r="B10" s="159"/>
      <c r="C10" s="160"/>
      <c r="D10" s="161">
        <v>15311</v>
      </c>
      <c r="E10" s="162"/>
      <c r="F10" s="163">
        <v>22430</v>
      </c>
      <c r="G10" s="164"/>
      <c r="H10" s="165"/>
    </row>
    <row r="11" spans="1:8" x14ac:dyDescent="0.2">
      <c r="A11" s="146" t="s">
        <v>521</v>
      </c>
      <c r="B11" s="151"/>
      <c r="C11" s="152"/>
      <c r="D11" s="153">
        <v>22456</v>
      </c>
      <c r="E11" s="154"/>
      <c r="F11" s="155">
        <v>37029</v>
      </c>
      <c r="G11" s="156"/>
      <c r="H11" s="157"/>
    </row>
    <row r="12" spans="1:8" x14ac:dyDescent="0.2">
      <c r="A12" s="158"/>
      <c r="B12" s="159"/>
      <c r="C12" s="166"/>
      <c r="D12" s="161">
        <v>18509</v>
      </c>
      <c r="E12" s="162"/>
      <c r="F12" s="163">
        <v>23232</v>
      </c>
      <c r="G12" s="164"/>
      <c r="H12" s="165"/>
    </row>
    <row r="13" spans="1:8" x14ac:dyDescent="0.2">
      <c r="A13" s="146"/>
      <c r="B13" s="151"/>
      <c r="C13" s="152"/>
      <c r="D13" s="153">
        <v>23428</v>
      </c>
      <c r="E13" s="154"/>
      <c r="F13" s="155">
        <v>37523</v>
      </c>
      <c r="G13" s="167"/>
      <c r="H13" s="157"/>
    </row>
    <row r="14" spans="1:8" x14ac:dyDescent="0.2">
      <c r="A14" s="158"/>
      <c r="B14" s="159"/>
      <c r="C14" s="160"/>
      <c r="D14" s="161">
        <v>15988</v>
      </c>
      <c r="E14" s="162"/>
      <c r="F14" s="163">
        <v>23896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3.65</v>
      </c>
      <c r="C19" s="168">
        <f>ROUND(VALUE(SUBSTITUTE(実質収支比率等に係る経年分析!G$48,"▲","-")),2)</f>
        <v>4.68</v>
      </c>
      <c r="D19" s="168">
        <f>ROUND(VALUE(SUBSTITUTE(実質収支比率等に係る経年分析!H$48,"▲","-")),2)</f>
        <v>9.07</v>
      </c>
      <c r="E19" s="168">
        <f>ROUND(VALUE(SUBSTITUTE(実質収支比率等に係る経年分析!I$48,"▲","-")),2)</f>
        <v>7.6</v>
      </c>
      <c r="F19" s="168">
        <f>ROUND(VALUE(SUBSTITUTE(実質収支比率等に係る経年分析!J$48,"▲","-")),2)</f>
        <v>6.74</v>
      </c>
    </row>
    <row r="20" spans="1:11" x14ac:dyDescent="0.2">
      <c r="A20" s="168" t="s">
        <v>53</v>
      </c>
      <c r="B20" s="168">
        <f>ROUND(VALUE(SUBSTITUTE(実質収支比率等に係る経年分析!F$47,"▲","-")),2)</f>
        <v>7.82</v>
      </c>
      <c r="C20" s="168">
        <f>ROUND(VALUE(SUBSTITUTE(実質収支比率等に係る経年分析!G$47,"▲","-")),2)</f>
        <v>8.4700000000000006</v>
      </c>
      <c r="D20" s="168">
        <f>ROUND(VALUE(SUBSTITUTE(実質収支比率等に係る経年分析!H$47,"▲","-")),2)</f>
        <v>9.31</v>
      </c>
      <c r="E20" s="168">
        <f>ROUND(VALUE(SUBSTITUTE(実質収支比率等に係る経年分析!I$47,"▲","-")),2)</f>
        <v>10.8</v>
      </c>
      <c r="F20" s="168">
        <f>ROUND(VALUE(SUBSTITUTE(実質収支比率等に係る経年分析!J$47,"▲","-")),2)</f>
        <v>10.07</v>
      </c>
    </row>
    <row r="21" spans="1:11" x14ac:dyDescent="0.2">
      <c r="A21" s="168" t="s">
        <v>54</v>
      </c>
      <c r="B21" s="168">
        <f>IF(ISNUMBER(VALUE(SUBSTITUTE(実質収支比率等に係る経年分析!F$49,"▲","-"))),ROUND(VALUE(SUBSTITUTE(実質収支比率等に係る経年分析!F$49,"▲","-")),2),NA())</f>
        <v>0.41</v>
      </c>
      <c r="C21" s="168">
        <f>IF(ISNUMBER(VALUE(SUBSTITUTE(実質収支比率等に係る経年分析!G$49,"▲","-"))),ROUND(VALUE(SUBSTITUTE(実質収支比率等に係る経年分析!G$49,"▲","-")),2),NA())</f>
        <v>2</v>
      </c>
      <c r="D21" s="168">
        <f>IF(ISNUMBER(VALUE(SUBSTITUTE(実質収支比率等に係る経年分析!H$49,"▲","-"))),ROUND(VALUE(SUBSTITUTE(実質収支比率等に係る経年分析!H$49,"▲","-")),2),NA())</f>
        <v>5.92</v>
      </c>
      <c r="E21" s="168">
        <f>IF(ISNUMBER(VALUE(SUBSTITUTE(実質収支比率等に係る経年分析!I$49,"▲","-"))),ROUND(VALUE(SUBSTITUTE(実質収支比率等に係る経年分析!I$49,"▲","-")),2),NA())</f>
        <v>-0.43</v>
      </c>
      <c r="F21" s="168">
        <f>IF(ISNUMBER(VALUE(SUBSTITUTE(実質収支比率等に係る経年分析!J$49,"▲","-"))),ROUND(VALUE(SUBSTITUTE(実質収支比率等に係る経年分析!J$49,"▲","-")),2),NA())</f>
        <v>-1.1299999999999999</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駐車場事業特別会計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0.02</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0.04</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0.02</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0.01</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0.02</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0.08</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0.05</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0.06</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0.09</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v>
      </c>
    </row>
    <row r="33" spans="1:16" x14ac:dyDescent="0.2">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0.93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0.69</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0.89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0.64</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0.54</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1.1200000000000001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1.61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1.65</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1.26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0.79</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0.68</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1.21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1.97</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2.57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3.64</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4.68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9.07</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7.59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6.74</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4898</v>
      </c>
      <c r="E42" s="170"/>
      <c r="F42" s="170"/>
      <c r="G42" s="170">
        <f>'実質公債費比率（分子）の構造'!L$52</f>
        <v>4433</v>
      </c>
      <c r="H42" s="170"/>
      <c r="I42" s="170"/>
      <c r="J42" s="170">
        <f>'実質公債費比率（分子）の構造'!M$52</f>
        <v>3880</v>
      </c>
      <c r="K42" s="170"/>
      <c r="L42" s="170"/>
      <c r="M42" s="170">
        <f>'実質公債費比率（分子）の構造'!N$52</f>
        <v>3802</v>
      </c>
      <c r="N42" s="170"/>
      <c r="O42" s="170"/>
      <c r="P42" s="170">
        <f>'実質公債費比率（分子）の構造'!O$52</f>
        <v>3751</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107</v>
      </c>
      <c r="C45" s="170"/>
      <c r="D45" s="170"/>
      <c r="E45" s="170">
        <f>'実質公債費比率（分子）の構造'!L$49</f>
        <v>74</v>
      </c>
      <c r="F45" s="170"/>
      <c r="G45" s="170"/>
      <c r="H45" s="170">
        <f>'実質公債費比率（分子）の構造'!M$49</f>
        <v>40</v>
      </c>
      <c r="I45" s="170"/>
      <c r="J45" s="170"/>
      <c r="K45" s="170">
        <f>'実質公債費比率（分子）の構造'!N$49</f>
        <v>27</v>
      </c>
      <c r="L45" s="170"/>
      <c r="M45" s="170"/>
      <c r="N45" s="170">
        <f>'実質公債費比率（分子）の構造'!O$49</f>
        <v>21</v>
      </c>
      <c r="O45" s="170"/>
      <c r="P45" s="170"/>
    </row>
    <row r="46" spans="1:16" x14ac:dyDescent="0.2">
      <c r="A46" s="170" t="s">
        <v>64</v>
      </c>
      <c r="B46" s="170">
        <f>'実質公債費比率（分子）の構造'!K$48</f>
        <v>57</v>
      </c>
      <c r="C46" s="170"/>
      <c r="D46" s="170"/>
      <c r="E46" s="170">
        <f>'実質公債費比率（分子）の構造'!L$48</f>
        <v>95</v>
      </c>
      <c r="F46" s="170"/>
      <c r="G46" s="170"/>
      <c r="H46" s="170">
        <f>'実質公債費比率（分子）の構造'!M$48</f>
        <v>60</v>
      </c>
      <c r="I46" s="170"/>
      <c r="J46" s="170"/>
      <c r="K46" s="170">
        <f>'実質公債費比率（分子）の構造'!N$48</f>
        <v>64</v>
      </c>
      <c r="L46" s="170"/>
      <c r="M46" s="170"/>
      <c r="N46" s="170">
        <f>'実質公債費比率（分子）の構造'!O$48</f>
        <v>60</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5571</v>
      </c>
      <c r="C49" s="170"/>
      <c r="D49" s="170"/>
      <c r="E49" s="170">
        <f>'実質公債費比率（分子）の構造'!L$45</f>
        <v>5068</v>
      </c>
      <c r="F49" s="170"/>
      <c r="G49" s="170"/>
      <c r="H49" s="170">
        <f>'実質公債費比率（分子）の構造'!M$45</f>
        <v>4744</v>
      </c>
      <c r="I49" s="170"/>
      <c r="J49" s="170"/>
      <c r="K49" s="170">
        <f>'実質公債費比率（分子）の構造'!N$45</f>
        <v>4764</v>
      </c>
      <c r="L49" s="170"/>
      <c r="M49" s="170"/>
      <c r="N49" s="170">
        <f>'実質公債費比率（分子）の構造'!O$45</f>
        <v>4715</v>
      </c>
      <c r="O49" s="170"/>
      <c r="P49" s="170"/>
    </row>
    <row r="50" spans="1:16" x14ac:dyDescent="0.2">
      <c r="A50" s="170" t="s">
        <v>67</v>
      </c>
      <c r="B50" s="170" t="e">
        <f>NA()</f>
        <v>#N/A</v>
      </c>
      <c r="C50" s="170">
        <f>IF(ISNUMBER('実質公債費比率（分子）の構造'!K$53),'実質公債費比率（分子）の構造'!K$53,NA())</f>
        <v>837</v>
      </c>
      <c r="D50" s="170" t="e">
        <f>NA()</f>
        <v>#N/A</v>
      </c>
      <c r="E50" s="170" t="e">
        <f>NA()</f>
        <v>#N/A</v>
      </c>
      <c r="F50" s="170">
        <f>IF(ISNUMBER('実質公債費比率（分子）の構造'!L$53),'実質公債費比率（分子）の構造'!L$53,NA())</f>
        <v>804</v>
      </c>
      <c r="G50" s="170" t="e">
        <f>NA()</f>
        <v>#N/A</v>
      </c>
      <c r="H50" s="170" t="e">
        <f>NA()</f>
        <v>#N/A</v>
      </c>
      <c r="I50" s="170">
        <f>IF(ISNUMBER('実質公債費比率（分子）の構造'!M$53),'実質公債費比率（分子）の構造'!M$53,NA())</f>
        <v>964</v>
      </c>
      <c r="J50" s="170" t="e">
        <f>NA()</f>
        <v>#N/A</v>
      </c>
      <c r="K50" s="170" t="e">
        <f>NA()</f>
        <v>#N/A</v>
      </c>
      <c r="L50" s="170">
        <f>IF(ISNUMBER('実質公債費比率（分子）の構造'!N$53),'実質公債費比率（分子）の構造'!N$53,NA())</f>
        <v>1053</v>
      </c>
      <c r="M50" s="170" t="e">
        <f>NA()</f>
        <v>#N/A</v>
      </c>
      <c r="N50" s="170" t="e">
        <f>NA()</f>
        <v>#N/A</v>
      </c>
      <c r="O50" s="170">
        <f>IF(ISNUMBER('実質公債費比率（分子）の構造'!O$53),'実質公債費比率（分子）の構造'!O$53,NA())</f>
        <v>1045</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38637</v>
      </c>
      <c r="E56" s="169"/>
      <c r="F56" s="169"/>
      <c r="G56" s="169">
        <f>'将来負担比率（分子）の構造'!J$52</f>
        <v>38052</v>
      </c>
      <c r="H56" s="169"/>
      <c r="I56" s="169"/>
      <c r="J56" s="169">
        <f>'将来負担比率（分子）の構造'!K$52</f>
        <v>37667</v>
      </c>
      <c r="K56" s="169"/>
      <c r="L56" s="169"/>
      <c r="M56" s="169">
        <f>'将来負担比率（分子）の構造'!L$52</f>
        <v>35516</v>
      </c>
      <c r="N56" s="169"/>
      <c r="O56" s="169"/>
      <c r="P56" s="169">
        <f>'将来負担比率（分子）の構造'!M$52</f>
        <v>33018</v>
      </c>
    </row>
    <row r="57" spans="1:16" x14ac:dyDescent="0.2">
      <c r="A57" s="169" t="s">
        <v>42</v>
      </c>
      <c r="B57" s="169"/>
      <c r="C57" s="169"/>
      <c r="D57" s="169">
        <f>'将来負担比率（分子）の構造'!I$51</f>
        <v>7437</v>
      </c>
      <c r="E57" s="169"/>
      <c r="F57" s="169"/>
      <c r="G57" s="169">
        <f>'将来負担比率（分子）の構造'!J$51</f>
        <v>6574</v>
      </c>
      <c r="H57" s="169"/>
      <c r="I57" s="169"/>
      <c r="J57" s="169">
        <f>'将来負担比率（分子）の構造'!K$51</f>
        <v>5844</v>
      </c>
      <c r="K57" s="169"/>
      <c r="L57" s="169"/>
      <c r="M57" s="169">
        <f>'将来負担比率（分子）の構造'!L$51</f>
        <v>5690</v>
      </c>
      <c r="N57" s="169"/>
      <c r="O57" s="169"/>
      <c r="P57" s="169">
        <f>'将来負担比率（分子）の構造'!M$51</f>
        <v>5346</v>
      </c>
    </row>
    <row r="58" spans="1:16" x14ac:dyDescent="0.2">
      <c r="A58" s="169" t="s">
        <v>41</v>
      </c>
      <c r="B58" s="169"/>
      <c r="C58" s="169"/>
      <c r="D58" s="169">
        <f>'将来負担比率（分子）の構造'!I$50</f>
        <v>9625</v>
      </c>
      <c r="E58" s="169"/>
      <c r="F58" s="169"/>
      <c r="G58" s="169">
        <f>'将来負担比率（分子）の構造'!J$50</f>
        <v>11416</v>
      </c>
      <c r="H58" s="169"/>
      <c r="I58" s="169"/>
      <c r="J58" s="169">
        <f>'将来負担比率（分子）の構造'!K$50</f>
        <v>13777</v>
      </c>
      <c r="K58" s="169"/>
      <c r="L58" s="169"/>
      <c r="M58" s="169">
        <f>'将来負担比率（分子）の構造'!L$50</f>
        <v>16390</v>
      </c>
      <c r="N58" s="169"/>
      <c r="O58" s="169"/>
      <c r="P58" s="169">
        <f>'将来負担比率（分子）の構造'!M$50</f>
        <v>17285</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6733</v>
      </c>
      <c r="C62" s="169"/>
      <c r="D62" s="169"/>
      <c r="E62" s="169">
        <f>'将来負担比率（分子）の構造'!J$45</f>
        <v>6644</v>
      </c>
      <c r="F62" s="169"/>
      <c r="G62" s="169"/>
      <c r="H62" s="169">
        <f>'将来負担比率（分子）の構造'!K$45</f>
        <v>6672</v>
      </c>
      <c r="I62" s="169"/>
      <c r="J62" s="169"/>
      <c r="K62" s="169">
        <f>'将来負担比率（分子）の構造'!L$45</f>
        <v>6591</v>
      </c>
      <c r="L62" s="169"/>
      <c r="M62" s="169"/>
      <c r="N62" s="169">
        <f>'将来負担比率（分子）の構造'!M$45</f>
        <v>6770</v>
      </c>
      <c r="O62" s="169"/>
      <c r="P62" s="169"/>
    </row>
    <row r="63" spans="1:16" x14ac:dyDescent="0.2">
      <c r="A63" s="169" t="s">
        <v>34</v>
      </c>
      <c r="B63" s="169">
        <f>'将来負担比率（分子）の構造'!I$44</f>
        <v>414</v>
      </c>
      <c r="C63" s="169"/>
      <c r="D63" s="169"/>
      <c r="E63" s="169">
        <f>'将来負担比率（分子）の構造'!J$44</f>
        <v>318</v>
      </c>
      <c r="F63" s="169"/>
      <c r="G63" s="169"/>
      <c r="H63" s="169">
        <f>'将来負担比率（分子）の構造'!K$44</f>
        <v>259</v>
      </c>
      <c r="I63" s="169"/>
      <c r="J63" s="169"/>
      <c r="K63" s="169">
        <f>'将来負担比率（分子）の構造'!L$44</f>
        <v>225</v>
      </c>
      <c r="L63" s="169"/>
      <c r="M63" s="169"/>
      <c r="N63" s="169">
        <f>'将来負担比率（分子）の構造'!M$44</f>
        <v>199</v>
      </c>
      <c r="O63" s="169"/>
      <c r="P63" s="169"/>
    </row>
    <row r="64" spans="1:16" x14ac:dyDescent="0.2">
      <c r="A64" s="169" t="s">
        <v>33</v>
      </c>
      <c r="B64" s="169">
        <f>'将来負担比率（分子）の構造'!I$43</f>
        <v>1070</v>
      </c>
      <c r="C64" s="169"/>
      <c r="D64" s="169"/>
      <c r="E64" s="169">
        <f>'将来負担比率（分子）の構造'!J$43</f>
        <v>881</v>
      </c>
      <c r="F64" s="169"/>
      <c r="G64" s="169"/>
      <c r="H64" s="169">
        <f>'将来負担比率（分子）の構造'!K$43</f>
        <v>653</v>
      </c>
      <c r="I64" s="169"/>
      <c r="J64" s="169"/>
      <c r="K64" s="169">
        <f>'将来負担比率（分子）の構造'!L$43</f>
        <v>727</v>
      </c>
      <c r="L64" s="169"/>
      <c r="M64" s="169"/>
      <c r="N64" s="169">
        <f>'将来負担比率（分子）の構造'!M$43</f>
        <v>716</v>
      </c>
      <c r="O64" s="169"/>
      <c r="P64" s="169"/>
    </row>
    <row r="65" spans="1:16" x14ac:dyDescent="0.2">
      <c r="A65" s="169" t="s">
        <v>32</v>
      </c>
      <c r="B65" s="169">
        <f>'将来負担比率（分子）の構造'!I$42</f>
        <v>245</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f>'将来負担比率（分子）の構造'!M$42</f>
        <v>508</v>
      </c>
      <c r="O65" s="169"/>
      <c r="P65" s="169"/>
    </row>
    <row r="66" spans="1:16" x14ac:dyDescent="0.2">
      <c r="A66" s="169" t="s">
        <v>31</v>
      </c>
      <c r="B66" s="169">
        <f>'将来負担比率（分子）の構造'!I$41</f>
        <v>54806</v>
      </c>
      <c r="C66" s="169"/>
      <c r="D66" s="169"/>
      <c r="E66" s="169">
        <f>'将来負担比率（分子）の構造'!J$41</f>
        <v>55268</v>
      </c>
      <c r="F66" s="169"/>
      <c r="G66" s="169"/>
      <c r="H66" s="169">
        <f>'将来負担比率（分子）の構造'!K$41</f>
        <v>53052</v>
      </c>
      <c r="I66" s="169"/>
      <c r="J66" s="169"/>
      <c r="K66" s="169">
        <f>'将来負担比率（分子）の構造'!L$41</f>
        <v>49505</v>
      </c>
      <c r="L66" s="169"/>
      <c r="M66" s="169"/>
      <c r="N66" s="169">
        <f>'将来負担比率（分子）の構造'!M$41</f>
        <v>45630</v>
      </c>
      <c r="O66" s="169"/>
      <c r="P66" s="169"/>
    </row>
    <row r="67" spans="1:16" x14ac:dyDescent="0.2">
      <c r="A67" s="169" t="s">
        <v>71</v>
      </c>
      <c r="B67" s="169" t="e">
        <f>NA()</f>
        <v>#N/A</v>
      </c>
      <c r="C67" s="169">
        <f>IF(ISNUMBER('将来負担比率（分子）の構造'!I$53), IF('将来負担比率（分子）の構造'!I$53 &lt; 0, 0, '将来負担比率（分子）の構造'!I$53), NA())</f>
        <v>7571</v>
      </c>
      <c r="D67" s="169" t="e">
        <f>NA()</f>
        <v>#N/A</v>
      </c>
      <c r="E67" s="169" t="e">
        <f>NA()</f>
        <v>#N/A</v>
      </c>
      <c r="F67" s="169">
        <f>IF(ISNUMBER('将来負担比率（分子）の構造'!J$53), IF('将来負担比率（分子）の構造'!J$53 &lt; 0, 0, '将来負担比率（分子）の構造'!J$53), NA())</f>
        <v>7069</v>
      </c>
      <c r="G67" s="169" t="e">
        <f>NA()</f>
        <v>#N/A</v>
      </c>
      <c r="H67" s="169" t="e">
        <f>NA()</f>
        <v>#N/A</v>
      </c>
      <c r="I67" s="169">
        <f>IF(ISNUMBER('将来負担比率（分子）の構造'!K$53), IF('将来負担比率（分子）の構造'!K$53 &lt; 0, 0, '将来負担比率（分子）の構造'!K$53), NA())</f>
        <v>3347</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3913</v>
      </c>
      <c r="C72" s="173">
        <f>基金残高に係る経年分析!G55</f>
        <v>4432</v>
      </c>
      <c r="D72" s="173">
        <f>基金残高に係る経年分析!H55</f>
        <v>4238</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8152</v>
      </c>
      <c r="C74" s="173">
        <f>基金残高に係る経年分析!G57</f>
        <v>10274</v>
      </c>
      <c r="D74" s="173">
        <f>基金残高に係る経年分析!H57</f>
        <v>11470</v>
      </c>
    </row>
  </sheetData>
  <sheetProtection algorithmName="SHA-512" hashValue="hrKRrNExMQUrAbI+BcOK84cgoAbkBJ+3GcwHOddeTZ+yDSgrnONhssmNhLlCEuThgobf2YVAgQHQN2N6IQ8uhg==" saltValue="ak5t8N/baE6qS+7pf2xZK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34466849</v>
      </c>
      <c r="S5" s="690"/>
      <c r="T5" s="690"/>
      <c r="U5" s="690"/>
      <c r="V5" s="690"/>
      <c r="W5" s="690"/>
      <c r="X5" s="690"/>
      <c r="Y5" s="715"/>
      <c r="Z5" s="728">
        <v>40.1</v>
      </c>
      <c r="AA5" s="728"/>
      <c r="AB5" s="728"/>
      <c r="AC5" s="728"/>
      <c r="AD5" s="729">
        <v>31810342</v>
      </c>
      <c r="AE5" s="729"/>
      <c r="AF5" s="729"/>
      <c r="AG5" s="729"/>
      <c r="AH5" s="729"/>
      <c r="AI5" s="729"/>
      <c r="AJ5" s="729"/>
      <c r="AK5" s="729"/>
      <c r="AL5" s="716">
        <v>74.8</v>
      </c>
      <c r="AM5" s="698"/>
      <c r="AN5" s="698"/>
      <c r="AO5" s="717"/>
      <c r="AP5" s="692" t="s">
        <v>216</v>
      </c>
      <c r="AQ5" s="693"/>
      <c r="AR5" s="693"/>
      <c r="AS5" s="693"/>
      <c r="AT5" s="693"/>
      <c r="AU5" s="693"/>
      <c r="AV5" s="693"/>
      <c r="AW5" s="693"/>
      <c r="AX5" s="693"/>
      <c r="AY5" s="693"/>
      <c r="AZ5" s="693"/>
      <c r="BA5" s="693"/>
      <c r="BB5" s="693"/>
      <c r="BC5" s="693"/>
      <c r="BD5" s="693"/>
      <c r="BE5" s="693"/>
      <c r="BF5" s="694"/>
      <c r="BG5" s="634">
        <v>31810342</v>
      </c>
      <c r="BH5" s="635"/>
      <c r="BI5" s="635"/>
      <c r="BJ5" s="635"/>
      <c r="BK5" s="635"/>
      <c r="BL5" s="635"/>
      <c r="BM5" s="635"/>
      <c r="BN5" s="636"/>
      <c r="BO5" s="672">
        <v>92.3</v>
      </c>
      <c r="BP5" s="672"/>
      <c r="BQ5" s="672"/>
      <c r="BR5" s="672"/>
      <c r="BS5" s="673">
        <v>106344</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302507</v>
      </c>
      <c r="S6" s="635"/>
      <c r="T6" s="635"/>
      <c r="U6" s="635"/>
      <c r="V6" s="635"/>
      <c r="W6" s="635"/>
      <c r="X6" s="635"/>
      <c r="Y6" s="636"/>
      <c r="Z6" s="672">
        <v>0.4</v>
      </c>
      <c r="AA6" s="672"/>
      <c r="AB6" s="672"/>
      <c r="AC6" s="672"/>
      <c r="AD6" s="673">
        <v>302507</v>
      </c>
      <c r="AE6" s="673"/>
      <c r="AF6" s="673"/>
      <c r="AG6" s="673"/>
      <c r="AH6" s="673"/>
      <c r="AI6" s="673"/>
      <c r="AJ6" s="673"/>
      <c r="AK6" s="673"/>
      <c r="AL6" s="637">
        <v>0.7</v>
      </c>
      <c r="AM6" s="638"/>
      <c r="AN6" s="638"/>
      <c r="AO6" s="674"/>
      <c r="AP6" s="631" t="s">
        <v>221</v>
      </c>
      <c r="AQ6" s="632"/>
      <c r="AR6" s="632"/>
      <c r="AS6" s="632"/>
      <c r="AT6" s="632"/>
      <c r="AU6" s="632"/>
      <c r="AV6" s="632"/>
      <c r="AW6" s="632"/>
      <c r="AX6" s="632"/>
      <c r="AY6" s="632"/>
      <c r="AZ6" s="632"/>
      <c r="BA6" s="632"/>
      <c r="BB6" s="632"/>
      <c r="BC6" s="632"/>
      <c r="BD6" s="632"/>
      <c r="BE6" s="632"/>
      <c r="BF6" s="633"/>
      <c r="BG6" s="634">
        <v>31810342</v>
      </c>
      <c r="BH6" s="635"/>
      <c r="BI6" s="635"/>
      <c r="BJ6" s="635"/>
      <c r="BK6" s="635"/>
      <c r="BL6" s="635"/>
      <c r="BM6" s="635"/>
      <c r="BN6" s="636"/>
      <c r="BO6" s="672">
        <v>92.3</v>
      </c>
      <c r="BP6" s="672"/>
      <c r="BQ6" s="672"/>
      <c r="BR6" s="672"/>
      <c r="BS6" s="673">
        <v>106344</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435349</v>
      </c>
      <c r="CS6" s="635"/>
      <c r="CT6" s="635"/>
      <c r="CU6" s="635"/>
      <c r="CV6" s="635"/>
      <c r="CW6" s="635"/>
      <c r="CX6" s="635"/>
      <c r="CY6" s="636"/>
      <c r="CZ6" s="716">
        <v>0.5</v>
      </c>
      <c r="DA6" s="698"/>
      <c r="DB6" s="698"/>
      <c r="DC6" s="718"/>
      <c r="DD6" s="640" t="s">
        <v>122</v>
      </c>
      <c r="DE6" s="635"/>
      <c r="DF6" s="635"/>
      <c r="DG6" s="635"/>
      <c r="DH6" s="635"/>
      <c r="DI6" s="635"/>
      <c r="DJ6" s="635"/>
      <c r="DK6" s="635"/>
      <c r="DL6" s="635"/>
      <c r="DM6" s="635"/>
      <c r="DN6" s="635"/>
      <c r="DO6" s="635"/>
      <c r="DP6" s="636"/>
      <c r="DQ6" s="640">
        <v>435343</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67087</v>
      </c>
      <c r="S7" s="635"/>
      <c r="T7" s="635"/>
      <c r="U7" s="635"/>
      <c r="V7" s="635"/>
      <c r="W7" s="635"/>
      <c r="X7" s="635"/>
      <c r="Y7" s="636"/>
      <c r="Z7" s="672">
        <v>0.1</v>
      </c>
      <c r="AA7" s="672"/>
      <c r="AB7" s="672"/>
      <c r="AC7" s="672"/>
      <c r="AD7" s="673">
        <v>67087</v>
      </c>
      <c r="AE7" s="673"/>
      <c r="AF7" s="673"/>
      <c r="AG7" s="673"/>
      <c r="AH7" s="673"/>
      <c r="AI7" s="673"/>
      <c r="AJ7" s="673"/>
      <c r="AK7" s="673"/>
      <c r="AL7" s="637">
        <v>0.2</v>
      </c>
      <c r="AM7" s="638"/>
      <c r="AN7" s="638"/>
      <c r="AO7" s="674"/>
      <c r="AP7" s="631" t="s">
        <v>224</v>
      </c>
      <c r="AQ7" s="632"/>
      <c r="AR7" s="632"/>
      <c r="AS7" s="632"/>
      <c r="AT7" s="632"/>
      <c r="AU7" s="632"/>
      <c r="AV7" s="632"/>
      <c r="AW7" s="632"/>
      <c r="AX7" s="632"/>
      <c r="AY7" s="632"/>
      <c r="AZ7" s="632"/>
      <c r="BA7" s="632"/>
      <c r="BB7" s="632"/>
      <c r="BC7" s="632"/>
      <c r="BD7" s="632"/>
      <c r="BE7" s="632"/>
      <c r="BF7" s="633"/>
      <c r="BG7" s="634">
        <v>17398626</v>
      </c>
      <c r="BH7" s="635"/>
      <c r="BI7" s="635"/>
      <c r="BJ7" s="635"/>
      <c r="BK7" s="635"/>
      <c r="BL7" s="635"/>
      <c r="BM7" s="635"/>
      <c r="BN7" s="636"/>
      <c r="BO7" s="672">
        <v>50.5</v>
      </c>
      <c r="BP7" s="672"/>
      <c r="BQ7" s="672"/>
      <c r="BR7" s="672"/>
      <c r="BS7" s="673">
        <v>106344</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7616484</v>
      </c>
      <c r="CS7" s="635"/>
      <c r="CT7" s="635"/>
      <c r="CU7" s="635"/>
      <c r="CV7" s="635"/>
      <c r="CW7" s="635"/>
      <c r="CX7" s="635"/>
      <c r="CY7" s="636"/>
      <c r="CZ7" s="672">
        <v>9.1999999999999993</v>
      </c>
      <c r="DA7" s="672"/>
      <c r="DB7" s="672"/>
      <c r="DC7" s="672"/>
      <c r="DD7" s="640">
        <v>551250</v>
      </c>
      <c r="DE7" s="635"/>
      <c r="DF7" s="635"/>
      <c r="DG7" s="635"/>
      <c r="DH7" s="635"/>
      <c r="DI7" s="635"/>
      <c r="DJ7" s="635"/>
      <c r="DK7" s="635"/>
      <c r="DL7" s="635"/>
      <c r="DM7" s="635"/>
      <c r="DN7" s="635"/>
      <c r="DO7" s="635"/>
      <c r="DP7" s="636"/>
      <c r="DQ7" s="640">
        <v>6675250</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356736</v>
      </c>
      <c r="S8" s="635"/>
      <c r="T8" s="635"/>
      <c r="U8" s="635"/>
      <c r="V8" s="635"/>
      <c r="W8" s="635"/>
      <c r="X8" s="635"/>
      <c r="Y8" s="636"/>
      <c r="Z8" s="672">
        <v>0.4</v>
      </c>
      <c r="AA8" s="672"/>
      <c r="AB8" s="672"/>
      <c r="AC8" s="672"/>
      <c r="AD8" s="673">
        <v>356736</v>
      </c>
      <c r="AE8" s="673"/>
      <c r="AF8" s="673"/>
      <c r="AG8" s="673"/>
      <c r="AH8" s="673"/>
      <c r="AI8" s="673"/>
      <c r="AJ8" s="673"/>
      <c r="AK8" s="673"/>
      <c r="AL8" s="637">
        <v>0.8</v>
      </c>
      <c r="AM8" s="638"/>
      <c r="AN8" s="638"/>
      <c r="AO8" s="674"/>
      <c r="AP8" s="631" t="s">
        <v>227</v>
      </c>
      <c r="AQ8" s="632"/>
      <c r="AR8" s="632"/>
      <c r="AS8" s="632"/>
      <c r="AT8" s="632"/>
      <c r="AU8" s="632"/>
      <c r="AV8" s="632"/>
      <c r="AW8" s="632"/>
      <c r="AX8" s="632"/>
      <c r="AY8" s="632"/>
      <c r="AZ8" s="632"/>
      <c r="BA8" s="632"/>
      <c r="BB8" s="632"/>
      <c r="BC8" s="632"/>
      <c r="BD8" s="632"/>
      <c r="BE8" s="632"/>
      <c r="BF8" s="633"/>
      <c r="BG8" s="634">
        <v>383978</v>
      </c>
      <c r="BH8" s="635"/>
      <c r="BI8" s="635"/>
      <c r="BJ8" s="635"/>
      <c r="BK8" s="635"/>
      <c r="BL8" s="635"/>
      <c r="BM8" s="635"/>
      <c r="BN8" s="636"/>
      <c r="BO8" s="672">
        <v>1.1000000000000001</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45895715</v>
      </c>
      <c r="CS8" s="635"/>
      <c r="CT8" s="635"/>
      <c r="CU8" s="635"/>
      <c r="CV8" s="635"/>
      <c r="CW8" s="635"/>
      <c r="CX8" s="635"/>
      <c r="CY8" s="636"/>
      <c r="CZ8" s="672">
        <v>55.3</v>
      </c>
      <c r="DA8" s="672"/>
      <c r="DB8" s="672"/>
      <c r="DC8" s="672"/>
      <c r="DD8" s="640">
        <v>209592</v>
      </c>
      <c r="DE8" s="635"/>
      <c r="DF8" s="635"/>
      <c r="DG8" s="635"/>
      <c r="DH8" s="635"/>
      <c r="DI8" s="635"/>
      <c r="DJ8" s="635"/>
      <c r="DK8" s="635"/>
      <c r="DL8" s="635"/>
      <c r="DM8" s="635"/>
      <c r="DN8" s="635"/>
      <c r="DO8" s="635"/>
      <c r="DP8" s="636"/>
      <c r="DQ8" s="640">
        <v>24026418</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382740</v>
      </c>
      <c r="S9" s="635"/>
      <c r="T9" s="635"/>
      <c r="U9" s="635"/>
      <c r="V9" s="635"/>
      <c r="W9" s="635"/>
      <c r="X9" s="635"/>
      <c r="Y9" s="636"/>
      <c r="Z9" s="672">
        <v>0.4</v>
      </c>
      <c r="AA9" s="672"/>
      <c r="AB9" s="672"/>
      <c r="AC9" s="672"/>
      <c r="AD9" s="673">
        <v>382740</v>
      </c>
      <c r="AE9" s="673"/>
      <c r="AF9" s="673"/>
      <c r="AG9" s="673"/>
      <c r="AH9" s="673"/>
      <c r="AI9" s="673"/>
      <c r="AJ9" s="673"/>
      <c r="AK9" s="673"/>
      <c r="AL9" s="637">
        <v>0.9</v>
      </c>
      <c r="AM9" s="638"/>
      <c r="AN9" s="638"/>
      <c r="AO9" s="674"/>
      <c r="AP9" s="631" t="s">
        <v>230</v>
      </c>
      <c r="AQ9" s="632"/>
      <c r="AR9" s="632"/>
      <c r="AS9" s="632"/>
      <c r="AT9" s="632"/>
      <c r="AU9" s="632"/>
      <c r="AV9" s="632"/>
      <c r="AW9" s="632"/>
      <c r="AX9" s="632"/>
      <c r="AY9" s="632"/>
      <c r="AZ9" s="632"/>
      <c r="BA9" s="632"/>
      <c r="BB9" s="632"/>
      <c r="BC9" s="632"/>
      <c r="BD9" s="632"/>
      <c r="BE9" s="632"/>
      <c r="BF9" s="633"/>
      <c r="BG9" s="634">
        <v>15958013</v>
      </c>
      <c r="BH9" s="635"/>
      <c r="BI9" s="635"/>
      <c r="BJ9" s="635"/>
      <c r="BK9" s="635"/>
      <c r="BL9" s="635"/>
      <c r="BM9" s="635"/>
      <c r="BN9" s="636"/>
      <c r="BO9" s="672">
        <v>46.3</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6866802</v>
      </c>
      <c r="CS9" s="635"/>
      <c r="CT9" s="635"/>
      <c r="CU9" s="635"/>
      <c r="CV9" s="635"/>
      <c r="CW9" s="635"/>
      <c r="CX9" s="635"/>
      <c r="CY9" s="636"/>
      <c r="CZ9" s="672">
        <v>8.3000000000000007</v>
      </c>
      <c r="DA9" s="672"/>
      <c r="DB9" s="672"/>
      <c r="DC9" s="672"/>
      <c r="DD9" s="640">
        <v>13033</v>
      </c>
      <c r="DE9" s="635"/>
      <c r="DF9" s="635"/>
      <c r="DG9" s="635"/>
      <c r="DH9" s="635"/>
      <c r="DI9" s="635"/>
      <c r="DJ9" s="635"/>
      <c r="DK9" s="635"/>
      <c r="DL9" s="635"/>
      <c r="DM9" s="635"/>
      <c r="DN9" s="635"/>
      <c r="DO9" s="635"/>
      <c r="DP9" s="636"/>
      <c r="DQ9" s="640">
        <v>4155806</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426953</v>
      </c>
      <c r="BH10" s="635"/>
      <c r="BI10" s="635"/>
      <c r="BJ10" s="635"/>
      <c r="BK10" s="635"/>
      <c r="BL10" s="635"/>
      <c r="BM10" s="635"/>
      <c r="BN10" s="636"/>
      <c r="BO10" s="672">
        <v>1.2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356273</v>
      </c>
      <c r="CS10" s="635"/>
      <c r="CT10" s="635"/>
      <c r="CU10" s="635"/>
      <c r="CV10" s="635"/>
      <c r="CW10" s="635"/>
      <c r="CX10" s="635"/>
      <c r="CY10" s="636"/>
      <c r="CZ10" s="672">
        <v>0.4</v>
      </c>
      <c r="DA10" s="672"/>
      <c r="DB10" s="672"/>
      <c r="DC10" s="672"/>
      <c r="DD10" s="640" t="s">
        <v>122</v>
      </c>
      <c r="DE10" s="635"/>
      <c r="DF10" s="635"/>
      <c r="DG10" s="635"/>
      <c r="DH10" s="635"/>
      <c r="DI10" s="635"/>
      <c r="DJ10" s="635"/>
      <c r="DK10" s="635"/>
      <c r="DL10" s="635"/>
      <c r="DM10" s="635"/>
      <c r="DN10" s="635"/>
      <c r="DO10" s="635"/>
      <c r="DP10" s="636"/>
      <c r="DQ10" s="640">
        <v>332151</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4681915</v>
      </c>
      <c r="S11" s="635"/>
      <c r="T11" s="635"/>
      <c r="U11" s="635"/>
      <c r="V11" s="635"/>
      <c r="W11" s="635"/>
      <c r="X11" s="635"/>
      <c r="Y11" s="636"/>
      <c r="Z11" s="637">
        <v>5.5</v>
      </c>
      <c r="AA11" s="638"/>
      <c r="AB11" s="638"/>
      <c r="AC11" s="639"/>
      <c r="AD11" s="640">
        <v>4681915</v>
      </c>
      <c r="AE11" s="635"/>
      <c r="AF11" s="635"/>
      <c r="AG11" s="635"/>
      <c r="AH11" s="635"/>
      <c r="AI11" s="635"/>
      <c r="AJ11" s="635"/>
      <c r="AK11" s="636"/>
      <c r="AL11" s="637">
        <v>11</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629682</v>
      </c>
      <c r="BH11" s="635"/>
      <c r="BI11" s="635"/>
      <c r="BJ11" s="635"/>
      <c r="BK11" s="635"/>
      <c r="BL11" s="635"/>
      <c r="BM11" s="635"/>
      <c r="BN11" s="636"/>
      <c r="BO11" s="672">
        <v>1.8</v>
      </c>
      <c r="BP11" s="672"/>
      <c r="BQ11" s="672"/>
      <c r="BR11" s="672"/>
      <c r="BS11" s="673">
        <v>106344</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101947</v>
      </c>
      <c r="CS11" s="635"/>
      <c r="CT11" s="635"/>
      <c r="CU11" s="635"/>
      <c r="CV11" s="635"/>
      <c r="CW11" s="635"/>
      <c r="CX11" s="635"/>
      <c r="CY11" s="636"/>
      <c r="CZ11" s="672">
        <v>0.1</v>
      </c>
      <c r="DA11" s="672"/>
      <c r="DB11" s="672"/>
      <c r="DC11" s="672"/>
      <c r="DD11" s="640">
        <v>12802</v>
      </c>
      <c r="DE11" s="635"/>
      <c r="DF11" s="635"/>
      <c r="DG11" s="635"/>
      <c r="DH11" s="635"/>
      <c r="DI11" s="635"/>
      <c r="DJ11" s="635"/>
      <c r="DK11" s="635"/>
      <c r="DL11" s="635"/>
      <c r="DM11" s="635"/>
      <c r="DN11" s="635"/>
      <c r="DO11" s="635"/>
      <c r="DP11" s="636"/>
      <c r="DQ11" s="640">
        <v>86565</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13174705</v>
      </c>
      <c r="BH12" s="635"/>
      <c r="BI12" s="635"/>
      <c r="BJ12" s="635"/>
      <c r="BK12" s="635"/>
      <c r="BL12" s="635"/>
      <c r="BM12" s="635"/>
      <c r="BN12" s="636"/>
      <c r="BO12" s="672">
        <v>38.200000000000003</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482923</v>
      </c>
      <c r="CS12" s="635"/>
      <c r="CT12" s="635"/>
      <c r="CU12" s="635"/>
      <c r="CV12" s="635"/>
      <c r="CW12" s="635"/>
      <c r="CX12" s="635"/>
      <c r="CY12" s="636"/>
      <c r="CZ12" s="672">
        <v>0.6</v>
      </c>
      <c r="DA12" s="672"/>
      <c r="DB12" s="672"/>
      <c r="DC12" s="672"/>
      <c r="DD12" s="640" t="s">
        <v>122</v>
      </c>
      <c r="DE12" s="635"/>
      <c r="DF12" s="635"/>
      <c r="DG12" s="635"/>
      <c r="DH12" s="635"/>
      <c r="DI12" s="635"/>
      <c r="DJ12" s="635"/>
      <c r="DK12" s="635"/>
      <c r="DL12" s="635"/>
      <c r="DM12" s="635"/>
      <c r="DN12" s="635"/>
      <c r="DO12" s="635"/>
      <c r="DP12" s="636"/>
      <c r="DQ12" s="640">
        <v>433105</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12807874</v>
      </c>
      <c r="BH13" s="635"/>
      <c r="BI13" s="635"/>
      <c r="BJ13" s="635"/>
      <c r="BK13" s="635"/>
      <c r="BL13" s="635"/>
      <c r="BM13" s="635"/>
      <c r="BN13" s="636"/>
      <c r="BO13" s="672">
        <v>37.200000000000003</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6217427</v>
      </c>
      <c r="CS13" s="635"/>
      <c r="CT13" s="635"/>
      <c r="CU13" s="635"/>
      <c r="CV13" s="635"/>
      <c r="CW13" s="635"/>
      <c r="CX13" s="635"/>
      <c r="CY13" s="636"/>
      <c r="CZ13" s="672">
        <v>7.5</v>
      </c>
      <c r="DA13" s="672"/>
      <c r="DB13" s="672"/>
      <c r="DC13" s="672"/>
      <c r="DD13" s="640">
        <v>2909468</v>
      </c>
      <c r="DE13" s="635"/>
      <c r="DF13" s="635"/>
      <c r="DG13" s="635"/>
      <c r="DH13" s="635"/>
      <c r="DI13" s="635"/>
      <c r="DJ13" s="635"/>
      <c r="DK13" s="635"/>
      <c r="DL13" s="635"/>
      <c r="DM13" s="635"/>
      <c r="DN13" s="635"/>
      <c r="DO13" s="635"/>
      <c r="DP13" s="636"/>
      <c r="DQ13" s="640">
        <v>3559776</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2233</v>
      </c>
      <c r="S14" s="635"/>
      <c r="T14" s="635"/>
      <c r="U14" s="635"/>
      <c r="V14" s="635"/>
      <c r="W14" s="635"/>
      <c r="X14" s="635"/>
      <c r="Y14" s="636"/>
      <c r="Z14" s="672">
        <v>0</v>
      </c>
      <c r="AA14" s="672"/>
      <c r="AB14" s="672"/>
      <c r="AC14" s="672"/>
      <c r="AD14" s="673">
        <v>2233</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147205</v>
      </c>
      <c r="BH14" s="635"/>
      <c r="BI14" s="635"/>
      <c r="BJ14" s="635"/>
      <c r="BK14" s="635"/>
      <c r="BL14" s="635"/>
      <c r="BM14" s="635"/>
      <c r="BN14" s="636"/>
      <c r="BO14" s="672">
        <v>0.4</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2529844</v>
      </c>
      <c r="CS14" s="635"/>
      <c r="CT14" s="635"/>
      <c r="CU14" s="635"/>
      <c r="CV14" s="635"/>
      <c r="CW14" s="635"/>
      <c r="CX14" s="635"/>
      <c r="CY14" s="636"/>
      <c r="CZ14" s="672">
        <v>3</v>
      </c>
      <c r="DA14" s="672"/>
      <c r="DB14" s="672"/>
      <c r="DC14" s="672"/>
      <c r="DD14" s="640">
        <v>154721</v>
      </c>
      <c r="DE14" s="635"/>
      <c r="DF14" s="635"/>
      <c r="DG14" s="635"/>
      <c r="DH14" s="635"/>
      <c r="DI14" s="635"/>
      <c r="DJ14" s="635"/>
      <c r="DK14" s="635"/>
      <c r="DL14" s="635"/>
      <c r="DM14" s="635"/>
      <c r="DN14" s="635"/>
      <c r="DO14" s="635"/>
      <c r="DP14" s="636"/>
      <c r="DQ14" s="640">
        <v>1839746</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1089806</v>
      </c>
      <c r="BH15" s="635"/>
      <c r="BI15" s="635"/>
      <c r="BJ15" s="635"/>
      <c r="BK15" s="635"/>
      <c r="BL15" s="635"/>
      <c r="BM15" s="635"/>
      <c r="BN15" s="636"/>
      <c r="BO15" s="672">
        <v>3.2</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7815478</v>
      </c>
      <c r="CS15" s="635"/>
      <c r="CT15" s="635"/>
      <c r="CU15" s="635"/>
      <c r="CV15" s="635"/>
      <c r="CW15" s="635"/>
      <c r="CX15" s="635"/>
      <c r="CY15" s="636"/>
      <c r="CZ15" s="672">
        <v>9.4</v>
      </c>
      <c r="DA15" s="672"/>
      <c r="DB15" s="672"/>
      <c r="DC15" s="672"/>
      <c r="DD15" s="640">
        <v>772720</v>
      </c>
      <c r="DE15" s="635"/>
      <c r="DF15" s="635"/>
      <c r="DG15" s="635"/>
      <c r="DH15" s="635"/>
      <c r="DI15" s="635"/>
      <c r="DJ15" s="635"/>
      <c r="DK15" s="635"/>
      <c r="DL15" s="635"/>
      <c r="DM15" s="635"/>
      <c r="DN15" s="635"/>
      <c r="DO15" s="635"/>
      <c r="DP15" s="636"/>
      <c r="DQ15" s="640">
        <v>6031212</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83542</v>
      </c>
      <c r="S16" s="635"/>
      <c r="T16" s="635"/>
      <c r="U16" s="635"/>
      <c r="V16" s="635"/>
      <c r="W16" s="635"/>
      <c r="X16" s="635"/>
      <c r="Y16" s="636"/>
      <c r="Z16" s="672">
        <v>0.1</v>
      </c>
      <c r="AA16" s="672"/>
      <c r="AB16" s="672"/>
      <c r="AC16" s="672"/>
      <c r="AD16" s="673">
        <v>83542</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548030</v>
      </c>
      <c r="S17" s="635"/>
      <c r="T17" s="635"/>
      <c r="U17" s="635"/>
      <c r="V17" s="635"/>
      <c r="W17" s="635"/>
      <c r="X17" s="635"/>
      <c r="Y17" s="636"/>
      <c r="Z17" s="672">
        <v>0.6</v>
      </c>
      <c r="AA17" s="672"/>
      <c r="AB17" s="672"/>
      <c r="AC17" s="672"/>
      <c r="AD17" s="673">
        <v>548030</v>
      </c>
      <c r="AE17" s="673"/>
      <c r="AF17" s="673"/>
      <c r="AG17" s="673"/>
      <c r="AH17" s="673"/>
      <c r="AI17" s="673"/>
      <c r="AJ17" s="673"/>
      <c r="AK17" s="673"/>
      <c r="AL17" s="637">
        <v>1.3</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4714662</v>
      </c>
      <c r="CS17" s="635"/>
      <c r="CT17" s="635"/>
      <c r="CU17" s="635"/>
      <c r="CV17" s="635"/>
      <c r="CW17" s="635"/>
      <c r="CX17" s="635"/>
      <c r="CY17" s="636"/>
      <c r="CZ17" s="672">
        <v>5.7</v>
      </c>
      <c r="DA17" s="672"/>
      <c r="DB17" s="672"/>
      <c r="DC17" s="672"/>
      <c r="DD17" s="640" t="s">
        <v>122</v>
      </c>
      <c r="DE17" s="635"/>
      <c r="DF17" s="635"/>
      <c r="DG17" s="635"/>
      <c r="DH17" s="635"/>
      <c r="DI17" s="635"/>
      <c r="DJ17" s="635"/>
      <c r="DK17" s="635"/>
      <c r="DL17" s="635"/>
      <c r="DM17" s="635"/>
      <c r="DN17" s="635"/>
      <c r="DO17" s="635"/>
      <c r="DP17" s="636"/>
      <c r="DQ17" s="640">
        <v>4592377</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246594</v>
      </c>
      <c r="S18" s="635"/>
      <c r="T18" s="635"/>
      <c r="U18" s="635"/>
      <c r="V18" s="635"/>
      <c r="W18" s="635"/>
      <c r="X18" s="635"/>
      <c r="Y18" s="636"/>
      <c r="Z18" s="672">
        <v>0.3</v>
      </c>
      <c r="AA18" s="672"/>
      <c r="AB18" s="672"/>
      <c r="AC18" s="672"/>
      <c r="AD18" s="673">
        <v>246594</v>
      </c>
      <c r="AE18" s="673"/>
      <c r="AF18" s="673"/>
      <c r="AG18" s="673"/>
      <c r="AH18" s="673"/>
      <c r="AI18" s="673"/>
      <c r="AJ18" s="673"/>
      <c r="AK18" s="673"/>
      <c r="AL18" s="637">
        <v>0.6</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246527</v>
      </c>
      <c r="S19" s="635"/>
      <c r="T19" s="635"/>
      <c r="U19" s="635"/>
      <c r="V19" s="635"/>
      <c r="W19" s="635"/>
      <c r="X19" s="635"/>
      <c r="Y19" s="636"/>
      <c r="Z19" s="672">
        <v>0.3</v>
      </c>
      <c r="AA19" s="672"/>
      <c r="AB19" s="672"/>
      <c r="AC19" s="672"/>
      <c r="AD19" s="673">
        <v>246527</v>
      </c>
      <c r="AE19" s="673"/>
      <c r="AF19" s="673"/>
      <c r="AG19" s="673"/>
      <c r="AH19" s="673"/>
      <c r="AI19" s="673"/>
      <c r="AJ19" s="673"/>
      <c r="AK19" s="673"/>
      <c r="AL19" s="637">
        <v>0.6</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2656507</v>
      </c>
      <c r="BH19" s="635"/>
      <c r="BI19" s="635"/>
      <c r="BJ19" s="635"/>
      <c r="BK19" s="635"/>
      <c r="BL19" s="635"/>
      <c r="BM19" s="635"/>
      <c r="BN19" s="636"/>
      <c r="BO19" s="672">
        <v>7.7</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v>67</v>
      </c>
      <c r="S20" s="635"/>
      <c r="T20" s="635"/>
      <c r="U20" s="635"/>
      <c r="V20" s="635"/>
      <c r="W20" s="635"/>
      <c r="X20" s="635"/>
      <c r="Y20" s="636"/>
      <c r="Z20" s="672">
        <v>0</v>
      </c>
      <c r="AA20" s="672"/>
      <c r="AB20" s="672"/>
      <c r="AC20" s="672"/>
      <c r="AD20" s="673">
        <v>67</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2656507</v>
      </c>
      <c r="BH20" s="635"/>
      <c r="BI20" s="635"/>
      <c r="BJ20" s="635"/>
      <c r="BK20" s="635"/>
      <c r="BL20" s="635"/>
      <c r="BM20" s="635"/>
      <c r="BN20" s="636"/>
      <c r="BO20" s="672">
        <v>7.7</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83032904</v>
      </c>
      <c r="CS20" s="635"/>
      <c r="CT20" s="635"/>
      <c r="CU20" s="635"/>
      <c r="CV20" s="635"/>
      <c r="CW20" s="635"/>
      <c r="CX20" s="635"/>
      <c r="CY20" s="636"/>
      <c r="CZ20" s="672">
        <v>100</v>
      </c>
      <c r="DA20" s="672"/>
      <c r="DB20" s="672"/>
      <c r="DC20" s="672"/>
      <c r="DD20" s="640">
        <v>4623586</v>
      </c>
      <c r="DE20" s="635"/>
      <c r="DF20" s="635"/>
      <c r="DG20" s="635"/>
      <c r="DH20" s="635"/>
      <c r="DI20" s="635"/>
      <c r="DJ20" s="635"/>
      <c r="DK20" s="635"/>
      <c r="DL20" s="635"/>
      <c r="DM20" s="635"/>
      <c r="DN20" s="635"/>
      <c r="DO20" s="635"/>
      <c r="DP20" s="636"/>
      <c r="DQ20" s="640">
        <v>52167749</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4116395</v>
      </c>
      <c r="S21" s="635"/>
      <c r="T21" s="635"/>
      <c r="U21" s="635"/>
      <c r="V21" s="635"/>
      <c r="W21" s="635"/>
      <c r="X21" s="635"/>
      <c r="Y21" s="636"/>
      <c r="Z21" s="672">
        <v>4.8</v>
      </c>
      <c r="AA21" s="672"/>
      <c r="AB21" s="672"/>
      <c r="AC21" s="672"/>
      <c r="AD21" s="673">
        <v>3724642</v>
      </c>
      <c r="AE21" s="673"/>
      <c r="AF21" s="673"/>
      <c r="AG21" s="673"/>
      <c r="AH21" s="673"/>
      <c r="AI21" s="673"/>
      <c r="AJ21" s="673"/>
      <c r="AK21" s="673"/>
      <c r="AL21" s="637">
        <v>8.8000000000000007</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v>3724642</v>
      </c>
      <c r="S22" s="635"/>
      <c r="T22" s="635"/>
      <c r="U22" s="635"/>
      <c r="V22" s="635"/>
      <c r="W22" s="635"/>
      <c r="X22" s="635"/>
      <c r="Y22" s="636"/>
      <c r="Z22" s="672">
        <v>4.3</v>
      </c>
      <c r="AA22" s="672"/>
      <c r="AB22" s="672"/>
      <c r="AC22" s="672"/>
      <c r="AD22" s="673">
        <v>3724642</v>
      </c>
      <c r="AE22" s="673"/>
      <c r="AF22" s="673"/>
      <c r="AG22" s="673"/>
      <c r="AH22" s="673"/>
      <c r="AI22" s="673"/>
      <c r="AJ22" s="673"/>
      <c r="AK22" s="673"/>
      <c r="AL22" s="637">
        <v>8.8000000000000007</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391616</v>
      </c>
      <c r="S23" s="635"/>
      <c r="T23" s="635"/>
      <c r="U23" s="635"/>
      <c r="V23" s="635"/>
      <c r="W23" s="635"/>
      <c r="X23" s="635"/>
      <c r="Y23" s="636"/>
      <c r="Z23" s="672">
        <v>0.5</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v>2656507</v>
      </c>
      <c r="BH23" s="635"/>
      <c r="BI23" s="635"/>
      <c r="BJ23" s="635"/>
      <c r="BK23" s="635"/>
      <c r="BL23" s="635"/>
      <c r="BM23" s="635"/>
      <c r="BN23" s="636"/>
      <c r="BO23" s="672">
        <v>7.7</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v>137</v>
      </c>
      <c r="S24" s="635"/>
      <c r="T24" s="635"/>
      <c r="U24" s="635"/>
      <c r="V24" s="635"/>
      <c r="W24" s="635"/>
      <c r="X24" s="635"/>
      <c r="Y24" s="636"/>
      <c r="Z24" s="672">
        <v>0</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41376305</v>
      </c>
      <c r="CS24" s="690"/>
      <c r="CT24" s="690"/>
      <c r="CU24" s="690"/>
      <c r="CV24" s="690"/>
      <c r="CW24" s="690"/>
      <c r="CX24" s="690"/>
      <c r="CY24" s="715"/>
      <c r="CZ24" s="716">
        <v>49.8</v>
      </c>
      <c r="DA24" s="698"/>
      <c r="DB24" s="698"/>
      <c r="DC24" s="718"/>
      <c r="DD24" s="714">
        <v>22274882</v>
      </c>
      <c r="DE24" s="690"/>
      <c r="DF24" s="690"/>
      <c r="DG24" s="690"/>
      <c r="DH24" s="690"/>
      <c r="DI24" s="690"/>
      <c r="DJ24" s="690"/>
      <c r="DK24" s="715"/>
      <c r="DL24" s="714">
        <v>20237883</v>
      </c>
      <c r="DM24" s="690"/>
      <c r="DN24" s="690"/>
      <c r="DO24" s="690"/>
      <c r="DP24" s="690"/>
      <c r="DQ24" s="690"/>
      <c r="DR24" s="690"/>
      <c r="DS24" s="690"/>
      <c r="DT24" s="690"/>
      <c r="DU24" s="690"/>
      <c r="DV24" s="715"/>
      <c r="DW24" s="716">
        <v>47.6</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45254628</v>
      </c>
      <c r="S25" s="635"/>
      <c r="T25" s="635"/>
      <c r="U25" s="635"/>
      <c r="V25" s="635"/>
      <c r="W25" s="635"/>
      <c r="X25" s="635"/>
      <c r="Y25" s="636"/>
      <c r="Z25" s="672">
        <v>52.7</v>
      </c>
      <c r="AA25" s="672"/>
      <c r="AB25" s="672"/>
      <c r="AC25" s="672"/>
      <c r="AD25" s="673">
        <v>42206368</v>
      </c>
      <c r="AE25" s="673"/>
      <c r="AF25" s="673"/>
      <c r="AG25" s="673"/>
      <c r="AH25" s="673"/>
      <c r="AI25" s="673"/>
      <c r="AJ25" s="673"/>
      <c r="AK25" s="673"/>
      <c r="AL25" s="637">
        <v>99.3</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10723807</v>
      </c>
      <c r="CS25" s="647"/>
      <c r="CT25" s="647"/>
      <c r="CU25" s="647"/>
      <c r="CV25" s="647"/>
      <c r="CW25" s="647"/>
      <c r="CX25" s="647"/>
      <c r="CY25" s="648"/>
      <c r="CZ25" s="637">
        <v>12.9</v>
      </c>
      <c r="DA25" s="649"/>
      <c r="DB25" s="649"/>
      <c r="DC25" s="650"/>
      <c r="DD25" s="640">
        <v>9726114</v>
      </c>
      <c r="DE25" s="647"/>
      <c r="DF25" s="647"/>
      <c r="DG25" s="647"/>
      <c r="DH25" s="647"/>
      <c r="DI25" s="647"/>
      <c r="DJ25" s="647"/>
      <c r="DK25" s="648"/>
      <c r="DL25" s="640">
        <v>9636486</v>
      </c>
      <c r="DM25" s="647"/>
      <c r="DN25" s="647"/>
      <c r="DO25" s="647"/>
      <c r="DP25" s="647"/>
      <c r="DQ25" s="647"/>
      <c r="DR25" s="647"/>
      <c r="DS25" s="647"/>
      <c r="DT25" s="647"/>
      <c r="DU25" s="647"/>
      <c r="DV25" s="648"/>
      <c r="DW25" s="637">
        <v>22.7</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12901</v>
      </c>
      <c r="S26" s="635"/>
      <c r="T26" s="635"/>
      <c r="U26" s="635"/>
      <c r="V26" s="635"/>
      <c r="W26" s="635"/>
      <c r="X26" s="635"/>
      <c r="Y26" s="636"/>
      <c r="Z26" s="672">
        <v>0</v>
      </c>
      <c r="AA26" s="672"/>
      <c r="AB26" s="672"/>
      <c r="AC26" s="672"/>
      <c r="AD26" s="673">
        <v>12901</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6334248</v>
      </c>
      <c r="CS26" s="635"/>
      <c r="CT26" s="635"/>
      <c r="CU26" s="635"/>
      <c r="CV26" s="635"/>
      <c r="CW26" s="635"/>
      <c r="CX26" s="635"/>
      <c r="CY26" s="636"/>
      <c r="CZ26" s="637">
        <v>7.6</v>
      </c>
      <c r="DA26" s="649"/>
      <c r="DB26" s="649"/>
      <c r="DC26" s="650"/>
      <c r="DD26" s="640">
        <v>5868746</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464403</v>
      </c>
      <c r="S27" s="635"/>
      <c r="T27" s="635"/>
      <c r="U27" s="635"/>
      <c r="V27" s="635"/>
      <c r="W27" s="635"/>
      <c r="X27" s="635"/>
      <c r="Y27" s="636"/>
      <c r="Z27" s="672">
        <v>0.5</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34466849</v>
      </c>
      <c r="BH27" s="635"/>
      <c r="BI27" s="635"/>
      <c r="BJ27" s="635"/>
      <c r="BK27" s="635"/>
      <c r="BL27" s="635"/>
      <c r="BM27" s="635"/>
      <c r="BN27" s="636"/>
      <c r="BO27" s="672">
        <v>100</v>
      </c>
      <c r="BP27" s="672"/>
      <c r="BQ27" s="672"/>
      <c r="BR27" s="672"/>
      <c r="BS27" s="673">
        <v>106344</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25937836</v>
      </c>
      <c r="CS27" s="647"/>
      <c r="CT27" s="647"/>
      <c r="CU27" s="647"/>
      <c r="CV27" s="647"/>
      <c r="CW27" s="647"/>
      <c r="CX27" s="647"/>
      <c r="CY27" s="648"/>
      <c r="CZ27" s="637">
        <v>31.2</v>
      </c>
      <c r="DA27" s="649"/>
      <c r="DB27" s="649"/>
      <c r="DC27" s="650"/>
      <c r="DD27" s="640">
        <v>7956391</v>
      </c>
      <c r="DE27" s="647"/>
      <c r="DF27" s="647"/>
      <c r="DG27" s="647"/>
      <c r="DH27" s="647"/>
      <c r="DI27" s="647"/>
      <c r="DJ27" s="647"/>
      <c r="DK27" s="648"/>
      <c r="DL27" s="640">
        <v>6009020</v>
      </c>
      <c r="DM27" s="647"/>
      <c r="DN27" s="647"/>
      <c r="DO27" s="647"/>
      <c r="DP27" s="647"/>
      <c r="DQ27" s="647"/>
      <c r="DR27" s="647"/>
      <c r="DS27" s="647"/>
      <c r="DT27" s="647"/>
      <c r="DU27" s="647"/>
      <c r="DV27" s="648"/>
      <c r="DW27" s="637">
        <v>14.1</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375489</v>
      </c>
      <c r="S28" s="635"/>
      <c r="T28" s="635"/>
      <c r="U28" s="635"/>
      <c r="V28" s="635"/>
      <c r="W28" s="635"/>
      <c r="X28" s="635"/>
      <c r="Y28" s="636"/>
      <c r="Z28" s="672">
        <v>0.4</v>
      </c>
      <c r="AA28" s="672"/>
      <c r="AB28" s="672"/>
      <c r="AC28" s="672"/>
      <c r="AD28" s="673">
        <v>228242</v>
      </c>
      <c r="AE28" s="673"/>
      <c r="AF28" s="673"/>
      <c r="AG28" s="673"/>
      <c r="AH28" s="673"/>
      <c r="AI28" s="673"/>
      <c r="AJ28" s="673"/>
      <c r="AK28" s="673"/>
      <c r="AL28" s="637">
        <v>0.5</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4714662</v>
      </c>
      <c r="CS28" s="635"/>
      <c r="CT28" s="635"/>
      <c r="CU28" s="635"/>
      <c r="CV28" s="635"/>
      <c r="CW28" s="635"/>
      <c r="CX28" s="635"/>
      <c r="CY28" s="636"/>
      <c r="CZ28" s="637">
        <v>5.7</v>
      </c>
      <c r="DA28" s="649"/>
      <c r="DB28" s="649"/>
      <c r="DC28" s="650"/>
      <c r="DD28" s="640">
        <v>4592377</v>
      </c>
      <c r="DE28" s="635"/>
      <c r="DF28" s="635"/>
      <c r="DG28" s="635"/>
      <c r="DH28" s="635"/>
      <c r="DI28" s="635"/>
      <c r="DJ28" s="635"/>
      <c r="DK28" s="636"/>
      <c r="DL28" s="640">
        <v>4592377</v>
      </c>
      <c r="DM28" s="635"/>
      <c r="DN28" s="635"/>
      <c r="DO28" s="635"/>
      <c r="DP28" s="635"/>
      <c r="DQ28" s="635"/>
      <c r="DR28" s="635"/>
      <c r="DS28" s="635"/>
      <c r="DT28" s="635"/>
      <c r="DU28" s="635"/>
      <c r="DV28" s="636"/>
      <c r="DW28" s="637">
        <v>10.8</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432834</v>
      </c>
      <c r="S29" s="635"/>
      <c r="T29" s="635"/>
      <c r="U29" s="635"/>
      <c r="V29" s="635"/>
      <c r="W29" s="635"/>
      <c r="X29" s="635"/>
      <c r="Y29" s="636"/>
      <c r="Z29" s="672">
        <v>0.5</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4714646</v>
      </c>
      <c r="CS29" s="647"/>
      <c r="CT29" s="647"/>
      <c r="CU29" s="647"/>
      <c r="CV29" s="647"/>
      <c r="CW29" s="647"/>
      <c r="CX29" s="647"/>
      <c r="CY29" s="648"/>
      <c r="CZ29" s="637">
        <v>5.7</v>
      </c>
      <c r="DA29" s="649"/>
      <c r="DB29" s="649"/>
      <c r="DC29" s="650"/>
      <c r="DD29" s="640">
        <v>4592361</v>
      </c>
      <c r="DE29" s="647"/>
      <c r="DF29" s="647"/>
      <c r="DG29" s="647"/>
      <c r="DH29" s="647"/>
      <c r="DI29" s="647"/>
      <c r="DJ29" s="647"/>
      <c r="DK29" s="648"/>
      <c r="DL29" s="640">
        <v>4592361</v>
      </c>
      <c r="DM29" s="647"/>
      <c r="DN29" s="647"/>
      <c r="DO29" s="647"/>
      <c r="DP29" s="647"/>
      <c r="DQ29" s="647"/>
      <c r="DR29" s="647"/>
      <c r="DS29" s="647"/>
      <c r="DT29" s="647"/>
      <c r="DU29" s="647"/>
      <c r="DV29" s="648"/>
      <c r="DW29" s="637">
        <v>10.8</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18462667</v>
      </c>
      <c r="S30" s="635"/>
      <c r="T30" s="635"/>
      <c r="U30" s="635"/>
      <c r="V30" s="635"/>
      <c r="W30" s="635"/>
      <c r="X30" s="635"/>
      <c r="Y30" s="636"/>
      <c r="Z30" s="672">
        <v>21.5</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4580443</v>
      </c>
      <c r="CS30" s="635"/>
      <c r="CT30" s="635"/>
      <c r="CU30" s="635"/>
      <c r="CV30" s="635"/>
      <c r="CW30" s="635"/>
      <c r="CX30" s="635"/>
      <c r="CY30" s="636"/>
      <c r="CZ30" s="637">
        <v>5.5</v>
      </c>
      <c r="DA30" s="649"/>
      <c r="DB30" s="649"/>
      <c r="DC30" s="650"/>
      <c r="DD30" s="640">
        <v>4458392</v>
      </c>
      <c r="DE30" s="635"/>
      <c r="DF30" s="635"/>
      <c r="DG30" s="635"/>
      <c r="DH30" s="635"/>
      <c r="DI30" s="635"/>
      <c r="DJ30" s="635"/>
      <c r="DK30" s="636"/>
      <c r="DL30" s="640">
        <v>4458392</v>
      </c>
      <c r="DM30" s="635"/>
      <c r="DN30" s="635"/>
      <c r="DO30" s="635"/>
      <c r="DP30" s="635"/>
      <c r="DQ30" s="635"/>
      <c r="DR30" s="635"/>
      <c r="DS30" s="635"/>
      <c r="DT30" s="635"/>
      <c r="DU30" s="635"/>
      <c r="DV30" s="636"/>
      <c r="DW30" s="637">
        <v>10.5</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99.3</v>
      </c>
      <c r="BH31" s="697"/>
      <c r="BI31" s="697"/>
      <c r="BJ31" s="697"/>
      <c r="BK31" s="697"/>
      <c r="BL31" s="697"/>
      <c r="BM31" s="698">
        <v>98.8</v>
      </c>
      <c r="BN31" s="697"/>
      <c r="BO31" s="697"/>
      <c r="BP31" s="697"/>
      <c r="BQ31" s="699"/>
      <c r="BR31" s="696">
        <v>99.3</v>
      </c>
      <c r="BS31" s="697"/>
      <c r="BT31" s="697"/>
      <c r="BU31" s="697"/>
      <c r="BV31" s="697"/>
      <c r="BW31" s="697"/>
      <c r="BX31" s="698">
        <v>98.8</v>
      </c>
      <c r="BY31" s="697"/>
      <c r="BZ31" s="697"/>
      <c r="CA31" s="697"/>
      <c r="CB31" s="699"/>
      <c r="CD31" s="655"/>
      <c r="CE31" s="656"/>
      <c r="CF31" s="631" t="s">
        <v>300</v>
      </c>
      <c r="CG31" s="632"/>
      <c r="CH31" s="632"/>
      <c r="CI31" s="632"/>
      <c r="CJ31" s="632"/>
      <c r="CK31" s="632"/>
      <c r="CL31" s="632"/>
      <c r="CM31" s="632"/>
      <c r="CN31" s="632"/>
      <c r="CO31" s="632"/>
      <c r="CP31" s="632"/>
      <c r="CQ31" s="633"/>
      <c r="CR31" s="634">
        <v>134203</v>
      </c>
      <c r="CS31" s="647"/>
      <c r="CT31" s="647"/>
      <c r="CU31" s="647"/>
      <c r="CV31" s="647"/>
      <c r="CW31" s="647"/>
      <c r="CX31" s="647"/>
      <c r="CY31" s="648"/>
      <c r="CZ31" s="637">
        <v>0.2</v>
      </c>
      <c r="DA31" s="649"/>
      <c r="DB31" s="649"/>
      <c r="DC31" s="650"/>
      <c r="DD31" s="640">
        <v>133969</v>
      </c>
      <c r="DE31" s="647"/>
      <c r="DF31" s="647"/>
      <c r="DG31" s="647"/>
      <c r="DH31" s="647"/>
      <c r="DI31" s="647"/>
      <c r="DJ31" s="647"/>
      <c r="DK31" s="648"/>
      <c r="DL31" s="640">
        <v>133969</v>
      </c>
      <c r="DM31" s="647"/>
      <c r="DN31" s="647"/>
      <c r="DO31" s="647"/>
      <c r="DP31" s="647"/>
      <c r="DQ31" s="647"/>
      <c r="DR31" s="647"/>
      <c r="DS31" s="647"/>
      <c r="DT31" s="647"/>
      <c r="DU31" s="647"/>
      <c r="DV31" s="648"/>
      <c r="DW31" s="637">
        <v>0.3</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12999565</v>
      </c>
      <c r="S32" s="635"/>
      <c r="T32" s="635"/>
      <c r="U32" s="635"/>
      <c r="V32" s="635"/>
      <c r="W32" s="635"/>
      <c r="X32" s="635"/>
      <c r="Y32" s="636"/>
      <c r="Z32" s="672">
        <v>15.1</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99.1</v>
      </c>
      <c r="BH32" s="647"/>
      <c r="BI32" s="647"/>
      <c r="BJ32" s="647"/>
      <c r="BK32" s="647"/>
      <c r="BL32" s="647"/>
      <c r="BM32" s="638">
        <v>98.2</v>
      </c>
      <c r="BN32" s="647"/>
      <c r="BO32" s="647"/>
      <c r="BP32" s="647"/>
      <c r="BQ32" s="670"/>
      <c r="BR32" s="700">
        <v>99.1</v>
      </c>
      <c r="BS32" s="647"/>
      <c r="BT32" s="647"/>
      <c r="BU32" s="647"/>
      <c r="BV32" s="647"/>
      <c r="BW32" s="647"/>
      <c r="BX32" s="638">
        <v>98.4</v>
      </c>
      <c r="BY32" s="647"/>
      <c r="BZ32" s="647"/>
      <c r="CA32" s="647"/>
      <c r="CB32" s="670"/>
      <c r="CD32" s="657"/>
      <c r="CE32" s="658"/>
      <c r="CF32" s="631" t="s">
        <v>304</v>
      </c>
      <c r="CG32" s="632"/>
      <c r="CH32" s="632"/>
      <c r="CI32" s="632"/>
      <c r="CJ32" s="632"/>
      <c r="CK32" s="632"/>
      <c r="CL32" s="632"/>
      <c r="CM32" s="632"/>
      <c r="CN32" s="632"/>
      <c r="CO32" s="632"/>
      <c r="CP32" s="632"/>
      <c r="CQ32" s="633"/>
      <c r="CR32" s="634">
        <v>16</v>
      </c>
      <c r="CS32" s="635"/>
      <c r="CT32" s="635"/>
      <c r="CU32" s="635"/>
      <c r="CV32" s="635"/>
      <c r="CW32" s="635"/>
      <c r="CX32" s="635"/>
      <c r="CY32" s="636"/>
      <c r="CZ32" s="637">
        <v>0</v>
      </c>
      <c r="DA32" s="649"/>
      <c r="DB32" s="649"/>
      <c r="DC32" s="650"/>
      <c r="DD32" s="640">
        <v>16</v>
      </c>
      <c r="DE32" s="635"/>
      <c r="DF32" s="635"/>
      <c r="DG32" s="635"/>
      <c r="DH32" s="635"/>
      <c r="DI32" s="635"/>
      <c r="DJ32" s="635"/>
      <c r="DK32" s="636"/>
      <c r="DL32" s="640">
        <v>16</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246081</v>
      </c>
      <c r="S33" s="635"/>
      <c r="T33" s="635"/>
      <c r="U33" s="635"/>
      <c r="V33" s="635"/>
      <c r="W33" s="635"/>
      <c r="X33" s="635"/>
      <c r="Y33" s="636"/>
      <c r="Z33" s="672">
        <v>0.3</v>
      </c>
      <c r="AA33" s="672"/>
      <c r="AB33" s="672"/>
      <c r="AC33" s="672"/>
      <c r="AD33" s="673">
        <v>54113</v>
      </c>
      <c r="AE33" s="673"/>
      <c r="AF33" s="673"/>
      <c r="AG33" s="673"/>
      <c r="AH33" s="673"/>
      <c r="AI33" s="673"/>
      <c r="AJ33" s="673"/>
      <c r="AK33" s="673"/>
      <c r="AL33" s="637">
        <v>0.1</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v>99.6</v>
      </c>
      <c r="BH33" s="619"/>
      <c r="BI33" s="619"/>
      <c r="BJ33" s="619"/>
      <c r="BK33" s="619"/>
      <c r="BL33" s="619"/>
      <c r="BM33" s="665">
        <v>99.3</v>
      </c>
      <c r="BN33" s="619"/>
      <c r="BO33" s="619"/>
      <c r="BP33" s="619"/>
      <c r="BQ33" s="682"/>
      <c r="BR33" s="695">
        <v>99.5</v>
      </c>
      <c r="BS33" s="619"/>
      <c r="BT33" s="619"/>
      <c r="BU33" s="619"/>
      <c r="BV33" s="619"/>
      <c r="BW33" s="619"/>
      <c r="BX33" s="665">
        <v>99.3</v>
      </c>
      <c r="BY33" s="619"/>
      <c r="BZ33" s="619"/>
      <c r="CA33" s="619"/>
      <c r="CB33" s="682"/>
      <c r="CD33" s="631" t="s">
        <v>307</v>
      </c>
      <c r="CE33" s="632"/>
      <c r="CF33" s="632"/>
      <c r="CG33" s="632"/>
      <c r="CH33" s="632"/>
      <c r="CI33" s="632"/>
      <c r="CJ33" s="632"/>
      <c r="CK33" s="632"/>
      <c r="CL33" s="632"/>
      <c r="CM33" s="632"/>
      <c r="CN33" s="632"/>
      <c r="CO33" s="632"/>
      <c r="CP33" s="632"/>
      <c r="CQ33" s="633"/>
      <c r="CR33" s="634">
        <v>37033013</v>
      </c>
      <c r="CS33" s="647"/>
      <c r="CT33" s="647"/>
      <c r="CU33" s="647"/>
      <c r="CV33" s="647"/>
      <c r="CW33" s="647"/>
      <c r="CX33" s="647"/>
      <c r="CY33" s="648"/>
      <c r="CZ33" s="637">
        <v>44.6</v>
      </c>
      <c r="DA33" s="649"/>
      <c r="DB33" s="649"/>
      <c r="DC33" s="650"/>
      <c r="DD33" s="640">
        <v>29186304</v>
      </c>
      <c r="DE33" s="647"/>
      <c r="DF33" s="647"/>
      <c r="DG33" s="647"/>
      <c r="DH33" s="647"/>
      <c r="DI33" s="647"/>
      <c r="DJ33" s="647"/>
      <c r="DK33" s="648"/>
      <c r="DL33" s="640">
        <v>19418342</v>
      </c>
      <c r="DM33" s="647"/>
      <c r="DN33" s="647"/>
      <c r="DO33" s="647"/>
      <c r="DP33" s="647"/>
      <c r="DQ33" s="647"/>
      <c r="DR33" s="647"/>
      <c r="DS33" s="647"/>
      <c r="DT33" s="647"/>
      <c r="DU33" s="647"/>
      <c r="DV33" s="648"/>
      <c r="DW33" s="637">
        <v>45.7</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95358</v>
      </c>
      <c r="S34" s="635"/>
      <c r="T34" s="635"/>
      <c r="U34" s="635"/>
      <c r="V34" s="635"/>
      <c r="W34" s="635"/>
      <c r="X34" s="635"/>
      <c r="Y34" s="636"/>
      <c r="Z34" s="672">
        <v>0.1</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14100333</v>
      </c>
      <c r="CS34" s="635"/>
      <c r="CT34" s="635"/>
      <c r="CU34" s="635"/>
      <c r="CV34" s="635"/>
      <c r="CW34" s="635"/>
      <c r="CX34" s="635"/>
      <c r="CY34" s="636"/>
      <c r="CZ34" s="637">
        <v>17</v>
      </c>
      <c r="DA34" s="649"/>
      <c r="DB34" s="649"/>
      <c r="DC34" s="650"/>
      <c r="DD34" s="640">
        <v>10350164</v>
      </c>
      <c r="DE34" s="635"/>
      <c r="DF34" s="635"/>
      <c r="DG34" s="635"/>
      <c r="DH34" s="635"/>
      <c r="DI34" s="635"/>
      <c r="DJ34" s="635"/>
      <c r="DK34" s="636"/>
      <c r="DL34" s="640">
        <v>8761948</v>
      </c>
      <c r="DM34" s="635"/>
      <c r="DN34" s="635"/>
      <c r="DO34" s="635"/>
      <c r="DP34" s="635"/>
      <c r="DQ34" s="635"/>
      <c r="DR34" s="635"/>
      <c r="DS34" s="635"/>
      <c r="DT34" s="635"/>
      <c r="DU34" s="635"/>
      <c r="DV34" s="636"/>
      <c r="DW34" s="637">
        <v>20.6</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2886175</v>
      </c>
      <c r="S35" s="635"/>
      <c r="T35" s="635"/>
      <c r="U35" s="635"/>
      <c r="V35" s="635"/>
      <c r="W35" s="635"/>
      <c r="X35" s="635"/>
      <c r="Y35" s="636"/>
      <c r="Z35" s="672">
        <v>3.4</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418403</v>
      </c>
      <c r="CS35" s="647"/>
      <c r="CT35" s="647"/>
      <c r="CU35" s="647"/>
      <c r="CV35" s="647"/>
      <c r="CW35" s="647"/>
      <c r="CX35" s="647"/>
      <c r="CY35" s="648"/>
      <c r="CZ35" s="637">
        <v>0.5</v>
      </c>
      <c r="DA35" s="649"/>
      <c r="DB35" s="649"/>
      <c r="DC35" s="650"/>
      <c r="DD35" s="640">
        <v>414699</v>
      </c>
      <c r="DE35" s="647"/>
      <c r="DF35" s="647"/>
      <c r="DG35" s="647"/>
      <c r="DH35" s="647"/>
      <c r="DI35" s="647"/>
      <c r="DJ35" s="647"/>
      <c r="DK35" s="648"/>
      <c r="DL35" s="640">
        <v>414699</v>
      </c>
      <c r="DM35" s="647"/>
      <c r="DN35" s="647"/>
      <c r="DO35" s="647"/>
      <c r="DP35" s="647"/>
      <c r="DQ35" s="647"/>
      <c r="DR35" s="647"/>
      <c r="DS35" s="647"/>
      <c r="DT35" s="647"/>
      <c r="DU35" s="647"/>
      <c r="DV35" s="648"/>
      <c r="DW35" s="637">
        <v>1</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3519770</v>
      </c>
      <c r="S36" s="635"/>
      <c r="T36" s="635"/>
      <c r="U36" s="635"/>
      <c r="V36" s="635"/>
      <c r="W36" s="635"/>
      <c r="X36" s="635"/>
      <c r="Y36" s="636"/>
      <c r="Z36" s="672">
        <v>4.0999999999999996</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8905553</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227962</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10236009</v>
      </c>
      <c r="CS36" s="635"/>
      <c r="CT36" s="635"/>
      <c r="CU36" s="635"/>
      <c r="CV36" s="635"/>
      <c r="CW36" s="635"/>
      <c r="CX36" s="635"/>
      <c r="CY36" s="636"/>
      <c r="CZ36" s="637">
        <v>12.3</v>
      </c>
      <c r="DA36" s="649"/>
      <c r="DB36" s="649"/>
      <c r="DC36" s="650"/>
      <c r="DD36" s="640">
        <v>7229342</v>
      </c>
      <c r="DE36" s="635"/>
      <c r="DF36" s="635"/>
      <c r="DG36" s="635"/>
      <c r="DH36" s="635"/>
      <c r="DI36" s="635"/>
      <c r="DJ36" s="635"/>
      <c r="DK36" s="636"/>
      <c r="DL36" s="640">
        <v>5038257</v>
      </c>
      <c r="DM36" s="635"/>
      <c r="DN36" s="635"/>
      <c r="DO36" s="635"/>
      <c r="DP36" s="635"/>
      <c r="DQ36" s="635"/>
      <c r="DR36" s="635"/>
      <c r="DS36" s="635"/>
      <c r="DT36" s="635"/>
      <c r="DU36" s="635"/>
      <c r="DV36" s="636"/>
      <c r="DW36" s="637">
        <v>11.9</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431173</v>
      </c>
      <c r="S37" s="635"/>
      <c r="T37" s="635"/>
      <c r="U37" s="635"/>
      <c r="V37" s="635"/>
      <c r="W37" s="635"/>
      <c r="X37" s="635"/>
      <c r="Y37" s="636"/>
      <c r="Z37" s="672">
        <v>0.5</v>
      </c>
      <c r="AA37" s="672"/>
      <c r="AB37" s="672"/>
      <c r="AC37" s="672"/>
      <c r="AD37" s="673">
        <v>91</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188087</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-1869355</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1306096</v>
      </c>
      <c r="CS37" s="647"/>
      <c r="CT37" s="647"/>
      <c r="CU37" s="647"/>
      <c r="CV37" s="647"/>
      <c r="CW37" s="647"/>
      <c r="CX37" s="647"/>
      <c r="CY37" s="648"/>
      <c r="CZ37" s="637">
        <v>1.6</v>
      </c>
      <c r="DA37" s="649"/>
      <c r="DB37" s="649"/>
      <c r="DC37" s="650"/>
      <c r="DD37" s="640">
        <v>1055642</v>
      </c>
      <c r="DE37" s="647"/>
      <c r="DF37" s="647"/>
      <c r="DG37" s="647"/>
      <c r="DH37" s="647"/>
      <c r="DI37" s="647"/>
      <c r="DJ37" s="647"/>
      <c r="DK37" s="648"/>
      <c r="DL37" s="640">
        <v>880136</v>
      </c>
      <c r="DM37" s="647"/>
      <c r="DN37" s="647"/>
      <c r="DO37" s="647"/>
      <c r="DP37" s="647"/>
      <c r="DQ37" s="647"/>
      <c r="DR37" s="647"/>
      <c r="DS37" s="647"/>
      <c r="DT37" s="647"/>
      <c r="DU37" s="647"/>
      <c r="DV37" s="648"/>
      <c r="DW37" s="637">
        <v>2.1</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705500</v>
      </c>
      <c r="S38" s="635"/>
      <c r="T38" s="635"/>
      <c r="U38" s="635"/>
      <c r="V38" s="635"/>
      <c r="W38" s="635"/>
      <c r="X38" s="635"/>
      <c r="Y38" s="636"/>
      <c r="Z38" s="672">
        <v>0.8</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124608</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26859</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8591871</v>
      </c>
      <c r="CS38" s="635"/>
      <c r="CT38" s="635"/>
      <c r="CU38" s="635"/>
      <c r="CV38" s="635"/>
      <c r="CW38" s="635"/>
      <c r="CX38" s="635"/>
      <c r="CY38" s="636"/>
      <c r="CZ38" s="637">
        <v>10.3</v>
      </c>
      <c r="DA38" s="649"/>
      <c r="DB38" s="649"/>
      <c r="DC38" s="650"/>
      <c r="DD38" s="640">
        <v>7571240</v>
      </c>
      <c r="DE38" s="635"/>
      <c r="DF38" s="635"/>
      <c r="DG38" s="635"/>
      <c r="DH38" s="635"/>
      <c r="DI38" s="635"/>
      <c r="DJ38" s="635"/>
      <c r="DK38" s="636"/>
      <c r="DL38" s="640">
        <v>5175396</v>
      </c>
      <c r="DM38" s="635"/>
      <c r="DN38" s="635"/>
      <c r="DO38" s="635"/>
      <c r="DP38" s="635"/>
      <c r="DQ38" s="635"/>
      <c r="DR38" s="635"/>
      <c r="DS38" s="635"/>
      <c r="DT38" s="635"/>
      <c r="DU38" s="635"/>
      <c r="DV38" s="636"/>
      <c r="DW38" s="637">
        <v>12.2</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v>95764</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37381</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3657410</v>
      </c>
      <c r="CS39" s="647"/>
      <c r="CT39" s="647"/>
      <c r="CU39" s="647"/>
      <c r="CV39" s="647"/>
      <c r="CW39" s="647"/>
      <c r="CX39" s="647"/>
      <c r="CY39" s="648"/>
      <c r="CZ39" s="637">
        <v>4.4000000000000004</v>
      </c>
      <c r="DA39" s="649"/>
      <c r="DB39" s="649"/>
      <c r="DC39" s="650"/>
      <c r="DD39" s="640">
        <v>3592817</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v>29831</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98</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28987</v>
      </c>
      <c r="CS40" s="635"/>
      <c r="CT40" s="635"/>
      <c r="CU40" s="635"/>
      <c r="CV40" s="635"/>
      <c r="CW40" s="635"/>
      <c r="CX40" s="635"/>
      <c r="CY40" s="636"/>
      <c r="CZ40" s="637">
        <v>0</v>
      </c>
      <c r="DA40" s="649"/>
      <c r="DB40" s="649"/>
      <c r="DC40" s="650"/>
      <c r="DD40" s="640">
        <v>28042</v>
      </c>
      <c r="DE40" s="635"/>
      <c r="DF40" s="635"/>
      <c r="DG40" s="635"/>
      <c r="DH40" s="635"/>
      <c r="DI40" s="635"/>
      <c r="DJ40" s="635"/>
      <c r="DK40" s="636"/>
      <c r="DL40" s="640">
        <v>28042</v>
      </c>
      <c r="DM40" s="635"/>
      <c r="DN40" s="635"/>
      <c r="DO40" s="635"/>
      <c r="DP40" s="635"/>
      <c r="DQ40" s="635"/>
      <c r="DR40" s="635"/>
      <c r="DS40" s="635"/>
      <c r="DT40" s="635"/>
      <c r="DU40" s="635"/>
      <c r="DV40" s="636"/>
      <c r="DW40" s="637">
        <v>0.1</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85886544</v>
      </c>
      <c r="S41" s="659"/>
      <c r="T41" s="659"/>
      <c r="U41" s="659"/>
      <c r="V41" s="659"/>
      <c r="W41" s="659"/>
      <c r="X41" s="659"/>
      <c r="Y41" s="662"/>
      <c r="Z41" s="663">
        <v>100</v>
      </c>
      <c r="AA41" s="663"/>
      <c r="AB41" s="663"/>
      <c r="AC41" s="663"/>
      <c r="AD41" s="664">
        <v>42501715</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3130397</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5336866</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323</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4623586</v>
      </c>
      <c r="CS42" s="647"/>
      <c r="CT42" s="647"/>
      <c r="CU42" s="647"/>
      <c r="CV42" s="647"/>
      <c r="CW42" s="647"/>
      <c r="CX42" s="647"/>
      <c r="CY42" s="648"/>
      <c r="CZ42" s="637">
        <v>5.6</v>
      </c>
      <c r="DA42" s="649"/>
      <c r="DB42" s="649"/>
      <c r="DC42" s="650"/>
      <c r="DD42" s="640">
        <v>706563</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75195</v>
      </c>
      <c r="CS43" s="647"/>
      <c r="CT43" s="647"/>
      <c r="CU43" s="647"/>
      <c r="CV43" s="647"/>
      <c r="CW43" s="647"/>
      <c r="CX43" s="647"/>
      <c r="CY43" s="648"/>
      <c r="CZ43" s="637">
        <v>0.1</v>
      </c>
      <c r="DA43" s="649"/>
      <c r="DB43" s="649"/>
      <c r="DC43" s="650"/>
      <c r="DD43" s="640">
        <v>75195</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4623586</v>
      </c>
      <c r="CS44" s="635"/>
      <c r="CT44" s="635"/>
      <c r="CU44" s="635"/>
      <c r="CV44" s="635"/>
      <c r="CW44" s="635"/>
      <c r="CX44" s="635"/>
      <c r="CY44" s="636"/>
      <c r="CZ44" s="637">
        <v>5.6</v>
      </c>
      <c r="DA44" s="638"/>
      <c r="DB44" s="638"/>
      <c r="DC44" s="639"/>
      <c r="DD44" s="640">
        <v>706563</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808219</v>
      </c>
      <c r="CS45" s="647"/>
      <c r="CT45" s="647"/>
      <c r="CU45" s="647"/>
      <c r="CV45" s="647"/>
      <c r="CW45" s="647"/>
      <c r="CX45" s="647"/>
      <c r="CY45" s="648"/>
      <c r="CZ45" s="637">
        <v>1</v>
      </c>
      <c r="DA45" s="649"/>
      <c r="DB45" s="649"/>
      <c r="DC45" s="650"/>
      <c r="DD45" s="640">
        <v>30061</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3810942</v>
      </c>
      <c r="CS46" s="635"/>
      <c r="CT46" s="635"/>
      <c r="CU46" s="635"/>
      <c r="CV46" s="635"/>
      <c r="CW46" s="635"/>
      <c r="CX46" s="635"/>
      <c r="CY46" s="636"/>
      <c r="CZ46" s="637">
        <v>4.5999999999999996</v>
      </c>
      <c r="DA46" s="638"/>
      <c r="DB46" s="638"/>
      <c r="DC46" s="639"/>
      <c r="DD46" s="640">
        <v>672077</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83032904</v>
      </c>
      <c r="CS49" s="619"/>
      <c r="CT49" s="619"/>
      <c r="CU49" s="619"/>
      <c r="CV49" s="619"/>
      <c r="CW49" s="619"/>
      <c r="CX49" s="619"/>
      <c r="CY49" s="620"/>
      <c r="CZ49" s="621">
        <v>100</v>
      </c>
      <c r="DA49" s="622"/>
      <c r="DB49" s="622"/>
      <c r="DC49" s="623"/>
      <c r="DD49" s="624">
        <v>52167749</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t7/nA1HKeM0irOptNvKe4pjeg27G8LJpzqPE/2sAqfj8tYARE+Mm0ZC0EUt5H2be+8YsnU0FumvUUKWjDKmfhg==" saltValue="1oy3QdGtjC+im/9I2U+NB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86039</v>
      </c>
      <c r="R7" s="1116"/>
      <c r="S7" s="1116"/>
      <c r="T7" s="1116"/>
      <c r="U7" s="1116"/>
      <c r="V7" s="1116">
        <v>83185</v>
      </c>
      <c r="W7" s="1116"/>
      <c r="X7" s="1116"/>
      <c r="Y7" s="1116"/>
      <c r="Z7" s="1116"/>
      <c r="AA7" s="1116">
        <v>2854</v>
      </c>
      <c r="AB7" s="1116"/>
      <c r="AC7" s="1116"/>
      <c r="AD7" s="1116"/>
      <c r="AE7" s="1117"/>
      <c r="AF7" s="1118">
        <v>2837</v>
      </c>
      <c r="AG7" s="1119"/>
      <c r="AH7" s="1119"/>
      <c r="AI7" s="1119"/>
      <c r="AJ7" s="1120"/>
      <c r="AK7" s="1121">
        <v>2886</v>
      </c>
      <c r="AL7" s="1122"/>
      <c r="AM7" s="1122"/>
      <c r="AN7" s="1122"/>
      <c r="AO7" s="1122"/>
      <c r="AP7" s="1122">
        <v>45630</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t="s">
        <v>545</v>
      </c>
      <c r="BS7" s="1112" t="s">
        <v>544</v>
      </c>
      <c r="BT7" s="1113"/>
      <c r="BU7" s="1113"/>
      <c r="BV7" s="1113"/>
      <c r="BW7" s="1113"/>
      <c r="BX7" s="1113"/>
      <c r="BY7" s="1113"/>
      <c r="BZ7" s="1113"/>
      <c r="CA7" s="1113"/>
      <c r="CB7" s="1113"/>
      <c r="CC7" s="1113"/>
      <c r="CD7" s="1113"/>
      <c r="CE7" s="1113"/>
      <c r="CF7" s="1113"/>
      <c r="CG7" s="1125"/>
      <c r="CH7" s="1109">
        <v>0</v>
      </c>
      <c r="CI7" s="1110"/>
      <c r="CJ7" s="1110"/>
      <c r="CK7" s="1110"/>
      <c r="CL7" s="1111"/>
      <c r="CM7" s="1109">
        <v>15</v>
      </c>
      <c r="CN7" s="1110"/>
      <c r="CO7" s="1110"/>
      <c r="CP7" s="1110"/>
      <c r="CQ7" s="1111"/>
      <c r="CR7" s="1109">
        <v>5</v>
      </c>
      <c r="CS7" s="1110"/>
      <c r="CT7" s="1110"/>
      <c r="CU7" s="1110"/>
      <c r="CV7" s="1111"/>
      <c r="CW7" s="1109" t="s">
        <v>546</v>
      </c>
      <c r="CX7" s="1110"/>
      <c r="CY7" s="1110"/>
      <c r="CZ7" s="1110"/>
      <c r="DA7" s="1111"/>
      <c r="DB7" s="1109" t="s">
        <v>546</v>
      </c>
      <c r="DC7" s="1110"/>
      <c r="DD7" s="1110"/>
      <c r="DE7" s="1110"/>
      <c r="DF7" s="1111"/>
      <c r="DG7" s="1109" t="s">
        <v>546</v>
      </c>
      <c r="DH7" s="1110"/>
      <c r="DI7" s="1110"/>
      <c r="DJ7" s="1110"/>
      <c r="DK7" s="1111"/>
      <c r="DL7" s="1109" t="s">
        <v>546</v>
      </c>
      <c r="DM7" s="1110"/>
      <c r="DN7" s="1110"/>
      <c r="DO7" s="1110"/>
      <c r="DP7" s="1111"/>
      <c r="DQ7" s="1109" t="s">
        <v>546</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v>85887</v>
      </c>
      <c r="R23" s="1074"/>
      <c r="S23" s="1074"/>
      <c r="T23" s="1074"/>
      <c r="U23" s="1074"/>
      <c r="V23" s="1074">
        <v>83033</v>
      </c>
      <c r="W23" s="1074"/>
      <c r="X23" s="1074"/>
      <c r="Y23" s="1074"/>
      <c r="Z23" s="1074"/>
      <c r="AA23" s="1074">
        <v>2854</v>
      </c>
      <c r="AB23" s="1074"/>
      <c r="AC23" s="1074"/>
      <c r="AD23" s="1074"/>
      <c r="AE23" s="1081"/>
      <c r="AF23" s="1082">
        <v>2837</v>
      </c>
      <c r="AG23" s="1074"/>
      <c r="AH23" s="1074"/>
      <c r="AI23" s="1074"/>
      <c r="AJ23" s="1083"/>
      <c r="AK23" s="1084"/>
      <c r="AL23" s="1085"/>
      <c r="AM23" s="1085"/>
      <c r="AN23" s="1085"/>
      <c r="AO23" s="1085"/>
      <c r="AP23" s="1074">
        <v>45630</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388</v>
      </c>
      <c r="C28" s="1061"/>
      <c r="D28" s="1061"/>
      <c r="E28" s="1061"/>
      <c r="F28" s="1061"/>
      <c r="G28" s="1061"/>
      <c r="H28" s="1061"/>
      <c r="I28" s="1061"/>
      <c r="J28" s="1061"/>
      <c r="K28" s="1061"/>
      <c r="L28" s="1061"/>
      <c r="M28" s="1061"/>
      <c r="N28" s="1061"/>
      <c r="O28" s="1061"/>
      <c r="P28" s="1062"/>
      <c r="Q28" s="1063">
        <v>19565</v>
      </c>
      <c r="R28" s="1064"/>
      <c r="S28" s="1064"/>
      <c r="T28" s="1064"/>
      <c r="U28" s="1064"/>
      <c r="V28" s="1064">
        <v>19337</v>
      </c>
      <c r="W28" s="1064"/>
      <c r="X28" s="1064"/>
      <c r="Y28" s="1064"/>
      <c r="Z28" s="1064"/>
      <c r="AA28" s="1064">
        <v>228</v>
      </c>
      <c r="AB28" s="1064"/>
      <c r="AC28" s="1064"/>
      <c r="AD28" s="1064"/>
      <c r="AE28" s="1065"/>
      <c r="AF28" s="1066">
        <v>228</v>
      </c>
      <c r="AG28" s="1064"/>
      <c r="AH28" s="1064"/>
      <c r="AI28" s="1064"/>
      <c r="AJ28" s="1067"/>
      <c r="AK28" s="1055">
        <v>3290</v>
      </c>
      <c r="AL28" s="1056"/>
      <c r="AM28" s="1056"/>
      <c r="AN28" s="1056"/>
      <c r="AO28" s="1056"/>
      <c r="AP28" s="1056" t="s">
        <v>486</v>
      </c>
      <c r="AQ28" s="1056"/>
      <c r="AR28" s="1056"/>
      <c r="AS28" s="1056"/>
      <c r="AT28" s="1056"/>
      <c r="AU28" s="1056" t="s">
        <v>486</v>
      </c>
      <c r="AV28" s="1056"/>
      <c r="AW28" s="1056"/>
      <c r="AX28" s="1056"/>
      <c r="AY28" s="1056"/>
      <c r="AZ28" s="1057" t="s">
        <v>486</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119</v>
      </c>
      <c r="R29" s="1052"/>
      <c r="S29" s="1052"/>
      <c r="T29" s="1052"/>
      <c r="U29" s="1052"/>
      <c r="V29" s="1052">
        <v>109</v>
      </c>
      <c r="W29" s="1052"/>
      <c r="X29" s="1052"/>
      <c r="Y29" s="1052"/>
      <c r="Z29" s="1052"/>
      <c r="AA29" s="1052">
        <v>10</v>
      </c>
      <c r="AB29" s="1052"/>
      <c r="AC29" s="1052"/>
      <c r="AD29" s="1052"/>
      <c r="AE29" s="1053"/>
      <c r="AF29" s="1048">
        <v>10</v>
      </c>
      <c r="AG29" s="1049"/>
      <c r="AH29" s="1049"/>
      <c r="AI29" s="1049"/>
      <c r="AJ29" s="1050"/>
      <c r="AK29" s="993" t="s">
        <v>486</v>
      </c>
      <c r="AL29" s="984"/>
      <c r="AM29" s="984"/>
      <c r="AN29" s="984"/>
      <c r="AO29" s="984"/>
      <c r="AP29" s="984" t="s">
        <v>486</v>
      </c>
      <c r="AQ29" s="984"/>
      <c r="AR29" s="984"/>
      <c r="AS29" s="984"/>
      <c r="AT29" s="984"/>
      <c r="AU29" s="984" t="s">
        <v>486</v>
      </c>
      <c r="AV29" s="984"/>
      <c r="AW29" s="984"/>
      <c r="AX29" s="984"/>
      <c r="AY29" s="984"/>
      <c r="AZ29" s="1054" t="s">
        <v>486</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18412</v>
      </c>
      <c r="R30" s="1052"/>
      <c r="S30" s="1052"/>
      <c r="T30" s="1052"/>
      <c r="U30" s="1052"/>
      <c r="V30" s="1052">
        <v>18078</v>
      </c>
      <c r="W30" s="1052"/>
      <c r="X30" s="1052"/>
      <c r="Y30" s="1052"/>
      <c r="Z30" s="1052"/>
      <c r="AA30" s="1052">
        <v>334</v>
      </c>
      <c r="AB30" s="1052"/>
      <c r="AC30" s="1052"/>
      <c r="AD30" s="1052"/>
      <c r="AE30" s="1053"/>
      <c r="AF30" s="1048">
        <v>334</v>
      </c>
      <c r="AG30" s="1049"/>
      <c r="AH30" s="1049"/>
      <c r="AI30" s="1049"/>
      <c r="AJ30" s="1050"/>
      <c r="AK30" s="993">
        <v>3159</v>
      </c>
      <c r="AL30" s="984"/>
      <c r="AM30" s="984"/>
      <c r="AN30" s="984"/>
      <c r="AO30" s="984"/>
      <c r="AP30" s="984" t="s">
        <v>486</v>
      </c>
      <c r="AQ30" s="984"/>
      <c r="AR30" s="984"/>
      <c r="AS30" s="984"/>
      <c r="AT30" s="984"/>
      <c r="AU30" s="984" t="s">
        <v>486</v>
      </c>
      <c r="AV30" s="984"/>
      <c r="AW30" s="984"/>
      <c r="AX30" s="984"/>
      <c r="AY30" s="984"/>
      <c r="AZ30" s="1054" t="s">
        <v>486</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391</v>
      </c>
      <c r="C31" s="1044"/>
      <c r="D31" s="1044"/>
      <c r="E31" s="1044"/>
      <c r="F31" s="1044"/>
      <c r="G31" s="1044"/>
      <c r="H31" s="1044"/>
      <c r="I31" s="1044"/>
      <c r="J31" s="1044"/>
      <c r="K31" s="1044"/>
      <c r="L31" s="1044"/>
      <c r="M31" s="1044"/>
      <c r="N31" s="1044"/>
      <c r="O31" s="1044"/>
      <c r="P31" s="1045"/>
      <c r="Q31" s="1051">
        <v>5353</v>
      </c>
      <c r="R31" s="1052"/>
      <c r="S31" s="1052"/>
      <c r="T31" s="1052"/>
      <c r="U31" s="1052"/>
      <c r="V31" s="1052">
        <v>5311</v>
      </c>
      <c r="W31" s="1052"/>
      <c r="X31" s="1052"/>
      <c r="Y31" s="1052"/>
      <c r="Z31" s="1052"/>
      <c r="AA31" s="1052">
        <v>43</v>
      </c>
      <c r="AB31" s="1052"/>
      <c r="AC31" s="1052"/>
      <c r="AD31" s="1052"/>
      <c r="AE31" s="1053"/>
      <c r="AF31" s="1048">
        <v>43</v>
      </c>
      <c r="AG31" s="1049"/>
      <c r="AH31" s="1049"/>
      <c r="AI31" s="1049"/>
      <c r="AJ31" s="1050"/>
      <c r="AK31" s="993">
        <v>2454</v>
      </c>
      <c r="AL31" s="984"/>
      <c r="AM31" s="984"/>
      <c r="AN31" s="984"/>
      <c r="AO31" s="984"/>
      <c r="AP31" s="984" t="s">
        <v>486</v>
      </c>
      <c r="AQ31" s="984"/>
      <c r="AR31" s="984"/>
      <c r="AS31" s="984"/>
      <c r="AT31" s="984"/>
      <c r="AU31" s="984" t="s">
        <v>486</v>
      </c>
      <c r="AV31" s="984"/>
      <c r="AW31" s="984"/>
      <c r="AX31" s="984"/>
      <c r="AY31" s="984"/>
      <c r="AZ31" s="1054" t="s">
        <v>486</v>
      </c>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t="s">
        <v>392</v>
      </c>
      <c r="C32" s="1044"/>
      <c r="D32" s="1044"/>
      <c r="E32" s="1044"/>
      <c r="F32" s="1044"/>
      <c r="G32" s="1044"/>
      <c r="H32" s="1044"/>
      <c r="I32" s="1044"/>
      <c r="J32" s="1044"/>
      <c r="K32" s="1044"/>
      <c r="L32" s="1044"/>
      <c r="M32" s="1044"/>
      <c r="N32" s="1044"/>
      <c r="O32" s="1044"/>
      <c r="P32" s="1045"/>
      <c r="Q32" s="1051">
        <v>2986</v>
      </c>
      <c r="R32" s="1052"/>
      <c r="S32" s="1052"/>
      <c r="T32" s="1052"/>
      <c r="U32" s="1052"/>
      <c r="V32" s="1052">
        <v>2864</v>
      </c>
      <c r="W32" s="1052"/>
      <c r="X32" s="1052"/>
      <c r="Y32" s="1052"/>
      <c r="Z32" s="1052"/>
      <c r="AA32" s="1052">
        <v>122</v>
      </c>
      <c r="AB32" s="1052"/>
      <c r="AC32" s="1052"/>
      <c r="AD32" s="1052"/>
      <c r="AE32" s="1053"/>
      <c r="AF32" s="1048">
        <v>1083</v>
      </c>
      <c r="AG32" s="1049"/>
      <c r="AH32" s="1049"/>
      <c r="AI32" s="1049"/>
      <c r="AJ32" s="1050"/>
      <c r="AK32" s="993">
        <v>96</v>
      </c>
      <c r="AL32" s="984"/>
      <c r="AM32" s="984"/>
      <c r="AN32" s="984"/>
      <c r="AO32" s="984"/>
      <c r="AP32" s="984">
        <v>6019</v>
      </c>
      <c r="AQ32" s="984"/>
      <c r="AR32" s="984"/>
      <c r="AS32" s="984"/>
      <c r="AT32" s="984"/>
      <c r="AU32" s="984">
        <v>558</v>
      </c>
      <c r="AV32" s="984"/>
      <c r="AW32" s="984"/>
      <c r="AX32" s="984"/>
      <c r="AY32" s="984"/>
      <c r="AZ32" s="1054" t="s">
        <v>486</v>
      </c>
      <c r="BA32" s="1054"/>
      <c r="BB32" s="1054"/>
      <c r="BC32" s="1054"/>
      <c r="BD32" s="1054"/>
      <c r="BE32" s="985" t="s">
        <v>393</v>
      </c>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394</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395</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1698</v>
      </c>
      <c r="AG63" s="972"/>
      <c r="AH63" s="972"/>
      <c r="AI63" s="972"/>
      <c r="AJ63" s="1035"/>
      <c r="AK63" s="1036"/>
      <c r="AL63" s="976"/>
      <c r="AM63" s="976"/>
      <c r="AN63" s="976"/>
      <c r="AO63" s="976"/>
      <c r="AP63" s="972">
        <v>6019</v>
      </c>
      <c r="AQ63" s="972"/>
      <c r="AR63" s="972"/>
      <c r="AS63" s="972"/>
      <c r="AT63" s="972"/>
      <c r="AU63" s="972">
        <v>558</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397</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398</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547</v>
      </c>
      <c r="C68" s="999"/>
      <c r="D68" s="999"/>
      <c r="E68" s="999"/>
      <c r="F68" s="999"/>
      <c r="G68" s="999"/>
      <c r="H68" s="999"/>
      <c r="I68" s="999"/>
      <c r="J68" s="999"/>
      <c r="K68" s="999"/>
      <c r="L68" s="999"/>
      <c r="M68" s="999"/>
      <c r="N68" s="999"/>
      <c r="O68" s="999"/>
      <c r="P68" s="1000"/>
      <c r="Q68" s="1001">
        <v>2808</v>
      </c>
      <c r="R68" s="995"/>
      <c r="S68" s="995"/>
      <c r="T68" s="995"/>
      <c r="U68" s="995"/>
      <c r="V68" s="995">
        <v>2426</v>
      </c>
      <c r="W68" s="995"/>
      <c r="X68" s="995"/>
      <c r="Y68" s="995"/>
      <c r="Z68" s="995"/>
      <c r="AA68" s="995">
        <v>382</v>
      </c>
      <c r="AB68" s="995"/>
      <c r="AC68" s="995"/>
      <c r="AD68" s="995"/>
      <c r="AE68" s="995"/>
      <c r="AF68" s="995">
        <v>382</v>
      </c>
      <c r="AG68" s="995"/>
      <c r="AH68" s="995"/>
      <c r="AI68" s="995"/>
      <c r="AJ68" s="995"/>
      <c r="AK68" s="995">
        <v>24</v>
      </c>
      <c r="AL68" s="995"/>
      <c r="AM68" s="995"/>
      <c r="AN68" s="995"/>
      <c r="AO68" s="995"/>
      <c r="AP68" s="995" t="s">
        <v>486</v>
      </c>
      <c r="AQ68" s="995"/>
      <c r="AR68" s="995"/>
      <c r="AS68" s="995"/>
      <c r="AT68" s="995"/>
      <c r="AU68" s="995" t="s">
        <v>486</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548</v>
      </c>
      <c r="C69" s="988"/>
      <c r="D69" s="988"/>
      <c r="E69" s="988"/>
      <c r="F69" s="988"/>
      <c r="G69" s="988"/>
      <c r="H69" s="988"/>
      <c r="I69" s="988"/>
      <c r="J69" s="988"/>
      <c r="K69" s="988"/>
      <c r="L69" s="988"/>
      <c r="M69" s="988"/>
      <c r="N69" s="988"/>
      <c r="O69" s="988"/>
      <c r="P69" s="989"/>
      <c r="Q69" s="990">
        <v>9022</v>
      </c>
      <c r="R69" s="984"/>
      <c r="S69" s="984"/>
      <c r="T69" s="984"/>
      <c r="U69" s="984"/>
      <c r="V69" s="984">
        <v>8620</v>
      </c>
      <c r="W69" s="984"/>
      <c r="X69" s="984"/>
      <c r="Y69" s="984"/>
      <c r="Z69" s="984"/>
      <c r="AA69" s="984">
        <v>402</v>
      </c>
      <c r="AB69" s="984"/>
      <c r="AC69" s="984"/>
      <c r="AD69" s="984"/>
      <c r="AE69" s="984"/>
      <c r="AF69" s="984">
        <v>402</v>
      </c>
      <c r="AG69" s="984"/>
      <c r="AH69" s="984"/>
      <c r="AI69" s="984"/>
      <c r="AJ69" s="984"/>
      <c r="AK69" s="984">
        <v>0</v>
      </c>
      <c r="AL69" s="984"/>
      <c r="AM69" s="984"/>
      <c r="AN69" s="984"/>
      <c r="AO69" s="984"/>
      <c r="AP69" s="984">
        <v>158</v>
      </c>
      <c r="AQ69" s="984"/>
      <c r="AR69" s="984"/>
      <c r="AS69" s="984"/>
      <c r="AT69" s="984"/>
      <c r="AU69" s="984">
        <v>9</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549</v>
      </c>
      <c r="C70" s="988"/>
      <c r="D70" s="988"/>
      <c r="E70" s="988"/>
      <c r="F70" s="988"/>
      <c r="G70" s="988"/>
      <c r="H70" s="988"/>
      <c r="I70" s="988"/>
      <c r="J70" s="988"/>
      <c r="K70" s="988"/>
      <c r="L70" s="988"/>
      <c r="M70" s="988"/>
      <c r="N70" s="988"/>
      <c r="O70" s="988"/>
      <c r="P70" s="989"/>
      <c r="Q70" s="990">
        <v>992</v>
      </c>
      <c r="R70" s="984"/>
      <c r="S70" s="984"/>
      <c r="T70" s="984"/>
      <c r="U70" s="984"/>
      <c r="V70" s="984">
        <v>963</v>
      </c>
      <c r="W70" s="984"/>
      <c r="X70" s="984"/>
      <c r="Y70" s="984"/>
      <c r="Z70" s="984"/>
      <c r="AA70" s="984">
        <v>29</v>
      </c>
      <c r="AB70" s="984"/>
      <c r="AC70" s="984"/>
      <c r="AD70" s="984"/>
      <c r="AE70" s="984"/>
      <c r="AF70" s="984">
        <v>29</v>
      </c>
      <c r="AG70" s="984"/>
      <c r="AH70" s="984"/>
      <c r="AI70" s="984"/>
      <c r="AJ70" s="984"/>
      <c r="AK70" s="984">
        <v>50</v>
      </c>
      <c r="AL70" s="984"/>
      <c r="AM70" s="984"/>
      <c r="AN70" s="984"/>
      <c r="AO70" s="984"/>
      <c r="AP70" s="984" t="s">
        <v>486</v>
      </c>
      <c r="AQ70" s="984"/>
      <c r="AR70" s="984"/>
      <c r="AS70" s="984"/>
      <c r="AT70" s="984"/>
      <c r="AU70" s="984" t="s">
        <v>486</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550</v>
      </c>
      <c r="C71" s="988"/>
      <c r="D71" s="988"/>
      <c r="E71" s="988"/>
      <c r="F71" s="988"/>
      <c r="G71" s="988"/>
      <c r="H71" s="988"/>
      <c r="I71" s="988"/>
      <c r="J71" s="988"/>
      <c r="K71" s="988"/>
      <c r="L71" s="988"/>
      <c r="M71" s="988"/>
      <c r="N71" s="988"/>
      <c r="O71" s="988"/>
      <c r="P71" s="989"/>
      <c r="Q71" s="990">
        <v>249</v>
      </c>
      <c r="R71" s="984"/>
      <c r="S71" s="984"/>
      <c r="T71" s="984"/>
      <c r="U71" s="984"/>
      <c r="V71" s="984">
        <v>194</v>
      </c>
      <c r="W71" s="984"/>
      <c r="X71" s="984"/>
      <c r="Y71" s="984"/>
      <c r="Z71" s="984"/>
      <c r="AA71" s="984">
        <v>55</v>
      </c>
      <c r="AB71" s="984"/>
      <c r="AC71" s="984"/>
      <c r="AD71" s="984"/>
      <c r="AE71" s="984"/>
      <c r="AF71" s="984">
        <v>55</v>
      </c>
      <c r="AG71" s="984"/>
      <c r="AH71" s="984"/>
      <c r="AI71" s="984"/>
      <c r="AJ71" s="984"/>
      <c r="AK71" s="984">
        <v>17</v>
      </c>
      <c r="AL71" s="984"/>
      <c r="AM71" s="984"/>
      <c r="AN71" s="984"/>
      <c r="AO71" s="984"/>
      <c r="AP71" s="984" t="s">
        <v>486</v>
      </c>
      <c r="AQ71" s="984"/>
      <c r="AR71" s="984"/>
      <c r="AS71" s="984"/>
      <c r="AT71" s="984"/>
      <c r="AU71" s="984" t="s">
        <v>486</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551</v>
      </c>
      <c r="C72" s="988"/>
      <c r="D72" s="988"/>
      <c r="E72" s="988"/>
      <c r="F72" s="988"/>
      <c r="G72" s="988"/>
      <c r="H72" s="988"/>
      <c r="I72" s="988"/>
      <c r="J72" s="988"/>
      <c r="K72" s="988"/>
      <c r="L72" s="988"/>
      <c r="M72" s="988"/>
      <c r="N72" s="988"/>
      <c r="O72" s="988"/>
      <c r="P72" s="989"/>
      <c r="Q72" s="990">
        <v>470</v>
      </c>
      <c r="R72" s="984"/>
      <c r="S72" s="984"/>
      <c r="T72" s="984"/>
      <c r="U72" s="984"/>
      <c r="V72" s="984">
        <v>456</v>
      </c>
      <c r="W72" s="984"/>
      <c r="X72" s="984"/>
      <c r="Y72" s="984"/>
      <c r="Z72" s="984"/>
      <c r="AA72" s="984">
        <v>14</v>
      </c>
      <c r="AB72" s="984"/>
      <c r="AC72" s="984"/>
      <c r="AD72" s="984"/>
      <c r="AE72" s="984"/>
      <c r="AF72" s="984">
        <v>14</v>
      </c>
      <c r="AG72" s="984"/>
      <c r="AH72" s="984"/>
      <c r="AI72" s="984"/>
      <c r="AJ72" s="984"/>
      <c r="AK72" s="984">
        <v>27</v>
      </c>
      <c r="AL72" s="984"/>
      <c r="AM72" s="984"/>
      <c r="AN72" s="984"/>
      <c r="AO72" s="984"/>
      <c r="AP72" s="984">
        <v>306</v>
      </c>
      <c r="AQ72" s="984"/>
      <c r="AR72" s="984"/>
      <c r="AS72" s="984"/>
      <c r="AT72" s="984"/>
      <c r="AU72" s="984">
        <v>108</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552</v>
      </c>
      <c r="C73" s="988"/>
      <c r="D73" s="988"/>
      <c r="E73" s="988"/>
      <c r="F73" s="988"/>
      <c r="G73" s="988"/>
      <c r="H73" s="988"/>
      <c r="I73" s="988"/>
      <c r="J73" s="988"/>
      <c r="K73" s="988"/>
      <c r="L73" s="988"/>
      <c r="M73" s="988"/>
      <c r="N73" s="988"/>
      <c r="O73" s="988"/>
      <c r="P73" s="989"/>
      <c r="Q73" s="990">
        <v>21044</v>
      </c>
      <c r="R73" s="984"/>
      <c r="S73" s="984"/>
      <c r="T73" s="984"/>
      <c r="U73" s="984"/>
      <c r="V73" s="984">
        <v>21292</v>
      </c>
      <c r="W73" s="984"/>
      <c r="X73" s="984"/>
      <c r="Y73" s="984"/>
      <c r="Z73" s="984"/>
      <c r="AA73" s="984">
        <v>-248</v>
      </c>
      <c r="AB73" s="984"/>
      <c r="AC73" s="984"/>
      <c r="AD73" s="984"/>
      <c r="AE73" s="984"/>
      <c r="AF73" s="984">
        <v>10300</v>
      </c>
      <c r="AG73" s="984"/>
      <c r="AH73" s="984"/>
      <c r="AI73" s="984"/>
      <c r="AJ73" s="984"/>
      <c r="AK73" s="984">
        <v>1533</v>
      </c>
      <c r="AL73" s="984"/>
      <c r="AM73" s="984"/>
      <c r="AN73" s="984"/>
      <c r="AO73" s="984"/>
      <c r="AP73" s="984">
        <v>5975</v>
      </c>
      <c r="AQ73" s="984"/>
      <c r="AR73" s="984"/>
      <c r="AS73" s="984"/>
      <c r="AT73" s="984"/>
      <c r="AU73" s="984">
        <v>82</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553</v>
      </c>
      <c r="C74" s="988"/>
      <c r="D74" s="988"/>
      <c r="E74" s="988"/>
      <c r="F74" s="988"/>
      <c r="G74" s="988"/>
      <c r="H74" s="988"/>
      <c r="I74" s="988"/>
      <c r="J74" s="988"/>
      <c r="K74" s="988"/>
      <c r="L74" s="988"/>
      <c r="M74" s="988"/>
      <c r="N74" s="988"/>
      <c r="O74" s="988"/>
      <c r="P74" s="989"/>
      <c r="Q74" s="990">
        <v>9878</v>
      </c>
      <c r="R74" s="984">
        <v>6933</v>
      </c>
      <c r="S74" s="984">
        <v>6933</v>
      </c>
      <c r="T74" s="984">
        <v>6933</v>
      </c>
      <c r="U74" s="984">
        <v>6933</v>
      </c>
      <c r="V74" s="984">
        <v>9787</v>
      </c>
      <c r="W74" s="984">
        <v>6850</v>
      </c>
      <c r="X74" s="984">
        <v>6850</v>
      </c>
      <c r="Y74" s="984">
        <v>6850</v>
      </c>
      <c r="Z74" s="984">
        <v>6850</v>
      </c>
      <c r="AA74" s="984">
        <v>92</v>
      </c>
      <c r="AB74" s="984">
        <v>82</v>
      </c>
      <c r="AC74" s="984">
        <v>82</v>
      </c>
      <c r="AD74" s="984">
        <v>82</v>
      </c>
      <c r="AE74" s="984">
        <v>82</v>
      </c>
      <c r="AF74" s="984">
        <v>92</v>
      </c>
      <c r="AG74" s="984">
        <v>82</v>
      </c>
      <c r="AH74" s="984">
        <v>82</v>
      </c>
      <c r="AI74" s="984">
        <v>82</v>
      </c>
      <c r="AJ74" s="984">
        <v>82</v>
      </c>
      <c r="AK74" s="984">
        <v>5083</v>
      </c>
      <c r="AL74" s="984">
        <v>2485</v>
      </c>
      <c r="AM74" s="984">
        <v>2485</v>
      </c>
      <c r="AN74" s="984">
        <v>2485</v>
      </c>
      <c r="AO74" s="984">
        <v>2485</v>
      </c>
      <c r="AP74" s="984" t="s">
        <v>486</v>
      </c>
      <c r="AQ74" s="984"/>
      <c r="AR74" s="984"/>
      <c r="AS74" s="984"/>
      <c r="AT74" s="984"/>
      <c r="AU74" s="984" t="s">
        <v>486</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554</v>
      </c>
      <c r="C75" s="988"/>
      <c r="D75" s="988"/>
      <c r="E75" s="988"/>
      <c r="F75" s="988"/>
      <c r="G75" s="988"/>
      <c r="H75" s="988"/>
      <c r="I75" s="988"/>
      <c r="J75" s="988"/>
      <c r="K75" s="988"/>
      <c r="L75" s="988"/>
      <c r="M75" s="988"/>
      <c r="N75" s="988"/>
      <c r="O75" s="988"/>
      <c r="P75" s="989"/>
      <c r="Q75" s="991">
        <v>1600855</v>
      </c>
      <c r="R75" s="992">
        <v>1385861</v>
      </c>
      <c r="S75" s="992">
        <v>1385861</v>
      </c>
      <c r="T75" s="992">
        <v>1385861</v>
      </c>
      <c r="U75" s="993">
        <v>1385861</v>
      </c>
      <c r="V75" s="994">
        <v>1567252</v>
      </c>
      <c r="W75" s="992">
        <v>1346246</v>
      </c>
      <c r="X75" s="992">
        <v>1346246</v>
      </c>
      <c r="Y75" s="992">
        <v>1346246</v>
      </c>
      <c r="Z75" s="993">
        <v>1346246</v>
      </c>
      <c r="AA75" s="994">
        <v>33603</v>
      </c>
      <c r="AB75" s="992">
        <v>39615</v>
      </c>
      <c r="AC75" s="992">
        <v>39615</v>
      </c>
      <c r="AD75" s="992">
        <v>39615</v>
      </c>
      <c r="AE75" s="993">
        <v>39615</v>
      </c>
      <c r="AF75" s="994">
        <v>33603</v>
      </c>
      <c r="AG75" s="992">
        <v>39615</v>
      </c>
      <c r="AH75" s="992">
        <v>39615</v>
      </c>
      <c r="AI75" s="992">
        <v>39615</v>
      </c>
      <c r="AJ75" s="993">
        <v>39615</v>
      </c>
      <c r="AK75" s="994">
        <v>22693</v>
      </c>
      <c r="AL75" s="992"/>
      <c r="AM75" s="992"/>
      <c r="AN75" s="992"/>
      <c r="AO75" s="993"/>
      <c r="AP75" s="994" t="s">
        <v>486</v>
      </c>
      <c r="AQ75" s="992"/>
      <c r="AR75" s="992"/>
      <c r="AS75" s="992"/>
      <c r="AT75" s="993"/>
      <c r="AU75" s="994" t="s">
        <v>486</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399</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f>SUM(AF68:AJ75)</f>
        <v>203665</v>
      </c>
      <c r="AG88" s="972"/>
      <c r="AH88" s="972"/>
      <c r="AI88" s="972"/>
      <c r="AJ88" s="972"/>
      <c r="AK88" s="976"/>
      <c r="AL88" s="976"/>
      <c r="AM88" s="976"/>
      <c r="AN88" s="976"/>
      <c r="AO88" s="976"/>
      <c r="AP88" s="972">
        <f>SUM(AP68:AT75)</f>
        <v>6439</v>
      </c>
      <c r="AQ88" s="972"/>
      <c r="AR88" s="972"/>
      <c r="AS88" s="972"/>
      <c r="AT88" s="972"/>
      <c r="AU88" s="972">
        <f>SUM(AU68:AY75)</f>
        <v>199</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400</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401</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402</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405</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406</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407</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408</v>
      </c>
      <c r="AB109" s="909"/>
      <c r="AC109" s="909"/>
      <c r="AD109" s="909"/>
      <c r="AE109" s="910"/>
      <c r="AF109" s="911" t="s">
        <v>409</v>
      </c>
      <c r="AG109" s="909"/>
      <c r="AH109" s="909"/>
      <c r="AI109" s="909"/>
      <c r="AJ109" s="910"/>
      <c r="AK109" s="911" t="s">
        <v>294</v>
      </c>
      <c r="AL109" s="909"/>
      <c r="AM109" s="909"/>
      <c r="AN109" s="909"/>
      <c r="AO109" s="910"/>
      <c r="AP109" s="911" t="s">
        <v>410</v>
      </c>
      <c r="AQ109" s="909"/>
      <c r="AR109" s="909"/>
      <c r="AS109" s="909"/>
      <c r="AT109" s="942"/>
      <c r="AU109" s="908" t="s">
        <v>407</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408</v>
      </c>
      <c r="BR109" s="909"/>
      <c r="BS109" s="909"/>
      <c r="BT109" s="909"/>
      <c r="BU109" s="910"/>
      <c r="BV109" s="911" t="s">
        <v>409</v>
      </c>
      <c r="BW109" s="909"/>
      <c r="BX109" s="909"/>
      <c r="BY109" s="909"/>
      <c r="BZ109" s="910"/>
      <c r="CA109" s="911" t="s">
        <v>294</v>
      </c>
      <c r="CB109" s="909"/>
      <c r="CC109" s="909"/>
      <c r="CD109" s="909"/>
      <c r="CE109" s="910"/>
      <c r="CF109" s="949" t="s">
        <v>410</v>
      </c>
      <c r="CG109" s="949"/>
      <c r="CH109" s="949"/>
      <c r="CI109" s="949"/>
      <c r="CJ109" s="949"/>
      <c r="CK109" s="911" t="s">
        <v>411</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408</v>
      </c>
      <c r="DH109" s="909"/>
      <c r="DI109" s="909"/>
      <c r="DJ109" s="909"/>
      <c r="DK109" s="910"/>
      <c r="DL109" s="911" t="s">
        <v>409</v>
      </c>
      <c r="DM109" s="909"/>
      <c r="DN109" s="909"/>
      <c r="DO109" s="909"/>
      <c r="DP109" s="910"/>
      <c r="DQ109" s="911" t="s">
        <v>294</v>
      </c>
      <c r="DR109" s="909"/>
      <c r="DS109" s="909"/>
      <c r="DT109" s="909"/>
      <c r="DU109" s="910"/>
      <c r="DV109" s="911" t="s">
        <v>410</v>
      </c>
      <c r="DW109" s="909"/>
      <c r="DX109" s="909"/>
      <c r="DY109" s="909"/>
      <c r="DZ109" s="942"/>
    </row>
    <row r="110" spans="1:131" s="224" customFormat="1" ht="26.25" customHeight="1" x14ac:dyDescent="0.2">
      <c r="A110" s="820" t="s">
        <v>412</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4744269</v>
      </c>
      <c r="AB110" s="902"/>
      <c r="AC110" s="902"/>
      <c r="AD110" s="902"/>
      <c r="AE110" s="903"/>
      <c r="AF110" s="904">
        <v>4763547</v>
      </c>
      <c r="AG110" s="902"/>
      <c r="AH110" s="902"/>
      <c r="AI110" s="902"/>
      <c r="AJ110" s="903"/>
      <c r="AK110" s="904">
        <v>4714646</v>
      </c>
      <c r="AL110" s="902"/>
      <c r="AM110" s="902"/>
      <c r="AN110" s="902"/>
      <c r="AO110" s="903"/>
      <c r="AP110" s="905">
        <v>12.1</v>
      </c>
      <c r="AQ110" s="906"/>
      <c r="AR110" s="906"/>
      <c r="AS110" s="906"/>
      <c r="AT110" s="907"/>
      <c r="AU110" s="943" t="s">
        <v>69</v>
      </c>
      <c r="AV110" s="944"/>
      <c r="AW110" s="944"/>
      <c r="AX110" s="944"/>
      <c r="AY110" s="944"/>
      <c r="AZ110" s="873" t="s">
        <v>413</v>
      </c>
      <c r="BA110" s="821"/>
      <c r="BB110" s="821"/>
      <c r="BC110" s="821"/>
      <c r="BD110" s="821"/>
      <c r="BE110" s="821"/>
      <c r="BF110" s="821"/>
      <c r="BG110" s="821"/>
      <c r="BH110" s="821"/>
      <c r="BI110" s="821"/>
      <c r="BJ110" s="821"/>
      <c r="BK110" s="821"/>
      <c r="BL110" s="821"/>
      <c r="BM110" s="821"/>
      <c r="BN110" s="821"/>
      <c r="BO110" s="821"/>
      <c r="BP110" s="822"/>
      <c r="BQ110" s="874">
        <v>53052164</v>
      </c>
      <c r="BR110" s="855"/>
      <c r="BS110" s="855"/>
      <c r="BT110" s="855"/>
      <c r="BU110" s="855"/>
      <c r="BV110" s="855">
        <v>49504903</v>
      </c>
      <c r="BW110" s="855"/>
      <c r="BX110" s="855"/>
      <c r="BY110" s="855"/>
      <c r="BZ110" s="855"/>
      <c r="CA110" s="855">
        <v>45629960</v>
      </c>
      <c r="CB110" s="855"/>
      <c r="CC110" s="855"/>
      <c r="CD110" s="855"/>
      <c r="CE110" s="855"/>
      <c r="CF110" s="879">
        <v>117.3</v>
      </c>
      <c r="CG110" s="880"/>
      <c r="CH110" s="880"/>
      <c r="CI110" s="880"/>
      <c r="CJ110" s="880"/>
      <c r="CK110" s="939" t="s">
        <v>414</v>
      </c>
      <c r="CL110" s="832"/>
      <c r="CM110" s="873" t="s">
        <v>415</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416</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417</v>
      </c>
      <c r="BA111" s="765"/>
      <c r="BB111" s="765"/>
      <c r="BC111" s="765"/>
      <c r="BD111" s="765"/>
      <c r="BE111" s="765"/>
      <c r="BF111" s="765"/>
      <c r="BG111" s="765"/>
      <c r="BH111" s="765"/>
      <c r="BI111" s="765"/>
      <c r="BJ111" s="765"/>
      <c r="BK111" s="765"/>
      <c r="BL111" s="765"/>
      <c r="BM111" s="765"/>
      <c r="BN111" s="765"/>
      <c r="BO111" s="765"/>
      <c r="BP111" s="766"/>
      <c r="BQ111" s="829" t="s">
        <v>122</v>
      </c>
      <c r="BR111" s="830"/>
      <c r="BS111" s="830"/>
      <c r="BT111" s="830"/>
      <c r="BU111" s="830"/>
      <c r="BV111" s="830" t="s">
        <v>122</v>
      </c>
      <c r="BW111" s="830"/>
      <c r="BX111" s="830"/>
      <c r="BY111" s="830"/>
      <c r="BZ111" s="830"/>
      <c r="CA111" s="830">
        <v>507661</v>
      </c>
      <c r="CB111" s="830"/>
      <c r="CC111" s="830"/>
      <c r="CD111" s="830"/>
      <c r="CE111" s="830"/>
      <c r="CF111" s="888">
        <v>1.3</v>
      </c>
      <c r="CG111" s="889"/>
      <c r="CH111" s="889"/>
      <c r="CI111" s="889"/>
      <c r="CJ111" s="889"/>
      <c r="CK111" s="940"/>
      <c r="CL111" s="834"/>
      <c r="CM111" s="828" t="s">
        <v>418</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419</v>
      </c>
      <c r="B112" s="926"/>
      <c r="C112" s="765" t="s">
        <v>420</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421</v>
      </c>
      <c r="BA112" s="765"/>
      <c r="BB112" s="765"/>
      <c r="BC112" s="765"/>
      <c r="BD112" s="765"/>
      <c r="BE112" s="765"/>
      <c r="BF112" s="765"/>
      <c r="BG112" s="765"/>
      <c r="BH112" s="765"/>
      <c r="BI112" s="765"/>
      <c r="BJ112" s="765"/>
      <c r="BK112" s="765"/>
      <c r="BL112" s="765"/>
      <c r="BM112" s="765"/>
      <c r="BN112" s="765"/>
      <c r="BO112" s="765"/>
      <c r="BP112" s="766"/>
      <c r="BQ112" s="829">
        <v>652562</v>
      </c>
      <c r="BR112" s="830"/>
      <c r="BS112" s="830"/>
      <c r="BT112" s="830"/>
      <c r="BU112" s="830"/>
      <c r="BV112" s="830">
        <v>727425</v>
      </c>
      <c r="BW112" s="830"/>
      <c r="BX112" s="830"/>
      <c r="BY112" s="830"/>
      <c r="BZ112" s="830"/>
      <c r="CA112" s="830">
        <v>716317</v>
      </c>
      <c r="CB112" s="830"/>
      <c r="CC112" s="830"/>
      <c r="CD112" s="830"/>
      <c r="CE112" s="830"/>
      <c r="CF112" s="888">
        <v>1.8</v>
      </c>
      <c r="CG112" s="889"/>
      <c r="CH112" s="889"/>
      <c r="CI112" s="889"/>
      <c r="CJ112" s="889"/>
      <c r="CK112" s="940"/>
      <c r="CL112" s="834"/>
      <c r="CM112" s="828" t="s">
        <v>422</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423</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60471</v>
      </c>
      <c r="AB113" s="932"/>
      <c r="AC113" s="932"/>
      <c r="AD113" s="932"/>
      <c r="AE113" s="933"/>
      <c r="AF113" s="934">
        <v>64056</v>
      </c>
      <c r="AG113" s="932"/>
      <c r="AH113" s="932"/>
      <c r="AI113" s="932"/>
      <c r="AJ113" s="933"/>
      <c r="AK113" s="934">
        <v>60223</v>
      </c>
      <c r="AL113" s="932"/>
      <c r="AM113" s="932"/>
      <c r="AN113" s="932"/>
      <c r="AO113" s="933"/>
      <c r="AP113" s="935">
        <v>0.2</v>
      </c>
      <c r="AQ113" s="936"/>
      <c r="AR113" s="936"/>
      <c r="AS113" s="936"/>
      <c r="AT113" s="937"/>
      <c r="AU113" s="945"/>
      <c r="AV113" s="946"/>
      <c r="AW113" s="946"/>
      <c r="AX113" s="946"/>
      <c r="AY113" s="946"/>
      <c r="AZ113" s="828" t="s">
        <v>424</v>
      </c>
      <c r="BA113" s="765"/>
      <c r="BB113" s="765"/>
      <c r="BC113" s="765"/>
      <c r="BD113" s="765"/>
      <c r="BE113" s="765"/>
      <c r="BF113" s="765"/>
      <c r="BG113" s="765"/>
      <c r="BH113" s="765"/>
      <c r="BI113" s="765"/>
      <c r="BJ113" s="765"/>
      <c r="BK113" s="765"/>
      <c r="BL113" s="765"/>
      <c r="BM113" s="765"/>
      <c r="BN113" s="765"/>
      <c r="BO113" s="765"/>
      <c r="BP113" s="766"/>
      <c r="BQ113" s="829">
        <v>259043</v>
      </c>
      <c r="BR113" s="830"/>
      <c r="BS113" s="830"/>
      <c r="BT113" s="830"/>
      <c r="BU113" s="830"/>
      <c r="BV113" s="830">
        <v>224684</v>
      </c>
      <c r="BW113" s="830"/>
      <c r="BX113" s="830"/>
      <c r="BY113" s="830"/>
      <c r="BZ113" s="830"/>
      <c r="CA113" s="830">
        <v>198954</v>
      </c>
      <c r="CB113" s="830"/>
      <c r="CC113" s="830"/>
      <c r="CD113" s="830"/>
      <c r="CE113" s="830"/>
      <c r="CF113" s="888">
        <v>0.5</v>
      </c>
      <c r="CG113" s="889"/>
      <c r="CH113" s="889"/>
      <c r="CI113" s="889"/>
      <c r="CJ113" s="889"/>
      <c r="CK113" s="940"/>
      <c r="CL113" s="834"/>
      <c r="CM113" s="828" t="s">
        <v>425</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426</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39611</v>
      </c>
      <c r="AB114" s="793"/>
      <c r="AC114" s="793"/>
      <c r="AD114" s="793"/>
      <c r="AE114" s="794"/>
      <c r="AF114" s="795">
        <v>27032</v>
      </c>
      <c r="AG114" s="793"/>
      <c r="AH114" s="793"/>
      <c r="AI114" s="793"/>
      <c r="AJ114" s="794"/>
      <c r="AK114" s="795">
        <v>21357</v>
      </c>
      <c r="AL114" s="793"/>
      <c r="AM114" s="793"/>
      <c r="AN114" s="793"/>
      <c r="AO114" s="794"/>
      <c r="AP114" s="837">
        <v>0.1</v>
      </c>
      <c r="AQ114" s="838"/>
      <c r="AR114" s="838"/>
      <c r="AS114" s="838"/>
      <c r="AT114" s="839"/>
      <c r="AU114" s="945"/>
      <c r="AV114" s="946"/>
      <c r="AW114" s="946"/>
      <c r="AX114" s="946"/>
      <c r="AY114" s="946"/>
      <c r="AZ114" s="828" t="s">
        <v>427</v>
      </c>
      <c r="BA114" s="765"/>
      <c r="BB114" s="765"/>
      <c r="BC114" s="765"/>
      <c r="BD114" s="765"/>
      <c r="BE114" s="765"/>
      <c r="BF114" s="765"/>
      <c r="BG114" s="765"/>
      <c r="BH114" s="765"/>
      <c r="BI114" s="765"/>
      <c r="BJ114" s="765"/>
      <c r="BK114" s="765"/>
      <c r="BL114" s="765"/>
      <c r="BM114" s="765"/>
      <c r="BN114" s="765"/>
      <c r="BO114" s="765"/>
      <c r="BP114" s="766"/>
      <c r="BQ114" s="829">
        <v>6672213</v>
      </c>
      <c r="BR114" s="830"/>
      <c r="BS114" s="830"/>
      <c r="BT114" s="830"/>
      <c r="BU114" s="830"/>
      <c r="BV114" s="830">
        <v>6590683</v>
      </c>
      <c r="BW114" s="830"/>
      <c r="BX114" s="830"/>
      <c r="BY114" s="830"/>
      <c r="BZ114" s="830"/>
      <c r="CA114" s="830">
        <v>6769832</v>
      </c>
      <c r="CB114" s="830"/>
      <c r="CC114" s="830"/>
      <c r="CD114" s="830"/>
      <c r="CE114" s="830"/>
      <c r="CF114" s="888">
        <v>17.399999999999999</v>
      </c>
      <c r="CG114" s="889"/>
      <c r="CH114" s="889"/>
      <c r="CI114" s="889"/>
      <c r="CJ114" s="889"/>
      <c r="CK114" s="940"/>
      <c r="CL114" s="834"/>
      <c r="CM114" s="828" t="s">
        <v>428</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429</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122</v>
      </c>
      <c r="AB115" s="932"/>
      <c r="AC115" s="932"/>
      <c r="AD115" s="932"/>
      <c r="AE115" s="933"/>
      <c r="AF115" s="934" t="s">
        <v>122</v>
      </c>
      <c r="AG115" s="932"/>
      <c r="AH115" s="932"/>
      <c r="AI115" s="932"/>
      <c r="AJ115" s="933"/>
      <c r="AK115" s="934" t="s">
        <v>122</v>
      </c>
      <c r="AL115" s="932"/>
      <c r="AM115" s="932"/>
      <c r="AN115" s="932"/>
      <c r="AO115" s="933"/>
      <c r="AP115" s="935" t="s">
        <v>122</v>
      </c>
      <c r="AQ115" s="936"/>
      <c r="AR115" s="936"/>
      <c r="AS115" s="936"/>
      <c r="AT115" s="937"/>
      <c r="AU115" s="945"/>
      <c r="AV115" s="946"/>
      <c r="AW115" s="946"/>
      <c r="AX115" s="946"/>
      <c r="AY115" s="946"/>
      <c r="AZ115" s="828" t="s">
        <v>430</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431</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v>507661</v>
      </c>
      <c r="DR115" s="793"/>
      <c r="DS115" s="793"/>
      <c r="DT115" s="793"/>
      <c r="DU115" s="794"/>
      <c r="DV115" s="837">
        <v>1.3</v>
      </c>
      <c r="DW115" s="838"/>
      <c r="DX115" s="838"/>
      <c r="DY115" s="838"/>
      <c r="DZ115" s="839"/>
    </row>
    <row r="116" spans="1:130" s="224" customFormat="1" ht="26.25" customHeight="1" x14ac:dyDescent="0.2">
      <c r="A116" s="929"/>
      <c r="B116" s="930"/>
      <c r="C116" s="852" t="s">
        <v>432</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433</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434</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435</v>
      </c>
      <c r="Z117" s="910"/>
      <c r="AA117" s="915">
        <v>4844351</v>
      </c>
      <c r="AB117" s="916"/>
      <c r="AC117" s="916"/>
      <c r="AD117" s="916"/>
      <c r="AE117" s="917"/>
      <c r="AF117" s="918">
        <v>4854635</v>
      </c>
      <c r="AG117" s="916"/>
      <c r="AH117" s="916"/>
      <c r="AI117" s="916"/>
      <c r="AJ117" s="917"/>
      <c r="AK117" s="918">
        <v>4796226</v>
      </c>
      <c r="AL117" s="916"/>
      <c r="AM117" s="916"/>
      <c r="AN117" s="916"/>
      <c r="AO117" s="917"/>
      <c r="AP117" s="919"/>
      <c r="AQ117" s="920"/>
      <c r="AR117" s="920"/>
      <c r="AS117" s="920"/>
      <c r="AT117" s="921"/>
      <c r="AU117" s="945"/>
      <c r="AV117" s="946"/>
      <c r="AW117" s="946"/>
      <c r="AX117" s="946"/>
      <c r="AY117" s="946"/>
      <c r="AZ117" s="876" t="s">
        <v>436</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437</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411</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408</v>
      </c>
      <c r="AB118" s="909"/>
      <c r="AC118" s="909"/>
      <c r="AD118" s="909"/>
      <c r="AE118" s="910"/>
      <c r="AF118" s="911" t="s">
        <v>409</v>
      </c>
      <c r="AG118" s="909"/>
      <c r="AH118" s="909"/>
      <c r="AI118" s="909"/>
      <c r="AJ118" s="910"/>
      <c r="AK118" s="911" t="s">
        <v>294</v>
      </c>
      <c r="AL118" s="909"/>
      <c r="AM118" s="909"/>
      <c r="AN118" s="909"/>
      <c r="AO118" s="910"/>
      <c r="AP118" s="912" t="s">
        <v>410</v>
      </c>
      <c r="AQ118" s="913"/>
      <c r="AR118" s="913"/>
      <c r="AS118" s="913"/>
      <c r="AT118" s="914"/>
      <c r="AU118" s="945"/>
      <c r="AV118" s="946"/>
      <c r="AW118" s="946"/>
      <c r="AX118" s="946"/>
      <c r="AY118" s="946"/>
      <c r="AZ118" s="851" t="s">
        <v>438</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439</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414</v>
      </c>
      <c r="B119" s="832"/>
      <c r="C119" s="873" t="s">
        <v>415</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440</v>
      </c>
      <c r="BP119" s="891"/>
      <c r="BQ119" s="892">
        <v>60635982</v>
      </c>
      <c r="BR119" s="858"/>
      <c r="BS119" s="858"/>
      <c r="BT119" s="858"/>
      <c r="BU119" s="858"/>
      <c r="BV119" s="858">
        <v>57047695</v>
      </c>
      <c r="BW119" s="858"/>
      <c r="BX119" s="858"/>
      <c r="BY119" s="858"/>
      <c r="BZ119" s="858"/>
      <c r="CA119" s="858">
        <v>53822724</v>
      </c>
      <c r="CB119" s="858"/>
      <c r="CC119" s="858"/>
      <c r="CD119" s="858"/>
      <c r="CE119" s="858"/>
      <c r="CF119" s="761"/>
      <c r="CG119" s="762"/>
      <c r="CH119" s="762"/>
      <c r="CI119" s="762"/>
      <c r="CJ119" s="847"/>
      <c r="CK119" s="941"/>
      <c r="CL119" s="836"/>
      <c r="CM119" s="851" t="s">
        <v>441</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418</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442</v>
      </c>
      <c r="AV120" s="894"/>
      <c r="AW120" s="894"/>
      <c r="AX120" s="894"/>
      <c r="AY120" s="895"/>
      <c r="AZ120" s="873" t="s">
        <v>443</v>
      </c>
      <c r="BA120" s="821"/>
      <c r="BB120" s="821"/>
      <c r="BC120" s="821"/>
      <c r="BD120" s="821"/>
      <c r="BE120" s="821"/>
      <c r="BF120" s="821"/>
      <c r="BG120" s="821"/>
      <c r="BH120" s="821"/>
      <c r="BI120" s="821"/>
      <c r="BJ120" s="821"/>
      <c r="BK120" s="821"/>
      <c r="BL120" s="821"/>
      <c r="BM120" s="821"/>
      <c r="BN120" s="821"/>
      <c r="BO120" s="821"/>
      <c r="BP120" s="822"/>
      <c r="BQ120" s="874">
        <v>13777322</v>
      </c>
      <c r="BR120" s="855"/>
      <c r="BS120" s="855"/>
      <c r="BT120" s="855"/>
      <c r="BU120" s="855"/>
      <c r="BV120" s="855">
        <v>16389717</v>
      </c>
      <c r="BW120" s="855"/>
      <c r="BX120" s="855"/>
      <c r="BY120" s="855"/>
      <c r="BZ120" s="855"/>
      <c r="CA120" s="855">
        <v>17284949</v>
      </c>
      <c r="CB120" s="855"/>
      <c r="CC120" s="855"/>
      <c r="CD120" s="855"/>
      <c r="CE120" s="855"/>
      <c r="CF120" s="879">
        <v>44.4</v>
      </c>
      <c r="CG120" s="880"/>
      <c r="CH120" s="880"/>
      <c r="CI120" s="880"/>
      <c r="CJ120" s="880"/>
      <c r="CK120" s="881" t="s">
        <v>444</v>
      </c>
      <c r="CL120" s="865"/>
      <c r="CM120" s="865"/>
      <c r="CN120" s="865"/>
      <c r="CO120" s="866"/>
      <c r="CP120" s="885" t="s">
        <v>392</v>
      </c>
      <c r="CQ120" s="886"/>
      <c r="CR120" s="886"/>
      <c r="CS120" s="886"/>
      <c r="CT120" s="886"/>
      <c r="CU120" s="886"/>
      <c r="CV120" s="886"/>
      <c r="CW120" s="886"/>
      <c r="CX120" s="886"/>
      <c r="CY120" s="886"/>
      <c r="CZ120" s="886"/>
      <c r="DA120" s="886"/>
      <c r="DB120" s="886"/>
      <c r="DC120" s="886"/>
      <c r="DD120" s="886"/>
      <c r="DE120" s="886"/>
      <c r="DF120" s="887"/>
      <c r="DG120" s="874">
        <v>652562</v>
      </c>
      <c r="DH120" s="855"/>
      <c r="DI120" s="855"/>
      <c r="DJ120" s="855"/>
      <c r="DK120" s="855"/>
      <c r="DL120" s="855">
        <v>727425</v>
      </c>
      <c r="DM120" s="855"/>
      <c r="DN120" s="855"/>
      <c r="DO120" s="855"/>
      <c r="DP120" s="855"/>
      <c r="DQ120" s="855">
        <v>716317</v>
      </c>
      <c r="DR120" s="855"/>
      <c r="DS120" s="855"/>
      <c r="DT120" s="855"/>
      <c r="DU120" s="855"/>
      <c r="DV120" s="856">
        <v>1.8</v>
      </c>
      <c r="DW120" s="856"/>
      <c r="DX120" s="856"/>
      <c r="DY120" s="856"/>
      <c r="DZ120" s="857"/>
    </row>
    <row r="121" spans="1:130" s="224" customFormat="1" ht="26.25" customHeight="1" x14ac:dyDescent="0.2">
      <c r="A121" s="833"/>
      <c r="B121" s="834"/>
      <c r="C121" s="876" t="s">
        <v>445</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446</v>
      </c>
      <c r="BA121" s="765"/>
      <c r="BB121" s="765"/>
      <c r="BC121" s="765"/>
      <c r="BD121" s="765"/>
      <c r="BE121" s="765"/>
      <c r="BF121" s="765"/>
      <c r="BG121" s="765"/>
      <c r="BH121" s="765"/>
      <c r="BI121" s="765"/>
      <c r="BJ121" s="765"/>
      <c r="BK121" s="765"/>
      <c r="BL121" s="765"/>
      <c r="BM121" s="765"/>
      <c r="BN121" s="765"/>
      <c r="BO121" s="765"/>
      <c r="BP121" s="766"/>
      <c r="BQ121" s="829">
        <v>5844396</v>
      </c>
      <c r="BR121" s="830"/>
      <c r="BS121" s="830"/>
      <c r="BT121" s="830"/>
      <c r="BU121" s="830"/>
      <c r="BV121" s="830">
        <v>5689581</v>
      </c>
      <c r="BW121" s="830"/>
      <c r="BX121" s="830"/>
      <c r="BY121" s="830"/>
      <c r="BZ121" s="830"/>
      <c r="CA121" s="830">
        <v>5345758</v>
      </c>
      <c r="CB121" s="830"/>
      <c r="CC121" s="830"/>
      <c r="CD121" s="830"/>
      <c r="CE121" s="830"/>
      <c r="CF121" s="888">
        <v>13.7</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428</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447</v>
      </c>
      <c r="BA122" s="852"/>
      <c r="BB122" s="852"/>
      <c r="BC122" s="852"/>
      <c r="BD122" s="852"/>
      <c r="BE122" s="852"/>
      <c r="BF122" s="852"/>
      <c r="BG122" s="852"/>
      <c r="BH122" s="852"/>
      <c r="BI122" s="852"/>
      <c r="BJ122" s="852"/>
      <c r="BK122" s="852"/>
      <c r="BL122" s="852"/>
      <c r="BM122" s="852"/>
      <c r="BN122" s="852"/>
      <c r="BO122" s="852"/>
      <c r="BP122" s="853"/>
      <c r="BQ122" s="892">
        <v>37666787</v>
      </c>
      <c r="BR122" s="858"/>
      <c r="BS122" s="858"/>
      <c r="BT122" s="858"/>
      <c r="BU122" s="858"/>
      <c r="BV122" s="858">
        <v>35515661</v>
      </c>
      <c r="BW122" s="858"/>
      <c r="BX122" s="858"/>
      <c r="BY122" s="858"/>
      <c r="BZ122" s="858"/>
      <c r="CA122" s="858">
        <v>33018119</v>
      </c>
      <c r="CB122" s="858"/>
      <c r="CC122" s="858"/>
      <c r="CD122" s="858"/>
      <c r="CE122" s="858"/>
      <c r="CF122" s="859">
        <v>84.9</v>
      </c>
      <c r="CG122" s="860"/>
      <c r="CH122" s="860"/>
      <c r="CI122" s="860"/>
      <c r="CJ122" s="860"/>
      <c r="CK122" s="882"/>
      <c r="CL122" s="868"/>
      <c r="CM122" s="868"/>
      <c r="CN122" s="868"/>
      <c r="CO122" s="869"/>
      <c r="CP122" s="848" t="s">
        <v>391</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434</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448</v>
      </c>
      <c r="BP123" s="891"/>
      <c r="BQ123" s="845">
        <v>57288505</v>
      </c>
      <c r="BR123" s="846"/>
      <c r="BS123" s="846"/>
      <c r="BT123" s="846"/>
      <c r="BU123" s="846"/>
      <c r="BV123" s="846">
        <v>57594959</v>
      </c>
      <c r="BW123" s="846"/>
      <c r="BX123" s="846"/>
      <c r="BY123" s="846"/>
      <c r="BZ123" s="846"/>
      <c r="CA123" s="846">
        <v>55648826</v>
      </c>
      <c r="CB123" s="846"/>
      <c r="CC123" s="846"/>
      <c r="CD123" s="846"/>
      <c r="CE123" s="846"/>
      <c r="CF123" s="761"/>
      <c r="CG123" s="762"/>
      <c r="CH123" s="762"/>
      <c r="CI123" s="762"/>
      <c r="CJ123" s="847"/>
      <c r="CK123" s="882"/>
      <c r="CL123" s="868"/>
      <c r="CM123" s="868"/>
      <c r="CN123" s="868"/>
      <c r="CO123" s="869"/>
      <c r="CP123" s="848" t="s">
        <v>388</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437</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449</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8.6</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450</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439</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451</v>
      </c>
      <c r="CL125" s="865"/>
      <c r="CM125" s="865"/>
      <c r="CN125" s="865"/>
      <c r="CO125" s="866"/>
      <c r="CP125" s="873" t="s">
        <v>452</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441</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453</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454</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455</v>
      </c>
      <c r="AY127" s="825"/>
      <c r="AZ127" s="825"/>
      <c r="BA127" s="825"/>
      <c r="BB127" s="825"/>
      <c r="BC127" s="825"/>
      <c r="BD127" s="825"/>
      <c r="BE127" s="826"/>
      <c r="BF127" s="824" t="s">
        <v>456</v>
      </c>
      <c r="BG127" s="825"/>
      <c r="BH127" s="825"/>
      <c r="BI127" s="825"/>
      <c r="BJ127" s="825"/>
      <c r="BK127" s="825"/>
      <c r="BL127" s="826"/>
      <c r="BM127" s="824" t="s">
        <v>457</v>
      </c>
      <c r="BN127" s="825"/>
      <c r="BO127" s="825"/>
      <c r="BP127" s="825"/>
      <c r="BQ127" s="825"/>
      <c r="BR127" s="825"/>
      <c r="BS127" s="826"/>
      <c r="BT127" s="824" t="s">
        <v>458</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459</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460</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461</v>
      </c>
      <c r="X128" s="811"/>
      <c r="Y128" s="811"/>
      <c r="Z128" s="812"/>
      <c r="AA128" s="813">
        <v>608189</v>
      </c>
      <c r="AB128" s="814"/>
      <c r="AC128" s="814"/>
      <c r="AD128" s="814"/>
      <c r="AE128" s="815"/>
      <c r="AF128" s="816">
        <v>576716</v>
      </c>
      <c r="AG128" s="814"/>
      <c r="AH128" s="814"/>
      <c r="AI128" s="814"/>
      <c r="AJ128" s="815"/>
      <c r="AK128" s="816">
        <v>570173</v>
      </c>
      <c r="AL128" s="814"/>
      <c r="AM128" s="814"/>
      <c r="AN128" s="814"/>
      <c r="AO128" s="815"/>
      <c r="AP128" s="817"/>
      <c r="AQ128" s="818"/>
      <c r="AR128" s="818"/>
      <c r="AS128" s="818"/>
      <c r="AT128" s="819"/>
      <c r="AU128" s="226"/>
      <c r="AV128" s="226"/>
      <c r="AW128" s="226"/>
      <c r="AX128" s="820" t="s">
        <v>462</v>
      </c>
      <c r="AY128" s="821"/>
      <c r="AZ128" s="821"/>
      <c r="BA128" s="821"/>
      <c r="BB128" s="821"/>
      <c r="BC128" s="821"/>
      <c r="BD128" s="821"/>
      <c r="BE128" s="822"/>
      <c r="BF128" s="799" t="s">
        <v>122</v>
      </c>
      <c r="BG128" s="800"/>
      <c r="BH128" s="800"/>
      <c r="BI128" s="800"/>
      <c r="BJ128" s="800"/>
      <c r="BK128" s="800"/>
      <c r="BL128" s="823"/>
      <c r="BM128" s="799">
        <v>11.41</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463</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464</v>
      </c>
      <c r="X129" s="790"/>
      <c r="Y129" s="790"/>
      <c r="Z129" s="791"/>
      <c r="AA129" s="792">
        <v>42014740</v>
      </c>
      <c r="AB129" s="793"/>
      <c r="AC129" s="793"/>
      <c r="AD129" s="793"/>
      <c r="AE129" s="794"/>
      <c r="AF129" s="795">
        <v>41022644</v>
      </c>
      <c r="AG129" s="793"/>
      <c r="AH129" s="793"/>
      <c r="AI129" s="793"/>
      <c r="AJ129" s="794"/>
      <c r="AK129" s="795">
        <v>42080193</v>
      </c>
      <c r="AL129" s="793"/>
      <c r="AM129" s="793"/>
      <c r="AN129" s="793"/>
      <c r="AO129" s="794"/>
      <c r="AP129" s="796"/>
      <c r="AQ129" s="797"/>
      <c r="AR129" s="797"/>
      <c r="AS129" s="797"/>
      <c r="AT129" s="798"/>
      <c r="AU129" s="227"/>
      <c r="AV129" s="227"/>
      <c r="AW129" s="227"/>
      <c r="AX129" s="764" t="s">
        <v>465</v>
      </c>
      <c r="AY129" s="765"/>
      <c r="AZ129" s="765"/>
      <c r="BA129" s="765"/>
      <c r="BB129" s="765"/>
      <c r="BC129" s="765"/>
      <c r="BD129" s="765"/>
      <c r="BE129" s="766"/>
      <c r="BF129" s="783" t="s">
        <v>122</v>
      </c>
      <c r="BG129" s="784"/>
      <c r="BH129" s="784"/>
      <c r="BI129" s="784"/>
      <c r="BJ129" s="784"/>
      <c r="BK129" s="784"/>
      <c r="BL129" s="785"/>
      <c r="BM129" s="783">
        <v>16.41</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466</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467</v>
      </c>
      <c r="X130" s="790"/>
      <c r="Y130" s="790"/>
      <c r="Z130" s="791"/>
      <c r="AA130" s="792">
        <v>3272104</v>
      </c>
      <c r="AB130" s="793"/>
      <c r="AC130" s="793"/>
      <c r="AD130" s="793"/>
      <c r="AE130" s="794"/>
      <c r="AF130" s="795">
        <v>3224594</v>
      </c>
      <c r="AG130" s="793"/>
      <c r="AH130" s="793"/>
      <c r="AI130" s="793"/>
      <c r="AJ130" s="794"/>
      <c r="AK130" s="795">
        <v>3181146</v>
      </c>
      <c r="AL130" s="793"/>
      <c r="AM130" s="793"/>
      <c r="AN130" s="793"/>
      <c r="AO130" s="794"/>
      <c r="AP130" s="796"/>
      <c r="AQ130" s="797"/>
      <c r="AR130" s="797"/>
      <c r="AS130" s="797"/>
      <c r="AT130" s="798"/>
      <c r="AU130" s="227"/>
      <c r="AV130" s="227"/>
      <c r="AW130" s="227"/>
      <c r="AX130" s="764" t="s">
        <v>468</v>
      </c>
      <c r="AY130" s="765"/>
      <c r="AZ130" s="765"/>
      <c r="BA130" s="765"/>
      <c r="BB130" s="765"/>
      <c r="BC130" s="765"/>
      <c r="BD130" s="765"/>
      <c r="BE130" s="766"/>
      <c r="BF130" s="767">
        <v>2.6</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469</v>
      </c>
      <c r="X131" s="774"/>
      <c r="Y131" s="774"/>
      <c r="Z131" s="775"/>
      <c r="AA131" s="776">
        <v>38742636</v>
      </c>
      <c r="AB131" s="777"/>
      <c r="AC131" s="777"/>
      <c r="AD131" s="777"/>
      <c r="AE131" s="778"/>
      <c r="AF131" s="779">
        <v>37798050</v>
      </c>
      <c r="AG131" s="777"/>
      <c r="AH131" s="777"/>
      <c r="AI131" s="777"/>
      <c r="AJ131" s="778"/>
      <c r="AK131" s="779">
        <v>38899047</v>
      </c>
      <c r="AL131" s="777"/>
      <c r="AM131" s="777"/>
      <c r="AN131" s="777"/>
      <c r="AO131" s="778"/>
      <c r="AP131" s="780"/>
      <c r="AQ131" s="781"/>
      <c r="AR131" s="781"/>
      <c r="AS131" s="781"/>
      <c r="AT131" s="782"/>
      <c r="AU131" s="227"/>
      <c r="AV131" s="227"/>
      <c r="AW131" s="227"/>
      <c r="AX131" s="742" t="s">
        <v>470</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471</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472</v>
      </c>
      <c r="W132" s="755"/>
      <c r="X132" s="755"/>
      <c r="Y132" s="755"/>
      <c r="Z132" s="756"/>
      <c r="AA132" s="757">
        <v>2.4883644980000001</v>
      </c>
      <c r="AB132" s="758"/>
      <c r="AC132" s="758"/>
      <c r="AD132" s="758"/>
      <c r="AE132" s="759"/>
      <c r="AF132" s="760">
        <v>2.786717833</v>
      </c>
      <c r="AG132" s="758"/>
      <c r="AH132" s="758"/>
      <c r="AI132" s="758"/>
      <c r="AJ132" s="759"/>
      <c r="AK132" s="760">
        <v>2.6862020549999999</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473</v>
      </c>
      <c r="W133" s="734"/>
      <c r="X133" s="734"/>
      <c r="Y133" s="734"/>
      <c r="Z133" s="735"/>
      <c r="AA133" s="736">
        <v>2.2999999999999998</v>
      </c>
      <c r="AB133" s="737"/>
      <c r="AC133" s="737"/>
      <c r="AD133" s="737"/>
      <c r="AE133" s="738"/>
      <c r="AF133" s="736">
        <v>2.4</v>
      </c>
      <c r="AG133" s="737"/>
      <c r="AH133" s="737"/>
      <c r="AI133" s="737"/>
      <c r="AJ133" s="738"/>
      <c r="AK133" s="736">
        <v>2.6</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4qGzcGsxjoe+e0krnK/dkEdOf63gAU6BAcOenevUx3xXgfYMH9vHGu6Ww7OQl+7Fr02/rgjhK98SrTp8G9M2w==" saltValue="8y8mwmKm/5gnEIons69+Y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RMEQdhqloOVBx4QPJDfoohc7w3Ly37oxXoT8AcggflzmNMd81eC0IAModTTQ9H/VhLcl6AnFHwKhCb+7Fvw8tw==" saltValue="ZdW5lyvRzF0fn+Bl39BxMg=="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qU3kaMVisRftXzjfrOftbpz5/cg16Q4Fd6E1ZoHqX0Wv/TLRfE0ji+sUtQ/N+0DhWVZ+H+T9t1ZKQgl+My55g==" saltValue="KjFXkqrLU61WQDEzYMim0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476</v>
      </c>
      <c r="AL6" s="260"/>
      <c r="AM6" s="260"/>
      <c r="AN6" s="260"/>
    </row>
    <row r="7" spans="1:46" ht="13.5" customHeight="1" x14ac:dyDescent="0.2">
      <c r="A7" s="259"/>
      <c r="AK7" s="262"/>
      <c r="AL7" s="263"/>
      <c r="AM7" s="263"/>
      <c r="AN7" s="264"/>
      <c r="AO7" s="1131" t="s">
        <v>477</v>
      </c>
      <c r="AP7" s="265"/>
      <c r="AQ7" s="266" t="s">
        <v>478</v>
      </c>
      <c r="AR7" s="267"/>
    </row>
    <row r="8" spans="1:46" ht="13.2" x14ac:dyDescent="0.2">
      <c r="A8" s="259"/>
      <c r="AK8" s="268"/>
      <c r="AL8" s="269"/>
      <c r="AM8" s="269"/>
      <c r="AN8" s="270"/>
      <c r="AO8" s="1132"/>
      <c r="AP8" s="271" t="s">
        <v>479</v>
      </c>
      <c r="AQ8" s="272" t="s">
        <v>480</v>
      </c>
      <c r="AR8" s="273" t="s">
        <v>481</v>
      </c>
    </row>
    <row r="9" spans="1:46" ht="13.2" x14ac:dyDescent="0.2">
      <c r="A9" s="259"/>
      <c r="AK9" s="1143" t="s">
        <v>482</v>
      </c>
      <c r="AL9" s="1144"/>
      <c r="AM9" s="1144"/>
      <c r="AN9" s="1145"/>
      <c r="AO9" s="274">
        <v>10723807</v>
      </c>
      <c r="AP9" s="274">
        <v>52083</v>
      </c>
      <c r="AQ9" s="275">
        <v>61513</v>
      </c>
      <c r="AR9" s="276">
        <v>-15.3</v>
      </c>
    </row>
    <row r="10" spans="1:46" ht="13.5" customHeight="1" x14ac:dyDescent="0.2">
      <c r="A10" s="259"/>
      <c r="AK10" s="1143" t="s">
        <v>483</v>
      </c>
      <c r="AL10" s="1144"/>
      <c r="AM10" s="1144"/>
      <c r="AN10" s="1145"/>
      <c r="AO10" s="277">
        <v>187133</v>
      </c>
      <c r="AP10" s="277">
        <v>909</v>
      </c>
      <c r="AQ10" s="278">
        <v>1262</v>
      </c>
      <c r="AR10" s="279">
        <v>-28</v>
      </c>
    </row>
    <row r="11" spans="1:46" ht="13.5" customHeight="1" x14ac:dyDescent="0.2">
      <c r="A11" s="259"/>
      <c r="AK11" s="1143" t="s">
        <v>484</v>
      </c>
      <c r="AL11" s="1144"/>
      <c r="AM11" s="1144"/>
      <c r="AN11" s="1145"/>
      <c r="AO11" s="277">
        <v>126232</v>
      </c>
      <c r="AP11" s="277">
        <v>613</v>
      </c>
      <c r="AQ11" s="278">
        <v>1079</v>
      </c>
      <c r="AR11" s="279">
        <v>-43.2</v>
      </c>
    </row>
    <row r="12" spans="1:46" ht="13.5" customHeight="1" x14ac:dyDescent="0.2">
      <c r="A12" s="259"/>
      <c r="AK12" s="1143" t="s">
        <v>485</v>
      </c>
      <c r="AL12" s="1144"/>
      <c r="AM12" s="1144"/>
      <c r="AN12" s="1145"/>
      <c r="AO12" s="277" t="s">
        <v>486</v>
      </c>
      <c r="AP12" s="277" t="s">
        <v>486</v>
      </c>
      <c r="AQ12" s="278">
        <v>46</v>
      </c>
      <c r="AR12" s="279" t="s">
        <v>486</v>
      </c>
    </row>
    <row r="13" spans="1:46" ht="13.5" customHeight="1" x14ac:dyDescent="0.2">
      <c r="A13" s="259"/>
      <c r="AK13" s="1143" t="s">
        <v>487</v>
      </c>
      <c r="AL13" s="1144"/>
      <c r="AM13" s="1144"/>
      <c r="AN13" s="1145"/>
      <c r="AO13" s="277">
        <v>520147</v>
      </c>
      <c r="AP13" s="277">
        <v>2526</v>
      </c>
      <c r="AQ13" s="278">
        <v>2016</v>
      </c>
      <c r="AR13" s="279">
        <v>25.3</v>
      </c>
    </row>
    <row r="14" spans="1:46" ht="13.5" customHeight="1" x14ac:dyDescent="0.2">
      <c r="A14" s="259"/>
      <c r="AK14" s="1143" t="s">
        <v>488</v>
      </c>
      <c r="AL14" s="1144"/>
      <c r="AM14" s="1144"/>
      <c r="AN14" s="1145"/>
      <c r="AO14" s="277">
        <v>75195</v>
      </c>
      <c r="AP14" s="277">
        <v>365</v>
      </c>
      <c r="AQ14" s="278">
        <v>1290</v>
      </c>
      <c r="AR14" s="279">
        <v>-71.7</v>
      </c>
    </row>
    <row r="15" spans="1:46" ht="13.5" customHeight="1" x14ac:dyDescent="0.2">
      <c r="A15" s="259"/>
      <c r="AK15" s="1146" t="s">
        <v>489</v>
      </c>
      <c r="AL15" s="1147"/>
      <c r="AM15" s="1147"/>
      <c r="AN15" s="1148"/>
      <c r="AO15" s="277">
        <v>-266743</v>
      </c>
      <c r="AP15" s="277">
        <v>-1296</v>
      </c>
      <c r="AQ15" s="278">
        <v>-2388</v>
      </c>
      <c r="AR15" s="279">
        <v>-45.7</v>
      </c>
    </row>
    <row r="16" spans="1:46" ht="13.2" x14ac:dyDescent="0.2">
      <c r="A16" s="259"/>
      <c r="AK16" s="1146" t="s">
        <v>177</v>
      </c>
      <c r="AL16" s="1147"/>
      <c r="AM16" s="1147"/>
      <c r="AN16" s="1148"/>
      <c r="AO16" s="277">
        <v>11365771</v>
      </c>
      <c r="AP16" s="277">
        <v>55201</v>
      </c>
      <c r="AQ16" s="278">
        <v>64818</v>
      </c>
      <c r="AR16" s="279">
        <v>-14.8</v>
      </c>
    </row>
    <row r="17" spans="1:46" ht="13.2" x14ac:dyDescent="0.2">
      <c r="A17" s="259"/>
    </row>
    <row r="18" spans="1:46" ht="13.2" x14ac:dyDescent="0.2">
      <c r="A18" s="259"/>
      <c r="AQ18" s="280"/>
      <c r="AR18" s="280"/>
    </row>
    <row r="19" spans="1:46" ht="13.2" x14ac:dyDescent="0.2">
      <c r="A19" s="259"/>
      <c r="AK19" s="255" t="s">
        <v>490</v>
      </c>
    </row>
    <row r="20" spans="1:46" ht="13.2" x14ac:dyDescent="0.2">
      <c r="A20" s="259"/>
      <c r="AK20" s="281"/>
      <c r="AL20" s="282"/>
      <c r="AM20" s="282"/>
      <c r="AN20" s="283"/>
      <c r="AO20" s="284" t="s">
        <v>491</v>
      </c>
      <c r="AP20" s="285" t="s">
        <v>492</v>
      </c>
      <c r="AQ20" s="286" t="s">
        <v>493</v>
      </c>
      <c r="AR20" s="287"/>
    </row>
    <row r="21" spans="1:46" s="260" customFormat="1" ht="13.2" x14ac:dyDescent="0.2">
      <c r="A21" s="288"/>
      <c r="AK21" s="1149" t="s">
        <v>494</v>
      </c>
      <c r="AL21" s="1150"/>
      <c r="AM21" s="1150"/>
      <c r="AN21" s="1151"/>
      <c r="AO21" s="289">
        <v>4.76</v>
      </c>
      <c r="AP21" s="290">
        <v>6.09</v>
      </c>
      <c r="AQ21" s="291">
        <v>-1.33</v>
      </c>
      <c r="AS21" s="292"/>
      <c r="AT21" s="288"/>
    </row>
    <row r="22" spans="1:46" s="260" customFormat="1" ht="13.2" x14ac:dyDescent="0.2">
      <c r="A22" s="288"/>
      <c r="AK22" s="1149" t="s">
        <v>495</v>
      </c>
      <c r="AL22" s="1150"/>
      <c r="AM22" s="1150"/>
      <c r="AN22" s="1151"/>
      <c r="AO22" s="293">
        <v>99.1</v>
      </c>
      <c r="AP22" s="294">
        <v>99.7</v>
      </c>
      <c r="AQ22" s="295">
        <v>-0.6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496</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498</v>
      </c>
      <c r="AL29" s="260"/>
      <c r="AM29" s="260"/>
      <c r="AN29" s="260"/>
      <c r="AS29" s="302"/>
    </row>
    <row r="30" spans="1:46" ht="13.5" customHeight="1" x14ac:dyDescent="0.2">
      <c r="A30" s="259"/>
      <c r="AK30" s="262"/>
      <c r="AL30" s="263"/>
      <c r="AM30" s="263"/>
      <c r="AN30" s="264"/>
      <c r="AO30" s="1131" t="s">
        <v>477</v>
      </c>
      <c r="AP30" s="265"/>
      <c r="AQ30" s="266" t="s">
        <v>478</v>
      </c>
      <c r="AR30" s="267"/>
    </row>
    <row r="31" spans="1:46" ht="13.2" x14ac:dyDescent="0.2">
      <c r="A31" s="259"/>
      <c r="AK31" s="268"/>
      <c r="AL31" s="269"/>
      <c r="AM31" s="269"/>
      <c r="AN31" s="270"/>
      <c r="AO31" s="1132"/>
      <c r="AP31" s="271" t="s">
        <v>479</v>
      </c>
      <c r="AQ31" s="272" t="s">
        <v>480</v>
      </c>
      <c r="AR31" s="273" t="s">
        <v>481</v>
      </c>
    </row>
    <row r="32" spans="1:46" ht="27" customHeight="1" x14ac:dyDescent="0.2">
      <c r="A32" s="259"/>
      <c r="AK32" s="1133" t="s">
        <v>499</v>
      </c>
      <c r="AL32" s="1134"/>
      <c r="AM32" s="1134"/>
      <c r="AN32" s="1135"/>
      <c r="AO32" s="303">
        <v>4714646</v>
      </c>
      <c r="AP32" s="303">
        <v>22898</v>
      </c>
      <c r="AQ32" s="304">
        <v>26619</v>
      </c>
      <c r="AR32" s="305">
        <v>-14</v>
      </c>
    </row>
    <row r="33" spans="1:46" ht="13.5" customHeight="1" x14ac:dyDescent="0.2">
      <c r="A33" s="259"/>
      <c r="AK33" s="1133" t="s">
        <v>500</v>
      </c>
      <c r="AL33" s="1134"/>
      <c r="AM33" s="1134"/>
      <c r="AN33" s="1135"/>
      <c r="AO33" s="303" t="s">
        <v>486</v>
      </c>
      <c r="AP33" s="303" t="s">
        <v>486</v>
      </c>
      <c r="AQ33" s="304">
        <v>3</v>
      </c>
      <c r="AR33" s="305" t="s">
        <v>486</v>
      </c>
    </row>
    <row r="34" spans="1:46" ht="27" customHeight="1" x14ac:dyDescent="0.2">
      <c r="A34" s="259"/>
      <c r="AK34" s="1133" t="s">
        <v>501</v>
      </c>
      <c r="AL34" s="1134"/>
      <c r="AM34" s="1134"/>
      <c r="AN34" s="1135"/>
      <c r="AO34" s="303" t="s">
        <v>486</v>
      </c>
      <c r="AP34" s="303" t="s">
        <v>486</v>
      </c>
      <c r="AQ34" s="304">
        <v>28</v>
      </c>
      <c r="AR34" s="305" t="s">
        <v>486</v>
      </c>
    </row>
    <row r="35" spans="1:46" ht="27" customHeight="1" x14ac:dyDescent="0.2">
      <c r="A35" s="259"/>
      <c r="AK35" s="1133" t="s">
        <v>502</v>
      </c>
      <c r="AL35" s="1134"/>
      <c r="AM35" s="1134"/>
      <c r="AN35" s="1135"/>
      <c r="AO35" s="303">
        <v>60223</v>
      </c>
      <c r="AP35" s="303">
        <v>292</v>
      </c>
      <c r="AQ35" s="304">
        <v>5266</v>
      </c>
      <c r="AR35" s="305">
        <v>-94.5</v>
      </c>
    </row>
    <row r="36" spans="1:46" ht="27" customHeight="1" x14ac:dyDescent="0.2">
      <c r="A36" s="259"/>
      <c r="AK36" s="1133" t="s">
        <v>503</v>
      </c>
      <c r="AL36" s="1134"/>
      <c r="AM36" s="1134"/>
      <c r="AN36" s="1135"/>
      <c r="AO36" s="303">
        <v>21357</v>
      </c>
      <c r="AP36" s="303">
        <v>104</v>
      </c>
      <c r="AQ36" s="304">
        <v>468</v>
      </c>
      <c r="AR36" s="305">
        <v>-77.8</v>
      </c>
    </row>
    <row r="37" spans="1:46" ht="13.5" customHeight="1" x14ac:dyDescent="0.2">
      <c r="A37" s="259"/>
      <c r="AK37" s="1133" t="s">
        <v>504</v>
      </c>
      <c r="AL37" s="1134"/>
      <c r="AM37" s="1134"/>
      <c r="AN37" s="1135"/>
      <c r="AO37" s="303" t="s">
        <v>486</v>
      </c>
      <c r="AP37" s="303" t="s">
        <v>486</v>
      </c>
      <c r="AQ37" s="304">
        <v>985</v>
      </c>
      <c r="AR37" s="305" t="s">
        <v>486</v>
      </c>
    </row>
    <row r="38" spans="1:46" ht="27" customHeight="1" x14ac:dyDescent="0.2">
      <c r="A38" s="259"/>
      <c r="AK38" s="1136" t="s">
        <v>505</v>
      </c>
      <c r="AL38" s="1137"/>
      <c r="AM38" s="1137"/>
      <c r="AN38" s="1138"/>
      <c r="AO38" s="306" t="s">
        <v>486</v>
      </c>
      <c r="AP38" s="306" t="s">
        <v>486</v>
      </c>
      <c r="AQ38" s="307">
        <v>1</v>
      </c>
      <c r="AR38" s="295" t="s">
        <v>486</v>
      </c>
      <c r="AS38" s="302"/>
    </row>
    <row r="39" spans="1:46" ht="13.2" x14ac:dyDescent="0.2">
      <c r="A39" s="259"/>
      <c r="AK39" s="1136" t="s">
        <v>506</v>
      </c>
      <c r="AL39" s="1137"/>
      <c r="AM39" s="1137"/>
      <c r="AN39" s="1138"/>
      <c r="AO39" s="303">
        <v>-570173</v>
      </c>
      <c r="AP39" s="303">
        <v>-2769</v>
      </c>
      <c r="AQ39" s="304">
        <v>-7209</v>
      </c>
      <c r="AR39" s="305">
        <v>-61.6</v>
      </c>
      <c r="AS39" s="302"/>
    </row>
    <row r="40" spans="1:46" ht="27" customHeight="1" x14ac:dyDescent="0.2">
      <c r="A40" s="259"/>
      <c r="AK40" s="1133" t="s">
        <v>507</v>
      </c>
      <c r="AL40" s="1134"/>
      <c r="AM40" s="1134"/>
      <c r="AN40" s="1135"/>
      <c r="AO40" s="303">
        <v>-3181146</v>
      </c>
      <c r="AP40" s="303">
        <v>-15450</v>
      </c>
      <c r="AQ40" s="304">
        <v>-18404</v>
      </c>
      <c r="AR40" s="305">
        <v>-16.100000000000001</v>
      </c>
      <c r="AS40" s="302"/>
    </row>
    <row r="41" spans="1:46" ht="13.2" x14ac:dyDescent="0.2">
      <c r="A41" s="259"/>
      <c r="AK41" s="1139" t="s">
        <v>287</v>
      </c>
      <c r="AL41" s="1140"/>
      <c r="AM41" s="1140"/>
      <c r="AN41" s="1141"/>
      <c r="AO41" s="303">
        <v>1044907</v>
      </c>
      <c r="AP41" s="303">
        <v>5075</v>
      </c>
      <c r="AQ41" s="304">
        <v>7755</v>
      </c>
      <c r="AR41" s="305">
        <v>-34.6</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508</v>
      </c>
    </row>
    <row r="48" spans="1:46" ht="13.2" x14ac:dyDescent="0.2">
      <c r="A48" s="259"/>
      <c r="AK48" s="313" t="s">
        <v>509</v>
      </c>
      <c r="AL48" s="313"/>
      <c r="AM48" s="313"/>
      <c r="AN48" s="313"/>
      <c r="AO48" s="313"/>
      <c r="AP48" s="313"/>
      <c r="AQ48" s="314"/>
      <c r="AR48" s="313"/>
    </row>
    <row r="49" spans="1:44" ht="13.5" customHeight="1" x14ac:dyDescent="0.2">
      <c r="A49" s="259"/>
      <c r="AK49" s="315"/>
      <c r="AL49" s="316"/>
      <c r="AM49" s="1126" t="s">
        <v>477</v>
      </c>
      <c r="AN49" s="1128" t="s">
        <v>510</v>
      </c>
      <c r="AO49" s="1129"/>
      <c r="AP49" s="1129"/>
      <c r="AQ49" s="1129"/>
      <c r="AR49" s="1130"/>
    </row>
    <row r="50" spans="1:44" ht="13.2" x14ac:dyDescent="0.2">
      <c r="A50" s="259"/>
      <c r="AK50" s="317"/>
      <c r="AL50" s="318"/>
      <c r="AM50" s="1127"/>
      <c r="AN50" s="319" t="s">
        <v>511</v>
      </c>
      <c r="AO50" s="320" t="s">
        <v>512</v>
      </c>
      <c r="AP50" s="321" t="s">
        <v>513</v>
      </c>
      <c r="AQ50" s="322" t="s">
        <v>514</v>
      </c>
      <c r="AR50" s="323" t="s">
        <v>515</v>
      </c>
    </row>
    <row r="51" spans="1:44" ht="13.2" x14ac:dyDescent="0.2">
      <c r="A51" s="259"/>
      <c r="AK51" s="315" t="s">
        <v>516</v>
      </c>
      <c r="AL51" s="316"/>
      <c r="AM51" s="324">
        <v>3781316</v>
      </c>
      <c r="AN51" s="325">
        <v>18434</v>
      </c>
      <c r="AO51" s="326">
        <v>-50.9</v>
      </c>
      <c r="AP51" s="327">
        <v>37644</v>
      </c>
      <c r="AQ51" s="328">
        <v>13.5</v>
      </c>
      <c r="AR51" s="329">
        <v>-64.400000000000006</v>
      </c>
    </row>
    <row r="52" spans="1:44" ht="13.2" x14ac:dyDescent="0.2">
      <c r="A52" s="259"/>
      <c r="AK52" s="330"/>
      <c r="AL52" s="331" t="s">
        <v>517</v>
      </c>
      <c r="AM52" s="332">
        <v>1956672</v>
      </c>
      <c r="AN52" s="333">
        <v>9539</v>
      </c>
      <c r="AO52" s="334">
        <v>-43.2</v>
      </c>
      <c r="AP52" s="335">
        <v>24939</v>
      </c>
      <c r="AQ52" s="336">
        <v>22.5</v>
      </c>
      <c r="AR52" s="337">
        <v>-65.7</v>
      </c>
    </row>
    <row r="53" spans="1:44" ht="13.2" x14ac:dyDescent="0.2">
      <c r="A53" s="259"/>
      <c r="AK53" s="315" t="s">
        <v>518</v>
      </c>
      <c r="AL53" s="316"/>
      <c r="AM53" s="324">
        <v>6672674</v>
      </c>
      <c r="AN53" s="325">
        <v>32384</v>
      </c>
      <c r="AO53" s="326">
        <v>75.7</v>
      </c>
      <c r="AP53" s="327">
        <v>39221</v>
      </c>
      <c r="AQ53" s="328">
        <v>4.2</v>
      </c>
      <c r="AR53" s="329">
        <v>71.5</v>
      </c>
    </row>
    <row r="54" spans="1:44" ht="13.2" x14ac:dyDescent="0.2">
      <c r="A54" s="259"/>
      <c r="AK54" s="330"/>
      <c r="AL54" s="331" t="s">
        <v>517</v>
      </c>
      <c r="AM54" s="332">
        <v>4510433</v>
      </c>
      <c r="AN54" s="333">
        <v>21890</v>
      </c>
      <c r="AO54" s="334">
        <v>129.5</v>
      </c>
      <c r="AP54" s="335">
        <v>24821</v>
      </c>
      <c r="AQ54" s="336">
        <v>-0.5</v>
      </c>
      <c r="AR54" s="337">
        <v>130</v>
      </c>
    </row>
    <row r="55" spans="1:44" ht="13.2" x14ac:dyDescent="0.2">
      <c r="A55" s="259"/>
      <c r="AK55" s="315" t="s">
        <v>519</v>
      </c>
      <c r="AL55" s="316"/>
      <c r="AM55" s="324">
        <v>3970983</v>
      </c>
      <c r="AN55" s="325">
        <v>19295</v>
      </c>
      <c r="AO55" s="326">
        <v>-40.4</v>
      </c>
      <c r="AP55" s="327">
        <v>38566</v>
      </c>
      <c r="AQ55" s="328">
        <v>-1.7</v>
      </c>
      <c r="AR55" s="329">
        <v>-38.700000000000003</v>
      </c>
    </row>
    <row r="56" spans="1:44" ht="13.2" x14ac:dyDescent="0.2">
      <c r="A56" s="259"/>
      <c r="AK56" s="330"/>
      <c r="AL56" s="331" t="s">
        <v>517</v>
      </c>
      <c r="AM56" s="332">
        <v>3023817</v>
      </c>
      <c r="AN56" s="333">
        <v>14693</v>
      </c>
      <c r="AO56" s="334">
        <v>-32.9</v>
      </c>
      <c r="AP56" s="335">
        <v>24059</v>
      </c>
      <c r="AQ56" s="336">
        <v>-3.1</v>
      </c>
      <c r="AR56" s="337">
        <v>-29.8</v>
      </c>
    </row>
    <row r="57" spans="1:44" ht="13.2" x14ac:dyDescent="0.2">
      <c r="A57" s="259"/>
      <c r="AK57" s="315" t="s">
        <v>520</v>
      </c>
      <c r="AL57" s="316"/>
      <c r="AM57" s="324">
        <v>5058518</v>
      </c>
      <c r="AN57" s="325">
        <v>24571</v>
      </c>
      <c r="AO57" s="326">
        <v>27.3</v>
      </c>
      <c r="AP57" s="327">
        <v>35156</v>
      </c>
      <c r="AQ57" s="328">
        <v>-8.8000000000000007</v>
      </c>
      <c r="AR57" s="329">
        <v>36.1</v>
      </c>
    </row>
    <row r="58" spans="1:44" ht="13.2" x14ac:dyDescent="0.2">
      <c r="A58" s="259"/>
      <c r="AK58" s="330"/>
      <c r="AL58" s="331" t="s">
        <v>517</v>
      </c>
      <c r="AM58" s="332">
        <v>3152143</v>
      </c>
      <c r="AN58" s="333">
        <v>15311</v>
      </c>
      <c r="AO58" s="334">
        <v>4.2</v>
      </c>
      <c r="AP58" s="335">
        <v>22430</v>
      </c>
      <c r="AQ58" s="336">
        <v>-6.8</v>
      </c>
      <c r="AR58" s="337">
        <v>11</v>
      </c>
    </row>
    <row r="59" spans="1:44" ht="13.2" x14ac:dyDescent="0.2">
      <c r="A59" s="259"/>
      <c r="AK59" s="315" t="s">
        <v>521</v>
      </c>
      <c r="AL59" s="316"/>
      <c r="AM59" s="324">
        <v>4623586</v>
      </c>
      <c r="AN59" s="325">
        <v>22456</v>
      </c>
      <c r="AO59" s="326">
        <v>-8.6</v>
      </c>
      <c r="AP59" s="327">
        <v>37029</v>
      </c>
      <c r="AQ59" s="328">
        <v>5.3</v>
      </c>
      <c r="AR59" s="329">
        <v>-13.9</v>
      </c>
    </row>
    <row r="60" spans="1:44" ht="13.2" x14ac:dyDescent="0.2">
      <c r="A60" s="259"/>
      <c r="AK60" s="330"/>
      <c r="AL60" s="331" t="s">
        <v>517</v>
      </c>
      <c r="AM60" s="332">
        <v>3810942</v>
      </c>
      <c r="AN60" s="333">
        <v>18509</v>
      </c>
      <c r="AO60" s="334">
        <v>20.9</v>
      </c>
      <c r="AP60" s="335">
        <v>23232</v>
      </c>
      <c r="AQ60" s="336">
        <v>3.6</v>
      </c>
      <c r="AR60" s="337">
        <v>17.3</v>
      </c>
    </row>
    <row r="61" spans="1:44" ht="13.2" x14ac:dyDescent="0.2">
      <c r="A61" s="259"/>
      <c r="AK61" s="315" t="s">
        <v>522</v>
      </c>
      <c r="AL61" s="338"/>
      <c r="AM61" s="324">
        <v>4821415</v>
      </c>
      <c r="AN61" s="325">
        <v>23428</v>
      </c>
      <c r="AO61" s="326">
        <v>0.6</v>
      </c>
      <c r="AP61" s="327">
        <v>37523</v>
      </c>
      <c r="AQ61" s="339">
        <v>2.5</v>
      </c>
      <c r="AR61" s="329">
        <v>-1.9</v>
      </c>
    </row>
    <row r="62" spans="1:44" ht="13.2" x14ac:dyDescent="0.2">
      <c r="A62" s="259"/>
      <c r="AK62" s="330"/>
      <c r="AL62" s="331" t="s">
        <v>517</v>
      </c>
      <c r="AM62" s="332">
        <v>3290801</v>
      </c>
      <c r="AN62" s="333">
        <v>15988</v>
      </c>
      <c r="AO62" s="334">
        <v>15.7</v>
      </c>
      <c r="AP62" s="335">
        <v>23896</v>
      </c>
      <c r="AQ62" s="336">
        <v>3.1</v>
      </c>
      <c r="AR62" s="337">
        <v>12.6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RLGmLq5WCSmjansU8+8Fcr3Y1yr22p7WUuoDyMHyimn7UwIjAgcGDWFLgCsoBWBz4q8m3d3Rp4A80a8NrUALaw==" saltValue="0Z/fV0YvsV5Wj9DiAM3rw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474</v>
      </c>
    </row>
    <row r="121" spans="125:125" ht="13.5" hidden="1" customHeight="1" x14ac:dyDescent="0.2">
      <c r="DU121" s="253"/>
    </row>
  </sheetData>
  <sheetProtection algorithmName="SHA-512" hashValue="3AzorUDOJufgN+fxUiOf0URyctxroViy7fGuYHJhiNMg52QOa5pKds2a08Qe6kJYNs3h6U+q4g50sQkqWbWZ+Q==" saltValue="W5oxA+0+pLq+dQ10OU3yb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474</v>
      </c>
    </row>
  </sheetData>
  <sheetProtection algorithmName="SHA-512" hashValue="P+TfusRNVLBJDqleu1J60Cdz11qqhhRyGIGfl/Xm0x3GuhDb7TqXDldfIA47F6juFU8cGhviO/R7A3T8xXKMsw==" saltValue="izrTKKkww7LUZQ2feTMFy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52" t="s">
        <v>3</v>
      </c>
      <c r="D47" s="1152"/>
      <c r="E47" s="1153"/>
      <c r="F47" s="11">
        <v>7.82</v>
      </c>
      <c r="G47" s="12">
        <v>8.4700000000000006</v>
      </c>
      <c r="H47" s="12">
        <v>9.31</v>
      </c>
      <c r="I47" s="12">
        <v>10.8</v>
      </c>
      <c r="J47" s="13">
        <v>10.07</v>
      </c>
    </row>
    <row r="48" spans="2:10" ht="57.75" customHeight="1" x14ac:dyDescent="0.2">
      <c r="B48" s="14"/>
      <c r="C48" s="1154" t="s">
        <v>4</v>
      </c>
      <c r="D48" s="1154"/>
      <c r="E48" s="1155"/>
      <c r="F48" s="15">
        <v>3.65</v>
      </c>
      <c r="G48" s="16">
        <v>4.68</v>
      </c>
      <c r="H48" s="16">
        <v>9.07</v>
      </c>
      <c r="I48" s="16">
        <v>7.6</v>
      </c>
      <c r="J48" s="17">
        <v>6.74</v>
      </c>
    </row>
    <row r="49" spans="2:10" ht="57.75" customHeight="1" thickBot="1" x14ac:dyDescent="0.25">
      <c r="B49" s="18"/>
      <c r="C49" s="1156" t="s">
        <v>5</v>
      </c>
      <c r="D49" s="1156"/>
      <c r="E49" s="1157"/>
      <c r="F49" s="19">
        <v>0.41</v>
      </c>
      <c r="G49" s="20">
        <v>2</v>
      </c>
      <c r="H49" s="20">
        <v>5.92</v>
      </c>
      <c r="I49" s="20" t="s">
        <v>529</v>
      </c>
      <c r="J49" s="21" t="s">
        <v>530</v>
      </c>
    </row>
    <row r="50" spans="2:10" ht="13.2" x14ac:dyDescent="0.2"/>
  </sheetData>
  <sheetProtection algorithmName="SHA-512" hashValue="RYTM3U80Wp7ZwrqmN8kxnJEBZzmYh22bjNABIm4as6pmlqXoU7eLT9eawQUyj6ucRcM7krXXTWAC+qVz/vN1OA==" saltValue="qfHMMnTpDkn1ONDbUA+rx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2025-03-12T12:01:13Z</cp:lastPrinted>
  <dcterms:created xsi:type="dcterms:W3CDTF">2025-02-19T01:55:18Z</dcterms:created>
  <dcterms:modified xsi:type="dcterms:W3CDTF">2025-09-19T06:36:45Z</dcterms:modified>
  <cp:category/>
</cp:coreProperties>
</file>