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41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<sst xmlns="http://schemas.openxmlformats.org/spreadsheetml/2006/main" xmlns:r="http://schemas.openxmlformats.org/officeDocument/2006/relationships" count="551" uniqueCount="551">
  <si>
    <t>組合等が起こした地方債の元利償還金に対する負担金等</t>
  </si>
  <si>
    <t>一時借入金の利子</t>
    <rPh sb="0" eb="2">
      <t>イチジ</t>
    </rPh>
    <rPh sb="2" eb="5">
      <t>カリイレキン</t>
    </rPh>
    <rPh sb="6" eb="8">
      <t>リシ</t>
    </rPh>
    <phoneticPr fontId="35"/>
  </si>
  <si>
    <t>標準財政規模比（％）</t>
  </si>
  <si>
    <t>財政調整基金残高</t>
    <rPh sb="0" eb="2">
      <t>ザイセイ</t>
    </rPh>
    <rPh sb="2" eb="4">
      <t>チョウセイ</t>
    </rPh>
    <rPh sb="4" eb="6">
      <t>キキン</t>
    </rPh>
    <rPh sb="6" eb="8">
      <t>ザンダカ</t>
    </rPh>
    <phoneticPr fontId="36"/>
  </si>
  <si>
    <t>徴収率
(％)</t>
    <rPh sb="0" eb="2">
      <t>チョウシュウ</t>
    </rPh>
    <rPh sb="2" eb="3">
      <t>リツ</t>
    </rPh>
    <phoneticPr fontId="36"/>
  </si>
  <si>
    <t>区分</t>
    <rPh sb="0" eb="2">
      <t>クブン</t>
    </rPh>
    <phoneticPr fontId="36"/>
  </si>
  <si>
    <t>（参考）</t>
    <rPh sb="1" eb="3">
      <t>サンコウ</t>
    </rPh>
    <phoneticPr fontId="36"/>
  </si>
  <si>
    <t>第2次</t>
    <rPh sb="0" eb="1">
      <t>ダイ</t>
    </rPh>
    <rPh sb="2" eb="3">
      <t>ジ</t>
    </rPh>
    <phoneticPr fontId="36"/>
  </si>
  <si>
    <t>(Ｂ)</t>
  </si>
  <si>
    <t>実質収支額</t>
    <rPh sb="0" eb="2">
      <t>ジッシツ</t>
    </rPh>
    <rPh sb="2" eb="4">
      <t>シュウシ</t>
    </rPh>
    <rPh sb="4" eb="5">
      <t>ガク</t>
    </rPh>
    <phoneticPr fontId="36"/>
  </si>
  <si>
    <t>令和2年国調(人)</t>
    <rPh sb="3" eb="4">
      <t>ネン</t>
    </rPh>
    <rPh sb="4" eb="5">
      <t>コク</t>
    </rPh>
    <rPh sb="5" eb="6">
      <t>チョウ</t>
    </rPh>
    <phoneticPr fontId="36"/>
  </si>
  <si>
    <t>会計</t>
    <rPh sb="0" eb="2">
      <t>カイケイ</t>
    </rPh>
    <phoneticPr fontId="36"/>
  </si>
  <si>
    <t>令和4年度(千円)</t>
    <rPh sb="0" eb="2">
      <t>レイワ</t>
    </rPh>
    <rPh sb="4" eb="5">
      <t>ド</t>
    </rPh>
    <rPh sb="6" eb="8">
      <t>センエン</t>
    </rPh>
    <phoneticPr fontId="36"/>
  </si>
  <si>
    <t>社会福祉法人の施設建設費に係るもの</t>
    <rPh sb="0" eb="2">
      <t>シャカイ</t>
    </rPh>
    <rPh sb="2" eb="4">
      <t>フクシ</t>
    </rPh>
    <rPh sb="4" eb="6">
      <t>ホウジン</t>
    </rPh>
    <rPh sb="7" eb="9">
      <t>シセツ</t>
    </rPh>
    <rPh sb="9" eb="12">
      <t>ケンセツヒ</t>
    </rPh>
    <rPh sb="13" eb="14">
      <t>カカ</t>
    </rPh>
    <phoneticPr fontId="36"/>
  </si>
  <si>
    <t>前年度末減債基金残高(D)</t>
  </si>
  <si>
    <t>実質公債費比率（分子）の構造</t>
  </si>
  <si>
    <t>実質単年度収支</t>
    <rPh sb="0" eb="2">
      <t>ジッシツ</t>
    </rPh>
    <rPh sb="2" eb="5">
      <t>タンネンド</t>
    </rPh>
    <rPh sb="5" eb="7">
      <t>シュウシ</t>
    </rPh>
    <phoneticPr fontId="36"/>
  </si>
  <si>
    <t>年度</t>
    <rPh sb="0" eb="2">
      <t>ネンド</t>
    </rPh>
    <phoneticPr fontId="36"/>
  </si>
  <si>
    <t>手数料</t>
  </si>
  <si>
    <t>人口</t>
    <rPh sb="0" eb="2">
      <t>ジンコウ</t>
    </rPh>
    <phoneticPr fontId="36"/>
  </si>
  <si>
    <t>（百万円）</t>
    <rPh sb="1" eb="2">
      <t>ヒャク</t>
    </rPh>
    <rPh sb="2" eb="4">
      <t>マンエン</t>
    </rPh>
    <phoneticPr fontId="36"/>
  </si>
  <si>
    <t>分子の構造</t>
    <rPh sb="0" eb="2">
      <t>ブンシ</t>
    </rPh>
    <rPh sb="3" eb="5">
      <t>コウゾウ</t>
    </rPh>
    <phoneticPr fontId="36"/>
  </si>
  <si>
    <t>元利償還金</t>
  </si>
  <si>
    <t>実質収支比率等に係る経年分析</t>
  </si>
  <si>
    <t>介護保険特別会計</t>
  </si>
  <si>
    <t>元利償還金等(A)</t>
  </si>
  <si>
    <t>（百万円）</t>
  </si>
  <si>
    <t>　補助費等</t>
    <rPh sb="1" eb="3">
      <t>ホジョ</t>
    </rPh>
    <rPh sb="3" eb="4">
      <t>ヒ</t>
    </rPh>
    <rPh sb="4" eb="5">
      <t>トウ</t>
    </rPh>
    <phoneticPr fontId="36"/>
  </si>
  <si>
    <t>減債基金積立不足算定額※2</t>
  </si>
  <si>
    <t>実質公債費比率
（(Ａ)－((Ｂ)＋(Ｄ))）／（(Ｃ)－(Ｄ)）×１００</t>
    <rPh sb="0" eb="2">
      <t>ジッシツ</t>
    </rPh>
    <rPh sb="2" eb="4">
      <t>コウサイ</t>
    </rPh>
    <rPh sb="4" eb="5">
      <t>ヒ</t>
    </rPh>
    <rPh sb="5" eb="7">
      <t>ヒリツ</t>
    </rPh>
    <phoneticPr fontId="36"/>
  </si>
  <si>
    <t>減債基金積立不足算定額</t>
  </si>
  <si>
    <t>依頼土地の買い戻しに係るもの</t>
    <rPh sb="0" eb="2">
      <t>イライ</t>
    </rPh>
    <rPh sb="2" eb="4">
      <t>トチ</t>
    </rPh>
    <rPh sb="5" eb="6">
      <t>カ</t>
    </rPh>
    <rPh sb="7" eb="8">
      <t>モド</t>
    </rPh>
    <rPh sb="10" eb="11">
      <t>カカ</t>
    </rPh>
    <phoneticPr fontId="36"/>
  </si>
  <si>
    <t>満期一括償還地方債に係る年度割相当額</t>
  </si>
  <si>
    <t>一部事務組合等の起こした地方債に充てたと認められる
補助金又は負担金</t>
  </si>
  <si>
    <t>臨時職員</t>
    <rPh sb="0" eb="2">
      <t>リンジ</t>
    </rPh>
    <rPh sb="2" eb="4">
      <t>ショクイン</t>
    </rPh>
    <phoneticPr fontId="3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</si>
  <si>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</si>
  <si>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36"/>
  </si>
  <si>
    <t>将来負担額(A)</t>
  </si>
  <si>
    <t>財政調整基金残高</t>
  </si>
  <si>
    <t>対比（差引）</t>
    <rPh sb="0" eb="2">
      <t>タイヒ</t>
    </rPh>
    <rPh sb="3" eb="5">
      <t>サシヒキ</t>
    </rPh>
    <phoneticPr fontId="3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</si>
  <si>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</si>
  <si>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7"/>
  </si>
  <si>
    <t>一時借入金の利子</t>
  </si>
  <si>
    <t>利子割交付金</t>
  </si>
  <si>
    <t>基準財政需要額算入見込額</t>
  </si>
  <si>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</si>
  <si>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7"/>
  </si>
  <si>
    <t>算入公債費等</t>
  </si>
  <si>
    <t>(注釈)</t>
    <rPh sb="1" eb="2">
      <t>チュウ</t>
    </rPh>
    <rPh sb="2" eb="3">
      <t>シャク</t>
    </rPh>
    <phoneticPr fontId="36"/>
  </si>
  <si>
    <t>(A)－(B)</t>
  </si>
  <si>
    <t>当該団体
からの
補助金</t>
  </si>
  <si>
    <t>国有提供交付金(特別区財調交付金)</t>
  </si>
  <si>
    <t>実質公債費比率の分子</t>
  </si>
  <si>
    <t>一般職員等(※6)</t>
    <rPh sb="0" eb="2">
      <t>イッパン</t>
    </rPh>
    <rPh sb="2" eb="4">
      <t>ショクイン</t>
    </rPh>
    <rPh sb="4" eb="5">
      <t>トウ</t>
    </rPh>
    <phoneticPr fontId="36"/>
  </si>
  <si>
    <t>※ 減債基金積立不足算定額=(C)×(１－(D)/(E))</t>
  </si>
  <si>
    <t>人口密度 (人/k㎡)</t>
    <rPh sb="0" eb="2">
      <t>ジンコウ</t>
    </rPh>
    <rPh sb="2" eb="4">
      <t>ミツド</t>
    </rPh>
    <phoneticPr fontId="36"/>
  </si>
  <si>
    <t>一般会計等に係る地方債の現在高</t>
  </si>
  <si>
    <t>将来負担比率</t>
    <rPh sb="0" eb="2">
      <t>ショウライ</t>
    </rPh>
    <rPh sb="2" eb="4">
      <t>フタン</t>
    </rPh>
    <rPh sb="4" eb="6">
      <t>ヒリツ</t>
    </rPh>
    <phoneticPr fontId="38"/>
  </si>
  <si>
    <t>減債基金
積立状況等（注）</t>
    <rPh sb="0" eb="2">
      <t>ゲンサイ</t>
    </rPh>
    <rPh sb="2" eb="4">
      <t>キキン</t>
    </rPh>
    <rPh sb="5" eb="7">
      <t>ツミタテ</t>
    </rPh>
    <rPh sb="7" eb="9">
      <t>ジョウキョウ</t>
    </rPh>
    <rPh sb="9" eb="10">
      <t>トウ</t>
    </rPh>
    <rPh sb="10" eb="13">
      <t>チュウ</t>
    </rPh>
    <phoneticPr fontId="36"/>
  </si>
  <si>
    <t>PFI事業に係るもの</t>
    <rPh sb="3" eb="5">
      <t>ジギョウ</t>
    </rPh>
    <rPh sb="6" eb="7">
      <t>カカ</t>
    </rPh>
    <phoneticPr fontId="3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</si>
  <si>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6"/>
  </si>
  <si>
    <t>項番</t>
  </si>
  <si>
    <t>将来負担比率（分子）の構造</t>
  </si>
  <si>
    <t>西秋川衛生組合</t>
    <rPh sb="0" eb="1">
      <t>ニシ</t>
    </rPh>
    <rPh sb="1" eb="3">
      <t>アキカワ</t>
    </rPh>
    <rPh sb="3" eb="5">
      <t>エイセイ</t>
    </rPh>
    <rPh sb="5" eb="7">
      <t>クミアイ</t>
    </rPh>
    <phoneticPr fontId="36"/>
  </si>
  <si>
    <t>　　都市計画税</t>
  </si>
  <si>
    <t>満期一括償還地方債に係る実質償還額又は理論償還額のいずれか少ない額(C)</t>
  </si>
  <si>
    <t>山振</t>
    <rPh sb="0" eb="1">
      <t>ヤマ</t>
    </rPh>
    <rPh sb="1" eb="2">
      <t>フ</t>
    </rPh>
    <phoneticPr fontId="36"/>
  </si>
  <si>
    <t>前年度末減債基金積立相当額(E)</t>
    <rPh sb="0" eb="3">
      <t>ゼンネンド</t>
    </rPh>
    <rPh sb="3" eb="4">
      <t>マツ</t>
    </rPh>
    <rPh sb="4" eb="6">
      <t>ゲンサイ</t>
    </rPh>
    <rPh sb="6" eb="8">
      <t>キキン</t>
    </rPh>
    <rPh sb="8" eb="10">
      <t>ツミタテ</t>
    </rPh>
    <rPh sb="10" eb="12">
      <t>ソウトウ</t>
    </rPh>
    <rPh sb="12" eb="13">
      <t>ガク</t>
    </rPh>
    <phoneticPr fontId="37"/>
  </si>
  <si>
    <t>消防費</t>
  </si>
  <si>
    <t>東京都三市収益事業組合</t>
    <rPh sb="0" eb="3">
      <t>トウキョウト</t>
    </rPh>
    <rPh sb="3" eb="5">
      <t>サンシ</t>
    </rPh>
    <rPh sb="5" eb="7">
      <t>シュウエキ</t>
    </rPh>
    <rPh sb="7" eb="9">
      <t>ジギョウ</t>
    </rPh>
    <rPh sb="9" eb="11">
      <t>クミアイ</t>
    </rPh>
    <phoneticPr fontId="36"/>
  </si>
  <si>
    <t>黒字額</t>
    <rPh sb="0" eb="2">
      <t>クロジ</t>
    </rPh>
    <rPh sb="2" eb="3">
      <t>ガク</t>
    </rPh>
    <phoneticPr fontId="39"/>
  </si>
  <si>
    <t>公債費負担比率</t>
    <rPh sb="0" eb="3">
      <t>コウサイヒ</t>
    </rPh>
    <rPh sb="3" eb="5">
      <t>フタン</t>
    </rPh>
    <rPh sb="5" eb="7">
      <t>ヒリツ</t>
    </rPh>
    <phoneticPr fontId="36"/>
  </si>
  <si>
    <t>その他特定目的基金</t>
    <rPh sb="2" eb="3">
      <t>タ</t>
    </rPh>
    <rPh sb="3" eb="5">
      <t>トクテイ</t>
    </rPh>
    <rPh sb="5" eb="7">
      <t>モクテキ</t>
    </rPh>
    <rPh sb="7" eb="9">
      <t>キキン</t>
    </rPh>
    <phoneticPr fontId="36"/>
  </si>
  <si>
    <t>×</t>
  </si>
  <si>
    <t>債務負担行為に基づく支出予定額</t>
  </si>
  <si>
    <t>単年度収支</t>
  </si>
  <si>
    <t>公営企業債等繰入見込額</t>
  </si>
  <si>
    <t>財源超過</t>
    <rPh sb="0" eb="2">
      <t>ザイゲン</t>
    </rPh>
    <rPh sb="2" eb="4">
      <t>チョウカ</t>
    </rPh>
    <phoneticPr fontId="36"/>
  </si>
  <si>
    <t>組合等負担等見込額</t>
  </si>
  <si>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6"/>
  </si>
  <si>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</si>
  <si>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</si>
  <si>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</si>
  <si>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</si>
  <si>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</si>
  <si>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</si>
  <si>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</si>
  <si>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　　うち人件費</t>
  </si>
  <si>
    <t>(3ヵ年平均)</t>
    <rPh sb="3" eb="4">
      <t>ネン</t>
    </rPh>
    <rPh sb="4" eb="6">
      <t>ヘイキン</t>
    </rPh>
    <phoneticPr fontId="3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</si>
  <si>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</si>
  <si>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</si>
  <si>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</si>
  <si>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36"/>
  </si>
  <si>
    <t>組合等連結実質赤字額負担見込額</t>
  </si>
  <si>
    <t>商工費</t>
  </si>
  <si>
    <t>充当可能財源等(B)</t>
  </si>
  <si>
    <t>充当可能基金</t>
  </si>
  <si>
    <t>事業会計の一覧</t>
    <rPh sb="0" eb="2">
      <t>ジギョウ</t>
    </rPh>
    <rPh sb="2" eb="4">
      <t>カイケイ</t>
    </rPh>
    <phoneticPr fontId="36"/>
  </si>
  <si>
    <t>充当可能特定歳入</t>
  </si>
  <si>
    <t>第3次</t>
    <rPh sb="0" eb="1">
      <t>ダイ</t>
    </rPh>
    <rPh sb="2" eb="3">
      <t>ジ</t>
    </rPh>
    <phoneticPr fontId="36"/>
  </si>
  <si>
    <t>（百万円）</t>
    <rPh sb="1" eb="4">
      <t>ヒャクマンエン</t>
    </rPh>
    <phoneticPr fontId="36"/>
  </si>
  <si>
    <t>内訳</t>
    <rPh sb="0" eb="2">
      <t>ウチワケ</t>
    </rPh>
    <phoneticPr fontId="35"/>
  </si>
  <si>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</si>
  <si>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</si>
  <si>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</si>
  <si>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</si>
  <si>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36"/>
  </si>
  <si>
    <t>うち日本人(％)</t>
  </si>
  <si>
    <t>地方消費税交付金</t>
  </si>
  <si>
    <t>減債基金</t>
    <rPh sb="0" eb="2">
      <t>ゲンサイ</t>
    </rPh>
    <rPh sb="2" eb="4">
      <t>キキン</t>
    </rPh>
    <phoneticPr fontId="36"/>
  </si>
  <si>
    <t>　法定普通税</t>
  </si>
  <si>
    <t>基金残高合計</t>
    <rPh sb="0" eb="2">
      <t>キキン</t>
    </rPh>
    <rPh sb="2" eb="4">
      <t>ザンダカ</t>
    </rPh>
    <rPh sb="4" eb="6">
      <t>ゴウケイ</t>
    </rPh>
    <phoneticPr fontId="36"/>
  </si>
  <si>
    <t>基準財政需要額</t>
  </si>
  <si>
    <t>組合等名</t>
  </si>
  <si>
    <t>実質単年度収支</t>
    <rPh sb="0" eb="2">
      <t>ジッシツ</t>
    </rPh>
    <rPh sb="2" eb="5">
      <t>タンネンド</t>
    </rPh>
    <rPh sb="5" eb="7">
      <t>シュウシ</t>
    </rPh>
    <phoneticPr fontId="39"/>
  </si>
  <si>
    <t>令和2年国調</t>
    <rPh sb="0" eb="2">
      <t>レイワ</t>
    </rPh>
    <rPh sb="3" eb="4">
      <t>ネン</t>
    </rPh>
    <rPh sb="4" eb="5">
      <t>コク</t>
    </rPh>
    <rPh sb="5" eb="6">
      <t>チョウ</t>
    </rPh>
    <phoneticPr fontId="36"/>
  </si>
  <si>
    <t>新四季創造株式会社</t>
    <rPh sb="0" eb="1">
      <t>シン</t>
    </rPh>
    <rPh sb="1" eb="3">
      <t>シキ</t>
    </rPh>
    <rPh sb="3" eb="5">
      <t>ソウゾウ</t>
    </rPh>
    <rPh sb="5" eb="7">
      <t>カブシキ</t>
    </rPh>
    <rPh sb="7" eb="9">
      <t>カイシャ</t>
    </rPh>
    <phoneticPr fontId="36"/>
  </si>
  <si>
    <t>赤字額</t>
    <rPh sb="0" eb="2">
      <t>アカジ</t>
    </rPh>
    <rPh sb="2" eb="3">
      <t>ガク</t>
    </rPh>
    <phoneticPr fontId="39"/>
  </si>
  <si>
    <t>元利償還金等</t>
    <rPh sb="0" eb="2">
      <t>ガンリ</t>
    </rPh>
    <rPh sb="2" eb="5">
      <t>ショウカンキン</t>
    </rPh>
    <rPh sb="5" eb="6">
      <t>トウ</t>
    </rPh>
    <phoneticPr fontId="36"/>
  </si>
  <si>
    <t>歳入の状況（単位 千円・％）</t>
    <rPh sb="0" eb="2">
      <t>サイニュウ</t>
    </rPh>
    <rPh sb="3" eb="5">
      <t>ジョウキョウ</t>
    </rPh>
    <rPh sb="6" eb="8">
      <t>タンイ</t>
    </rPh>
    <rPh sb="9" eb="11">
      <t>センエン</t>
    </rPh>
    <phoneticPr fontId="36"/>
  </si>
  <si>
    <t>算入公債費等</t>
    <rPh sb="0" eb="2">
      <t>サンニュウ</t>
    </rPh>
    <rPh sb="2" eb="6">
      <t>コウサイヒトウ</t>
    </rPh>
    <phoneticPr fontId="36"/>
  </si>
  <si>
    <t>算入公債費等</t>
    <rPh sb="0" eb="2">
      <t>サンニュウ</t>
    </rPh>
    <rPh sb="2" eb="6">
      <t>コウサイヒトウ</t>
    </rPh>
    <phoneticPr fontId="39"/>
  </si>
  <si>
    <t>連結実質赤字比率</t>
    <rPh sb="0" eb="2">
      <t>レンケツ</t>
    </rPh>
    <rPh sb="2" eb="4">
      <t>ジッシツ</t>
    </rPh>
    <rPh sb="4" eb="6">
      <t>アカジ</t>
    </rPh>
    <rPh sb="6" eb="8">
      <t>ヒリツ</t>
    </rPh>
    <phoneticPr fontId="38"/>
  </si>
  <si>
    <t>将来負担額</t>
    <rPh sb="0" eb="2">
      <t>ショウライ</t>
    </rPh>
    <rPh sb="2" eb="4">
      <t>フタン</t>
    </rPh>
    <rPh sb="4" eb="5">
      <t>ガク</t>
    </rPh>
    <phoneticPr fontId="36"/>
  </si>
  <si>
    <t>　　　個人均等割</t>
  </si>
  <si>
    <t>　　うち職員給</t>
    <rPh sb="4" eb="6">
      <t>ショクイン</t>
    </rPh>
    <rPh sb="6" eb="7">
      <t>キュウ</t>
    </rPh>
    <phoneticPr fontId="36"/>
  </si>
  <si>
    <t>充当可能財源等</t>
    <rPh sb="0" eb="2">
      <t>ジュウトウ</t>
    </rPh>
    <rPh sb="2" eb="4">
      <t>カノウ</t>
    </rPh>
    <rPh sb="4" eb="6">
      <t>ザイゲン</t>
    </rPh>
    <rPh sb="6" eb="7">
      <t>トウ</t>
    </rPh>
    <phoneticPr fontId="36"/>
  </si>
  <si>
    <t>基金残高に係る経年分析</t>
  </si>
  <si>
    <t>財政調整基金</t>
  </si>
  <si>
    <t>減債基金</t>
  </si>
  <si>
    <t>分離課税所得割交付金</t>
  </si>
  <si>
    <t>その他特定目的基金</t>
  </si>
  <si>
    <t>令和5年度　財政状況資料集</t>
  </si>
  <si>
    <t>歳入一般財源等</t>
    <rPh sb="0" eb="2">
      <t>サイニュウ</t>
    </rPh>
    <rPh sb="2" eb="4">
      <t>イッパン</t>
    </rPh>
    <rPh sb="4" eb="6">
      <t>ザイゲン</t>
    </rPh>
    <rPh sb="6" eb="7">
      <t>トウ</t>
    </rPh>
    <phoneticPr fontId="6"/>
  </si>
  <si>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</si>
  <si>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6"/>
  </si>
  <si>
    <t>総括表（市町村）</t>
    <rPh sb="0" eb="2">
      <t>ソウカツ</t>
    </rPh>
    <rPh sb="2" eb="3">
      <t>ヒョウ</t>
    </rPh>
    <rPh sb="4" eb="7">
      <t>シチョウソン</t>
    </rPh>
    <phoneticPr fontId="36"/>
  </si>
  <si>
    <t>いわゆる五省協定等に係るもの</t>
    <rPh sb="4" eb="6">
      <t>ゴショウ</t>
    </rPh>
    <rPh sb="6" eb="9">
      <t>キョウテイトウ</t>
    </rPh>
    <rPh sb="10" eb="11">
      <t>カカ</t>
    </rPh>
    <phoneticPr fontId="3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</si>
  <si>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</si>
  <si>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</si>
  <si>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 R04</t>
  </si>
  <si>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</si>
  <si>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</si>
  <si>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5"/>
  </si>
  <si>
    <t>Ⅱ－３</t>
  </si>
  <si>
    <t>　実質赤字比率</t>
    <rPh sb="1" eb="3">
      <t>ジッシツ</t>
    </rPh>
    <rPh sb="3" eb="5">
      <t>アカジ</t>
    </rPh>
    <rPh sb="5" eb="7">
      <t>ヒリツ</t>
    </rPh>
    <phoneticPr fontId="36"/>
  </si>
  <si>
    <t>指定団体等の指定状況</t>
  </si>
  <si>
    <t>歳出総額</t>
  </si>
  <si>
    <t>ゴルフ場利用税交付金</t>
  </si>
  <si>
    <t>寄附金</t>
  </si>
  <si>
    <t>令和5年度(千円)</t>
    <rPh sb="0" eb="2">
      <t>レイワ</t>
    </rPh>
    <rPh sb="3" eb="5">
      <t>ネンド</t>
    </rPh>
    <rPh sb="6" eb="8">
      <t>センエン</t>
    </rPh>
    <phoneticPr fontId="36"/>
  </si>
  <si>
    <t>令和5年度(千円･％)</t>
    <rPh sb="0" eb="2">
      <t>レイワ</t>
    </rPh>
    <rPh sb="3" eb="5">
      <t>ネンド</t>
    </rPh>
    <rPh sb="6" eb="8">
      <t>センエン</t>
    </rPh>
    <phoneticPr fontId="36"/>
  </si>
  <si>
    <t>令和4年度(千円･％)</t>
    <rPh sb="0" eb="2">
      <t>レイワ</t>
    </rPh>
    <rPh sb="4" eb="5">
      <t>ド</t>
    </rPh>
    <rPh sb="6" eb="8">
      <t>センエン</t>
    </rPh>
    <phoneticPr fontId="36"/>
  </si>
  <si>
    <t>地方公務員等共済組合に係るもの</t>
    <rPh sb="0" eb="2">
      <t>チホウ</t>
    </rPh>
    <rPh sb="2" eb="5">
      <t>コウムイン</t>
    </rPh>
    <rPh sb="5" eb="6">
      <t>トウ</t>
    </rPh>
    <rPh sb="6" eb="8">
      <t>キョウサイ</t>
    </rPh>
    <rPh sb="8" eb="10">
      <t>クミアイ</t>
    </rPh>
    <rPh sb="11" eb="12">
      <t>カカ</t>
    </rPh>
    <phoneticPr fontId="36"/>
  </si>
  <si>
    <t>歳入総額</t>
  </si>
  <si>
    <t>実質収支比率</t>
    <rPh sb="0" eb="2">
      <t>ジッシツ</t>
    </rPh>
    <rPh sb="2" eb="4">
      <t>シュウシ</t>
    </rPh>
    <rPh sb="4" eb="6">
      <t>ヒリツ</t>
    </rPh>
    <phoneticPr fontId="36"/>
  </si>
  <si>
    <t>準元利償還金</t>
    <rPh sb="0" eb="1">
      <t>ジュン</t>
    </rPh>
    <rPh sb="1" eb="3">
      <t>ガンリ</t>
    </rPh>
    <rPh sb="3" eb="6">
      <t>ショウカンキン</t>
    </rPh>
    <phoneticPr fontId="35"/>
  </si>
  <si>
    <t>財政健全化等</t>
    <rPh sb="0" eb="2">
      <t>ザイセイ</t>
    </rPh>
    <rPh sb="2" eb="5">
      <t>ケンゼンカ</t>
    </rPh>
    <rPh sb="5" eb="6">
      <t>トウ</t>
    </rPh>
    <phoneticPr fontId="36"/>
  </si>
  <si>
    <t>分担金・負担金</t>
  </si>
  <si>
    <t>秋多都市計画事業武蔵引田駅北口土地区画整理事業特別会計</t>
  </si>
  <si>
    <t>経常収支比率</t>
    <rPh sb="0" eb="2">
      <t>ケイジョウ</t>
    </rPh>
    <rPh sb="2" eb="4">
      <t>シュウシ</t>
    </rPh>
    <rPh sb="4" eb="6">
      <t>ヒリツ</t>
    </rPh>
    <phoneticPr fontId="36"/>
  </si>
  <si>
    <t>純固定資産税</t>
    <rPh sb="0" eb="1">
      <t>ジュン</t>
    </rPh>
    <rPh sb="1" eb="3">
      <t>コテイ</t>
    </rPh>
    <rPh sb="3" eb="6">
      <t>シサンゼイ</t>
    </rPh>
    <phoneticPr fontId="36"/>
  </si>
  <si>
    <t>市町村名</t>
    <rPh sb="0" eb="3">
      <t>シチョウソン</t>
    </rPh>
    <rPh sb="3" eb="4">
      <t>メイ</t>
    </rPh>
    <phoneticPr fontId="36"/>
  </si>
  <si>
    <t>　　うち一部事務組合負担金</t>
  </si>
  <si>
    <t>あきる野市</t>
  </si>
  <si>
    <t>地方交付税種地</t>
    <rPh sb="0" eb="2">
      <t>チホウ</t>
    </rPh>
    <rPh sb="2" eb="5">
      <t>コウフゼイ</t>
    </rPh>
    <rPh sb="5" eb="6">
      <t>シュ</t>
    </rPh>
    <rPh sb="6" eb="7">
      <t>チ</t>
    </rPh>
    <phoneticPr fontId="36"/>
  </si>
  <si>
    <t>2-6</t>
  </si>
  <si>
    <t>歳入歳出差引</t>
  </si>
  <si>
    <t>(　参考　）</t>
    <rPh sb="2" eb="4">
      <t>サンコウ</t>
    </rPh>
    <phoneticPr fontId="33"/>
  </si>
  <si>
    <t>会計名</t>
    <rPh sb="0" eb="2">
      <t>カイケイ</t>
    </rPh>
    <rPh sb="2" eb="3">
      <t>メイ</t>
    </rPh>
    <phoneticPr fontId="36"/>
  </si>
  <si>
    <t>(Ｅ)</t>
  </si>
  <si>
    <t>　　(※1)</t>
  </si>
  <si>
    <t>首都</t>
    <rPh sb="0" eb="2">
      <t>シュト</t>
    </rPh>
    <phoneticPr fontId="36"/>
  </si>
  <si>
    <t>○</t>
  </si>
  <si>
    <t>テレビ共同受信施設整備基金</t>
  </si>
  <si>
    <t>参考</t>
    <rPh sb="0" eb="2">
      <t>サンコウ</t>
    </rPh>
    <phoneticPr fontId="36"/>
  </si>
  <si>
    <t>翌年度に繰越すべき財源</t>
  </si>
  <si>
    <t>標準財政規模</t>
    <rPh sb="0" eb="2">
      <t>ヒョウジュン</t>
    </rPh>
    <rPh sb="2" eb="4">
      <t>ザイセイ</t>
    </rPh>
    <rPh sb="4" eb="6">
      <t>キボ</t>
    </rPh>
    <phoneticPr fontId="36"/>
  </si>
  <si>
    <t>内訳</t>
    <rPh sb="0" eb="2">
      <t>ウチワケ</t>
    </rPh>
    <phoneticPr fontId="36"/>
  </si>
  <si>
    <t>近畿</t>
    <rPh sb="0" eb="2">
      <t>キンキ</t>
    </rPh>
    <phoneticPr fontId="36"/>
  </si>
  <si>
    <t>(Ｃ)－(Ｄ)</t>
  </si>
  <si>
    <t>実質収支</t>
  </si>
  <si>
    <t>財政力指数</t>
    <rPh sb="0" eb="3">
      <t>ザイセイリョク</t>
    </rPh>
    <rPh sb="3" eb="5">
      <t>シスウ</t>
    </rPh>
    <phoneticPr fontId="36"/>
  </si>
  <si>
    <r>
      <t>産業構造</t>
    </r>
    <r>
      <rPr>
        <sz val="9"/>
        <color indexed="8"/>
        <rFont val="ＭＳ ゴシック"/>
      </rPr>
      <t xml:space="preserve"> (※5)</t>
    </r>
    <rPh sb="0" eb="2">
      <t>サンギョウ</t>
    </rPh>
    <rPh sb="2" eb="4">
      <t>コウゾウ</t>
    </rPh>
    <phoneticPr fontId="36"/>
  </si>
  <si>
    <t>歳入</t>
    <rPh sb="0" eb="2">
      <t>サイニュウ</t>
    </rPh>
    <phoneticPr fontId="35"/>
  </si>
  <si>
    <t>中部</t>
    <rPh sb="0" eb="2">
      <t>チュウブ</t>
    </rPh>
    <phoneticPr fontId="36"/>
  </si>
  <si>
    <t>職員数
(人)</t>
    <rPh sb="0" eb="3">
      <t>ショクインスウ</t>
    </rPh>
    <phoneticPr fontId="36"/>
  </si>
  <si>
    <t>平成27年国調(人)</t>
    <rPh sb="4" eb="5">
      <t>ネン</t>
    </rPh>
    <rPh sb="5" eb="6">
      <t>コク</t>
    </rPh>
    <rPh sb="6" eb="7">
      <t>チョウ</t>
    </rPh>
    <phoneticPr fontId="36"/>
  </si>
  <si>
    <t>一部事務組合等</t>
    <rPh sb="0" eb="2">
      <t>イチブ</t>
    </rPh>
    <rPh sb="2" eb="4">
      <t>ジム</t>
    </rPh>
    <rPh sb="4" eb="6">
      <t>クミアイ</t>
    </rPh>
    <rPh sb="6" eb="7">
      <t>トウ</t>
    </rPh>
    <phoneticPr fontId="36"/>
  </si>
  <si>
    <t>秋川流域斎場組合</t>
    <rPh sb="0" eb="2">
      <t>アキガワ</t>
    </rPh>
    <rPh sb="2" eb="4">
      <t>リュウイキ</t>
    </rPh>
    <rPh sb="4" eb="6">
      <t>サイジョウ</t>
    </rPh>
    <rPh sb="6" eb="8">
      <t>クミアイ</t>
    </rPh>
    <phoneticPr fontId="36"/>
  </si>
  <si>
    <t>過疎</t>
    <rPh sb="0" eb="2">
      <t>カソ</t>
    </rPh>
    <phoneticPr fontId="36"/>
  </si>
  <si>
    <t>一般会計等の一覧</t>
  </si>
  <si>
    <t>積立金</t>
  </si>
  <si>
    <t>健全化判断比率</t>
  </si>
  <si>
    <t>　　　法人均等割</t>
  </si>
  <si>
    <r>
      <t xml:space="preserve">増減率 </t>
    </r>
    <r>
      <rPr>
        <sz val="9"/>
        <color indexed="8"/>
        <rFont val="ＭＳ ゴシック"/>
      </rPr>
      <t xml:space="preserve"> (％)</t>
    </r>
    <rPh sb="0" eb="2">
      <t>ゾウゲン</t>
    </rPh>
    <rPh sb="2" eb="3">
      <t>リツ</t>
    </rPh>
    <phoneticPr fontId="36"/>
  </si>
  <si>
    <t>歳出合計</t>
  </si>
  <si>
    <t>-2.1</t>
  </si>
  <si>
    <t>実質収支</t>
    <rPh sb="0" eb="2">
      <t>ジッシツ</t>
    </rPh>
    <rPh sb="2" eb="4">
      <t>シュウシ</t>
    </rPh>
    <phoneticPr fontId="36"/>
  </si>
  <si>
    <t>繰上償還金</t>
  </si>
  <si>
    <t>※5：産業構造の比率は、分母を就業人口総数とし、分類不能の産業を除いて算出。</t>
  </si>
  <si>
    <t>　人件費</t>
  </si>
  <si>
    <t>-</t>
  </si>
  <si>
    <t>住民基本台帳人口
 (※7)</t>
    <rPh sb="0" eb="2">
      <t>ジュウミン</t>
    </rPh>
    <rPh sb="2" eb="4">
      <t>キホン</t>
    </rPh>
    <rPh sb="4" eb="6">
      <t>ダイチョウ</t>
    </rPh>
    <rPh sb="6" eb="8">
      <t>ジンコウ</t>
    </rPh>
    <phoneticPr fontId="36"/>
  </si>
  <si>
    <t>将来負担比率　　（千円・％）</t>
    <rPh sb="0" eb="2">
      <t>ショウライ</t>
    </rPh>
    <rPh sb="2" eb="4">
      <t>フタン</t>
    </rPh>
    <phoneticPr fontId="36"/>
  </si>
  <si>
    <t>令06.01.01(人)</t>
    <rPh sb="0" eb="1">
      <t>レイ</t>
    </rPh>
    <phoneticPr fontId="36"/>
  </si>
  <si>
    <t>平成27年国調</t>
    <rPh sb="4" eb="5">
      <t>ネン</t>
    </rPh>
    <rPh sb="5" eb="6">
      <t>コク</t>
    </rPh>
    <rPh sb="6" eb="7">
      <t>チョウ</t>
    </rPh>
    <phoneticPr fontId="36"/>
  </si>
  <si>
    <t xml:space="preserve">組合等負担等見込額 </t>
    <rPh sb="0" eb="2">
      <t>クミアイ</t>
    </rPh>
    <rPh sb="2" eb="3">
      <t>トウ</t>
    </rPh>
    <rPh sb="3" eb="5">
      <t>フタン</t>
    </rPh>
    <rPh sb="5" eb="6">
      <t>トウ</t>
    </rPh>
    <rPh sb="6" eb="9">
      <t>ミコミガク</t>
    </rPh>
    <phoneticPr fontId="35"/>
  </si>
  <si>
    <t>低開発</t>
    <rPh sb="0" eb="1">
      <t>テイ</t>
    </rPh>
    <rPh sb="1" eb="3">
      <t>カイハツ</t>
    </rPh>
    <phoneticPr fontId="36"/>
  </si>
  <si>
    <t>一部事務組合負担金（補助費等）</t>
    <rPh sb="0" eb="2">
      <t>イチブ</t>
    </rPh>
    <rPh sb="2" eb="4">
      <t>ジム</t>
    </rPh>
    <rPh sb="4" eb="6">
      <t>クミアイ</t>
    </rPh>
    <rPh sb="6" eb="9">
      <t>フタンキン</t>
    </rPh>
    <rPh sb="10" eb="13">
      <t>ホジョヒ</t>
    </rPh>
    <rPh sb="13" eb="14">
      <t>トウ</t>
    </rPh>
    <phoneticPr fontId="36"/>
  </si>
  <si>
    <t>積立金取崩し額</t>
  </si>
  <si>
    <t>　　将来負担比率については、市債の償還が進んでいることなどにより減少傾向となっている。実質公債費比率については、元利償還金の減少などに伴い、前年度と比較し0.5ポイント改善した。
　いずれも類似団体平均と比較して高い水準となっていることから、引き続き市債残高の縮減に取り組み、長期的な数値の改善に努める。</t>
  </si>
  <si>
    <t>国民健康保険事業会計の状況</t>
    <rPh sb="0" eb="2">
      <t>コクミン</t>
    </rPh>
    <rPh sb="2" eb="4">
      <t>ケンコウ</t>
    </rPh>
    <rPh sb="4" eb="6">
      <t>ホケン</t>
    </rPh>
    <rPh sb="6" eb="8">
      <t>ジギョウ</t>
    </rPh>
    <rPh sb="8" eb="10">
      <t>カイケイ</t>
    </rPh>
    <rPh sb="11" eb="13">
      <t>ジョウキョウ</t>
    </rPh>
    <phoneticPr fontId="36"/>
  </si>
  <si>
    <t>　連結実質赤字比率</t>
    <rPh sb="1" eb="3">
      <t>レンケツ</t>
    </rPh>
    <rPh sb="3" eb="5">
      <t>ジッシツ</t>
    </rPh>
    <rPh sb="5" eb="7">
      <t>アカジ</t>
    </rPh>
    <rPh sb="7" eb="9">
      <t>ヒリツ</t>
    </rPh>
    <phoneticPr fontId="36"/>
  </si>
  <si>
    <t>うち日本人(人)</t>
  </si>
  <si>
    <r>
      <t>資金不足比率 (※</t>
    </r>
    <r>
      <rPr>
        <sz val="9"/>
        <color indexed="8"/>
        <rFont val="ＭＳ ゴシック"/>
      </rPr>
      <t>4)</t>
    </r>
  </si>
  <si>
    <t>第1次</t>
    <rPh sb="0" eb="1">
      <t>ダイ</t>
    </rPh>
    <rPh sb="2" eb="3">
      <t>ジ</t>
    </rPh>
    <phoneticPr fontId="36"/>
  </si>
  <si>
    <t>指数表選定</t>
    <rPh sb="0" eb="2">
      <t>シスウ</t>
    </rPh>
    <rPh sb="2" eb="3">
      <t>ヒョウ</t>
    </rPh>
    <rPh sb="3" eb="5">
      <t>センテイ</t>
    </rPh>
    <phoneticPr fontId="36"/>
  </si>
  <si>
    <t xml:space="preserve">充当可能基金 </t>
    <rPh sb="0" eb="2">
      <t>ジュウトウ</t>
    </rPh>
    <rPh sb="2" eb="4">
      <t>カノウ</t>
    </rPh>
    <rPh sb="4" eb="6">
      <t>キキン</t>
    </rPh>
    <phoneticPr fontId="35"/>
  </si>
  <si>
    <t>実質単年度収支</t>
  </si>
  <si>
    <t>　　軽自動車税</t>
  </si>
  <si>
    <t>　実質公債費比率</t>
    <rPh sb="1" eb="3">
      <t>ジッシツ</t>
    </rPh>
    <rPh sb="3" eb="6">
      <t>コウサイヒ</t>
    </rPh>
    <rPh sb="6" eb="8">
      <t>ヒリツ</t>
    </rPh>
    <phoneticPr fontId="36"/>
  </si>
  <si>
    <t>令05.01.01(人)</t>
  </si>
  <si>
    <t>(Ｆ)</t>
  </si>
  <si>
    <t>　将来負担比率</t>
    <rPh sb="1" eb="3">
      <t>ショウライ</t>
    </rPh>
    <rPh sb="3" eb="5">
      <t>フタン</t>
    </rPh>
    <rPh sb="5" eb="7">
      <t>ヒリツ</t>
    </rPh>
    <phoneticPr fontId="36"/>
  </si>
  <si>
    <t>　扶助費</t>
  </si>
  <si>
    <t>　うち、健全化法施行規則附則第三条に係る負担見込額</t>
  </si>
  <si>
    <t>基準財政収入額</t>
  </si>
  <si>
    <t>-0.6</t>
  </si>
  <si>
    <t>後期高齢者医療特別会計</t>
  </si>
  <si>
    <t>増減率  (％)</t>
    <rPh sb="0" eb="2">
      <t>ゾウゲン</t>
    </rPh>
    <rPh sb="2" eb="3">
      <t>リツ</t>
    </rPh>
    <phoneticPr fontId="36"/>
  </si>
  <si>
    <t>労働費</t>
  </si>
  <si>
    <t>-0.4</t>
  </si>
  <si>
    <t>国民健康保険特別会計</t>
  </si>
  <si>
    <t>標準税収入額等</t>
  </si>
  <si>
    <t>面積 (k㎡)</t>
    <rPh sb="0" eb="2">
      <t>メンセキ</t>
    </rPh>
    <phoneticPr fontId="36"/>
  </si>
  <si>
    <t>経常経費充当一般財源等</t>
    <rPh sb="0" eb="2">
      <t>ケイジョウ</t>
    </rPh>
    <rPh sb="2" eb="4">
      <t>ケイヒ</t>
    </rPh>
    <rPh sb="4" eb="6">
      <t>ジュウトウ</t>
    </rPh>
    <rPh sb="6" eb="8">
      <t>イッパン</t>
    </rPh>
    <rPh sb="8" eb="10">
      <t>ザイゲン</t>
    </rPh>
    <rPh sb="10" eb="11">
      <t>トウ</t>
    </rPh>
    <phoneticPr fontId="6"/>
  </si>
  <si>
    <t>世帯数 (世帯)</t>
    <rPh sb="0" eb="3">
      <t>セタイスウ</t>
    </rPh>
    <phoneticPr fontId="36"/>
  </si>
  <si>
    <t>(Ｃ)</t>
  </si>
  <si>
    <t>職員の状況 (※8)</t>
    <rPh sb="0" eb="2">
      <t>ショクイン</t>
    </rPh>
    <rPh sb="3" eb="5">
      <t>ジョウキョウ</t>
    </rPh>
    <phoneticPr fontId="36"/>
  </si>
  <si>
    <t>特別職等</t>
    <rPh sb="0" eb="2">
      <t>トクベツ</t>
    </rPh>
    <rPh sb="2" eb="3">
      <t>ショク</t>
    </rPh>
    <rPh sb="3" eb="4">
      <t>トウ</t>
    </rPh>
    <phoneticPr fontId="36"/>
  </si>
  <si>
    <t>当該団体からの債務保証に係る債務残高</t>
    <rPh sb="9" eb="11">
      <t>ホショウ</t>
    </rPh>
    <phoneticPr fontId="36"/>
  </si>
  <si>
    <t>定数</t>
    <rPh sb="0" eb="2">
      <t>テイスウ</t>
    </rPh>
    <phoneticPr fontId="36"/>
  </si>
  <si>
    <t>1人あたり平均
給料月額(百円)</t>
    <rPh sb="1" eb="2">
      <t>リ</t>
    </rPh>
    <rPh sb="5" eb="7">
      <t>ヘイキン</t>
    </rPh>
    <rPh sb="8" eb="10">
      <t>キュウリョウ</t>
    </rPh>
    <rPh sb="10" eb="11">
      <t>ツキ</t>
    </rPh>
    <rPh sb="11" eb="12">
      <t>ガク</t>
    </rPh>
    <rPh sb="13" eb="15">
      <t>ヒャクエン</t>
    </rPh>
    <phoneticPr fontId="36"/>
  </si>
  <si>
    <t>当該団体
からの
出資金</t>
  </si>
  <si>
    <t>　令和5年度の将来負担比率は14.1％、有形固定資産減価償却率は76.6％となっており、いずれも類似団体平均より高い水準となっている。将来負担比率は、市債の償還が進んでいることなどにより減少傾向にあるものの、有形固定資産減価償却率は老朽化により増加傾向にある。有形固定資産減価償却率の改善に向け、個別施設計画を踏まえ、公共施設の長寿命化や再編・再配置など適正化に努める。また将来負担比率については、引き続き市債残高の縮減に向けて取り組む。</t>
    <rPh sb="142" eb="144">
      <t>カイゼン</t>
    </rPh>
    <rPh sb="145" eb="146">
      <t>ム</t>
    </rPh>
    <phoneticPr fontId="33"/>
  </si>
  <si>
    <t>給料月額
(百円)</t>
    <rPh sb="0" eb="2">
      <t>キュウリョウ</t>
    </rPh>
    <rPh sb="2" eb="3">
      <t>ツキ</t>
    </rPh>
    <rPh sb="3" eb="4">
      <t>ガク</t>
    </rPh>
    <rPh sb="6" eb="8">
      <t>ヒャクエン</t>
    </rPh>
    <phoneticPr fontId="36"/>
  </si>
  <si>
    <t>地方債現在高</t>
  </si>
  <si>
    <t>・計</t>
  </si>
  <si>
    <t>資金剰余額
/不足額
（実質収支）</t>
  </si>
  <si>
    <t>　うち公的資金</t>
    <rPh sb="3" eb="5">
      <t>コウテキ</t>
    </rPh>
    <phoneticPr fontId="36"/>
  </si>
  <si>
    <t>市区町村長</t>
    <rPh sb="0" eb="2">
      <t>シク</t>
    </rPh>
    <rPh sb="2" eb="4">
      <t>チョウソン</t>
    </rPh>
    <rPh sb="4" eb="5">
      <t>チョウ</t>
    </rPh>
    <phoneticPr fontId="36"/>
  </si>
  <si>
    <t>計</t>
    <rPh sb="0" eb="1">
      <t>ケイ</t>
    </rPh>
    <phoneticPr fontId="36"/>
  </si>
  <si>
    <t>一般職員</t>
    <rPh sb="0" eb="2">
      <t>イッパン</t>
    </rPh>
    <rPh sb="2" eb="4">
      <t>ショクイン</t>
    </rPh>
    <phoneticPr fontId="36"/>
  </si>
  <si>
    <t>地方債現在高（臨時財政対策債除き）</t>
  </si>
  <si>
    <t>目的税</t>
  </si>
  <si>
    <t>副市区町村長</t>
    <rPh sb="0" eb="1">
      <t>フク</t>
    </rPh>
    <rPh sb="1" eb="3">
      <t>シク</t>
    </rPh>
    <rPh sb="3" eb="5">
      <t>チョウソン</t>
    </rPh>
    <rPh sb="5" eb="6">
      <t>チョウ</t>
    </rPh>
    <phoneticPr fontId="36"/>
  </si>
  <si>
    <t>R05</t>
  </si>
  <si>
    <t>経常一般財源等</t>
    <rPh sb="0" eb="2">
      <t>ケイジョウ</t>
    </rPh>
    <rPh sb="2" eb="4">
      <t>イッパン</t>
    </rPh>
    <rPh sb="4" eb="7">
      <t>ザイゲントウ</t>
    </rPh>
    <phoneticPr fontId="36"/>
  </si>
  <si>
    <t>　うち消防職員</t>
    <rPh sb="3" eb="5">
      <t>ショウボウ</t>
    </rPh>
    <rPh sb="5" eb="7">
      <t>ショクイン</t>
    </rPh>
    <phoneticPr fontId="36"/>
  </si>
  <si>
    <t>教育長</t>
  </si>
  <si>
    <t>　うち技能労務職員</t>
    <rPh sb="3" eb="5">
      <t>ギノウ</t>
    </rPh>
    <rPh sb="5" eb="7">
      <t>ロウム</t>
    </rPh>
    <rPh sb="7" eb="9">
      <t>ショクイン</t>
    </rPh>
    <phoneticPr fontId="36"/>
  </si>
  <si>
    <t>収益事業収入</t>
  </si>
  <si>
    <t>議会議長</t>
    <rPh sb="0" eb="2">
      <t>ギカイ</t>
    </rPh>
    <rPh sb="2" eb="4">
      <t>ギチョウ</t>
    </rPh>
    <phoneticPr fontId="36"/>
  </si>
  <si>
    <t>教育公務員</t>
    <rPh sb="0" eb="2">
      <t>キョウイク</t>
    </rPh>
    <rPh sb="2" eb="5">
      <t>コウムイン</t>
    </rPh>
    <phoneticPr fontId="3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</si>
  <si>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6"/>
  </si>
  <si>
    <t>公債費及び公債費に準ずる費用の分析</t>
    <rPh sb="0" eb="3">
      <t>コウサイヒ</t>
    </rPh>
    <rPh sb="3" eb="4">
      <t>オヨ</t>
    </rPh>
    <rPh sb="5" eb="8">
      <t>コウサイヒ</t>
    </rPh>
    <rPh sb="9" eb="10">
      <t>ジュン</t>
    </rPh>
    <rPh sb="12" eb="14">
      <t>ヒヨウ</t>
    </rPh>
    <rPh sb="15" eb="17">
      <t>ブンセキ</t>
    </rPh>
    <phoneticPr fontId="3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</si>
  <si>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</si>
  <si>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</si>
  <si>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6"/>
  </si>
  <si>
    <t>土地開発基金現在高</t>
    <rPh sb="0" eb="2">
      <t>トチ</t>
    </rPh>
    <rPh sb="2" eb="4">
      <t>カイハツ</t>
    </rPh>
    <rPh sb="4" eb="6">
      <t>キキン</t>
    </rPh>
    <rPh sb="6" eb="8">
      <t>ゲンザイ</t>
    </rPh>
    <rPh sb="8" eb="9">
      <t>タカ</t>
    </rPh>
    <phoneticPr fontId="6"/>
  </si>
  <si>
    <t>議会副議長</t>
    <rPh sb="0" eb="2">
      <t>ギカイ</t>
    </rPh>
    <rPh sb="2" eb="3">
      <t>フク</t>
    </rPh>
    <rPh sb="3" eb="5">
      <t>ギチョウ</t>
    </rPh>
    <phoneticPr fontId="36"/>
  </si>
  <si>
    <t>積立金
現在高</t>
    <rPh sb="4" eb="7">
      <t>ゲンザイダカ</t>
    </rPh>
    <phoneticPr fontId="6"/>
  </si>
  <si>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</si>
  <si>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36"/>
  </si>
  <si>
    <t>議会議員</t>
    <rPh sb="0" eb="2">
      <t>ギカイ</t>
    </rPh>
    <rPh sb="2" eb="4">
      <t>ギイン</t>
    </rPh>
    <phoneticPr fontId="36"/>
  </si>
  <si>
    <t>　法定外目的税</t>
  </si>
  <si>
    <t>合計</t>
    <rPh sb="0" eb="2">
      <t>ゴウケイ</t>
    </rPh>
    <phoneticPr fontId="36"/>
  </si>
  <si>
    <t>減債基金</t>
    <rPh sb="0" eb="1">
      <t>ゲン</t>
    </rPh>
    <rPh sb="1" eb="2">
      <t>サイ</t>
    </rPh>
    <rPh sb="2" eb="4">
      <t>キキン</t>
    </rPh>
    <phoneticPr fontId="36"/>
  </si>
  <si>
    <t>うち単独分</t>
    <rPh sb="2" eb="4">
      <t>タンドク</t>
    </rPh>
    <rPh sb="4" eb="5">
      <t>ブン</t>
    </rPh>
    <phoneticPr fontId="36"/>
  </si>
  <si>
    <t>ラスパイレス指数</t>
    <rPh sb="6" eb="8">
      <t>シスウ</t>
    </rPh>
    <phoneticPr fontId="36"/>
  </si>
  <si>
    <t>投資的経費計</t>
    <rPh sb="5" eb="6">
      <t>ケイ</t>
    </rPh>
    <phoneticPr fontId="36"/>
  </si>
  <si>
    <t>公営企業（法適）の一覧</t>
    <rPh sb="0" eb="2">
      <t>コウエイ</t>
    </rPh>
    <rPh sb="2" eb="4">
      <t>キギョウ</t>
    </rPh>
    <phoneticPr fontId="36"/>
  </si>
  <si>
    <t>公営企業（法非適）の一覧</t>
    <rPh sb="0" eb="2">
      <t>コウエイ</t>
    </rPh>
    <rPh sb="2" eb="4">
      <t>キギョウ</t>
    </rPh>
    <rPh sb="6" eb="7">
      <t>ヒ</t>
    </rPh>
    <phoneticPr fontId="36"/>
  </si>
  <si>
    <t>関係する一部事務組合等一覧</t>
    <rPh sb="0" eb="2">
      <t>カンケイ</t>
    </rPh>
    <rPh sb="4" eb="6">
      <t>イチブ</t>
    </rPh>
    <rPh sb="6" eb="8">
      <t>ジム</t>
    </rPh>
    <rPh sb="8" eb="10">
      <t>クミアイ</t>
    </rPh>
    <rPh sb="10" eb="11">
      <t>トウ</t>
    </rPh>
    <rPh sb="11" eb="13">
      <t>イチラン</t>
    </rPh>
    <phoneticPr fontId="36"/>
  </si>
  <si>
    <t>将来負担の状況</t>
  </si>
  <si>
    <t>地方公社・第三セクター等一覧</t>
    <rPh sb="0" eb="2">
      <t>チホウ</t>
    </rPh>
    <rPh sb="2" eb="4">
      <t>コウシャ</t>
    </rPh>
    <rPh sb="5" eb="6">
      <t>ダイ</t>
    </rPh>
    <rPh sb="6" eb="7">
      <t>３</t>
    </rPh>
    <rPh sb="11" eb="12">
      <t>トウ</t>
    </rPh>
    <rPh sb="12" eb="14">
      <t>イチラン</t>
    </rPh>
    <phoneticPr fontId="36"/>
  </si>
  <si>
    <t>会計名</t>
  </si>
  <si>
    <t>項番</t>
    <rPh sb="0" eb="2">
      <t>コウバン</t>
    </rPh>
    <phoneticPr fontId="36"/>
  </si>
  <si>
    <t>　前年度繰上充用金</t>
  </si>
  <si>
    <t>団体名</t>
    <rPh sb="0" eb="2">
      <t>ダンタイ</t>
    </rPh>
    <phoneticPr fontId="36"/>
  </si>
  <si>
    <t>東京都あきる野市</t>
  </si>
  <si>
    <t>（注釈）</t>
    <rPh sb="1" eb="3">
      <t>チュウシャク</t>
    </rPh>
    <phoneticPr fontId="36"/>
  </si>
  <si>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</si>
  <si>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</si>
  <si>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3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</si>
  <si>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</si>
  <si>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</si>
  <si>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6"/>
  </si>
  <si>
    <t>　普通交付税</t>
  </si>
  <si>
    <t>東京都市町村職員退職手当組合</t>
    <rPh sb="0" eb="3">
      <t>トウキョウト</t>
    </rPh>
    <rPh sb="3" eb="6">
      <t>シチョウソン</t>
    </rPh>
    <rPh sb="6" eb="8">
      <t>ショクイン</t>
    </rPh>
    <rPh sb="8" eb="10">
      <t>タイショク</t>
    </rPh>
    <rPh sb="10" eb="12">
      <t>テアテ</t>
    </rPh>
    <rPh sb="12" eb="14">
      <t>クミアイ</t>
    </rPh>
    <phoneticPr fontId="36"/>
  </si>
  <si>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</si>
  <si>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36"/>
  </si>
  <si>
    <t>※7：人口については、調査対象年度の1月1日現在の住民基本台帳に登載されている人口に基づいている。</t>
    <rPh sb="13" eb="15">
      <t>タイショウ</t>
    </rPh>
    <rPh sb="27" eb="29">
      <t>キホン</t>
    </rPh>
    <rPh sb="42" eb="43">
      <t>モト</t>
    </rPh>
    <phoneticPr fontId="41"/>
  </si>
  <si>
    <t>充当一般財源等</t>
  </si>
  <si>
    <t>※8：職員の状況については、調査対象年度の地方公務員給与実態調査に基づいている。</t>
  </si>
  <si>
    <t>令和5年度</t>
  </si>
  <si>
    <t>(1) 普通会計の状況（市町村）</t>
    <rPh sb="4" eb="6">
      <t>フツウ</t>
    </rPh>
    <rPh sb="6" eb="8">
      <t>カイケイ</t>
    </rPh>
    <rPh sb="9" eb="11">
      <t>ジョウキョウ</t>
    </rPh>
    <rPh sb="12" eb="15">
      <t>シチョウソン</t>
    </rPh>
    <phoneticPr fontId="36"/>
  </si>
  <si>
    <t>一般会計等（純計）</t>
    <rPh sb="0" eb="2">
      <t>イッパン</t>
    </rPh>
    <rPh sb="2" eb="4">
      <t>カイケイ</t>
    </rPh>
    <rPh sb="4" eb="5">
      <t>トウ</t>
    </rPh>
    <rPh sb="6" eb="8">
      <t>ジュンケイ</t>
    </rPh>
    <phoneticPr fontId="36"/>
  </si>
  <si>
    <t>地方税の状況（単位 千円・％）</t>
    <rPh sb="0" eb="2">
      <t>チホウ</t>
    </rPh>
    <rPh sb="2" eb="3">
      <t>ゼイ</t>
    </rPh>
    <rPh sb="4" eb="6">
      <t>ジョウキョウ</t>
    </rPh>
    <rPh sb="7" eb="9">
      <t>タンイ</t>
    </rPh>
    <rPh sb="10" eb="12">
      <t>センエン</t>
    </rPh>
    <phoneticPr fontId="36"/>
  </si>
  <si>
    <t>歳出の状況（単位 千円・％）</t>
  </si>
  <si>
    <t>上水道</t>
  </si>
  <si>
    <t>実質赤字比率</t>
    <rPh sb="0" eb="2">
      <t>ジッシツ</t>
    </rPh>
    <rPh sb="2" eb="4">
      <t>アカジ</t>
    </rPh>
    <rPh sb="4" eb="6">
      <t>ヒリツ</t>
    </rPh>
    <phoneticPr fontId="38"/>
  </si>
  <si>
    <t>地方税</t>
  </si>
  <si>
    <t>決算額</t>
    <rPh sb="0" eb="2">
      <t>ケッサン</t>
    </rPh>
    <rPh sb="2" eb="3">
      <t>ガク</t>
    </rPh>
    <phoneticPr fontId="36"/>
  </si>
  <si>
    <t>▲退職金</t>
    <rPh sb="1" eb="3">
      <t>タイショク</t>
    </rPh>
    <rPh sb="3" eb="4">
      <t>キン</t>
    </rPh>
    <phoneticPr fontId="36"/>
  </si>
  <si>
    <t>構成比</t>
    <rPh sb="0" eb="3">
      <t>コウセイヒ</t>
    </rPh>
    <phoneticPr fontId="36"/>
  </si>
  <si>
    <t>使用料</t>
  </si>
  <si>
    <t>区分</t>
  </si>
  <si>
    <t>　うち利子</t>
  </si>
  <si>
    <t>超過課税分</t>
    <rPh sb="0" eb="2">
      <t>チョウカ</t>
    </rPh>
    <rPh sb="2" eb="4">
      <t>カゼイ</t>
    </rPh>
    <rPh sb="4" eb="5">
      <t>ブン</t>
    </rPh>
    <phoneticPr fontId="36"/>
  </si>
  <si>
    <t>目的別歳出の状況（単位 千円・％）</t>
  </si>
  <si>
    <t>普通税</t>
    <rPh sb="0" eb="2">
      <t>フツウ</t>
    </rPh>
    <rPh sb="2" eb="3">
      <t>ゼイ</t>
    </rPh>
    <phoneticPr fontId="42"/>
  </si>
  <si>
    <t>軽油引取税交付金</t>
  </si>
  <si>
    <t xml:space="preserve"> R03</t>
  </si>
  <si>
    <t>決算額 (A)</t>
    <rPh sb="0" eb="2">
      <t>ケッサン</t>
    </rPh>
    <rPh sb="2" eb="3">
      <t>ガク</t>
    </rPh>
    <phoneticPr fontId="36"/>
  </si>
  <si>
    <t>純資産又は
正味財産</t>
  </si>
  <si>
    <t>(A)のうち普通建設事業費</t>
    <rPh sb="6" eb="8">
      <t>フツウ</t>
    </rPh>
    <rPh sb="8" eb="10">
      <t>ケンセツ</t>
    </rPh>
    <rPh sb="10" eb="13">
      <t>ジギョウヒ</t>
    </rPh>
    <phoneticPr fontId="36"/>
  </si>
  <si>
    <t>(Ａ)</t>
  </si>
  <si>
    <t>(A)のうち充当一般財源等</t>
    <rPh sb="6" eb="8">
      <t>ジュウトウ</t>
    </rPh>
    <rPh sb="8" eb="10">
      <t>イッパン</t>
    </rPh>
    <rPh sb="10" eb="12">
      <t>ザイゲン</t>
    </rPh>
    <rPh sb="12" eb="13">
      <t>ナド</t>
    </rPh>
    <phoneticPr fontId="36"/>
  </si>
  <si>
    <t>地方譲与税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</si>
  <si>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</si>
  <si>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</si>
  <si>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</si>
  <si>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3"/>
  </si>
  <si>
    <t>総務費</t>
  </si>
  <si>
    <t>配当割交付金</t>
    <rPh sb="0" eb="2">
      <t>ハイトウ</t>
    </rPh>
    <rPh sb="2" eb="3">
      <t>ワリ</t>
    </rPh>
    <rPh sb="3" eb="6">
      <t>コウフキン</t>
    </rPh>
    <phoneticPr fontId="42"/>
  </si>
  <si>
    <t>人件費及び人件費に準ずる費用</t>
    <rPh sb="0" eb="3">
      <t>ジンケンヒ</t>
    </rPh>
    <rPh sb="3" eb="4">
      <t>オヨ</t>
    </rPh>
    <rPh sb="5" eb="8">
      <t>ジンケンヒ</t>
    </rPh>
    <rPh sb="9" eb="10">
      <t>ジュン</t>
    </rPh>
    <rPh sb="12" eb="14">
      <t>ヒヨウ</t>
    </rPh>
    <phoneticPr fontId="36"/>
  </si>
  <si>
    <t>民生費</t>
  </si>
  <si>
    <t>株式等譲渡所得割交付金</t>
    <rPh sb="0" eb="2">
      <t>カブシキ</t>
    </rPh>
    <rPh sb="2" eb="3">
      <t>トウ</t>
    </rPh>
    <rPh sb="3" eb="5">
      <t>ジョウト</t>
    </rPh>
    <rPh sb="5" eb="7">
      <t>ショトク</t>
    </rPh>
    <rPh sb="7" eb="8">
      <t>ワリ</t>
    </rPh>
    <rPh sb="8" eb="11">
      <t>コウフキン</t>
    </rPh>
    <phoneticPr fontId="42"/>
  </si>
  <si>
    <t>被保険者数(人)</t>
  </si>
  <si>
    <t>　　　所得割</t>
  </si>
  <si>
    <t>類似団体平均</t>
    <rPh sb="0" eb="2">
      <t>ルイジ</t>
    </rPh>
    <rPh sb="2" eb="4">
      <t>ダンタイ</t>
    </rPh>
    <rPh sb="4" eb="6">
      <t>ヘイキン</t>
    </rPh>
    <phoneticPr fontId="36"/>
  </si>
  <si>
    <t>衛生費</t>
  </si>
  <si>
    <t>損失補償・債務保証の履行に係るもの</t>
    <rPh sb="0" eb="2">
      <t>ソンシツ</t>
    </rPh>
    <rPh sb="2" eb="4">
      <t>ホショウ</t>
    </rPh>
    <rPh sb="5" eb="7">
      <t>サイム</t>
    </rPh>
    <rPh sb="7" eb="9">
      <t>ホショウ</t>
    </rPh>
    <rPh sb="10" eb="12">
      <t>リコウ</t>
    </rPh>
    <rPh sb="13" eb="14">
      <t>カカ</t>
    </rPh>
    <phoneticPr fontId="36"/>
  </si>
  <si>
    <t>　　　法人税割</t>
  </si>
  <si>
    <t>地方交付税</t>
  </si>
  <si>
    <t>国庫支出金</t>
  </si>
  <si>
    <t>農林水産業費</t>
  </si>
  <si>
    <t>　　固定資産税</t>
  </si>
  <si>
    <t>特別地方消費税交付金</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</si>
  <si>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</si>
  <si>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</si>
  <si>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土木費</t>
  </si>
  <si>
    <t>安心安全まちづくり基金</t>
  </si>
  <si>
    <t>自動車取得税交付金</t>
  </si>
  <si>
    <t>公債費に準ずる債務負担行為に係るもの</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</si>
  <si>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</si>
  <si>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</si>
  <si>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</si>
  <si>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</si>
  <si>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</si>
  <si>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</si>
  <si>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</si>
  <si>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</si>
  <si>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</si>
  <si>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</si>
  <si>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9"/>
  </si>
  <si>
    <t>諸支出金</t>
    <rPh sb="3" eb="4">
      <t>キン</t>
    </rPh>
    <phoneticPr fontId="6"/>
  </si>
  <si>
    <t>　地方特例交付金</t>
    <rPh sb="1" eb="3">
      <t>チホウ</t>
    </rPh>
    <phoneticPr fontId="36"/>
  </si>
  <si>
    <t xml:space="preserve">連結実質赤字額 </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</si>
  <si>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</si>
  <si>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</si>
  <si>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</si>
  <si>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</si>
  <si>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</si>
  <si>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</si>
  <si>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</si>
  <si>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36"/>
  </si>
  <si>
    <t>決算額</t>
  </si>
  <si>
    <t>市町村民税</t>
    <rPh sb="0" eb="3">
      <t>シチョウソン</t>
    </rPh>
    <rPh sb="3" eb="4">
      <t>ミン</t>
    </rPh>
    <rPh sb="4" eb="5">
      <t>ゼイ</t>
    </rPh>
    <phoneticPr fontId="36"/>
  </si>
  <si>
    <t>繰越金</t>
  </si>
  <si>
    <t>構成比</t>
  </si>
  <si>
    <t>公営企業会計等</t>
    <rPh sb="0" eb="2">
      <t>コウエイ</t>
    </rPh>
    <rPh sb="2" eb="4">
      <t>キギョウ</t>
    </rPh>
    <rPh sb="4" eb="6">
      <t>カイケイ</t>
    </rPh>
    <rPh sb="6" eb="7">
      <t>トウ</t>
    </rPh>
    <phoneticPr fontId="3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</si>
  <si>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</si>
  <si>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経常経費充当一般財源等</t>
  </si>
  <si>
    <t>経常収支比率</t>
    <rPh sb="0" eb="2">
      <t>ケイジョウ</t>
    </rPh>
    <rPh sb="2" eb="4">
      <t>シュウシ</t>
    </rPh>
    <rPh sb="4" eb="6">
      <t>ヒリツ</t>
    </rPh>
    <phoneticPr fontId="38"/>
  </si>
  <si>
    <t>　震災復興特別交付税</t>
  </si>
  <si>
    <t>　　水利地益税等</t>
  </si>
  <si>
    <t>義務的経費計</t>
    <rPh sb="0" eb="3">
      <t>ギムテキ</t>
    </rPh>
    <rPh sb="3" eb="5">
      <t>ケイヒ</t>
    </rPh>
    <rPh sb="5" eb="6">
      <t>ケイ</t>
    </rPh>
    <phoneticPr fontId="36"/>
  </si>
  <si>
    <t>　公債費</t>
  </si>
  <si>
    <t>増減率(%)(B)</t>
    <rPh sb="0" eb="3">
      <t>ゾウゲンリツ</t>
    </rPh>
    <phoneticPr fontId="36"/>
  </si>
  <si>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</si>
  <si>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</si>
  <si>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</si>
  <si>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36"/>
  </si>
  <si>
    <t>合計</t>
  </si>
  <si>
    <t>他会計等
からの
繰入金</t>
  </si>
  <si>
    <t>令和5年度</t>
    <rPh sb="0" eb="2">
      <t>レイワ</t>
    </rPh>
    <rPh sb="3" eb="5">
      <t>ネンド</t>
    </rPh>
    <phoneticPr fontId="36"/>
  </si>
  <si>
    <t xml:space="preserve">充当可能特定歳入 </t>
    <rPh sb="0" eb="2">
      <t>ジュウトウ</t>
    </rPh>
    <rPh sb="2" eb="4">
      <t>カノウ</t>
    </rPh>
    <rPh sb="4" eb="6">
      <t>トクテイ</t>
    </rPh>
    <rPh sb="6" eb="8">
      <t>サイニュウ</t>
    </rPh>
    <phoneticPr fontId="35"/>
  </si>
  <si>
    <t>令和4年度</t>
    <rPh sb="0" eb="2">
      <t>レイワ</t>
    </rPh>
    <rPh sb="4" eb="5">
      <t>ド</t>
    </rPh>
    <phoneticPr fontId="36"/>
  </si>
  <si>
    <t>公共施設整備基金</t>
  </si>
  <si>
    <t>　うち元金</t>
  </si>
  <si>
    <t>現年</t>
    <rPh sb="0" eb="1">
      <t>ゲン</t>
    </rPh>
    <rPh sb="1" eb="2">
      <t>ネン</t>
    </rPh>
    <phoneticPr fontId="36"/>
  </si>
  <si>
    <t>都道府県支出金</t>
  </si>
  <si>
    <t>一時借入金利子</t>
  </si>
  <si>
    <t>国営土地改良事業に係るもの</t>
    <rPh sb="0" eb="2">
      <t>コクエイ</t>
    </rPh>
    <rPh sb="2" eb="4">
      <t>トチ</t>
    </rPh>
    <rPh sb="4" eb="6">
      <t>カイリョウ</t>
    </rPh>
    <rPh sb="6" eb="8">
      <t>ジギョウ</t>
    </rPh>
    <rPh sb="9" eb="10">
      <t>カカ</t>
    </rPh>
    <phoneticPr fontId="35"/>
  </si>
  <si>
    <t>その他の経費</t>
    <rPh sb="2" eb="3">
      <t>タ</t>
    </rPh>
    <rPh sb="4" eb="6">
      <t>ケイヒ</t>
    </rPh>
    <phoneticPr fontId="3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</si>
  <si>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</si>
  <si>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</si>
  <si>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</si>
  <si>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</si>
  <si>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</si>
  <si>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公営事業等への繰出</t>
    <rPh sb="0" eb="2">
      <t>コウエイ</t>
    </rPh>
    <rPh sb="2" eb="4">
      <t>ジギョウ</t>
    </rPh>
    <rPh sb="4" eb="5">
      <t>トウ</t>
    </rPh>
    <rPh sb="7" eb="9">
      <t>クリダ</t>
    </rPh>
    <phoneticPr fontId="3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</si>
  <si>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6"/>
  </si>
  <si>
    <t>　維持補修費</t>
  </si>
  <si>
    <t>森林総合研究所等が行う事業に係るもの</t>
  </si>
  <si>
    <t>下水道</t>
  </si>
  <si>
    <t>実質公債費比率</t>
  </si>
  <si>
    <t>再差引収支</t>
    <rPh sb="0" eb="1">
      <t>サイ</t>
    </rPh>
    <rPh sb="1" eb="3">
      <t>サシヒキ</t>
    </rPh>
    <rPh sb="3" eb="5">
      <t>シュウシ</t>
    </rPh>
    <phoneticPr fontId="36"/>
  </si>
  <si>
    <t>財政再生基準</t>
  </si>
  <si>
    <t>地方債</t>
  </si>
  <si>
    <t>当該団体
からの
貸付金</t>
  </si>
  <si>
    <t>一部事務組合等名</t>
    <rPh sb="0" eb="2">
      <t>イチブ</t>
    </rPh>
    <rPh sb="2" eb="4">
      <t>ジム</t>
    </rPh>
    <rPh sb="4" eb="6">
      <t>クミアイ</t>
    </rPh>
    <rPh sb="6" eb="7">
      <t>トウ</t>
    </rPh>
    <rPh sb="7" eb="8">
      <t>メイ</t>
    </rPh>
    <phoneticPr fontId="35"/>
  </si>
  <si>
    <t>病院</t>
  </si>
  <si>
    <t>地方独立行政法人に係る将来負担額</t>
  </si>
  <si>
    <t>加入世帯数(世帯)</t>
  </si>
  <si>
    <t>　繰出金</t>
  </si>
  <si>
    <t>　うち減収補塡債(特例分)</t>
    <rPh sb="4" eb="5">
      <t>シュウ</t>
    </rPh>
    <rPh sb="9" eb="10">
      <t>トク</t>
    </rPh>
    <rPh sb="10" eb="11">
      <t>レイ</t>
    </rPh>
    <rPh sb="11" eb="12">
      <t>ブン</t>
    </rPh>
    <phoneticPr fontId="39"/>
  </si>
  <si>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</si>
  <si>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36"/>
  </si>
  <si>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</si>
  <si>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</si>
  <si>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うち臨時財政対策債</t>
  </si>
  <si>
    <t>歳入合計</t>
  </si>
  <si>
    <t>工業用水道</t>
  </si>
  <si>
    <t>被保険者
1人当り</t>
  </si>
  <si>
    <t>保険税(料)収入額</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</si>
  <si>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</si>
  <si>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</si>
  <si>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</si>
  <si>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</si>
  <si>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</si>
  <si>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</si>
  <si>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</si>
  <si>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8"/>
  </si>
  <si>
    <t>失業対策事業費</t>
  </si>
  <si>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</si>
  <si>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</si>
  <si>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</si>
  <si>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</si>
  <si>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</si>
  <si>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</si>
  <si>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</si>
  <si>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令和5年度</t>
    <rPh sb="0" eb="2">
      <t>レイワ</t>
    </rPh>
    <rPh sb="3" eb="5">
      <t>ネンド</t>
    </rPh>
    <phoneticPr fontId="38"/>
  </si>
  <si>
    <t>人口１人当たり決算額</t>
    <rPh sb="0" eb="2">
      <t>ジンコウ</t>
    </rPh>
    <rPh sb="2" eb="4">
      <t>ヒトリ</t>
    </rPh>
    <rPh sb="4" eb="5">
      <t>ア</t>
    </rPh>
    <rPh sb="7" eb="10">
      <t>ケッサンガク</t>
    </rPh>
    <phoneticPr fontId="36"/>
  </si>
  <si>
    <t>備考</t>
    <rPh sb="0" eb="2">
      <t>ビコウ</t>
    </rPh>
    <phoneticPr fontId="36"/>
  </si>
  <si>
    <t>地方公社・第三セクター等名</t>
    <rPh sb="12" eb="13">
      <t>メイ</t>
    </rPh>
    <phoneticPr fontId="36"/>
  </si>
  <si>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</si>
  <si>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</si>
  <si>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36"/>
  </si>
  <si>
    <t>テレビ共同受信事業特別会計</t>
  </si>
  <si>
    <t>人口1人当たり決算額</t>
    <rPh sb="0" eb="2">
      <t>ジンコウ</t>
    </rPh>
    <rPh sb="2" eb="4">
      <t>ヒトリ</t>
    </rPh>
    <rPh sb="4" eb="5">
      <t>ア</t>
    </rPh>
    <rPh sb="7" eb="9">
      <t>ケッサン</t>
    </rPh>
    <rPh sb="9" eb="10">
      <t>ガク</t>
    </rPh>
    <phoneticPr fontId="36"/>
  </si>
  <si>
    <t>実質赤字額</t>
    <rPh sb="0" eb="2">
      <t>ジッシツ</t>
    </rPh>
    <rPh sb="2" eb="5">
      <t>アカジガク</t>
    </rPh>
    <phoneticPr fontId="36"/>
  </si>
  <si>
    <t>減債基金積立不足算定額</t>
    <rPh sb="0" eb="2">
      <t>ゲンサイ</t>
    </rPh>
    <rPh sb="2" eb="4">
      <t>キキン</t>
    </rPh>
    <rPh sb="4" eb="6">
      <t>ツミタテ</t>
    </rPh>
    <rPh sb="6" eb="8">
      <t>ブソク</t>
    </rPh>
    <rPh sb="8" eb="10">
      <t>サンテイ</t>
    </rPh>
    <rPh sb="10" eb="11">
      <t>ガク</t>
    </rPh>
    <phoneticPr fontId="36"/>
  </si>
  <si>
    <t>総収益
（歳入）</t>
  </si>
  <si>
    <t>総費用
（歳出）</t>
  </si>
  <si>
    <t>純損益
（形式収支）</t>
  </si>
  <si>
    <t>左のうち
一般会計等
繰入見込額</t>
  </si>
  <si>
    <t>資金不足
比率</t>
    <rPh sb="0" eb="2">
      <t>シキン</t>
    </rPh>
    <rPh sb="2" eb="4">
      <t>フソク</t>
    </rPh>
    <rPh sb="5" eb="7">
      <t>ヒリツ</t>
    </rPh>
    <phoneticPr fontId="36"/>
  </si>
  <si>
    <t>法適用企業</t>
  </si>
  <si>
    <t>連結実質赤字額</t>
    <rPh sb="0" eb="2">
      <t>レンケツ</t>
    </rPh>
    <rPh sb="2" eb="4">
      <t>ジッシツ</t>
    </rPh>
    <rPh sb="4" eb="7">
      <t>アカジガク</t>
    </rPh>
    <phoneticPr fontId="3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</si>
  <si>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</si>
  <si>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</si>
  <si>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</si>
  <si>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36"/>
  </si>
  <si>
    <t>実質公債費比率　　（千円・％）</t>
    <rPh sb="0" eb="2">
      <t>ジッシツ</t>
    </rPh>
    <rPh sb="2" eb="4">
      <t>コウサイ</t>
    </rPh>
    <rPh sb="4" eb="5">
      <t>ヒ</t>
    </rPh>
    <rPh sb="5" eb="7">
      <t>ヒリツ</t>
    </rPh>
    <rPh sb="10" eb="12">
      <t>センエン</t>
    </rPh>
    <phoneticPr fontId="36"/>
  </si>
  <si>
    <t>区分</t>
    <rPh sb="0" eb="1">
      <t>ク</t>
    </rPh>
    <rPh sb="1" eb="2">
      <t>ブン</t>
    </rPh>
    <phoneticPr fontId="35"/>
  </si>
  <si>
    <t>令和3年度</t>
    <rPh sb="0" eb="2">
      <t>レイワ</t>
    </rPh>
    <rPh sb="3" eb="5">
      <t>ネンド</t>
    </rPh>
    <phoneticPr fontId="36"/>
  </si>
  <si>
    <t>令和4年度</t>
    <rPh sb="0" eb="2">
      <t>レイワ</t>
    </rPh>
    <rPh sb="3" eb="5">
      <t>ネンド</t>
    </rPh>
    <phoneticPr fontId="36"/>
  </si>
  <si>
    <t>分母比</t>
    <rPh sb="0" eb="2">
      <t>ブンボ</t>
    </rPh>
    <rPh sb="2" eb="3">
      <t>ヒ</t>
    </rPh>
    <phoneticPr fontId="36"/>
  </si>
  <si>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</si>
  <si>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</si>
  <si>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</si>
  <si>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充当可能
財源等</t>
    <rPh sb="0" eb="2">
      <t>ジュウトウ</t>
    </rPh>
    <rPh sb="2" eb="3">
      <t>カ</t>
    </rPh>
    <rPh sb="3" eb="4">
      <t>ノウ</t>
    </rPh>
    <rPh sb="5" eb="8">
      <t>ザイゲントウ</t>
    </rPh>
    <phoneticPr fontId="36"/>
  </si>
  <si>
    <t>東京市町村総合事務組合（東京都市町村民交通災害共済事業特別会計）</t>
    <rPh sb="12" eb="15">
      <t>トウキョウト</t>
    </rPh>
    <rPh sb="15" eb="18">
      <t>シチョウソン</t>
    </rPh>
    <rPh sb="18" eb="19">
      <t>ミン</t>
    </rPh>
    <rPh sb="19" eb="21">
      <t>コウツウ</t>
    </rPh>
    <rPh sb="21" eb="23">
      <t>サイガイ</t>
    </rPh>
    <rPh sb="23" eb="25">
      <t>キョウサイ</t>
    </rPh>
    <rPh sb="25" eb="27">
      <t>ジギョウ</t>
    </rPh>
    <rPh sb="27" eb="29">
      <t>トクベツ</t>
    </rPh>
    <phoneticPr fontId="3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</si>
  <si>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</si>
  <si>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</si>
  <si>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</si>
  <si>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</si>
  <si>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</si>
  <si>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36"/>
  </si>
  <si>
    <t>その他上記に準ずるもの</t>
    <rPh sb="2" eb="3">
      <t>タ</t>
    </rPh>
    <rPh sb="3" eb="5">
      <t>ジョウキ</t>
    </rPh>
    <rPh sb="6" eb="7">
      <t>ジュン</t>
    </rPh>
    <phoneticPr fontId="36"/>
  </si>
  <si>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</si>
  <si>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</si>
  <si>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将来負担比率（(Ｅ)－(Ｆ)）／（(Ｃ)－(Ｄ)）×１００</t>
    <rPh sb="0" eb="2">
      <t>ショウライ</t>
    </rPh>
    <rPh sb="2" eb="4">
      <t>フタン</t>
    </rPh>
    <rPh sb="4" eb="6">
      <t>ヒリツ</t>
    </rPh>
    <phoneticPr fontId="36"/>
  </si>
  <si>
    <t>その他の会計</t>
  </si>
  <si>
    <t>公社・
三セク等</t>
    <rPh sb="0" eb="2">
      <t>コウシャ</t>
    </rPh>
    <rPh sb="4" eb="5">
      <t>サン</t>
    </rPh>
    <rPh sb="7" eb="8">
      <t>トウ</t>
    </rPh>
    <phoneticPr fontId="36"/>
  </si>
  <si>
    <t>当該団体(円)</t>
    <rPh sb="0" eb="2">
      <t>トウガイ</t>
    </rPh>
    <rPh sb="2" eb="4">
      <t>ダンタイ</t>
    </rPh>
    <rPh sb="5" eb="6">
      <t>エン</t>
    </rPh>
    <phoneticPr fontId="36"/>
  </si>
  <si>
    <t>増減率(%)(A)</t>
    <rPh sb="0" eb="3">
      <t>ゾウゲンリツ</t>
    </rPh>
    <phoneticPr fontId="36"/>
  </si>
  <si>
    <t>健全化判断比率</t>
    <rPh sb="0" eb="3">
      <t>ケンゼンカ</t>
    </rPh>
    <rPh sb="3" eb="5">
      <t>ハンダン</t>
    </rPh>
    <rPh sb="5" eb="7">
      <t>ヒリツ</t>
    </rPh>
    <phoneticPr fontId="38"/>
  </si>
  <si>
    <t>特定財源の額</t>
    <rPh sb="0" eb="2">
      <t>トクテイ</t>
    </rPh>
    <rPh sb="2" eb="4">
      <t>ザイゲン</t>
    </rPh>
    <rPh sb="5" eb="6">
      <t>ガク</t>
    </rPh>
    <phoneticPr fontId="36"/>
  </si>
  <si>
    <t>算入公債費等の額</t>
    <rPh sb="0" eb="2">
      <t>サンニュウ</t>
    </rPh>
    <rPh sb="2" eb="4">
      <t>コウサイ</t>
    </rPh>
    <rPh sb="4" eb="5">
      <t>ヒ</t>
    </rPh>
    <rPh sb="5" eb="6">
      <t>トウ</t>
    </rPh>
    <rPh sb="7" eb="8">
      <t>ガク</t>
    </rPh>
    <phoneticPr fontId="36"/>
  </si>
  <si>
    <t>(Ｄ)</t>
  </si>
  <si>
    <t>(単年度)</t>
    <rPh sb="1" eb="4">
      <t>タンネンド</t>
    </rPh>
    <phoneticPr fontId="36"/>
  </si>
  <si>
    <t>人件費及び人件費に準ずる費用の分析</t>
    <rPh sb="0" eb="3">
      <t>ジンケンヒ</t>
    </rPh>
    <rPh sb="3" eb="4">
      <t>オヨ</t>
    </rPh>
    <rPh sb="5" eb="8">
      <t>ジンケンヒ</t>
    </rPh>
    <rPh sb="9" eb="10">
      <t>ジュン</t>
    </rPh>
    <rPh sb="12" eb="14">
      <t>ヒヨウ</t>
    </rPh>
    <rPh sb="15" eb="17">
      <t>ブンセキ</t>
    </rPh>
    <phoneticPr fontId="36"/>
  </si>
  <si>
    <t>当該団体（円）</t>
    <rPh sb="0" eb="2">
      <t>トウガイ</t>
    </rPh>
    <rPh sb="2" eb="4">
      <t>ダンタイ</t>
    </rPh>
    <rPh sb="5" eb="6">
      <t>エン</t>
    </rPh>
    <phoneticPr fontId="36"/>
  </si>
  <si>
    <t>類似団体平均（円）</t>
    <rPh sb="0" eb="2">
      <t>ルイジ</t>
    </rPh>
    <rPh sb="2" eb="4">
      <t>ダンタイ</t>
    </rPh>
    <rPh sb="4" eb="6">
      <t>ヘイキン</t>
    </rPh>
    <rPh sb="7" eb="8">
      <t>エン</t>
    </rPh>
    <phoneticPr fontId="36"/>
  </si>
  <si>
    <t>対比（％）</t>
    <rPh sb="0" eb="2">
      <t>タイヒ</t>
    </rPh>
    <phoneticPr fontId="36"/>
  </si>
  <si>
    <t>人件費</t>
    <rPh sb="0" eb="3">
      <t>ジンケンヒ</t>
    </rPh>
    <phoneticPr fontId="3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</si>
  <si>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</si>
  <si>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6"/>
  </si>
  <si>
    <t>当該団体</t>
    <rPh sb="0" eb="2">
      <t>トウガイ</t>
    </rPh>
    <rPh sb="2" eb="4">
      <t>ダンタイ</t>
    </rPh>
    <phoneticPr fontId="36"/>
  </si>
  <si>
    <t>人口1,000人当たり職員数（人）</t>
    <rPh sb="0" eb="2">
      <t>ジンコウ</t>
    </rPh>
    <rPh sb="7" eb="8">
      <t>ニン</t>
    </rPh>
    <rPh sb="8" eb="9">
      <t>ア</t>
    </rPh>
    <rPh sb="11" eb="14">
      <t>ショクインスウ</t>
    </rPh>
    <rPh sb="15" eb="16">
      <t>ヒト</t>
    </rPh>
    <phoneticPr fontId="36"/>
  </si>
  <si>
    <t>ラスパイレス指数</t>
    <rPh sb="6" eb="8">
      <t>シスウ</t>
    </rPh>
    <phoneticPr fontId="43"/>
  </si>
  <si>
    <t>（注）人口については、各調査対象年度の1月1日現在の住民基本台帳に登載されている人口に基づいている。</t>
    <rPh sb="14" eb="16">
      <t>タイショウ</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</si>
  <si>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6"/>
  </si>
  <si>
    <t>積立不足額を考慮して算定した額</t>
    <rPh sb="0" eb="1">
      <t>ツ</t>
    </rPh>
    <rPh sb="1" eb="2">
      <t>タ</t>
    </rPh>
    <rPh sb="2" eb="5">
      <t>フソクガク</t>
    </rPh>
    <rPh sb="6" eb="8">
      <t>コウリョ</t>
    </rPh>
    <rPh sb="10" eb="12">
      <t>サンテイ</t>
    </rPh>
    <rPh sb="14" eb="15">
      <t>ガク</t>
    </rPh>
    <phoneticPr fontId="44"/>
  </si>
  <si>
    <t>類似団体内平均値</t>
  </si>
  <si>
    <t>満期一括償還地方債の一年当たりの元金償還金に相当するもの
（年度割相当額）</t>
  </si>
  <si>
    <t>公営企業に要する経費の財源とする地方債の償還の財源に
充てたと認められる繰入金</t>
  </si>
  <si>
    <t>▲ 0.24</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</si>
  <si>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</si>
  <si>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</si>
  <si>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36"/>
  </si>
  <si>
    <t>普通建設事業費</t>
    <rPh sb="0" eb="2">
      <t>フツウ</t>
    </rPh>
    <rPh sb="2" eb="4">
      <t>ケンセツ</t>
    </rPh>
    <rPh sb="4" eb="7">
      <t>ジギョウヒ</t>
    </rPh>
    <phoneticPr fontId="36"/>
  </si>
  <si>
    <t>類似団体平均(円)</t>
    <rPh sb="0" eb="2">
      <t>ルイジ</t>
    </rPh>
    <rPh sb="2" eb="4">
      <t>ダンタイ</t>
    </rPh>
    <rPh sb="4" eb="6">
      <t>ヘイキン</t>
    </rPh>
    <rPh sb="7" eb="8">
      <t>エン</t>
    </rPh>
    <phoneticPr fontId="36"/>
  </si>
  <si>
    <t>(A)-(B)</t>
  </si>
  <si>
    <t xml:space="preserve"> R01</t>
  </si>
  <si>
    <t xml:space="preserve"> R05</t>
  </si>
  <si>
    <t xml:space="preserve"> 過去５年間平均</t>
    <rPh sb="1" eb="3">
      <t>カコ</t>
    </rPh>
    <rPh sb="4" eb="6">
      <t>ネンカン</t>
    </rPh>
    <rPh sb="6" eb="8">
      <t>ヘイキン</t>
    </rPh>
    <phoneticPr fontId="36"/>
  </si>
  <si>
    <t>類似団体内平均(円)</t>
    <rPh sb="0" eb="2">
      <t>ルイジ</t>
    </rPh>
    <rPh sb="2" eb="4">
      <t>ダンタイ</t>
    </rPh>
    <phoneticPr fontId="36"/>
  </si>
  <si>
    <t>R01</t>
  </si>
  <si>
    <t>R02</t>
  </si>
  <si>
    <t>R03</t>
  </si>
  <si>
    <t>R04</t>
  </si>
  <si>
    <t>▲ 1.43</t>
  </si>
  <si>
    <t>▲ 3.55</t>
  </si>
  <si>
    <t>その他会計（赤字）</t>
  </si>
  <si>
    <t>産業振興基金</t>
  </si>
  <si>
    <t>環境保全基金</t>
  </si>
  <si>
    <t>株式会社秋川総合開発公社</t>
    <rPh sb="0" eb="2">
      <t>カブシキ</t>
    </rPh>
    <rPh sb="2" eb="4">
      <t>カイシャ</t>
    </rPh>
    <rPh sb="4" eb="6">
      <t>アキカワ</t>
    </rPh>
    <rPh sb="6" eb="8">
      <t>ソウゴウ</t>
    </rPh>
    <rPh sb="8" eb="10">
      <t>カイハツ</t>
    </rPh>
    <rPh sb="10" eb="12">
      <t>コウシャ</t>
    </rPh>
    <phoneticPr fontId="36"/>
  </si>
  <si>
    <t>阿伎留病院企業団</t>
    <rPh sb="0" eb="3">
      <t>アキル</t>
    </rPh>
    <rPh sb="3" eb="5">
      <t>ビョウイン</t>
    </rPh>
    <rPh sb="5" eb="8">
      <t>キギョウダン</t>
    </rPh>
    <phoneticPr fontId="36"/>
  </si>
  <si>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3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</si>
  <si>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3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</si>
  <si>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3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</si>
  <si>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3"/>
  </si>
  <si>
    <t>分析欄</t>
    <rPh sb="0" eb="2">
      <t>ブンセキ</t>
    </rPh>
    <rPh sb="2" eb="3">
      <t>ラン</t>
    </rPh>
    <phoneticPr fontId="33"/>
  </si>
  <si>
    <t>当該団体値</t>
    <rPh sb="0" eb="2">
      <t>トウガイ</t>
    </rPh>
    <rPh sb="2" eb="4">
      <t>ダンタイ</t>
    </rPh>
    <rPh sb="4" eb="5">
      <t>アタイ</t>
    </rPh>
    <phoneticPr fontId="33"/>
  </si>
  <si>
    <t>将来負担比率</t>
  </si>
  <si>
    <t>有形固定資産減価償却率</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</si>
</sst>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5">
    <font>
      <sz val="11"/>
      <color theme="1"/>
      <name val="ＭＳ 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6"/>
      <color auto="1"/>
      <name val="ＭＳ Ｐゴシック"/>
      <family val="3"/>
    </font>
    <font>
      <sz val="14"/>
      <color theme="1"/>
      <name val="ＭＳ Ｐゴシック"/>
      <family val="3"/>
    </font>
    <font>
      <b/>
      <sz val="18"/>
      <color indexed="8"/>
      <name val="ＭＳ ゴシック"/>
      <family val="3"/>
    </font>
    <font>
      <sz val="6"/>
      <color auto="1"/>
      <name val="ＭＳ Ｐゴシック"/>
      <family val="3"/>
    </font>
    <font>
      <sz val="11"/>
      <color indexed="8"/>
      <name val="ＭＳ Ｐゴシック"/>
      <family val="3"/>
    </font>
    <font>
      <sz val="9"/>
      <color indexed="8"/>
      <name val="ＭＳ ゴシック"/>
      <family val="3"/>
    </font>
    <font>
      <sz val="11"/>
      <color auto="1"/>
      <name val="ＭＳ Ｐ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7">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cellStyleXfs>
  <cellXfs count="1100">
    <xf numFmtId="0" fontId="0" fillId="0" borderId="0" xfId="0">
      <alignment vertical="center"/>
    </xf>
    <xf numFmtId="0" fontId="2" fillId="0" borderId="0" xfId="10" applyFont="1">
      <alignment vertical="center"/>
    </xf>
    <xf numFmtId="49" fontId="2" fillId="0" borderId="0" xfId="10" applyNumberFormat="1" applyFont="1">
      <alignment vertical="center"/>
    </xf>
    <xf numFmtId="49" fontId="7" fillId="0" borderId="0" xfId="10" applyNumberFormat="1" applyFont="1" applyAlignment="1">
      <alignment horizontal="center" vertical="center"/>
    </xf>
    <xf numFmtId="0" fontId="8" fillId="0" borderId="0" xfId="10" applyFont="1">
      <alignment vertical="center"/>
    </xf>
    <xf numFmtId="0" fontId="2" fillId="0" borderId="1" xfId="10" applyFont="1" applyBorder="1" applyAlignment="1">
      <alignment horizontal="center" vertical="center"/>
    </xf>
    <xf numFmtId="0" fontId="2" fillId="0" borderId="2" xfId="10" applyFont="1" applyBorder="1" applyAlignment="1">
      <alignment horizontal="center" vertical="center"/>
    </xf>
    <xf numFmtId="0" fontId="2" fillId="0" borderId="3" xfId="10" applyFont="1" applyBorder="1" applyAlignment="1">
      <alignment horizontal="center" vertical="center"/>
    </xf>
    <xf numFmtId="0" fontId="2" fillId="0" borderId="4" xfId="10" applyFont="1" applyBorder="1" applyAlignment="1">
      <alignment horizontal="center" vertical="center"/>
    </xf>
    <xf numFmtId="0" fontId="2" fillId="0" borderId="5" xfId="10" applyFont="1" applyBorder="1" applyAlignment="1">
      <alignment horizontal="center" vertical="center"/>
    </xf>
    <xf numFmtId="0" fontId="2" fillId="0" borderId="6" xfId="10" applyFont="1" applyBorder="1" applyAlignment="1">
      <alignment horizontal="center" vertical="center"/>
    </xf>
    <xf numFmtId="0" fontId="2" fillId="0" borderId="7"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9" xfId="10" applyFont="1" applyBorder="1" applyAlignment="1">
      <alignment horizontal="center" vertical="center" wrapText="1"/>
    </xf>
    <xf numFmtId="0" fontId="2" fillId="0" borderId="10" xfId="10" applyFont="1" applyBorder="1" applyAlignment="1">
      <alignment horizontal="center" vertical="center"/>
    </xf>
    <xf numFmtId="0" fontId="2" fillId="0" borderId="11" xfId="10" applyFont="1" applyBorder="1" applyAlignment="1">
      <alignment horizontal="center" vertical="center"/>
    </xf>
    <xf numFmtId="0" fontId="2" fillId="0" borderId="12" xfId="10" applyFont="1" applyBorder="1" applyAlignment="1">
      <alignment horizontal="center" vertical="center" textRotation="255"/>
    </xf>
    <xf numFmtId="0" fontId="2" fillId="0" borderId="8" xfId="10" applyFont="1" applyBorder="1" applyAlignment="1">
      <alignment horizontal="center" vertical="center" textRotation="255"/>
    </xf>
    <xf numFmtId="0" fontId="2" fillId="0" borderId="9" xfId="10" applyFont="1" applyBorder="1" applyAlignment="1">
      <alignment horizontal="center" vertical="center" textRotation="255"/>
    </xf>
    <xf numFmtId="0" fontId="2" fillId="0" borderId="8" xfId="10" applyFont="1" applyBorder="1">
      <alignment vertical="center"/>
    </xf>
    <xf numFmtId="49" fontId="2" fillId="0" borderId="8" xfId="10" applyNumberFormat="1" applyFont="1" applyBorder="1">
      <alignment vertical="center"/>
    </xf>
    <xf numFmtId="0" fontId="2" fillId="0" borderId="9" xfId="10" applyFont="1" applyBorder="1">
      <alignment vertical="center"/>
    </xf>
    <xf numFmtId="0" fontId="2" fillId="0" borderId="13" xfId="10" applyFont="1" applyBorder="1" applyAlignment="1">
      <alignment horizontal="center" vertical="center"/>
    </xf>
    <xf numFmtId="0" fontId="2" fillId="0" borderId="14" xfId="10" applyFont="1" applyBorder="1" applyAlignment="1">
      <alignment horizontal="center" vertical="center"/>
    </xf>
    <xf numFmtId="0" fontId="2" fillId="0" borderId="15" xfId="10" applyFont="1" applyBorder="1" applyAlignment="1">
      <alignment horizontal="center" vertical="center"/>
    </xf>
    <xf numFmtId="0" fontId="2" fillId="0" borderId="16" xfId="10" applyFont="1" applyBorder="1" applyAlignment="1">
      <alignment horizontal="center" vertical="center"/>
    </xf>
    <xf numFmtId="0" fontId="2" fillId="0" borderId="17" xfId="10" applyFont="1" applyBorder="1" applyAlignment="1">
      <alignment horizontal="center" vertical="center"/>
    </xf>
    <xf numFmtId="0" fontId="2" fillId="0" borderId="18" xfId="10" applyFont="1" applyBorder="1" applyAlignment="1">
      <alignment horizontal="center" vertical="center"/>
    </xf>
    <xf numFmtId="0" fontId="2" fillId="0" borderId="19" xfId="10" applyFont="1" applyBorder="1" applyAlignment="1">
      <alignment horizontal="center" vertical="center" wrapText="1"/>
    </xf>
    <xf numFmtId="0" fontId="2" fillId="0" borderId="0" xfId="10" applyFont="1" applyAlignment="1">
      <alignment horizontal="center" vertical="center" wrapText="1"/>
    </xf>
    <xf numFmtId="0" fontId="2" fillId="0" borderId="20" xfId="10" applyFont="1" applyBorder="1" applyAlignment="1">
      <alignment horizontal="center" vertical="center" wrapText="1"/>
    </xf>
    <xf numFmtId="0" fontId="2" fillId="0" borderId="21" xfId="10" applyFont="1" applyBorder="1" applyAlignment="1">
      <alignment horizontal="center" vertical="center"/>
    </xf>
    <xf numFmtId="0" fontId="2" fillId="0" borderId="22" xfId="10" applyFont="1" applyBorder="1" applyAlignment="1">
      <alignment horizontal="center" vertical="center"/>
    </xf>
    <xf numFmtId="0" fontId="2" fillId="0" borderId="23" xfId="10" applyFont="1" applyBorder="1" applyAlignment="1">
      <alignment horizontal="center" vertical="center" textRotation="255"/>
    </xf>
    <xf numFmtId="0" fontId="2" fillId="0" borderId="0" xfId="10" applyFont="1" applyAlignment="1">
      <alignment horizontal="center" vertical="center" textRotation="255"/>
    </xf>
    <xf numFmtId="0" fontId="2" fillId="0" borderId="20" xfId="10" applyFont="1" applyBorder="1" applyAlignment="1">
      <alignment horizontal="center" vertical="center" textRotation="255"/>
    </xf>
    <xf numFmtId="49" fontId="2" fillId="0" borderId="0" xfId="10" applyNumberFormat="1" applyFont="1" applyAlignment="1">
      <alignment horizontal="left" vertical="center"/>
    </xf>
    <xf numFmtId="49" fontId="2" fillId="0" borderId="0" xfId="10" applyNumberFormat="1" applyFont="1" applyAlignment="1">
      <alignment horizontal="center" vertical="center"/>
    </xf>
    <xf numFmtId="176" fontId="2" fillId="0" borderId="0" xfId="10" applyNumberFormat="1" applyFont="1" applyAlignment="1" applyProtection="1">
      <alignment horizontal="center" vertical="center" shrinkToFit="1"/>
      <protection hidden="1"/>
    </xf>
    <xf numFmtId="0" fontId="2" fillId="0" borderId="20" xfId="10" applyFont="1" applyBorder="1">
      <alignment vertical="center"/>
    </xf>
    <xf numFmtId="0" fontId="9" fillId="0" borderId="0" xfId="10" applyFont="1">
      <alignment vertical="center"/>
    </xf>
    <xf numFmtId="0" fontId="2" fillId="0" borderId="16" xfId="10" applyFont="1" applyBorder="1" applyAlignment="1">
      <alignment horizontal="center" vertical="center" textRotation="255"/>
    </xf>
    <xf numFmtId="0" fontId="2" fillId="0" borderId="14" xfId="10" applyFont="1" applyBorder="1" applyAlignment="1">
      <alignment horizontal="center" vertical="center" textRotation="255"/>
    </xf>
    <xf numFmtId="0" fontId="2" fillId="0" borderId="17" xfId="10" applyFont="1" applyBorder="1" applyAlignment="1">
      <alignment horizontal="center" vertical="center" textRotation="255"/>
    </xf>
    <xf numFmtId="0" fontId="2" fillId="0" borderId="24" xfId="10" applyFont="1" applyBorder="1" applyAlignment="1">
      <alignment horizontal="center" vertical="center"/>
    </xf>
    <xf numFmtId="0" fontId="2" fillId="0" borderId="25" xfId="10" applyFont="1" applyBorder="1" applyAlignment="1">
      <alignment horizontal="center" vertical="center"/>
    </xf>
    <xf numFmtId="0" fontId="2" fillId="0" borderId="26" xfId="10" applyFont="1" applyBorder="1" applyAlignment="1">
      <alignment horizontal="center" vertical="center"/>
    </xf>
    <xf numFmtId="0" fontId="2" fillId="0" borderId="27" xfId="10" applyFont="1" applyBorder="1" applyAlignment="1">
      <alignment horizontal="center" vertical="center"/>
    </xf>
    <xf numFmtId="0" fontId="2" fillId="0" borderId="28" xfId="10" applyFont="1" applyBorder="1" applyAlignment="1">
      <alignment horizontal="center" vertical="center"/>
    </xf>
    <xf numFmtId="0" fontId="2" fillId="0" borderId="29" xfId="10" applyFont="1" applyBorder="1" applyAlignment="1">
      <alignment horizontal="center" vertical="center"/>
    </xf>
    <xf numFmtId="0" fontId="2" fillId="0" borderId="30" xfId="10" applyFont="1" applyBorder="1" applyAlignment="1">
      <alignment horizontal="center" vertical="center"/>
    </xf>
    <xf numFmtId="0" fontId="2" fillId="0" borderId="31" xfId="10" applyFont="1" applyBorder="1" applyAlignment="1">
      <alignment horizontal="center" vertical="center"/>
    </xf>
    <xf numFmtId="0" fontId="2" fillId="0" borderId="32" xfId="10" applyFont="1" applyBorder="1">
      <alignment vertical="center"/>
    </xf>
    <xf numFmtId="0" fontId="2" fillId="0" borderId="33" xfId="10" applyFont="1" applyBorder="1">
      <alignment vertical="center"/>
    </xf>
    <xf numFmtId="0" fontId="2" fillId="0" borderId="0" xfId="10" applyFont="1" applyAlignment="1">
      <alignment horizontal="center" vertical="center"/>
    </xf>
    <xf numFmtId="0" fontId="10" fillId="0" borderId="0" xfId="10" applyFont="1" applyAlignment="1" applyProtection="1">
      <alignment horizontal="left" vertical="center" wrapText="1"/>
      <protection hidden="1"/>
    </xf>
    <xf numFmtId="0" fontId="2" fillId="0" borderId="23" xfId="10" applyFont="1" applyBorder="1" applyAlignment="1">
      <alignment horizontal="center" vertical="center"/>
    </xf>
    <xf numFmtId="0" fontId="2" fillId="0" borderId="34" xfId="10" applyFont="1" applyBorder="1" applyAlignment="1">
      <alignment horizontal="center" vertical="center"/>
    </xf>
    <xf numFmtId="0" fontId="2" fillId="0" borderId="35" xfId="10" applyFont="1" applyBorder="1">
      <alignment vertical="center"/>
    </xf>
    <xf numFmtId="0" fontId="2" fillId="0" borderId="36" xfId="10" applyFont="1" applyBorder="1">
      <alignment vertical="center"/>
    </xf>
    <xf numFmtId="0" fontId="2" fillId="0" borderId="13" xfId="10" applyFont="1" applyBorder="1" applyAlignment="1">
      <alignment horizontal="center" vertical="center" wrapText="1"/>
    </xf>
    <xf numFmtId="0" fontId="2" fillId="0" borderId="14" xfId="10" applyFont="1" applyBorder="1" applyAlignment="1">
      <alignment horizontal="center" vertical="center" wrapText="1"/>
    </xf>
    <xf numFmtId="0" fontId="2" fillId="0" borderId="17" xfId="10" applyFont="1" applyBorder="1" applyAlignment="1">
      <alignment horizontal="center" vertical="center" wrapText="1"/>
    </xf>
    <xf numFmtId="0" fontId="2" fillId="0" borderId="37" xfId="10" applyFont="1" applyBorder="1">
      <alignment vertical="center"/>
    </xf>
    <xf numFmtId="0" fontId="2" fillId="0" borderId="38" xfId="10" applyFont="1" applyBorder="1">
      <alignment vertical="center"/>
    </xf>
    <xf numFmtId="0" fontId="2" fillId="0" borderId="39" xfId="10" applyFont="1" applyBorder="1">
      <alignment vertical="center"/>
    </xf>
    <xf numFmtId="0" fontId="11" fillId="0" borderId="40" xfId="10" applyFont="1" applyBorder="1">
      <alignment vertical="center"/>
    </xf>
    <xf numFmtId="0" fontId="11" fillId="0" borderId="26" xfId="11" applyFont="1" applyBorder="1">
      <alignment vertical="center"/>
    </xf>
    <xf numFmtId="0" fontId="11" fillId="0" borderId="30" xfId="10" applyFont="1" applyBorder="1">
      <alignment vertical="center"/>
    </xf>
    <xf numFmtId="0" fontId="11" fillId="0" borderId="28" xfId="11" applyFont="1" applyBorder="1" applyAlignment="1">
      <alignment horizontal="center" vertical="center"/>
    </xf>
    <xf numFmtId="177" fontId="2" fillId="0" borderId="29" xfId="10" applyNumberFormat="1" applyFont="1" applyBorder="1" applyAlignment="1">
      <alignment horizontal="right" vertical="center" shrinkToFit="1"/>
    </xf>
    <xf numFmtId="178" fontId="2" fillId="0" borderId="29" xfId="10" applyNumberFormat="1" applyFont="1" applyBorder="1" applyAlignment="1">
      <alignment horizontal="right" vertical="center" shrinkToFit="1"/>
    </xf>
    <xf numFmtId="178" fontId="2" fillId="0" borderId="32" xfId="10" applyNumberFormat="1" applyFont="1" applyBorder="1" applyAlignment="1">
      <alignment horizontal="right" vertical="center" shrinkToFit="1"/>
    </xf>
    <xf numFmtId="178" fontId="2" fillId="0" borderId="33" xfId="10" applyNumberFormat="1" applyFont="1" applyBorder="1" applyAlignment="1">
      <alignment horizontal="right" vertical="center"/>
    </xf>
    <xf numFmtId="0" fontId="2" fillId="0" borderId="22" xfId="10" applyFont="1" applyBorder="1">
      <alignment vertical="center"/>
    </xf>
    <xf numFmtId="0" fontId="11" fillId="0" borderId="22" xfId="10" applyFont="1" applyBorder="1">
      <alignment vertical="center"/>
    </xf>
    <xf numFmtId="0" fontId="11" fillId="0" borderId="30" xfId="11" applyFont="1" applyBorder="1" applyAlignment="1">
      <alignment horizontal="center" vertical="center" shrinkToFit="1"/>
    </xf>
    <xf numFmtId="0" fontId="11" fillId="0" borderId="35" xfId="10" applyFont="1" applyBorder="1">
      <alignment vertical="center"/>
    </xf>
    <xf numFmtId="0" fontId="11" fillId="0" borderId="23" xfId="10" applyFont="1" applyBorder="1">
      <alignment vertical="center"/>
    </xf>
    <xf numFmtId="0" fontId="11" fillId="0" borderId="33" xfId="11" applyFont="1" applyBorder="1" applyAlignment="1">
      <alignment horizontal="center" vertical="center" shrinkToFit="1"/>
    </xf>
    <xf numFmtId="178" fontId="2" fillId="0" borderId="35" xfId="10" applyNumberFormat="1" applyFont="1" applyBorder="1" applyAlignment="1">
      <alignment horizontal="right" vertical="center" shrinkToFit="1"/>
    </xf>
    <xf numFmtId="178" fontId="2" fillId="0" borderId="36" xfId="10" applyNumberFormat="1" applyFont="1" applyBorder="1" applyAlignment="1">
      <alignment horizontal="right" vertical="center"/>
    </xf>
    <xf numFmtId="0" fontId="11" fillId="0" borderId="23" xfId="11" applyFont="1" applyBorder="1" applyAlignment="1">
      <alignment horizontal="center" vertical="center" shrinkToFit="1"/>
    </xf>
    <xf numFmtId="0" fontId="11" fillId="0" borderId="36" xfId="11" applyFont="1" applyBorder="1" applyAlignment="1">
      <alignment horizontal="center" vertical="center" shrinkToFit="1"/>
    </xf>
    <xf numFmtId="178" fontId="2" fillId="0" borderId="37" xfId="10" applyNumberFormat="1" applyFont="1" applyBorder="1" applyAlignment="1">
      <alignment horizontal="right" vertical="center" shrinkToFit="1"/>
    </xf>
    <xf numFmtId="178" fontId="2" fillId="0" borderId="38" xfId="10" applyNumberFormat="1" applyFont="1" applyBorder="1" applyAlignment="1">
      <alignment horizontal="right" vertical="center"/>
    </xf>
    <xf numFmtId="0" fontId="2" fillId="0" borderId="41" xfId="10" applyFont="1" applyBorder="1">
      <alignment vertical="center"/>
    </xf>
    <xf numFmtId="0" fontId="11" fillId="0" borderId="41" xfId="10" applyFont="1" applyBorder="1">
      <alignment vertical="center"/>
    </xf>
    <xf numFmtId="0" fontId="11" fillId="0" borderId="16" xfId="11" applyFont="1" applyBorder="1" applyAlignment="1">
      <alignment horizontal="center" vertical="center" shrinkToFit="1"/>
    </xf>
    <xf numFmtId="0" fontId="11" fillId="0" borderId="37" xfId="10" applyFont="1" applyBorder="1">
      <alignment vertical="center"/>
    </xf>
    <xf numFmtId="0" fontId="11" fillId="0" borderId="16" xfId="10" applyFont="1" applyBorder="1">
      <alignment vertical="center"/>
    </xf>
    <xf numFmtId="0" fontId="11" fillId="0" borderId="38" xfId="11" applyFont="1" applyBorder="1" applyAlignment="1">
      <alignment horizontal="center" vertical="center" shrinkToFit="1"/>
    </xf>
    <xf numFmtId="0" fontId="10" fillId="0" borderId="30" xfId="10" applyFont="1" applyBorder="1" applyAlignment="1">
      <alignment horizontal="center" vertical="center" wrapText="1"/>
    </xf>
    <xf numFmtId="0" fontId="10" fillId="0" borderId="31" xfId="10" applyFont="1" applyBorder="1" applyAlignment="1">
      <alignment horizontal="center" vertical="center" wrapText="1"/>
    </xf>
    <xf numFmtId="0" fontId="2" fillId="0" borderId="40" xfId="10" applyFont="1" applyBorder="1" applyAlignment="1">
      <alignment horizontal="center" vertical="center"/>
    </xf>
    <xf numFmtId="0" fontId="2" fillId="0" borderId="42" xfId="10" applyFont="1" applyBorder="1" applyAlignment="1">
      <alignment horizontal="center" vertical="center"/>
    </xf>
    <xf numFmtId="0" fontId="2" fillId="0" borderId="43" xfId="10" applyFont="1" applyBorder="1" applyAlignment="1">
      <alignment horizontal="center" vertical="center"/>
    </xf>
    <xf numFmtId="178" fontId="2" fillId="0" borderId="39" xfId="10" applyNumberFormat="1" applyFont="1" applyBorder="1" applyAlignment="1">
      <alignment horizontal="right" vertical="center" shrinkToFit="1"/>
    </xf>
    <xf numFmtId="179" fontId="2" fillId="0" borderId="33" xfId="10" applyNumberFormat="1" applyFont="1" applyBorder="1" applyAlignment="1">
      <alignment horizontal="right" vertical="center" shrinkToFit="1"/>
    </xf>
    <xf numFmtId="178" fontId="11" fillId="0" borderId="40" xfId="10" applyNumberFormat="1" applyFont="1" applyBorder="1" applyAlignment="1">
      <alignment horizontal="right" vertical="center" shrinkToFit="1"/>
    </xf>
    <xf numFmtId="178" fontId="11" fillId="0" borderId="32" xfId="10" applyNumberFormat="1" applyFont="1" applyBorder="1" applyAlignment="1">
      <alignment horizontal="right" vertical="center" shrinkToFit="1"/>
    </xf>
    <xf numFmtId="179" fontId="11" fillId="0" borderId="30" xfId="10" applyNumberFormat="1" applyFont="1" applyBorder="1" applyAlignment="1">
      <alignment horizontal="right" vertical="center" shrinkToFit="1"/>
    </xf>
    <xf numFmtId="177" fontId="2" fillId="0" borderId="44" xfId="10" applyNumberFormat="1" applyFont="1" applyBorder="1" applyAlignment="1">
      <alignment horizontal="right" vertical="center" shrinkToFit="1"/>
    </xf>
    <xf numFmtId="178" fontId="2" fillId="0" borderId="44" xfId="10" applyNumberFormat="1" applyFont="1" applyBorder="1" applyAlignment="1">
      <alignment horizontal="right" vertical="center" shrinkToFit="1"/>
    </xf>
    <xf numFmtId="0" fontId="10" fillId="0" borderId="23" xfId="10" applyFont="1" applyBorder="1" applyAlignment="1">
      <alignment horizontal="center" vertical="center" wrapText="1"/>
    </xf>
    <xf numFmtId="0" fontId="10" fillId="0" borderId="34" xfId="10" applyFont="1" applyBorder="1" applyAlignment="1">
      <alignment horizontal="center" vertical="center" wrapText="1"/>
    </xf>
    <xf numFmtId="178" fontId="2" fillId="0" borderId="22" xfId="10" applyNumberFormat="1" applyFont="1" applyBorder="1" applyAlignment="1">
      <alignment horizontal="right" vertical="center" shrinkToFit="1"/>
    </xf>
    <xf numFmtId="179" fontId="2" fillId="0" borderId="36" xfId="10" applyNumberFormat="1" applyFont="1" applyBorder="1" applyAlignment="1">
      <alignment horizontal="right" vertical="center" shrinkToFit="1"/>
    </xf>
    <xf numFmtId="178" fontId="11" fillId="0" borderId="19" xfId="10" applyNumberFormat="1" applyFont="1" applyBorder="1" applyAlignment="1">
      <alignment horizontal="right" vertical="center" shrinkToFit="1"/>
    </xf>
    <xf numFmtId="178" fontId="11" fillId="0" borderId="35" xfId="10" applyNumberFormat="1" applyFont="1" applyBorder="1" applyAlignment="1">
      <alignment horizontal="right" vertical="center" shrinkToFit="1"/>
    </xf>
    <xf numFmtId="179" fontId="11" fillId="0" borderId="23" xfId="10" applyNumberFormat="1" applyFont="1" applyBorder="1" applyAlignment="1">
      <alignment horizontal="right" vertical="center" shrinkToFit="1"/>
    </xf>
    <xf numFmtId="0" fontId="2" fillId="0" borderId="0" xfId="10" applyFont="1" applyAlignment="1">
      <alignment horizontal="left" vertical="center"/>
    </xf>
    <xf numFmtId="0" fontId="2" fillId="0" borderId="45" xfId="10" applyFont="1" applyBorder="1" applyAlignment="1">
      <alignment horizontal="center" vertical="center"/>
    </xf>
    <xf numFmtId="0" fontId="2" fillId="0" borderId="46" xfId="10" applyFont="1" applyBorder="1" applyAlignment="1">
      <alignment horizontal="center" vertical="center"/>
    </xf>
    <xf numFmtId="0" fontId="2" fillId="0" borderId="47" xfId="10" applyFont="1" applyBorder="1" applyAlignment="1">
      <alignment horizontal="center" vertical="center"/>
    </xf>
    <xf numFmtId="0" fontId="2" fillId="0" borderId="48" xfId="10" applyFont="1" applyBorder="1" applyAlignment="1">
      <alignment horizontal="center" vertical="center"/>
    </xf>
    <xf numFmtId="0" fontId="2" fillId="0" borderId="49" xfId="10" applyFont="1" applyBorder="1" applyAlignment="1">
      <alignment horizontal="center" vertical="center"/>
    </xf>
    <xf numFmtId="178" fontId="2" fillId="0" borderId="50" xfId="10" applyNumberFormat="1" applyFont="1" applyBorder="1" applyAlignment="1">
      <alignment horizontal="right" vertical="center" shrinkToFit="1"/>
    </xf>
    <xf numFmtId="178" fontId="2" fillId="0" borderId="51" xfId="10" applyNumberFormat="1" applyFont="1" applyBorder="1" applyAlignment="1">
      <alignment horizontal="right" vertical="center" shrinkToFit="1"/>
    </xf>
    <xf numFmtId="179" fontId="2" fillId="0" borderId="52" xfId="10" applyNumberFormat="1" applyFont="1" applyBorder="1" applyAlignment="1">
      <alignment horizontal="right" vertical="center" shrinkToFit="1"/>
    </xf>
    <xf numFmtId="178" fontId="11" fillId="0" borderId="53" xfId="10" applyNumberFormat="1" applyFont="1" applyBorder="1" applyAlignment="1">
      <alignment horizontal="right" vertical="center" shrinkToFit="1"/>
    </xf>
    <xf numFmtId="178" fontId="11" fillId="0" borderId="51" xfId="10" applyNumberFormat="1" applyFont="1" applyBorder="1" applyAlignment="1">
      <alignment horizontal="right" vertical="center" shrinkToFit="1"/>
    </xf>
    <xf numFmtId="179" fontId="11" fillId="0" borderId="54" xfId="10" applyNumberFormat="1" applyFont="1" applyBorder="1" applyAlignment="1">
      <alignment horizontal="right" vertical="center" shrinkToFit="1"/>
    </xf>
    <xf numFmtId="177" fontId="2" fillId="0" borderId="55" xfId="10" applyNumberFormat="1" applyFont="1" applyBorder="1" applyAlignment="1">
      <alignment horizontal="right" vertical="center" shrinkToFit="1"/>
    </xf>
    <xf numFmtId="178" fontId="2" fillId="0" borderId="55" xfId="10" applyNumberFormat="1" applyFont="1" applyBorder="1" applyAlignment="1">
      <alignment horizontal="right" vertical="center" shrinkToFit="1"/>
    </xf>
    <xf numFmtId="0" fontId="10" fillId="0" borderId="16" xfId="10" applyFont="1" applyBorder="1" applyAlignment="1">
      <alignment horizontal="center" vertical="center" wrapText="1"/>
    </xf>
    <xf numFmtId="0" fontId="10" fillId="0" borderId="15" xfId="10" applyFont="1" applyBorder="1" applyAlignment="1">
      <alignment horizontal="center" vertical="center" wrapText="1"/>
    </xf>
    <xf numFmtId="0" fontId="2" fillId="0" borderId="7" xfId="10" applyFont="1" applyBorder="1" applyAlignment="1">
      <alignment horizontal="center" vertical="center"/>
    </xf>
    <xf numFmtId="0" fontId="2" fillId="0" borderId="8" xfId="10" applyFont="1" applyBorder="1" applyAlignment="1">
      <alignment horizontal="center" vertical="center"/>
    </xf>
    <xf numFmtId="0" fontId="2" fillId="0" borderId="56" xfId="10" applyFont="1" applyBorder="1" applyAlignment="1">
      <alignment horizontal="center" vertical="center"/>
    </xf>
    <xf numFmtId="0" fontId="2" fillId="0" borderId="12" xfId="10" applyFont="1" applyBorder="1" applyAlignment="1">
      <alignment horizontal="center" vertical="center"/>
    </xf>
    <xf numFmtId="0" fontId="2" fillId="0" borderId="9" xfId="10" applyFont="1" applyBorder="1" applyAlignment="1">
      <alignment horizontal="center" vertical="center"/>
    </xf>
    <xf numFmtId="0" fontId="2" fillId="0" borderId="57" xfId="10" applyFont="1" applyBorder="1" applyAlignment="1">
      <alignment horizontal="center" vertical="center"/>
    </xf>
    <xf numFmtId="0" fontId="2" fillId="0" borderId="30" xfId="10" applyFont="1" applyBorder="1" applyAlignment="1">
      <alignment horizontal="center" vertical="center" textRotation="255"/>
    </xf>
    <xf numFmtId="0" fontId="2" fillId="0" borderId="42" xfId="10" applyFont="1" applyBorder="1" applyAlignment="1">
      <alignment horizontal="center" vertical="center" textRotation="255"/>
    </xf>
    <xf numFmtId="0" fontId="2" fillId="0" borderId="31" xfId="10" applyFont="1" applyBorder="1" applyAlignment="1">
      <alignment horizontal="center" vertical="center" textRotation="255"/>
    </xf>
    <xf numFmtId="0" fontId="2" fillId="0" borderId="43" xfId="10" applyFont="1" applyBorder="1" applyAlignment="1">
      <alignment horizontal="center" vertical="center" shrinkToFit="1"/>
    </xf>
    <xf numFmtId="0" fontId="2" fillId="0" borderId="19" xfId="10" applyFont="1" applyBorder="1" applyAlignment="1">
      <alignment horizontal="center" vertical="center"/>
    </xf>
    <xf numFmtId="0" fontId="2" fillId="0" borderId="20" xfId="10" applyFont="1" applyBorder="1" applyAlignment="1">
      <alignment horizontal="center" vertical="center"/>
    </xf>
    <xf numFmtId="0" fontId="2" fillId="0" borderId="35" xfId="10" applyFont="1" applyBorder="1" applyAlignment="1">
      <alignment horizontal="center" vertical="center"/>
    </xf>
    <xf numFmtId="0" fontId="2" fillId="0" borderId="34" xfId="10" applyFont="1" applyBorder="1" applyAlignment="1">
      <alignment horizontal="center" vertical="center" textRotation="255"/>
    </xf>
    <xf numFmtId="0" fontId="2" fillId="0" borderId="20" xfId="10" applyFont="1" applyBorder="1" applyAlignment="1">
      <alignment horizontal="center" vertical="center" shrinkToFit="1"/>
    </xf>
    <xf numFmtId="0" fontId="2" fillId="0" borderId="15" xfId="10" applyFont="1" applyBorder="1" applyAlignment="1">
      <alignment horizontal="center" vertical="center" textRotation="255"/>
    </xf>
    <xf numFmtId="0" fontId="12" fillId="0" borderId="35" xfId="10" applyFont="1" applyBorder="1">
      <alignment vertical="center"/>
    </xf>
    <xf numFmtId="0" fontId="2" fillId="0" borderId="37" xfId="10" applyFont="1" applyBorder="1" applyAlignment="1">
      <alignment horizontal="center" vertical="center"/>
    </xf>
    <xf numFmtId="49" fontId="2" fillId="0" borderId="30" xfId="10" applyNumberFormat="1" applyFont="1" applyBorder="1" applyAlignment="1">
      <alignment horizontal="center" vertical="center"/>
    </xf>
    <xf numFmtId="49" fontId="2" fillId="0" borderId="42" xfId="10" applyNumberFormat="1" applyFont="1" applyBorder="1" applyAlignment="1">
      <alignment horizontal="center" vertical="center"/>
    </xf>
    <xf numFmtId="49" fontId="2" fillId="0" borderId="43" xfId="10" applyNumberFormat="1" applyFont="1" applyBorder="1" applyAlignment="1">
      <alignment horizontal="center" vertical="center"/>
    </xf>
    <xf numFmtId="0" fontId="2" fillId="0" borderId="32" xfId="10" applyFont="1" applyBorder="1" applyAlignment="1">
      <alignment horizontal="center" vertical="center" shrinkToFit="1"/>
    </xf>
    <xf numFmtId="180" fontId="2" fillId="0" borderId="32" xfId="10" applyNumberFormat="1" applyFont="1" applyBorder="1" applyAlignment="1">
      <alignment horizontal="right" vertical="center" shrinkToFit="1"/>
    </xf>
    <xf numFmtId="180" fontId="2" fillId="0" borderId="33" xfId="10" applyNumberFormat="1" applyFont="1" applyBorder="1" applyAlignment="1">
      <alignment horizontal="right" vertical="center" shrinkToFit="1"/>
    </xf>
    <xf numFmtId="178" fontId="2" fillId="0" borderId="19" xfId="10" applyNumberFormat="1" applyFont="1" applyBorder="1" applyAlignment="1">
      <alignment horizontal="right" vertical="center"/>
    </xf>
    <xf numFmtId="180" fontId="2" fillId="0" borderId="20" xfId="10" applyNumberFormat="1" applyFont="1" applyBorder="1" applyAlignment="1">
      <alignment horizontal="right" vertical="center"/>
    </xf>
    <xf numFmtId="49" fontId="2" fillId="0" borderId="23" xfId="10" applyNumberFormat="1" applyFont="1" applyBorder="1" applyAlignment="1">
      <alignment horizontal="center" vertical="center"/>
    </xf>
    <xf numFmtId="49" fontId="2" fillId="0" borderId="20" xfId="10" applyNumberFormat="1" applyFont="1" applyBorder="1" applyAlignment="1">
      <alignment horizontal="center" vertical="center"/>
    </xf>
    <xf numFmtId="0" fontId="2" fillId="0" borderId="35" xfId="10" applyFont="1" applyBorder="1" applyAlignment="1">
      <alignment horizontal="center" vertical="center" shrinkToFit="1"/>
    </xf>
    <xf numFmtId="180" fontId="2" fillId="0" borderId="35" xfId="10" applyNumberFormat="1" applyFont="1" applyBorder="1" applyAlignment="1">
      <alignment horizontal="right" vertical="center" shrinkToFit="1"/>
    </xf>
    <xf numFmtId="180" fontId="2" fillId="0" borderId="36" xfId="10" applyNumberFormat="1" applyFont="1" applyBorder="1" applyAlignment="1">
      <alignment horizontal="right" vertical="center" shrinkToFit="1"/>
    </xf>
    <xf numFmtId="0" fontId="2" fillId="0" borderId="37" xfId="10" applyFont="1" applyBorder="1" applyAlignment="1">
      <alignment horizontal="center" vertical="center" shrinkToFit="1"/>
    </xf>
    <xf numFmtId="180" fontId="2" fillId="0" borderId="37" xfId="10" applyNumberFormat="1" applyFont="1" applyBorder="1" applyAlignment="1">
      <alignment horizontal="right" vertical="center" shrinkToFit="1"/>
    </xf>
    <xf numFmtId="180" fontId="2" fillId="0" borderId="38" xfId="10" applyNumberFormat="1" applyFont="1" applyBorder="1" applyAlignment="1">
      <alignment horizontal="right" vertical="center" shrinkToFit="1"/>
    </xf>
    <xf numFmtId="0" fontId="12" fillId="0" borderId="37" xfId="10" applyFont="1" applyBorder="1">
      <alignment vertical="center"/>
    </xf>
    <xf numFmtId="0" fontId="2" fillId="0" borderId="17" xfId="10" applyFont="1" applyBorder="1" applyAlignment="1">
      <alignment horizontal="center" vertical="center" shrinkToFit="1"/>
    </xf>
    <xf numFmtId="0" fontId="2" fillId="0" borderId="30" xfId="10" applyFont="1" applyBorder="1" applyAlignment="1">
      <alignment horizontal="center" vertical="center" wrapText="1"/>
    </xf>
    <xf numFmtId="0" fontId="2" fillId="0" borderId="53" xfId="10" applyFont="1" applyBorder="1" applyAlignment="1">
      <alignment horizontal="center" vertical="center"/>
    </xf>
    <xf numFmtId="0" fontId="2" fillId="0" borderId="58" xfId="10" applyFont="1" applyBorder="1" applyAlignment="1">
      <alignment horizontal="center" vertical="center"/>
    </xf>
    <xf numFmtId="0" fontId="2" fillId="0" borderId="59" xfId="10" applyFont="1" applyBorder="1" applyAlignment="1">
      <alignment horizontal="center" vertical="center"/>
    </xf>
    <xf numFmtId="49" fontId="2" fillId="0" borderId="54" xfId="10" applyNumberFormat="1" applyFont="1" applyBorder="1" applyAlignment="1">
      <alignment horizontal="center" vertical="center"/>
    </xf>
    <xf numFmtId="49" fontId="2" fillId="0" borderId="58" xfId="10" applyNumberFormat="1" applyFont="1" applyBorder="1" applyAlignment="1">
      <alignment horizontal="center" vertical="center"/>
    </xf>
    <xf numFmtId="49" fontId="2" fillId="0" borderId="60" xfId="10" applyNumberFormat="1" applyFont="1" applyBorder="1" applyAlignment="1">
      <alignment horizontal="center" vertical="center"/>
    </xf>
    <xf numFmtId="0" fontId="2" fillId="0" borderId="51" xfId="10" applyFont="1" applyBorder="1" applyAlignment="1">
      <alignment horizontal="center" vertical="center" shrinkToFit="1"/>
    </xf>
    <xf numFmtId="180" fontId="2" fillId="0" borderId="51" xfId="10" applyNumberFormat="1" applyFont="1" applyBorder="1" applyAlignment="1">
      <alignment horizontal="right" vertical="center" shrinkToFit="1"/>
    </xf>
    <xf numFmtId="180" fontId="2" fillId="0" borderId="52" xfId="10" applyNumberFormat="1" applyFont="1" applyBorder="1" applyAlignment="1">
      <alignment horizontal="right" vertical="center" shrinkToFit="1"/>
    </xf>
    <xf numFmtId="178" fontId="2" fillId="0" borderId="53" xfId="10" applyNumberFormat="1" applyFont="1" applyBorder="1" applyAlignment="1">
      <alignment horizontal="right" vertical="center"/>
    </xf>
    <xf numFmtId="180" fontId="2" fillId="0" borderId="60" xfId="10" applyNumberFormat="1" applyFont="1" applyBorder="1" applyAlignment="1">
      <alignment horizontal="right" vertical="center"/>
    </xf>
    <xf numFmtId="0" fontId="2" fillId="0" borderId="57" xfId="10" applyFont="1" applyBorder="1">
      <alignment vertical="center"/>
    </xf>
    <xf numFmtId="0" fontId="2" fillId="0" borderId="61" xfId="10" applyFont="1" applyBorder="1">
      <alignment vertical="center"/>
    </xf>
    <xf numFmtId="0" fontId="2" fillId="0" borderId="31"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34" xfId="10" applyFont="1" applyBorder="1" applyAlignment="1">
      <alignment horizontal="center" vertical="center" wrapText="1"/>
    </xf>
    <xf numFmtId="0" fontId="2" fillId="0" borderId="16" xfId="10" applyFont="1" applyBorder="1" applyAlignment="1">
      <alignment horizontal="center" vertical="center" wrapText="1"/>
    </xf>
    <xf numFmtId="0" fontId="2" fillId="0" borderId="15" xfId="10" applyFont="1" applyBorder="1" applyAlignment="1">
      <alignment horizontal="center" vertical="center" wrapText="1"/>
    </xf>
    <xf numFmtId="0" fontId="2" fillId="0" borderId="32" xfId="10" applyFont="1" applyBorder="1" applyAlignment="1">
      <alignment horizontal="center" vertical="center"/>
    </xf>
    <xf numFmtId="0" fontId="2" fillId="0" borderId="62" xfId="10" applyFont="1" applyBorder="1" applyAlignment="1">
      <alignment horizontal="center" vertical="center"/>
    </xf>
    <xf numFmtId="0" fontId="2" fillId="0" borderId="52" xfId="10" applyFont="1" applyBorder="1" applyAlignment="1">
      <alignment horizontal="center" vertical="center"/>
    </xf>
    <xf numFmtId="0" fontId="2" fillId="0" borderId="63" xfId="10" applyFont="1" applyBorder="1" applyAlignment="1">
      <alignment horizontal="center" vertical="center"/>
    </xf>
    <xf numFmtId="0" fontId="2" fillId="0" borderId="50" xfId="10" applyFont="1" applyBorder="1" applyAlignment="1">
      <alignment horizontal="center" vertical="center"/>
    </xf>
    <xf numFmtId="0" fontId="10" fillId="0" borderId="54" xfId="10" applyFont="1" applyBorder="1" applyAlignment="1">
      <alignment horizontal="center" vertical="center" wrapText="1"/>
    </xf>
    <xf numFmtId="0" fontId="10" fillId="0" borderId="59" xfId="10" applyFont="1" applyBorder="1" applyAlignment="1">
      <alignment horizontal="center" vertical="center" wrapText="1"/>
    </xf>
    <xf numFmtId="0" fontId="11" fillId="0" borderId="7" xfId="2" applyFont="1" applyBorder="1" applyAlignment="1">
      <alignment horizontal="left"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2" fillId="0" borderId="8" xfId="10" applyFont="1" applyBorder="1" applyAlignment="1">
      <alignment horizontal="left" vertical="center"/>
    </xf>
    <xf numFmtId="0" fontId="2" fillId="0" borderId="9" xfId="10" applyFont="1" applyBorder="1" applyAlignment="1">
      <alignment horizontal="left" vertical="center"/>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9" xfId="2" applyFont="1" applyBorder="1" applyAlignment="1">
      <alignment horizontal="left" vertical="center"/>
    </xf>
    <xf numFmtId="0" fontId="11" fillId="0" borderId="0" xfId="2" applyFont="1" applyAlignment="1">
      <alignment horizontal="left" vertical="center"/>
    </xf>
    <xf numFmtId="0" fontId="11" fillId="0" borderId="20" xfId="2" applyFont="1" applyBorder="1" applyAlignment="1">
      <alignment horizontal="left" vertical="center"/>
    </xf>
    <xf numFmtId="0" fontId="2" fillId="0" borderId="20" xfId="10" applyFont="1" applyBorder="1" applyAlignment="1">
      <alignment horizontal="left" vertical="center"/>
    </xf>
    <xf numFmtId="0" fontId="11" fillId="0" borderId="19" xfId="2" applyFont="1" applyBorder="1" applyAlignment="1">
      <alignment horizontal="center" vertical="center" wrapText="1"/>
    </xf>
    <xf numFmtId="0" fontId="11" fillId="0" borderId="0" xfId="2" applyFont="1" applyAlignment="1">
      <alignment horizontal="center" vertical="center" wrapText="1"/>
    </xf>
    <xf numFmtId="0" fontId="11" fillId="0" borderId="20"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58"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64" xfId="10" applyFont="1" applyBorder="1" applyAlignment="1">
      <alignment horizontal="center" vertical="center"/>
    </xf>
    <xf numFmtId="0" fontId="11" fillId="0" borderId="53" xfId="2" applyFont="1" applyBorder="1" applyAlignment="1">
      <alignment horizontal="left" vertical="center"/>
    </xf>
    <xf numFmtId="0" fontId="11" fillId="0" borderId="58" xfId="2" applyFont="1" applyBorder="1" applyAlignment="1">
      <alignment horizontal="left" vertical="center"/>
    </xf>
    <xf numFmtId="0" fontId="11" fillId="0" borderId="60" xfId="2" applyFont="1" applyBorder="1" applyAlignment="1">
      <alignment horizontal="left" vertical="center"/>
    </xf>
    <xf numFmtId="0" fontId="2" fillId="0" borderId="58" xfId="10" applyFont="1" applyBorder="1" applyAlignment="1">
      <alignment horizontal="left" vertical="center"/>
    </xf>
    <xf numFmtId="0" fontId="2" fillId="0" borderId="60" xfId="10" applyFont="1" applyBorder="1" applyAlignment="1">
      <alignment horizontal="left" vertical="center"/>
    </xf>
    <xf numFmtId="178" fontId="2" fillId="0" borderId="7" xfId="10" applyNumberFormat="1" applyFont="1" applyBorder="1" applyAlignment="1">
      <alignment horizontal="right" vertical="center" shrinkToFit="1"/>
    </xf>
    <xf numFmtId="178" fontId="2" fillId="0" borderId="8" xfId="10" applyNumberFormat="1" applyFont="1" applyBorder="1" applyAlignment="1">
      <alignment horizontal="right" vertical="center" shrinkToFit="1"/>
    </xf>
    <xf numFmtId="178" fontId="2" fillId="0" borderId="9" xfId="10" applyNumberFormat="1" applyFont="1" applyBorder="1" applyAlignment="1">
      <alignment horizontal="right" vertical="center" shrinkToFit="1"/>
    </xf>
    <xf numFmtId="178" fontId="2" fillId="0" borderId="19" xfId="10" applyNumberFormat="1" applyFont="1" applyBorder="1" applyAlignment="1">
      <alignment horizontal="right" vertical="center" shrinkToFit="1"/>
    </xf>
    <xf numFmtId="178" fontId="2" fillId="0" borderId="0" xfId="10" applyNumberFormat="1" applyFont="1" applyAlignment="1">
      <alignment horizontal="right" vertical="center" shrinkToFit="1"/>
    </xf>
    <xf numFmtId="178" fontId="2" fillId="0" borderId="20" xfId="10" applyNumberFormat="1" applyFont="1" applyBorder="1" applyAlignment="1">
      <alignment horizontal="right" vertical="center" shrinkToFit="1"/>
    </xf>
    <xf numFmtId="178" fontId="2" fillId="0" borderId="53" xfId="10" applyNumberFormat="1" applyFont="1" applyBorder="1" applyAlignment="1">
      <alignment horizontal="right" vertical="center" shrinkToFit="1"/>
    </xf>
    <xf numFmtId="178" fontId="2" fillId="0" borderId="58" xfId="10" applyNumberFormat="1" applyFont="1" applyBorder="1" applyAlignment="1">
      <alignment horizontal="right" vertical="center" shrinkToFit="1"/>
    </xf>
    <xf numFmtId="178" fontId="2" fillId="0" borderId="60" xfId="10" applyNumberFormat="1" applyFont="1" applyBorder="1" applyAlignment="1">
      <alignment horizontal="right" vertical="center" shrinkToFit="1"/>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10" fillId="0" borderId="0" xfId="10" applyFont="1" applyAlignment="1">
      <alignment horizontal="left" vertical="center" wrapText="1"/>
    </xf>
    <xf numFmtId="0" fontId="10" fillId="0" borderId="20" xfId="10" applyFont="1" applyBorder="1" applyAlignment="1">
      <alignment vertical="center" wrapText="1"/>
    </xf>
    <xf numFmtId="0" fontId="2" fillId="0" borderId="53" xfId="10" applyFont="1" applyBorder="1" applyAlignment="1">
      <alignment horizontal="left" vertical="center"/>
    </xf>
    <xf numFmtId="0" fontId="10" fillId="0" borderId="58" xfId="10" applyFont="1" applyBorder="1" applyAlignment="1">
      <alignment horizontal="left" vertical="center" wrapText="1"/>
    </xf>
    <xf numFmtId="0" fontId="10" fillId="0" borderId="60" xfId="10" applyFont="1" applyBorder="1" applyAlignment="1">
      <alignment vertical="center" wrapText="1"/>
    </xf>
    <xf numFmtId="180" fontId="2" fillId="0" borderId="7" xfId="10" applyNumberFormat="1" applyFont="1" applyBorder="1" applyAlignment="1">
      <alignment horizontal="right" vertical="center" shrinkToFit="1"/>
    </xf>
    <xf numFmtId="180" fontId="2" fillId="0" borderId="8" xfId="10" applyNumberFormat="1" applyFont="1" applyBorder="1" applyAlignment="1">
      <alignment horizontal="right" vertical="center" shrinkToFit="1"/>
    </xf>
    <xf numFmtId="181" fontId="2" fillId="0" borderId="8" xfId="10" applyNumberFormat="1" applyFont="1" applyBorder="1" applyAlignment="1">
      <alignment horizontal="right" vertical="center" shrinkToFit="1"/>
    </xf>
    <xf numFmtId="177" fontId="2" fillId="0" borderId="8" xfId="10" applyNumberFormat="1" applyFont="1" applyBorder="1" applyAlignment="1">
      <alignment horizontal="right" vertical="center" shrinkToFit="1"/>
    </xf>
    <xf numFmtId="182" fontId="2" fillId="0" borderId="7" xfId="10" applyNumberFormat="1" applyFont="1" applyBorder="1" applyAlignment="1">
      <alignment horizontal="right" vertical="center" shrinkToFit="1"/>
    </xf>
    <xf numFmtId="180" fontId="2" fillId="0" borderId="9" xfId="10" applyNumberFormat="1" applyFont="1" applyBorder="1" applyAlignment="1">
      <alignment horizontal="right" vertical="center" shrinkToFit="1"/>
    </xf>
    <xf numFmtId="182" fontId="2" fillId="0" borderId="7" xfId="10" applyNumberFormat="1" applyFont="1" applyBorder="1" applyAlignment="1">
      <alignment vertical="center" shrinkToFit="1"/>
    </xf>
    <xf numFmtId="180" fontId="2" fillId="0" borderId="9" xfId="10" applyNumberFormat="1" applyFont="1" applyBorder="1">
      <alignment vertical="center"/>
    </xf>
    <xf numFmtId="180" fontId="2" fillId="0" borderId="19" xfId="10" applyNumberFormat="1" applyFont="1" applyBorder="1" applyAlignment="1">
      <alignment horizontal="right" vertical="center" shrinkToFit="1"/>
    </xf>
    <xf numFmtId="180" fontId="2" fillId="0" borderId="0" xfId="10" applyNumberFormat="1" applyFont="1" applyAlignment="1">
      <alignment horizontal="right" vertical="center" shrinkToFit="1"/>
    </xf>
    <xf numFmtId="181" fontId="2" fillId="0" borderId="0" xfId="10" applyNumberFormat="1" applyFont="1" applyAlignment="1">
      <alignment horizontal="right" vertical="center" shrinkToFit="1"/>
    </xf>
    <xf numFmtId="177" fontId="2" fillId="0" borderId="0" xfId="10" applyNumberFormat="1" applyFont="1" applyAlignment="1">
      <alignment horizontal="right" vertical="center" shrinkToFit="1"/>
    </xf>
    <xf numFmtId="182" fontId="2" fillId="0" borderId="19" xfId="10" applyNumberFormat="1" applyFont="1" applyBorder="1" applyAlignment="1">
      <alignment horizontal="right" vertical="center" shrinkToFit="1"/>
    </xf>
    <xf numFmtId="180" fontId="2" fillId="0" borderId="20" xfId="10" applyNumberFormat="1" applyFont="1" applyBorder="1" applyAlignment="1">
      <alignment horizontal="right" vertical="center" shrinkToFit="1"/>
    </xf>
    <xf numFmtId="182" fontId="2" fillId="0" borderId="19" xfId="10" applyNumberFormat="1" applyFont="1" applyBorder="1" applyAlignment="1">
      <alignment vertical="center" shrinkToFit="1"/>
    </xf>
    <xf numFmtId="180" fontId="2" fillId="0" borderId="20" xfId="10" applyNumberFormat="1" applyFont="1" applyBorder="1">
      <alignment vertical="center"/>
    </xf>
    <xf numFmtId="180" fontId="2" fillId="0" borderId="53" xfId="10" applyNumberFormat="1" applyFont="1" applyBorder="1" applyAlignment="1">
      <alignment horizontal="right" vertical="center" shrinkToFit="1"/>
    </xf>
    <xf numFmtId="180" fontId="2" fillId="0" borderId="58" xfId="10" applyNumberFormat="1" applyFont="1" applyBorder="1" applyAlignment="1">
      <alignment horizontal="right" vertical="center" shrinkToFit="1"/>
    </xf>
    <xf numFmtId="181" fontId="2" fillId="0" borderId="58" xfId="10" applyNumberFormat="1" applyFont="1" applyBorder="1" applyAlignment="1">
      <alignment horizontal="right" vertical="center" shrinkToFit="1"/>
    </xf>
    <xf numFmtId="177" fontId="2" fillId="0" borderId="58" xfId="10" applyNumberFormat="1" applyFont="1" applyBorder="1" applyAlignment="1">
      <alignment horizontal="right" vertical="center" shrinkToFit="1"/>
    </xf>
    <xf numFmtId="182" fontId="2" fillId="0" borderId="53" xfId="10" applyNumberFormat="1" applyFont="1" applyBorder="1" applyAlignment="1">
      <alignment horizontal="right" vertical="center" shrinkToFit="1"/>
    </xf>
    <xf numFmtId="180" fontId="2" fillId="0" borderId="60" xfId="10" applyNumberFormat="1" applyFont="1" applyBorder="1" applyAlignment="1">
      <alignment horizontal="right" vertical="center" shrinkToFit="1"/>
    </xf>
    <xf numFmtId="182" fontId="2" fillId="0" borderId="53" xfId="10" applyNumberFormat="1" applyFont="1" applyBorder="1" applyAlignment="1">
      <alignment vertical="center" shrinkToFit="1"/>
    </xf>
    <xf numFmtId="180" fontId="2" fillId="0" borderId="60" xfId="10" applyNumberFormat="1" applyFont="1" applyBorder="1">
      <alignment vertical="center"/>
    </xf>
    <xf numFmtId="0" fontId="2" fillId="0" borderId="0" xfId="10" applyFont="1" applyAlignment="1">
      <alignment horizontal="center" vertical="center" shrinkToFit="1"/>
    </xf>
    <xf numFmtId="0" fontId="2" fillId="0" borderId="0" xfId="10" applyFont="1" applyAlignment="1" applyProtection="1">
      <alignment horizontal="center" vertical="center" shrinkToFit="1"/>
      <protection hidden="1"/>
    </xf>
    <xf numFmtId="0" fontId="2" fillId="0" borderId="58" xfId="10" applyFont="1" applyBorder="1">
      <alignment vertical="center"/>
    </xf>
    <xf numFmtId="0" fontId="2" fillId="0" borderId="60" xfId="10" applyFont="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2" fillId="0" borderId="30" xfId="5" applyFont="1" applyBorder="1">
      <alignment vertical="center"/>
    </xf>
    <xf numFmtId="0" fontId="2" fillId="0" borderId="42" xfId="5" applyFont="1" applyBorder="1">
      <alignment vertical="center"/>
    </xf>
    <xf numFmtId="0" fontId="10" fillId="0" borderId="42" xfId="5" applyFont="1" applyBorder="1">
      <alignment vertical="center"/>
    </xf>
    <xf numFmtId="0" fontId="2" fillId="0" borderId="31" xfId="5" applyFont="1" applyBorder="1">
      <alignment vertical="center"/>
    </xf>
    <xf numFmtId="0" fontId="11" fillId="0" borderId="0" xfId="5" applyFont="1">
      <alignment vertical="center"/>
    </xf>
    <xf numFmtId="0" fontId="2" fillId="0" borderId="23" xfId="5" applyFont="1" applyBorder="1">
      <alignment vertical="center"/>
    </xf>
    <xf numFmtId="0" fontId="10" fillId="0" borderId="0" xfId="5" applyFont="1">
      <alignment vertical="center"/>
    </xf>
    <xf numFmtId="0" fontId="2" fillId="0" borderId="34" xfId="5" applyFont="1" applyBorder="1">
      <alignment vertical="center"/>
    </xf>
    <xf numFmtId="0" fontId="2" fillId="0" borderId="16" xfId="5" applyFont="1" applyBorder="1">
      <alignment vertical="center"/>
    </xf>
    <xf numFmtId="0" fontId="2" fillId="0" borderId="14" xfId="5" applyFont="1" applyBorder="1">
      <alignment vertical="center"/>
    </xf>
    <xf numFmtId="0" fontId="10" fillId="0" borderId="14" xfId="5" applyFont="1" applyBorder="1">
      <alignment vertical="center"/>
    </xf>
    <xf numFmtId="0" fontId="2" fillId="0" borderId="15" xfId="5" applyFont="1" applyBorder="1">
      <alignment vertical="center"/>
    </xf>
    <xf numFmtId="0" fontId="15" fillId="0" borderId="34" xfId="5" applyFont="1" applyBorder="1" applyAlignment="1">
      <alignment horizontal="center" vertical="center"/>
    </xf>
    <xf numFmtId="178" fontId="2" fillId="0" borderId="30" xfId="5" applyNumberFormat="1" applyFont="1" applyBorder="1" applyAlignment="1">
      <alignment horizontal="right" vertical="center" shrinkToFit="1"/>
    </xf>
    <xf numFmtId="178" fontId="2" fillId="0" borderId="42" xfId="5" applyNumberFormat="1" applyFont="1" applyBorder="1" applyAlignment="1">
      <alignment horizontal="right" vertical="center" shrinkToFit="1"/>
    </xf>
    <xf numFmtId="178" fontId="2" fillId="0" borderId="31" xfId="5" applyNumberFormat="1" applyFont="1" applyBorder="1" applyAlignment="1">
      <alignment horizontal="right" vertical="center" shrinkToFit="1"/>
    </xf>
    <xf numFmtId="178" fontId="2" fillId="0" borderId="23" xfId="5" applyNumberFormat="1" applyFont="1" applyBorder="1" applyAlignment="1">
      <alignment horizontal="right" vertical="center" shrinkToFit="1"/>
    </xf>
    <xf numFmtId="178" fontId="2" fillId="0" borderId="34" xfId="5" applyNumberFormat="1" applyFont="1" applyBorder="1" applyAlignment="1">
      <alignment horizontal="right" vertical="center" shrinkToFit="1"/>
    </xf>
    <xf numFmtId="178" fontId="2" fillId="0" borderId="65" xfId="5" applyNumberFormat="1" applyFont="1" applyBorder="1" applyAlignment="1">
      <alignment horizontal="right" vertical="center" shrinkToFit="1"/>
    </xf>
    <xf numFmtId="178" fontId="2" fillId="0" borderId="66" xfId="5" applyNumberFormat="1" applyFont="1" applyBorder="1" applyAlignment="1">
      <alignment horizontal="right" vertical="center" shrinkToFit="1"/>
    </xf>
    <xf numFmtId="178" fontId="2" fillId="0" borderId="67" xfId="5" applyNumberFormat="1" applyFont="1" applyBorder="1" applyAlignment="1">
      <alignment horizontal="right" vertical="center" shrinkToFit="1"/>
    </xf>
    <xf numFmtId="180" fontId="2" fillId="0" borderId="68" xfId="5" applyNumberFormat="1" applyFont="1" applyBorder="1" applyAlignment="1">
      <alignment horizontal="right" vertical="center" shrinkToFit="1"/>
    </xf>
    <xf numFmtId="180" fontId="2" fillId="0" borderId="69" xfId="5" applyNumberFormat="1" applyFont="1" applyBorder="1" applyAlignment="1">
      <alignment horizontal="right" vertical="center" shrinkToFit="1"/>
    </xf>
    <xf numFmtId="180" fontId="2" fillId="0" borderId="70" xfId="5" applyNumberFormat="1" applyFont="1" applyBorder="1" applyAlignment="1">
      <alignment horizontal="right" vertical="center" shrinkToFit="1"/>
    </xf>
    <xf numFmtId="180" fontId="2" fillId="0" borderId="71" xfId="5" applyNumberFormat="1" applyFont="1" applyBorder="1" applyAlignment="1">
      <alignment horizontal="right" vertical="center" shrinkToFit="1"/>
    </xf>
    <xf numFmtId="180" fontId="2" fillId="0" borderId="66" xfId="5" applyNumberFormat="1" applyFont="1" applyBorder="1" applyAlignment="1">
      <alignment horizontal="right" vertical="center" shrinkToFit="1"/>
    </xf>
    <xf numFmtId="178" fontId="2" fillId="0" borderId="68" xfId="5" applyNumberFormat="1" applyFont="1" applyBorder="1" applyAlignment="1">
      <alignment horizontal="right" vertical="center" shrinkToFit="1"/>
    </xf>
    <xf numFmtId="178" fontId="2" fillId="0" borderId="69" xfId="5" applyNumberFormat="1" applyFont="1" applyBorder="1" applyAlignment="1">
      <alignment horizontal="right" vertical="center" shrinkToFit="1"/>
    </xf>
    <xf numFmtId="178" fontId="2" fillId="0" borderId="70" xfId="5" applyNumberFormat="1" applyFont="1" applyBorder="1" applyAlignment="1">
      <alignment horizontal="right" vertical="center" shrinkToFit="1"/>
    </xf>
    <xf numFmtId="178" fontId="2" fillId="0" borderId="71" xfId="5" applyNumberFormat="1" applyFont="1" applyBorder="1" applyAlignment="1">
      <alignment horizontal="right" vertical="center" shrinkToFit="1"/>
    </xf>
    <xf numFmtId="0" fontId="15" fillId="0" borderId="34" xfId="5" applyFont="1" applyBorder="1">
      <alignment vertical="center"/>
    </xf>
    <xf numFmtId="180" fontId="2" fillId="0" borderId="72" xfId="5" applyNumberFormat="1" applyFont="1" applyBorder="1" applyAlignment="1">
      <alignment horizontal="right" vertical="center" shrinkToFit="1"/>
    </xf>
    <xf numFmtId="180" fontId="2" fillId="0" borderId="73" xfId="5" applyNumberFormat="1" applyFont="1" applyBorder="1" applyAlignment="1">
      <alignment horizontal="right" vertical="center" shrinkToFit="1"/>
    </xf>
    <xf numFmtId="180" fontId="2" fillId="0" borderId="23" xfId="5" applyNumberFormat="1" applyFont="1" applyBorder="1" applyAlignment="1">
      <alignment horizontal="right" vertical="center" shrinkToFit="1"/>
    </xf>
    <xf numFmtId="180" fontId="2" fillId="0" borderId="34" xfId="5" applyNumberFormat="1" applyFont="1" applyBorder="1" applyAlignment="1">
      <alignment horizontal="right" vertical="center" shrinkToFit="1"/>
    </xf>
    <xf numFmtId="180" fontId="2" fillId="0" borderId="16" xfId="5" applyNumberFormat="1" applyFont="1" applyBorder="1" applyAlignment="1">
      <alignment horizontal="right" vertical="center" shrinkToFit="1"/>
    </xf>
    <xf numFmtId="180" fontId="2" fillId="0" borderId="14" xfId="5" applyNumberFormat="1" applyFont="1" applyBorder="1" applyAlignment="1">
      <alignment horizontal="right" vertical="center" shrinkToFit="1"/>
    </xf>
    <xf numFmtId="180" fontId="2" fillId="0" borderId="15" xfId="5" applyNumberFormat="1" applyFont="1" applyBorder="1" applyAlignment="1">
      <alignment horizontal="right" vertical="center" shrinkToFit="1"/>
    </xf>
    <xf numFmtId="0" fontId="2" fillId="0" borderId="74" xfId="5" applyFont="1" applyBorder="1" applyAlignment="1">
      <alignment horizontal="center" vertical="center"/>
    </xf>
    <xf numFmtId="0" fontId="2" fillId="0" borderId="42" xfId="5" applyFont="1" applyBorder="1" applyAlignment="1">
      <alignment horizontal="center" vertical="center" wrapText="1"/>
    </xf>
    <xf numFmtId="0" fontId="1" fillId="0" borderId="0" xfId="1" applyAlignment="1">
      <alignment vertical="center"/>
    </xf>
    <xf numFmtId="0" fontId="2" fillId="0" borderId="30" xfId="5" applyFont="1" applyBorder="1" applyAlignment="1">
      <alignment horizontal="left" vertical="center"/>
    </xf>
    <xf numFmtId="0" fontId="2" fillId="0" borderId="42" xfId="5" applyFont="1" applyBorder="1" applyAlignment="1">
      <alignment horizontal="left" vertical="center"/>
    </xf>
    <xf numFmtId="0" fontId="2" fillId="0" borderId="31" xfId="5" applyFont="1" applyBorder="1" applyAlignment="1">
      <alignment horizontal="left" vertical="center"/>
    </xf>
    <xf numFmtId="0" fontId="2" fillId="0" borderId="23" xfId="5" applyFont="1" applyBorder="1" applyAlignment="1">
      <alignment horizontal="left" vertical="center"/>
    </xf>
    <xf numFmtId="0" fontId="2" fillId="0" borderId="34" xfId="5" applyFont="1" applyBorder="1" applyAlignment="1">
      <alignment horizontal="left" vertical="center"/>
    </xf>
    <xf numFmtId="0" fontId="2" fillId="0" borderId="23" xfId="5" applyFont="1" applyBorder="1" applyAlignment="1">
      <alignment vertical="center" textRotation="255"/>
    </xf>
    <xf numFmtId="0" fontId="2" fillId="0" borderId="0" xfId="5" applyFont="1" applyAlignment="1">
      <alignment vertical="center" textRotation="255"/>
    </xf>
    <xf numFmtId="0" fontId="2" fillId="0" borderId="34" xfId="5" applyFont="1" applyBorder="1" applyAlignment="1">
      <alignment vertical="center" textRotation="255"/>
    </xf>
    <xf numFmtId="0" fontId="2" fillId="0" borderId="16" xfId="5" applyFont="1" applyBorder="1" applyAlignment="1">
      <alignment horizontal="left" vertical="center"/>
    </xf>
    <xf numFmtId="0" fontId="2" fillId="0" borderId="14" xfId="5" applyFont="1" applyBorder="1" applyAlignment="1">
      <alignment horizontal="left" vertical="center"/>
    </xf>
    <xf numFmtId="0" fontId="2" fillId="0" borderId="15" xfId="5" applyFont="1" applyBorder="1" applyAlignment="1">
      <alignment horizontal="left" vertical="center"/>
    </xf>
    <xf numFmtId="0" fontId="3" fillId="0" borderId="34" xfId="5" applyBorder="1" applyAlignment="1">
      <alignment horizontal="right" vertical="center" shrinkToFit="1"/>
    </xf>
    <xf numFmtId="0" fontId="3" fillId="0" borderId="0" xfId="5" applyAlignment="1">
      <alignment horizontal="right" vertical="center" shrinkToFit="1"/>
    </xf>
    <xf numFmtId="0" fontId="1" fillId="0" borderId="14" xfId="1" applyBorder="1" applyAlignment="1">
      <alignment vertical="center"/>
    </xf>
    <xf numFmtId="178" fontId="2" fillId="0" borderId="16" xfId="5" applyNumberFormat="1" applyFont="1" applyBorder="1" applyAlignment="1">
      <alignment horizontal="right" vertical="center" shrinkToFit="1"/>
    </xf>
    <xf numFmtId="0" fontId="3" fillId="0" borderId="14" xfId="5" applyBorder="1" applyAlignment="1">
      <alignment horizontal="right" vertical="center" shrinkToFit="1"/>
    </xf>
    <xf numFmtId="0" fontId="3" fillId="0" borderId="15" xfId="5" applyBorder="1" applyAlignment="1">
      <alignment horizontal="right" vertical="center" shrinkToFit="1"/>
    </xf>
    <xf numFmtId="180" fontId="2" fillId="0" borderId="30" xfId="5" applyNumberFormat="1" applyFont="1" applyBorder="1" applyAlignment="1">
      <alignment horizontal="right" vertical="center" shrinkToFit="1"/>
    </xf>
    <xf numFmtId="180" fontId="2" fillId="0" borderId="42" xfId="5" applyNumberFormat="1" applyFont="1" applyBorder="1" applyAlignment="1">
      <alignment horizontal="right" vertical="center" shrinkToFit="1"/>
    </xf>
    <xf numFmtId="180" fontId="2" fillId="0" borderId="31" xfId="5" applyNumberFormat="1" applyFont="1" applyBorder="1" applyAlignment="1">
      <alignment horizontal="right" vertical="center" shrinkToFit="1"/>
    </xf>
    <xf numFmtId="0" fontId="3" fillId="0" borderId="35" xfId="5" applyBorder="1" applyAlignment="1">
      <alignment horizontal="center" vertical="center"/>
    </xf>
    <xf numFmtId="0" fontId="3" fillId="0" borderId="23" xfId="5" applyBorder="1" applyAlignment="1">
      <alignment horizontal="right" vertical="center" shrinkToFit="1"/>
    </xf>
    <xf numFmtId="0" fontId="3" fillId="0" borderId="37" xfId="5" applyBorder="1" applyAlignment="1">
      <alignment horizontal="center" vertical="center"/>
    </xf>
    <xf numFmtId="0" fontId="3" fillId="0" borderId="16" xfId="5" applyBorder="1" applyAlignment="1">
      <alignment horizontal="right" vertical="center" shrinkToFit="1"/>
    </xf>
    <xf numFmtId="178" fontId="2" fillId="0" borderId="75" xfId="5" applyNumberFormat="1" applyFont="1" applyBorder="1" applyAlignment="1">
      <alignment horizontal="right" vertical="center" shrinkToFit="1"/>
    </xf>
    <xf numFmtId="178" fontId="2" fillId="0" borderId="14" xfId="5" applyNumberFormat="1" applyFont="1" applyBorder="1" applyAlignment="1">
      <alignment horizontal="right" vertical="center" shrinkToFit="1"/>
    </xf>
    <xf numFmtId="178" fontId="2" fillId="0" borderId="15" xfId="5" applyNumberFormat="1" applyFont="1" applyBorder="1" applyAlignment="1">
      <alignment horizontal="right" vertical="center" shrinkToFit="1"/>
    </xf>
    <xf numFmtId="0" fontId="11" fillId="0" borderId="14" xfId="5" applyFont="1" applyBorder="1">
      <alignment vertical="center"/>
    </xf>
    <xf numFmtId="178" fontId="2" fillId="0" borderId="42" xfId="5" applyNumberFormat="1" applyFont="1" applyBorder="1" applyAlignment="1">
      <alignment horizontal="right" vertical="center"/>
    </xf>
    <xf numFmtId="178" fontId="2" fillId="0" borderId="0" xfId="5" applyNumberFormat="1" applyFont="1" applyAlignment="1">
      <alignment horizontal="right" vertical="center"/>
    </xf>
    <xf numFmtId="178" fontId="2" fillId="0" borderId="66" xfId="5" applyNumberFormat="1" applyFont="1" applyBorder="1" applyAlignment="1">
      <alignment horizontal="right" vertical="center"/>
    </xf>
    <xf numFmtId="0" fontId="3" fillId="0" borderId="66" xfId="5" applyBorder="1" applyAlignment="1">
      <alignment horizontal="right" vertical="center" shrinkToFit="1"/>
    </xf>
    <xf numFmtId="0" fontId="3" fillId="0" borderId="67" xfId="5" applyBorder="1" applyAlignment="1">
      <alignment horizontal="right" vertical="center" shrinkToFit="1"/>
    </xf>
    <xf numFmtId="180" fontId="2" fillId="0" borderId="69" xfId="5" applyNumberFormat="1" applyFont="1" applyBorder="1" applyAlignment="1">
      <alignment horizontal="right" vertical="center"/>
    </xf>
    <xf numFmtId="180" fontId="3" fillId="0" borderId="0" xfId="5" applyNumberFormat="1" applyAlignment="1">
      <alignment horizontal="right" vertical="center" shrinkToFit="1"/>
    </xf>
    <xf numFmtId="180" fontId="3" fillId="0" borderId="34" xfId="5" applyNumberFormat="1" applyBorder="1" applyAlignment="1">
      <alignment horizontal="right" vertical="center" shrinkToFit="1"/>
    </xf>
    <xf numFmtId="180" fontId="2" fillId="0" borderId="65" xfId="5" applyNumberFormat="1" applyFont="1" applyBorder="1" applyAlignment="1">
      <alignment horizontal="right" vertical="center" shrinkToFit="1"/>
    </xf>
    <xf numFmtId="180" fontId="3" fillId="0" borderId="66" xfId="5" applyNumberFormat="1" applyBorder="1" applyAlignment="1">
      <alignment horizontal="right" vertical="center" shrinkToFit="1"/>
    </xf>
    <xf numFmtId="180" fontId="3" fillId="0" borderId="67" xfId="5" applyNumberFormat="1" applyBorder="1" applyAlignment="1">
      <alignment horizontal="right" vertical="center" shrinkToFit="1"/>
    </xf>
    <xf numFmtId="178" fontId="2" fillId="0" borderId="70" xfId="5" applyNumberFormat="1" applyFont="1" applyBorder="1" applyAlignment="1">
      <alignment horizontal="right" vertical="center"/>
    </xf>
    <xf numFmtId="178" fontId="2" fillId="0" borderId="72" xfId="5" applyNumberFormat="1" applyFont="1" applyBorder="1" applyAlignment="1">
      <alignment horizontal="right" vertical="center" shrinkToFit="1"/>
    </xf>
    <xf numFmtId="178" fontId="2" fillId="0" borderId="73" xfId="5" applyNumberFormat="1" applyFont="1" applyBorder="1" applyAlignment="1">
      <alignment horizontal="right" vertical="center" shrinkToFit="1"/>
    </xf>
    <xf numFmtId="49" fontId="9" fillId="0" borderId="6" xfId="5" applyNumberFormat="1" applyFont="1" applyBorder="1" applyAlignment="1">
      <alignment horizontal="center" vertical="center"/>
    </xf>
    <xf numFmtId="49" fontId="9" fillId="0" borderId="18" xfId="5" applyNumberFormat="1" applyFont="1" applyBorder="1" applyAlignment="1">
      <alignment horizontal="center" vertical="center"/>
    </xf>
    <xf numFmtId="0" fontId="10" fillId="0" borderId="32" xfId="5" applyFont="1" applyBorder="1" applyAlignment="1">
      <alignment horizontal="center" vertical="center"/>
    </xf>
    <xf numFmtId="178" fontId="2" fillId="2" borderId="70" xfId="5" applyNumberFormat="1" applyFont="1" applyFill="1" applyBorder="1" applyAlignment="1">
      <alignment horizontal="right" vertical="center" shrinkToFit="1"/>
    </xf>
    <xf numFmtId="178" fontId="2" fillId="2" borderId="73" xfId="5" applyNumberFormat="1" applyFont="1" applyFill="1" applyBorder="1" applyAlignment="1">
      <alignment horizontal="right" vertical="center" shrinkToFit="1"/>
    </xf>
    <xf numFmtId="0" fontId="10" fillId="0" borderId="35" xfId="5" applyFont="1" applyBorder="1" applyAlignment="1">
      <alignment horizontal="center" vertical="center"/>
    </xf>
    <xf numFmtId="178" fontId="2" fillId="2" borderId="34" xfId="5" applyNumberFormat="1" applyFont="1" applyFill="1" applyBorder="1" applyAlignment="1">
      <alignment horizontal="right" vertical="center" shrinkToFit="1"/>
    </xf>
    <xf numFmtId="178" fontId="2" fillId="2" borderId="0" xfId="5" applyNumberFormat="1" applyFont="1" applyFill="1" applyAlignment="1">
      <alignment horizontal="right" vertical="center" shrinkToFit="1"/>
    </xf>
    <xf numFmtId="49" fontId="9" fillId="0" borderId="64" xfId="5" applyNumberFormat="1" applyFont="1" applyBorder="1" applyAlignment="1">
      <alignment horizontal="center" vertical="center"/>
    </xf>
    <xf numFmtId="0" fontId="10" fillId="0" borderId="37" xfId="5" applyFont="1" applyBorder="1" applyAlignment="1">
      <alignment horizontal="center" vertical="center"/>
    </xf>
    <xf numFmtId="178" fontId="2" fillId="2" borderId="66" xfId="5" applyNumberFormat="1" applyFont="1" applyFill="1" applyBorder="1" applyAlignment="1">
      <alignment horizontal="right" vertical="center" shrinkToFit="1"/>
    </xf>
    <xf numFmtId="178" fontId="2" fillId="2" borderId="67" xfId="5" applyNumberFormat="1" applyFont="1" applyFill="1" applyBorder="1" applyAlignment="1">
      <alignment horizontal="right" vertical="center" shrinkToFit="1"/>
    </xf>
    <xf numFmtId="0" fontId="2" fillId="2" borderId="70" xfId="5"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0" fontId="2" fillId="2" borderId="0" xfId="5" applyFont="1" applyFill="1" applyAlignment="1">
      <alignment horizontal="right" vertical="center" shrinkToFit="1"/>
    </xf>
    <xf numFmtId="178" fontId="2" fillId="0" borderId="14" xfId="5" applyNumberFormat="1" applyFont="1" applyBorder="1" applyAlignment="1">
      <alignment horizontal="right" vertical="center"/>
    </xf>
    <xf numFmtId="180" fontId="3" fillId="0" borderId="14" xfId="5" applyNumberFormat="1" applyBorder="1" applyAlignment="1">
      <alignment horizontal="right" vertical="center" shrinkToFit="1"/>
    </xf>
    <xf numFmtId="0" fontId="2" fillId="2" borderId="1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0" fontId="3" fillId="0" borderId="0" xfId="19">
      <alignment vertical="center"/>
    </xf>
    <xf numFmtId="0" fontId="16" fillId="0" borderId="0" xfId="19" applyFont="1">
      <alignment vertical="center"/>
    </xf>
    <xf numFmtId="0" fontId="3" fillId="3" borderId="0" xfId="19" applyFill="1">
      <alignment vertical="center"/>
    </xf>
    <xf numFmtId="49" fontId="2" fillId="3" borderId="0" xfId="13" applyNumberFormat="1" applyFont="1" applyFill="1">
      <alignment vertical="center"/>
    </xf>
    <xf numFmtId="0" fontId="17" fillId="3" borderId="0" xfId="13" applyFont="1" applyFill="1">
      <alignment vertical="center"/>
    </xf>
    <xf numFmtId="0" fontId="2" fillId="3" borderId="0" xfId="13" applyFont="1" applyFill="1">
      <alignment vertical="center"/>
    </xf>
    <xf numFmtId="0" fontId="18" fillId="3" borderId="20" xfId="13" applyFont="1" applyFill="1" applyBorder="1" applyAlignment="1">
      <alignment horizontal="left" vertical="center"/>
    </xf>
    <xf numFmtId="0" fontId="18" fillId="4" borderId="7"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3" borderId="19" xfId="13" applyFont="1" applyFill="1" applyBorder="1" applyAlignment="1">
      <alignment horizontal="left" vertical="center"/>
    </xf>
    <xf numFmtId="0" fontId="18" fillId="0" borderId="80" xfId="13" applyFont="1" applyBorder="1" applyAlignment="1" applyProtection="1">
      <alignment horizontal="center" vertical="center" shrinkToFit="1"/>
      <protection locked="0"/>
    </xf>
    <xf numFmtId="0" fontId="12" fillId="3" borderId="0" xfId="13" applyFont="1" applyFill="1">
      <alignment vertical="center"/>
    </xf>
    <xf numFmtId="0" fontId="18" fillId="3" borderId="0" xfId="13" applyFont="1" applyFill="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Alignment="1">
      <alignment horizontal="center" vertical="center" shrinkToFit="1"/>
    </xf>
    <xf numFmtId="0" fontId="18" fillId="3" borderId="20" xfId="13" applyFont="1" applyFill="1" applyBorder="1">
      <alignment vertical="center"/>
    </xf>
    <xf numFmtId="0" fontId="18" fillId="3" borderId="56" xfId="13" applyFont="1" applyFill="1" applyBorder="1" applyAlignment="1">
      <alignment horizontal="center" vertical="center"/>
    </xf>
    <xf numFmtId="0" fontId="18" fillId="3" borderId="57" xfId="13" applyFont="1" applyFill="1" applyBorder="1" applyAlignment="1">
      <alignment horizontal="center" vertical="center"/>
    </xf>
    <xf numFmtId="0" fontId="18" fillId="3" borderId="12" xfId="13" applyFont="1" applyFill="1" applyBorder="1">
      <alignment vertical="center"/>
    </xf>
    <xf numFmtId="0" fontId="18" fillId="3" borderId="8" xfId="13" applyFont="1" applyFill="1" applyBorder="1" applyAlignment="1">
      <alignment horizontal="left" vertical="center"/>
    </xf>
    <xf numFmtId="0" fontId="18" fillId="3" borderId="12" xfId="13" applyFont="1" applyFill="1" applyBorder="1" applyAlignment="1">
      <alignment horizontal="center" vertical="center" textRotation="255" shrinkToFit="1"/>
    </xf>
    <xf numFmtId="0" fontId="18" fillId="3" borderId="8" xfId="13" applyFont="1" applyFill="1" applyBorder="1" applyAlignment="1">
      <alignment horizontal="center" vertical="center" textRotation="255" shrinkToFit="1"/>
    </xf>
    <xf numFmtId="0" fontId="18" fillId="3" borderId="56" xfId="13" applyFont="1" applyFill="1" applyBorder="1" applyAlignment="1">
      <alignment horizontal="center" vertical="center" textRotation="255" shrinkToFit="1"/>
    </xf>
    <xf numFmtId="0" fontId="18" fillId="3" borderId="12" xfId="13" applyFont="1" applyFill="1" applyBorder="1" applyAlignment="1">
      <alignment horizontal="center" vertical="center" textRotation="255" wrapText="1"/>
    </xf>
    <xf numFmtId="0" fontId="18" fillId="3" borderId="8" xfId="13" applyFont="1" applyFill="1" applyBorder="1" applyAlignment="1">
      <alignment horizontal="center" vertical="center" textRotation="255" wrapText="1"/>
    </xf>
    <xf numFmtId="0" fontId="18" fillId="3" borderId="56" xfId="13" applyFont="1" applyFill="1" applyBorder="1" applyAlignment="1">
      <alignment horizontal="center" vertical="center" textRotation="255" wrapText="1"/>
    </xf>
    <xf numFmtId="0" fontId="18" fillId="3" borderId="12" xfId="13" applyFont="1" applyFill="1" applyBorder="1" applyAlignment="1">
      <alignment horizontal="left" vertical="center"/>
    </xf>
    <xf numFmtId="0" fontId="19" fillId="3" borderId="56" xfId="13" applyFont="1" applyFill="1" applyBorder="1" applyAlignment="1">
      <alignment horizontal="left" vertical="center"/>
    </xf>
    <xf numFmtId="0" fontId="18" fillId="3" borderId="12" xfId="13" applyFont="1" applyFill="1" applyBorder="1" applyAlignment="1">
      <alignment horizontal="left" vertical="center" wrapText="1"/>
    </xf>
    <xf numFmtId="0" fontId="18" fillId="3" borderId="9" xfId="13" applyFont="1" applyFill="1" applyBorder="1" applyAlignment="1">
      <alignment horizontal="left" vertical="center" wrapText="1"/>
    </xf>
    <xf numFmtId="0" fontId="20" fillId="3" borderId="0" xfId="19" applyFont="1" applyFill="1">
      <alignment vertical="center"/>
    </xf>
    <xf numFmtId="0" fontId="18" fillId="4" borderId="19"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0" borderId="83" xfId="20" applyFont="1" applyBorder="1" applyAlignment="1" applyProtection="1">
      <alignment horizontal="left" vertical="center" shrinkToFit="1"/>
      <protection locked="0"/>
    </xf>
    <xf numFmtId="0" fontId="18" fillId="0" borderId="84" xfId="20" applyFont="1" applyBorder="1" applyAlignment="1" applyProtection="1">
      <alignment horizontal="left" vertical="center" shrinkToFit="1"/>
      <protection locked="0"/>
    </xf>
    <xf numFmtId="0" fontId="18" fillId="5" borderId="33" xfId="13" applyFont="1" applyFill="1" applyBorder="1" applyAlignment="1" applyProtection="1">
      <alignment horizontal="left" vertical="center" shrinkToFit="1"/>
      <protection locked="0"/>
    </xf>
    <xf numFmtId="0" fontId="18" fillId="0" borderId="84" xfId="20" applyFont="1" applyBorder="1" applyAlignment="1" applyProtection="1">
      <alignment horizontal="left" vertical="center" wrapText="1" shrinkToFit="1"/>
      <protection locked="0"/>
    </xf>
    <xf numFmtId="0" fontId="18" fillId="3" borderId="85" xfId="13" applyFont="1" applyFill="1" applyBorder="1" applyAlignment="1" applyProtection="1">
      <alignment horizontal="left" vertical="center" shrinkToFit="1"/>
      <protection locked="0"/>
    </xf>
    <xf numFmtId="0" fontId="18" fillId="3" borderId="0" xfId="13" applyFont="1" applyFill="1" applyAlignment="1">
      <alignment horizontal="left" vertical="center" shrinkToFit="1"/>
    </xf>
    <xf numFmtId="0" fontId="18" fillId="3" borderId="20" xfId="13" applyFont="1" applyFill="1" applyBorder="1" applyAlignment="1">
      <alignment horizontal="center" vertical="center"/>
    </xf>
    <xf numFmtId="0" fontId="18" fillId="3" borderId="34" xfId="13" applyFont="1" applyFill="1" applyBorder="1" applyAlignment="1">
      <alignment horizontal="center" vertical="center"/>
    </xf>
    <xf numFmtId="0" fontId="18" fillId="3" borderId="35" xfId="13" applyFont="1" applyFill="1" applyBorder="1" applyAlignment="1">
      <alignment horizontal="center" vertical="center"/>
    </xf>
    <xf numFmtId="0" fontId="18" fillId="3" borderId="23" xfId="13" applyFont="1" applyFill="1" applyBorder="1">
      <alignment vertical="center"/>
    </xf>
    <xf numFmtId="0" fontId="18" fillId="3" borderId="0" xfId="13" applyFont="1" applyFill="1" applyAlignment="1">
      <alignment horizontal="left" vertical="center"/>
    </xf>
    <xf numFmtId="0" fontId="18" fillId="3" borderId="16" xfId="13" applyFont="1" applyFill="1" applyBorder="1" applyAlignment="1">
      <alignment horizontal="center" vertical="center" textRotation="255" shrinkToFit="1"/>
    </xf>
    <xf numFmtId="0" fontId="18" fillId="3" borderId="14" xfId="13" applyFont="1" applyFill="1" applyBorder="1" applyAlignment="1">
      <alignment horizontal="center" vertical="center" textRotation="255" shrinkToFit="1"/>
    </xf>
    <xf numFmtId="0" fontId="18" fillId="3" borderId="15" xfId="13" applyFont="1" applyFill="1" applyBorder="1" applyAlignment="1">
      <alignment horizontal="center" vertical="center" textRotation="255" shrinkToFit="1"/>
    </xf>
    <xf numFmtId="0" fontId="18" fillId="3" borderId="16" xfId="13" applyFont="1" applyFill="1" applyBorder="1" applyAlignment="1">
      <alignment horizontal="center" vertical="center" textRotation="255" wrapText="1"/>
    </xf>
    <xf numFmtId="0" fontId="18" fillId="3" borderId="14" xfId="13" applyFont="1" applyFill="1" applyBorder="1" applyAlignment="1">
      <alignment horizontal="center" vertical="center" textRotation="255" wrapText="1"/>
    </xf>
    <xf numFmtId="0" fontId="18" fillId="3" borderId="15" xfId="13" applyFont="1" applyFill="1" applyBorder="1" applyAlignment="1">
      <alignment horizontal="center" vertical="center" textRotation="255" wrapText="1"/>
    </xf>
    <xf numFmtId="0" fontId="18" fillId="3" borderId="23" xfId="13" applyFont="1" applyFill="1" applyBorder="1" applyAlignment="1">
      <alignment horizontal="left" vertical="center"/>
    </xf>
    <xf numFmtId="0" fontId="18" fillId="3" borderId="34" xfId="13" applyFont="1" applyFill="1" applyBorder="1" applyAlignment="1">
      <alignment horizontal="left" vertical="center"/>
    </xf>
    <xf numFmtId="0" fontId="18" fillId="3" borderId="23" xfId="13" applyFont="1" applyFill="1" applyBorder="1" applyAlignment="1">
      <alignment horizontal="left" vertical="center" wrapText="1"/>
    </xf>
    <xf numFmtId="0" fontId="18" fillId="3" borderId="20" xfId="13" applyFont="1" applyFill="1" applyBorder="1" applyAlignment="1">
      <alignment horizontal="left" vertical="center" wrapText="1"/>
    </xf>
    <xf numFmtId="0" fontId="18" fillId="0" borderId="86" xfId="20" applyFont="1" applyBorder="1" applyAlignment="1" applyProtection="1">
      <alignment horizontal="left" vertical="center" shrinkToFit="1"/>
      <protection locked="0"/>
    </xf>
    <xf numFmtId="0" fontId="18" fillId="0" borderId="87" xfId="20" applyFont="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34" xfId="13" applyFont="1" applyFill="1" applyBorder="1">
      <alignment vertical="center"/>
    </xf>
    <xf numFmtId="0" fontId="18" fillId="3" borderId="30" xfId="13" applyFont="1" applyFill="1" applyBorder="1">
      <alignment vertical="center"/>
    </xf>
    <xf numFmtId="0" fontId="18" fillId="3" borderId="42" xfId="13" applyFont="1" applyFill="1" applyBorder="1">
      <alignment vertical="center"/>
    </xf>
    <xf numFmtId="0" fontId="18" fillId="3" borderId="42" xfId="13" applyFont="1" applyFill="1" applyBorder="1" applyAlignment="1">
      <alignment vertical="center" shrinkToFit="1"/>
    </xf>
    <xf numFmtId="0" fontId="18" fillId="3" borderId="31" xfId="13" applyFont="1" applyFill="1" applyBorder="1">
      <alignment vertical="center"/>
    </xf>
    <xf numFmtId="0" fontId="18" fillId="3" borderId="0" xfId="13" applyFont="1" applyFill="1" applyAlignment="1">
      <alignment vertical="center" shrinkToFit="1"/>
    </xf>
    <xf numFmtId="0" fontId="18" fillId="4" borderId="13"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0" borderId="90" xfId="20" applyFont="1" applyBorder="1" applyAlignment="1" applyProtection="1">
      <alignment horizontal="left" vertical="center" shrinkToFit="1"/>
      <protection locked="0"/>
    </xf>
    <xf numFmtId="0" fontId="18" fillId="0" borderId="91" xfId="20" applyFont="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0" fontId="18" fillId="4" borderId="40"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183" fontId="18" fillId="0" borderId="94" xfId="20" applyNumberFormat="1" applyFont="1" applyBorder="1" applyAlignment="1" applyProtection="1">
      <alignment horizontal="right" vertical="center" shrinkToFit="1"/>
      <protection locked="0"/>
    </xf>
    <xf numFmtId="183" fontId="18" fillId="0" borderId="95" xfId="20" applyNumberFormat="1" applyFont="1" applyBorder="1" applyAlignment="1" applyProtection="1">
      <alignment horizontal="right" vertical="center" shrinkToFit="1"/>
      <protection locked="0"/>
    </xf>
    <xf numFmtId="183" fontId="18" fillId="0" borderId="96" xfId="20" applyNumberFormat="1" applyFont="1" applyBorder="1" applyAlignment="1" applyProtection="1">
      <alignment horizontal="righ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0" borderId="98" xfId="20" applyNumberFormat="1" applyFont="1" applyBorder="1" applyAlignment="1" applyProtection="1">
      <alignment horizontal="right" vertical="center" shrinkToFit="1"/>
      <protection locked="0"/>
    </xf>
    <xf numFmtId="183" fontId="18" fillId="3" borderId="95" xfId="19" applyNumberFormat="1" applyFont="1" applyFill="1" applyBorder="1" applyAlignment="1" applyProtection="1">
      <alignment horizontal="right"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0" xfId="13" applyNumberFormat="1" applyFont="1" applyFill="1" applyAlignment="1">
      <alignment horizontal="right" vertical="center" shrinkToFit="1"/>
    </xf>
    <xf numFmtId="0" fontId="18" fillId="4" borderId="19"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183" fontId="18" fillId="0" borderId="100" xfId="20" applyNumberFormat="1" applyFont="1" applyBorder="1" applyAlignment="1" applyProtection="1">
      <alignment horizontal="right" vertical="center" shrinkToFit="1"/>
      <protection locked="0"/>
    </xf>
    <xf numFmtId="183" fontId="18" fillId="0" borderId="101" xfId="20" applyNumberFormat="1" applyFont="1" applyBorder="1" applyAlignment="1" applyProtection="1">
      <alignment horizontal="right" vertical="center" shrinkToFit="1"/>
      <protection locked="0"/>
    </xf>
    <xf numFmtId="183" fontId="18" fillId="0" borderId="102" xfId="20" applyNumberFormat="1" applyFont="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0" borderId="104" xfId="20" applyNumberFormat="1" applyFont="1" applyBorder="1" applyAlignment="1" applyProtection="1">
      <alignment horizontal="right" vertical="center" shrinkToFit="1"/>
      <protection locked="0"/>
    </xf>
    <xf numFmtId="183" fontId="18" fillId="3" borderId="101" xfId="19"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4" borderId="13"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183" fontId="18" fillId="0" borderId="106" xfId="13"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0" fontId="18" fillId="3" borderId="23" xfId="13" applyFont="1" applyFill="1" applyBorder="1" applyAlignment="1">
      <alignment horizontal="center" vertical="center"/>
    </xf>
    <xf numFmtId="0" fontId="18" fillId="3" borderId="23" xfId="13" applyFont="1" applyFill="1" applyBorder="1" applyAlignment="1">
      <alignment horizontal="right" vertical="center"/>
    </xf>
    <xf numFmtId="0" fontId="18" fillId="3" borderId="34" xfId="13" applyFont="1" applyFill="1" applyBorder="1" applyAlignment="1">
      <alignment horizontal="right" vertical="center" wrapText="1"/>
    </xf>
    <xf numFmtId="0" fontId="18" fillId="3" borderId="0" xfId="13" applyFont="1" applyFill="1" applyAlignment="1">
      <alignment horizontal="right" vertical="center" wrapText="1"/>
    </xf>
    <xf numFmtId="0" fontId="18" fillId="3" borderId="0" xfId="13" applyFont="1" applyFill="1" applyAlignment="1">
      <alignment horizontal="right" vertical="center"/>
    </xf>
    <xf numFmtId="0" fontId="18" fillId="3" borderId="34" xfId="13" applyFont="1" applyFill="1" applyBorder="1" applyAlignment="1">
      <alignment horizontal="right" vertical="center"/>
    </xf>
    <xf numFmtId="0" fontId="18" fillId="3" borderId="35" xfId="13" applyFont="1" applyFill="1" applyBorder="1" applyAlignment="1">
      <alignment horizontal="center" vertical="center" wrapText="1"/>
    </xf>
    <xf numFmtId="0" fontId="18" fillId="3" borderId="37" xfId="13" applyFont="1" applyFill="1" applyBorder="1" applyAlignment="1">
      <alignment horizontal="center" vertical="center"/>
    </xf>
    <xf numFmtId="0" fontId="18" fillId="3" borderId="16" xfId="13" applyFont="1" applyFill="1" applyBorder="1">
      <alignment vertical="center"/>
    </xf>
    <xf numFmtId="0" fontId="18" fillId="3" borderId="14" xfId="13" applyFont="1" applyFill="1" applyBorder="1" applyAlignment="1">
      <alignment horizontal="left" vertical="center"/>
    </xf>
    <xf numFmtId="0" fontId="18" fillId="3" borderId="14" xfId="13" applyFont="1" applyFill="1" applyBorder="1">
      <alignment vertical="center"/>
    </xf>
    <xf numFmtId="0" fontId="18" fillId="3" borderId="15" xfId="13" applyFont="1" applyFill="1" applyBorder="1">
      <alignment vertical="center"/>
    </xf>
    <xf numFmtId="0" fontId="18" fillId="3" borderId="14" xfId="13" applyFont="1" applyFill="1" applyBorder="1" applyAlignment="1">
      <alignment vertical="center" shrinkToFit="1"/>
    </xf>
    <xf numFmtId="0" fontId="18" fillId="3" borderId="16" xfId="13" applyFont="1" applyFill="1" applyBorder="1" applyAlignment="1">
      <alignment horizontal="right" vertical="center"/>
    </xf>
    <xf numFmtId="0" fontId="18" fillId="3" borderId="14" xfId="13" applyFont="1" applyFill="1" applyBorder="1" applyAlignment="1">
      <alignment horizontal="right" vertical="center"/>
    </xf>
    <xf numFmtId="0" fontId="18" fillId="3" borderId="15" xfId="13" applyFont="1" applyFill="1" applyBorder="1" applyAlignment="1">
      <alignment horizontal="right" vertical="center"/>
    </xf>
    <xf numFmtId="0" fontId="18" fillId="3" borderId="16" xfId="13" applyFont="1" applyFill="1" applyBorder="1" applyAlignment="1">
      <alignment horizontal="center" vertical="center"/>
    </xf>
    <xf numFmtId="0" fontId="18" fillId="3" borderId="17" xfId="13" applyFont="1" applyFill="1" applyBorder="1" applyAlignment="1">
      <alignment horizontal="center" vertical="center"/>
    </xf>
    <xf numFmtId="0" fontId="18" fillId="3" borderId="32" xfId="13" applyFont="1" applyFill="1" applyBorder="1" applyAlignment="1">
      <alignment horizontal="center" vertical="center"/>
    </xf>
    <xf numFmtId="183" fontId="18" fillId="3" borderId="30" xfId="20" applyNumberFormat="1" applyFont="1" applyFill="1" applyBorder="1" applyAlignment="1">
      <alignment horizontal="right" vertical="center" shrinkToFit="1"/>
    </xf>
    <xf numFmtId="183" fontId="18" fillId="3" borderId="42" xfId="19" applyNumberFormat="1" applyFont="1" applyFill="1" applyBorder="1" applyAlignment="1">
      <alignment horizontal="right" vertical="center" shrinkToFit="1"/>
    </xf>
    <xf numFmtId="183" fontId="18" fillId="3" borderId="32" xfId="20" applyNumberFormat="1" applyFont="1" applyFill="1" applyBorder="1" applyAlignment="1">
      <alignment horizontal="right" vertical="center" shrinkToFit="1"/>
    </xf>
    <xf numFmtId="183" fontId="18" fillId="3" borderId="31" xfId="20" applyNumberFormat="1" applyFont="1" applyFill="1" applyBorder="1" applyAlignment="1">
      <alignment horizontal="right" vertical="center" shrinkToFit="1"/>
    </xf>
    <xf numFmtId="184" fontId="18" fillId="3" borderId="32" xfId="20" applyNumberFormat="1" applyFont="1" applyFill="1" applyBorder="1" applyAlignment="1">
      <alignment horizontal="right" vertical="center" shrinkToFit="1"/>
    </xf>
    <xf numFmtId="184" fontId="18" fillId="3" borderId="108" xfId="20" applyNumberFormat="1" applyFont="1" applyFill="1" applyBorder="1" applyAlignment="1">
      <alignment horizontal="right" vertical="center" shrinkToFit="1"/>
    </xf>
    <xf numFmtId="183" fontId="18" fillId="3" borderId="23" xfId="20" applyNumberFormat="1" applyFont="1" applyFill="1" applyBorder="1" applyAlignment="1">
      <alignment horizontal="right" vertical="center" shrinkToFit="1"/>
    </xf>
    <xf numFmtId="183" fontId="18" fillId="3" borderId="35" xfId="20" applyNumberFormat="1" applyFont="1" applyFill="1" applyBorder="1" applyAlignment="1">
      <alignment horizontal="right" vertical="center" shrinkToFit="1"/>
    </xf>
    <xf numFmtId="183" fontId="18" fillId="3" borderId="34" xfId="20" applyNumberFormat="1" applyFont="1" applyFill="1" applyBorder="1" applyAlignment="1">
      <alignment horizontal="right" vertical="center" shrinkToFit="1"/>
    </xf>
    <xf numFmtId="184" fontId="18" fillId="3" borderId="35" xfId="20" applyNumberFormat="1" applyFont="1" applyFill="1" applyBorder="1" applyAlignment="1">
      <alignment horizontal="right" vertical="center" shrinkToFit="1"/>
    </xf>
    <xf numFmtId="184" fontId="18" fillId="3" borderId="36" xfId="20" applyNumberFormat="1" applyFont="1" applyFill="1" applyBorder="1" applyAlignment="1">
      <alignment horizontal="right" vertical="center" shrinkToFit="1"/>
    </xf>
    <xf numFmtId="183" fontId="18" fillId="0" borderId="109" xfId="20" applyNumberFormat="1" applyFont="1" applyBorder="1" applyAlignment="1" applyProtection="1">
      <alignment horizontal="right" vertical="center" shrinkToFit="1"/>
      <protection locked="0"/>
    </xf>
    <xf numFmtId="183" fontId="18" fillId="0" borderId="110" xfId="20" applyNumberFormat="1" applyFont="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0" borderId="111" xfId="20" applyNumberFormat="1" applyFont="1" applyBorder="1" applyAlignment="1" applyProtection="1">
      <alignment horizontal="right" vertical="center" shrinkToFit="1"/>
      <protection locked="0"/>
    </xf>
    <xf numFmtId="183" fontId="18" fillId="3" borderId="107" xfId="19"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83" fontId="18" fillId="3" borderId="65" xfId="20" applyNumberFormat="1" applyFont="1" applyFill="1" applyBorder="1" applyAlignment="1">
      <alignment horizontal="right" vertical="center" shrinkToFit="1"/>
    </xf>
    <xf numFmtId="183" fontId="18" fillId="3" borderId="66" xfId="19" applyNumberFormat="1" applyFont="1" applyFill="1" applyBorder="1" applyAlignment="1">
      <alignment horizontal="right" vertical="center" shrinkToFit="1"/>
    </xf>
    <xf numFmtId="183" fontId="18" fillId="3" borderId="113" xfId="20" applyNumberFormat="1" applyFont="1" applyFill="1" applyBorder="1" applyAlignment="1">
      <alignment horizontal="right" vertical="center" shrinkToFit="1"/>
    </xf>
    <xf numFmtId="183" fontId="18" fillId="3" borderId="67" xfId="20" applyNumberFormat="1" applyFont="1" applyFill="1" applyBorder="1" applyAlignment="1">
      <alignment horizontal="right" vertical="center" shrinkToFit="1"/>
    </xf>
    <xf numFmtId="184" fontId="18" fillId="3" borderId="113" xfId="20" applyNumberFormat="1" applyFont="1" applyFill="1" applyBorder="1" applyAlignment="1">
      <alignment horizontal="right" vertical="center" shrinkToFit="1"/>
    </xf>
    <xf numFmtId="184" fontId="18" fillId="3" borderId="114" xfId="20" applyNumberFormat="1" applyFont="1" applyFill="1" applyBorder="1" applyAlignment="1">
      <alignment horizontal="right" vertical="center" shrinkToFit="1"/>
    </xf>
    <xf numFmtId="0" fontId="18" fillId="4" borderId="7"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183" fontId="18" fillId="0" borderId="115" xfId="20" applyNumberFormat="1" applyFont="1" applyBorder="1" applyAlignment="1" applyProtection="1">
      <alignment horizontal="right" vertical="center" shrinkToFit="1"/>
      <protection locked="0"/>
    </xf>
    <xf numFmtId="183" fontId="18" fillId="0" borderId="116" xfId="20" applyNumberFormat="1" applyFont="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0" fontId="18" fillId="4" borderId="7" xfId="13" applyFont="1" applyFill="1" applyBorder="1" applyAlignment="1" applyProtection="1">
      <alignment horizontal="center" vertical="center" wrapText="1" shrinkToFit="1"/>
      <protection locked="0"/>
    </xf>
    <xf numFmtId="0" fontId="18" fillId="4" borderId="76" xfId="13" applyFont="1" applyFill="1" applyBorder="1" applyAlignment="1" applyProtection="1">
      <alignment horizontal="center" vertical="center" shrinkToFit="1"/>
      <protection locked="0"/>
    </xf>
    <xf numFmtId="183" fontId="18" fillId="0" borderId="118" xfId="20" applyNumberFormat="1" applyFont="1" applyBorder="1" applyAlignment="1" applyProtection="1">
      <alignment horizontal="right"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93" xfId="13" applyFont="1" applyFill="1" applyBorder="1" applyAlignment="1" applyProtection="1">
      <alignment horizontal="center" vertical="center" shrinkToFit="1"/>
      <protection locked="0"/>
    </xf>
    <xf numFmtId="183" fontId="18" fillId="3" borderId="72" xfId="20" applyNumberFormat="1" applyFont="1" applyFill="1" applyBorder="1" applyAlignment="1">
      <alignment horizontal="right" vertical="center" shrinkToFit="1"/>
    </xf>
    <xf numFmtId="183" fontId="18" fillId="3" borderId="70" xfId="19" applyNumberFormat="1" applyFont="1" applyFill="1" applyBorder="1" applyAlignment="1">
      <alignment horizontal="right" vertical="center" shrinkToFit="1"/>
    </xf>
    <xf numFmtId="183" fontId="18" fillId="3" borderId="119" xfId="20" applyNumberFormat="1" applyFont="1" applyFill="1" applyBorder="1" applyAlignment="1">
      <alignment horizontal="right" vertical="center" shrinkToFit="1"/>
    </xf>
    <xf numFmtId="183" fontId="18" fillId="3" borderId="73" xfId="20" applyNumberFormat="1" applyFont="1" applyFill="1" applyBorder="1" applyAlignment="1">
      <alignment horizontal="right" vertical="center" shrinkToFit="1"/>
    </xf>
    <xf numFmtId="184" fontId="18" fillId="3" borderId="119" xfId="20" applyNumberFormat="1" applyFont="1" applyFill="1" applyBorder="1" applyAlignment="1">
      <alignment horizontal="right" vertical="center" shrinkToFit="1"/>
    </xf>
    <xf numFmtId="183" fontId="18" fillId="0" borderId="120" xfId="20" applyNumberFormat="1" applyFont="1" applyBorder="1" applyAlignment="1" applyProtection="1">
      <alignment horizontal="right" vertical="center" shrinkToFit="1"/>
      <protection locked="0"/>
    </xf>
    <xf numFmtId="0" fontId="18" fillId="4" borderId="19"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183" fontId="18" fillId="0" borderId="122" xfId="20" applyNumberFormat="1" applyFont="1" applyBorder="1" applyAlignment="1" applyProtection="1">
      <alignment horizontal="right" vertical="center" shrinkToFit="1"/>
      <protection locked="0"/>
    </xf>
    <xf numFmtId="183" fontId="18" fillId="0" borderId="123" xfId="20" applyNumberFormat="1" applyFont="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183" fontId="18" fillId="0" borderId="125" xfId="20" applyNumberFormat="1" applyFont="1" applyBorder="1" applyAlignment="1" applyProtection="1">
      <alignment horizontal="right" vertical="center" shrinkToFit="1"/>
      <protection locked="0"/>
    </xf>
    <xf numFmtId="0" fontId="18" fillId="4" borderId="1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183" fontId="18" fillId="0" borderId="126" xfId="12"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83" fontId="18" fillId="3" borderId="106" xfId="19" applyNumberFormat="1" applyFont="1" applyFill="1" applyBorder="1" applyAlignment="1" applyProtection="1">
      <alignment horizontal="right" vertical="center" shrinkToFit="1"/>
      <protection locked="0"/>
    </xf>
    <xf numFmtId="0" fontId="18" fillId="4" borderId="93" xfId="13" applyFont="1" applyFill="1" applyBorder="1" applyAlignment="1" applyProtection="1">
      <alignment horizontal="center" vertical="center"/>
      <protection locked="0"/>
    </xf>
    <xf numFmtId="184" fontId="18" fillId="3" borderId="72" xfId="20" applyNumberFormat="1" applyFont="1" applyFill="1" applyBorder="1" applyAlignment="1">
      <alignment horizontal="right" vertical="center" shrinkToFit="1"/>
    </xf>
    <xf numFmtId="184" fontId="18" fillId="3" borderId="70" xfId="19" applyNumberFormat="1" applyFont="1" applyFill="1" applyBorder="1" applyAlignment="1">
      <alignment horizontal="right" vertical="center" shrinkToFit="1"/>
    </xf>
    <xf numFmtId="183" fontId="18" fillId="3" borderId="130" xfId="20" applyNumberFormat="1" applyFont="1" applyFill="1" applyBorder="1" applyAlignment="1">
      <alignment horizontal="right" vertical="center" shrinkToFit="1"/>
    </xf>
    <xf numFmtId="184" fontId="18" fillId="3" borderId="131" xfId="20" applyNumberFormat="1" applyFont="1" applyFill="1" applyBorder="1" applyAlignment="1">
      <alignment horizontal="right" vertical="center" shrinkToFit="1"/>
    </xf>
    <xf numFmtId="184" fontId="18" fillId="3" borderId="132" xfId="20" applyNumberFormat="1" applyFont="1" applyFill="1" applyBorder="1" applyAlignment="1">
      <alignment horizontal="right" vertical="center" shrinkToFit="1"/>
    </xf>
    <xf numFmtId="184" fontId="18" fillId="3" borderId="133" xfId="20" applyNumberFormat="1" applyFont="1" applyFill="1" applyBorder="1" applyAlignment="1">
      <alignment horizontal="right" vertical="center" shrinkToFit="1"/>
    </xf>
    <xf numFmtId="184" fontId="18" fillId="3" borderId="130" xfId="20" applyNumberFormat="1" applyFont="1" applyFill="1" applyBorder="1" applyAlignment="1">
      <alignment horizontal="right" vertical="center" shrinkToFit="1"/>
    </xf>
    <xf numFmtId="184" fontId="18" fillId="3" borderId="134" xfId="20" applyNumberFormat="1" applyFont="1" applyFill="1" applyBorder="1" applyAlignment="1">
      <alignment horizontal="right" vertical="center" shrinkToFit="1"/>
    </xf>
    <xf numFmtId="184" fontId="18" fillId="3" borderId="23" xfId="20" applyNumberFormat="1" applyFont="1" applyFill="1" applyBorder="1" applyAlignment="1">
      <alignment horizontal="right" vertical="center" shrinkToFit="1"/>
    </xf>
    <xf numFmtId="184" fontId="18" fillId="3" borderId="0" xfId="19" applyNumberFormat="1" applyFont="1" applyFill="1" applyAlignment="1">
      <alignment horizontal="right" vertical="center" shrinkToFit="1"/>
    </xf>
    <xf numFmtId="183" fontId="18" fillId="3" borderId="135" xfId="20" applyNumberFormat="1" applyFont="1" applyFill="1" applyBorder="1" applyAlignment="1">
      <alignment horizontal="right" vertical="center" shrinkToFit="1"/>
    </xf>
    <xf numFmtId="184" fontId="18" fillId="3" borderId="136" xfId="20" applyNumberFormat="1" applyFont="1" applyFill="1" applyBorder="1" applyAlignment="1">
      <alignment horizontal="right" vertical="center" shrinkToFit="1"/>
    </xf>
    <xf numFmtId="184" fontId="18" fillId="3" borderId="137" xfId="20" applyNumberFormat="1" applyFont="1" applyFill="1" applyBorder="1" applyAlignment="1">
      <alignment horizontal="right" vertical="center" shrinkToFit="1"/>
    </xf>
    <xf numFmtId="184" fontId="18" fillId="3" borderId="138" xfId="20" applyNumberFormat="1" applyFont="1" applyFill="1" applyBorder="1" applyAlignment="1">
      <alignment horizontal="right" vertical="center" shrinkToFit="1"/>
    </xf>
    <xf numFmtId="184" fontId="18" fillId="3" borderId="135" xfId="20" applyNumberFormat="1" applyFont="1" applyFill="1" applyBorder="1" applyAlignment="1">
      <alignment horizontal="right" vertical="center" shrinkToFit="1"/>
    </xf>
    <xf numFmtId="184" fontId="18" fillId="3" borderId="139" xfId="20" applyNumberFormat="1" applyFont="1" applyFill="1" applyBorder="1" applyAlignment="1">
      <alignment horizontal="right" vertical="center" shrinkToFit="1"/>
    </xf>
    <xf numFmtId="0" fontId="18" fillId="3" borderId="59" xfId="13" applyFont="1" applyFill="1" applyBorder="1" applyAlignment="1">
      <alignment horizontal="center" vertical="center"/>
    </xf>
    <xf numFmtId="0" fontId="18" fillId="3" borderId="51" xfId="13" applyFont="1" applyFill="1" applyBorder="1" applyAlignment="1">
      <alignment horizontal="center" vertical="center"/>
    </xf>
    <xf numFmtId="184" fontId="18" fillId="3" borderId="54" xfId="20" applyNumberFormat="1" applyFont="1" applyFill="1" applyBorder="1" applyAlignment="1">
      <alignment horizontal="right" vertical="center" shrinkToFit="1"/>
    </xf>
    <xf numFmtId="184" fontId="18" fillId="3" borderId="58" xfId="19" applyNumberFormat="1" applyFont="1" applyFill="1" applyBorder="1" applyAlignment="1">
      <alignment horizontal="right" vertical="center" shrinkToFit="1"/>
    </xf>
    <xf numFmtId="183" fontId="18" fillId="3" borderId="140" xfId="20" applyNumberFormat="1" applyFont="1" applyFill="1" applyBorder="1" applyAlignment="1">
      <alignment horizontal="right" vertical="center" shrinkToFit="1"/>
    </xf>
    <xf numFmtId="184" fontId="18" fillId="3" borderId="141" xfId="20" applyNumberFormat="1" applyFont="1" applyFill="1" applyBorder="1" applyAlignment="1">
      <alignment horizontal="right" vertical="center" shrinkToFit="1"/>
    </xf>
    <xf numFmtId="184" fontId="18" fillId="3" borderId="142" xfId="20" applyNumberFormat="1" applyFont="1" applyFill="1" applyBorder="1" applyAlignment="1">
      <alignment horizontal="right" vertical="center" shrinkToFit="1"/>
    </xf>
    <xf numFmtId="184" fontId="18" fillId="3" borderId="143" xfId="20" applyNumberFormat="1" applyFont="1" applyFill="1" applyBorder="1" applyAlignment="1">
      <alignment horizontal="right" vertical="center" shrinkToFit="1"/>
    </xf>
    <xf numFmtId="184" fontId="18" fillId="3" borderId="140" xfId="20" applyNumberFormat="1" applyFont="1" applyFill="1" applyBorder="1" applyAlignment="1">
      <alignment horizontal="right" vertical="center" shrinkToFit="1"/>
    </xf>
    <xf numFmtId="184" fontId="18" fillId="3" borderId="144" xfId="20" applyNumberFormat="1" applyFont="1" applyFill="1" applyBorder="1" applyAlignment="1">
      <alignment horizontal="right" vertical="center" shrinkToFit="1"/>
    </xf>
    <xf numFmtId="0" fontId="18" fillId="0" borderId="100" xfId="12" applyFont="1" applyBorder="1" applyAlignment="1" applyProtection="1">
      <alignment horizontal="left" vertical="center" shrinkToFit="1"/>
      <protection locked="0"/>
    </xf>
    <xf numFmtId="0" fontId="18" fillId="0" borderId="101" xfId="12" applyFont="1" applyBorder="1" applyAlignment="1" applyProtection="1">
      <alignment horizontal="left" vertical="center" shrinkToFit="1"/>
      <protection locked="0"/>
    </xf>
    <xf numFmtId="0" fontId="18" fillId="0" borderId="102" xfId="12" applyFont="1" applyBorder="1" applyAlignment="1" applyProtection="1">
      <alignment horizontal="left" vertical="center" shrinkToFit="1"/>
      <protection locked="0"/>
    </xf>
    <xf numFmtId="0" fontId="18" fillId="5" borderId="103" xfId="12" applyFont="1" applyFill="1" applyBorder="1" applyAlignment="1" applyProtection="1">
      <alignment horizontal="left" vertical="center" shrinkToFit="1"/>
      <protection locked="0"/>
    </xf>
    <xf numFmtId="0" fontId="18" fillId="3" borderId="12" xfId="13" applyFont="1" applyFill="1" applyBorder="1" applyAlignment="1">
      <alignment horizontal="center" vertical="top"/>
    </xf>
    <xf numFmtId="0" fontId="18" fillId="3" borderId="8" xfId="13" applyFont="1" applyFill="1" applyBorder="1" applyAlignment="1">
      <alignment horizontal="center" vertical="top"/>
    </xf>
    <xf numFmtId="0" fontId="18" fillId="3" borderId="56" xfId="13" applyFont="1" applyFill="1" applyBorder="1" applyAlignment="1">
      <alignment horizontal="center" vertical="top"/>
    </xf>
    <xf numFmtId="0" fontId="18" fillId="3" borderId="12" xfId="13" applyFont="1" applyFill="1" applyBorder="1" applyAlignment="1">
      <alignment horizontal="center" vertical="top" wrapText="1"/>
    </xf>
    <xf numFmtId="0" fontId="18" fillId="3" borderId="8" xfId="13" applyFont="1" applyFill="1" applyBorder="1" applyAlignment="1">
      <alignment horizontal="center" vertical="top" wrapText="1"/>
    </xf>
    <xf numFmtId="0" fontId="18" fillId="3" borderId="56" xfId="13" applyFont="1" applyFill="1" applyBorder="1" applyAlignment="1">
      <alignment horizontal="center" vertical="top" wrapText="1"/>
    </xf>
    <xf numFmtId="0" fontId="18" fillId="3" borderId="61" xfId="13" applyFont="1" applyFill="1" applyBorder="1" applyAlignment="1">
      <alignment horizontal="left" vertical="center" wrapText="1"/>
    </xf>
    <xf numFmtId="0" fontId="16" fillId="3" borderId="8" xfId="13" applyFont="1" applyFill="1" applyBorder="1">
      <alignment vertical="center"/>
    </xf>
    <xf numFmtId="0" fontId="16" fillId="3" borderId="0" xfId="13" applyFont="1" applyFill="1">
      <alignment vertical="center"/>
    </xf>
    <xf numFmtId="0" fontId="18" fillId="3" borderId="23" xfId="13" applyFont="1" applyFill="1" applyBorder="1" applyAlignment="1">
      <alignment horizontal="center" vertical="top"/>
    </xf>
    <xf numFmtId="0" fontId="18" fillId="3" borderId="0" xfId="13" applyFont="1" applyFill="1" applyAlignment="1">
      <alignment horizontal="center" vertical="top"/>
    </xf>
    <xf numFmtId="0" fontId="18" fillId="3" borderId="34" xfId="13" applyFont="1" applyFill="1" applyBorder="1" applyAlignment="1">
      <alignment horizontal="center" vertical="top"/>
    </xf>
    <xf numFmtId="0" fontId="18" fillId="3" borderId="23" xfId="13" applyFont="1" applyFill="1" applyBorder="1" applyAlignment="1">
      <alignment horizontal="center" vertical="top" wrapText="1"/>
    </xf>
    <xf numFmtId="0" fontId="18" fillId="3" borderId="0" xfId="13" applyFont="1" applyFill="1" applyAlignment="1">
      <alignment horizontal="center" vertical="top" wrapText="1"/>
    </xf>
    <xf numFmtId="0" fontId="18" fillId="3" borderId="34" xfId="13" applyFont="1" applyFill="1" applyBorder="1" applyAlignment="1">
      <alignment horizontal="center" vertical="top" wrapText="1"/>
    </xf>
    <xf numFmtId="0" fontId="18" fillId="3" borderId="36" xfId="13" applyFont="1" applyFill="1" applyBorder="1" applyAlignment="1">
      <alignment horizontal="left" vertical="center"/>
    </xf>
    <xf numFmtId="0" fontId="18" fillId="3" borderId="11" xfId="13" applyFont="1" applyFill="1" applyBorder="1" applyAlignment="1">
      <alignment horizontal="center" vertical="center"/>
    </xf>
    <xf numFmtId="0" fontId="18" fillId="3" borderId="8" xfId="13" applyFont="1" applyFill="1" applyBorder="1">
      <alignment vertical="center"/>
    </xf>
    <xf numFmtId="0" fontId="18" fillId="3" borderId="9" xfId="13" applyFont="1" applyFill="1" applyBorder="1">
      <alignment vertical="center"/>
    </xf>
    <xf numFmtId="0" fontId="18" fillId="0" borderId="145" xfId="12" applyFont="1" applyBorder="1" applyAlignment="1" applyProtection="1">
      <alignment horizontal="left" vertical="center" shrinkToFit="1"/>
      <protection locked="0"/>
    </xf>
    <xf numFmtId="0" fontId="18" fillId="0" borderId="146" xfId="12" applyFont="1" applyBorder="1" applyAlignment="1" applyProtection="1">
      <alignment horizontal="left" vertical="center" shrinkToFit="1"/>
      <protection locked="0"/>
    </xf>
    <xf numFmtId="0" fontId="18" fillId="0" borderId="147" xfId="12" applyFont="1" applyBorder="1" applyAlignment="1" applyProtection="1">
      <alignment horizontal="left" vertical="center" shrinkToFit="1"/>
      <protection locked="0"/>
    </xf>
    <xf numFmtId="0" fontId="18" fillId="5" borderId="124" xfId="12" applyFont="1" applyFill="1" applyBorder="1" applyAlignment="1" applyProtection="1">
      <alignment horizontal="left" vertical="center" shrinkToFit="1"/>
      <protection locked="0"/>
    </xf>
    <xf numFmtId="0" fontId="18" fillId="3" borderId="16" xfId="13" applyFont="1" applyFill="1" applyBorder="1" applyAlignment="1">
      <alignment horizontal="center" vertical="top" wrapText="1"/>
    </xf>
    <xf numFmtId="0" fontId="18" fillId="3" borderId="14" xfId="13" applyFont="1" applyFill="1" applyBorder="1" applyAlignment="1">
      <alignment horizontal="center" vertical="top" wrapText="1"/>
    </xf>
    <xf numFmtId="0" fontId="18" fillId="3" borderId="22" xfId="13" applyFont="1" applyFill="1" applyBorder="1" applyAlignment="1">
      <alignment horizontal="center" vertical="center"/>
    </xf>
    <xf numFmtId="0" fontId="18" fillId="0" borderId="22" xfId="13" applyFont="1" applyBorder="1" applyAlignment="1" applyProtection="1">
      <alignment horizontal="center" vertical="center"/>
      <protection locked="0"/>
    </xf>
    <xf numFmtId="183" fontId="18" fillId="5" borderId="61" xfId="12" applyNumberFormat="1" applyFont="1" applyFill="1" applyBorder="1" applyAlignment="1" applyProtection="1">
      <alignment horizontal="right" vertical="center" shrinkToFit="1"/>
      <protection locked="0"/>
    </xf>
    <xf numFmtId="184" fontId="18" fillId="0" borderId="104" xfId="13" applyNumberFormat="1" applyFont="1" applyBorder="1" applyAlignment="1" applyProtection="1">
      <alignment horizontal="right" vertical="center" shrinkToFit="1"/>
      <protection locked="0"/>
    </xf>
    <xf numFmtId="184" fontId="18" fillId="0" borderId="101" xfId="13" applyNumberFormat="1" applyFont="1" applyBorder="1" applyAlignment="1" applyProtection="1">
      <alignment horizontal="right" vertical="center" shrinkToFit="1"/>
      <protection locked="0"/>
    </xf>
    <xf numFmtId="184" fontId="18" fillId="3" borderId="101" xfId="19"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0" fontId="18" fillId="3" borderId="102" xfId="13" applyFont="1" applyFill="1" applyBorder="1" applyAlignment="1" applyProtection="1">
      <alignment horizontal="left" vertical="center" shrinkToFit="1"/>
      <protection locked="0"/>
    </xf>
    <xf numFmtId="183" fontId="18" fillId="3" borderId="0" xfId="13" applyNumberFormat="1" applyFont="1" applyFill="1" applyAlignment="1">
      <alignment horizontal="left" vertical="center" shrinkToFit="1"/>
    </xf>
    <xf numFmtId="0" fontId="3" fillId="3" borderId="42" xfId="13" applyFont="1" applyFill="1" applyBorder="1" applyAlignment="1">
      <alignment vertical="center" shrinkToFit="1"/>
    </xf>
    <xf numFmtId="0" fontId="18" fillId="3" borderId="35" xfId="13" applyFont="1" applyFill="1" applyBorder="1">
      <alignment vertical="center"/>
    </xf>
    <xf numFmtId="183" fontId="18" fillId="5" borderId="36" xfId="12" applyNumberFormat="1" applyFont="1" applyFill="1" applyBorder="1" applyAlignment="1" applyProtection="1">
      <alignment horizontal="right" vertical="center" shrinkToFit="1"/>
      <protection locked="0"/>
    </xf>
    <xf numFmtId="0" fontId="3" fillId="3" borderId="0" xfId="13" applyFont="1" applyFill="1" applyAlignment="1">
      <alignment vertical="center" shrinkToFit="1"/>
    </xf>
    <xf numFmtId="0" fontId="18" fillId="0" borderId="50" xfId="13" applyFont="1" applyBorder="1" applyAlignment="1" applyProtection="1">
      <alignment horizontal="center" vertical="center"/>
      <protection locked="0"/>
    </xf>
    <xf numFmtId="183" fontId="18" fillId="5" borderId="52" xfId="12" applyNumberFormat="1" applyFont="1" applyFill="1" applyBorder="1" applyAlignment="1" applyProtection="1">
      <alignment horizontal="right" vertical="center" shrinkToFit="1"/>
      <protection locked="0"/>
    </xf>
    <xf numFmtId="0" fontId="18" fillId="3" borderId="147" xfId="13" applyFont="1" applyFill="1" applyBorder="1" applyAlignment="1" applyProtection="1">
      <alignment horizontal="left" vertical="center" shrinkToFit="1"/>
      <protection locked="0"/>
    </xf>
    <xf numFmtId="0" fontId="18" fillId="0" borderId="104" xfId="13" applyFont="1" applyBorder="1" applyAlignment="1" applyProtection="1">
      <alignment horizontal="left" vertical="center" shrinkToFit="1"/>
      <protection locked="0"/>
    </xf>
    <xf numFmtId="0" fontId="18" fillId="3" borderId="41" xfId="13" applyFont="1" applyFill="1" applyBorder="1" applyAlignment="1">
      <alignment horizontal="center" vertical="center"/>
    </xf>
    <xf numFmtId="0" fontId="18" fillId="3" borderId="17" xfId="13" applyFont="1" applyFill="1" applyBorder="1">
      <alignment vertical="center"/>
    </xf>
    <xf numFmtId="0" fontId="18" fillId="3" borderId="39" xfId="13" applyFont="1" applyFill="1" applyBorder="1" applyAlignment="1">
      <alignment horizontal="center" vertical="center"/>
    </xf>
    <xf numFmtId="185" fontId="18" fillId="3" borderId="30" xfId="20" applyNumberFormat="1" applyFont="1" applyFill="1" applyBorder="1" applyAlignment="1">
      <alignment horizontal="right" vertical="center" shrinkToFit="1"/>
    </xf>
    <xf numFmtId="185" fontId="18" fillId="3" borderId="42" xfId="20" applyNumberFormat="1" applyFont="1" applyFill="1" applyBorder="1" applyAlignment="1">
      <alignment horizontal="right" vertical="center" shrinkToFit="1"/>
    </xf>
    <xf numFmtId="186" fontId="18" fillId="3" borderId="42" xfId="20" applyNumberFormat="1" applyFont="1" applyFill="1" applyBorder="1" applyAlignment="1">
      <alignment horizontal="right" vertical="center" shrinkToFit="1"/>
    </xf>
    <xf numFmtId="186" fontId="18" fillId="3" borderId="43" xfId="20" applyNumberFormat="1" applyFont="1" applyFill="1" applyBorder="1" applyAlignment="1">
      <alignment horizontal="right" vertical="center" shrinkToFit="1"/>
    </xf>
    <xf numFmtId="185" fontId="18" fillId="3" borderId="23" xfId="20" applyNumberFormat="1" applyFont="1" applyFill="1" applyBorder="1" applyAlignment="1">
      <alignment horizontal="right" vertical="center" shrinkToFit="1"/>
    </xf>
    <xf numFmtId="185" fontId="18" fillId="3" borderId="0" xfId="20" applyNumberFormat="1" applyFont="1" applyFill="1" applyAlignment="1">
      <alignment horizontal="right" vertical="center" shrinkToFit="1"/>
    </xf>
    <xf numFmtId="186" fontId="18" fillId="3" borderId="20" xfId="20" applyNumberFormat="1" applyFont="1" applyFill="1" applyBorder="1" applyAlignment="1">
      <alignment horizontal="right" vertical="center" shrinkToFit="1"/>
    </xf>
    <xf numFmtId="186" fontId="18" fillId="3" borderId="0" xfId="20" applyNumberFormat="1" applyFont="1" applyFill="1" applyAlignment="1">
      <alignment horizontal="right" vertical="center" shrinkToFit="1"/>
    </xf>
    <xf numFmtId="0" fontId="18" fillId="0" borderId="125" xfId="13" applyFont="1" applyBorder="1" applyAlignment="1" applyProtection="1">
      <alignment horizontal="left" vertical="center" shrinkToFit="1"/>
      <protection locked="0"/>
    </xf>
    <xf numFmtId="0" fontId="18" fillId="0" borderId="11" xfId="13" applyFont="1" applyBorder="1" applyAlignment="1" applyProtection="1">
      <alignment horizontal="center" vertical="center" shrinkToFit="1"/>
      <protection locked="0"/>
    </xf>
    <xf numFmtId="185" fontId="18" fillId="3" borderId="16" xfId="20" applyNumberFormat="1" applyFont="1" applyFill="1" applyBorder="1" applyAlignment="1">
      <alignment horizontal="right" vertical="center" shrinkToFit="1"/>
    </xf>
    <xf numFmtId="185" fontId="18" fillId="3" borderId="14" xfId="20" applyNumberFormat="1" applyFont="1" applyFill="1" applyBorder="1" applyAlignment="1">
      <alignment horizontal="right" vertical="center" shrinkToFit="1"/>
    </xf>
    <xf numFmtId="186" fontId="18" fillId="3" borderId="14" xfId="20" applyNumberFormat="1" applyFont="1" applyFill="1" applyBorder="1" applyAlignment="1">
      <alignment horizontal="right" vertical="center" shrinkToFit="1"/>
    </xf>
    <xf numFmtId="186" fontId="18" fillId="3" borderId="17" xfId="20" applyNumberFormat="1" applyFont="1" applyFill="1" applyBorder="1" applyAlignment="1">
      <alignment horizontal="right" vertical="center" shrinkToFit="1"/>
    </xf>
    <xf numFmtId="0" fontId="16" fillId="3" borderId="0" xfId="13" applyFont="1" applyFill="1" applyAlignment="1">
      <alignment horizontal="center" vertical="center"/>
    </xf>
    <xf numFmtId="0" fontId="3" fillId="3" borderId="14" xfId="13" applyFont="1" applyFill="1" applyBorder="1" applyAlignment="1">
      <alignment vertical="center" shrinkToFit="1"/>
    </xf>
    <xf numFmtId="0" fontId="19" fillId="3" borderId="37" xfId="13" applyFont="1" applyFill="1" applyBorder="1" applyAlignment="1">
      <alignment horizontal="center" vertical="center"/>
    </xf>
    <xf numFmtId="0" fontId="18" fillId="3" borderId="38" xfId="13" applyFont="1" applyFill="1" applyBorder="1" applyAlignment="1">
      <alignment horizontal="left" vertical="center"/>
    </xf>
    <xf numFmtId="0" fontId="18" fillId="3" borderId="19" xfId="13" applyFont="1" applyFill="1" applyBorder="1" applyAlignment="1">
      <alignment horizontal="left" vertical="center" wrapText="1"/>
    </xf>
    <xf numFmtId="183" fontId="18" fillId="3" borderId="148" xfId="20" applyNumberFormat="1" applyFont="1" applyFill="1" applyBorder="1" applyAlignment="1">
      <alignment horizontal="right" vertical="center" shrinkToFit="1"/>
    </xf>
    <xf numFmtId="183" fontId="18" fillId="3" borderId="149" xfId="20" applyNumberFormat="1" applyFont="1" applyFill="1" applyBorder="1" applyAlignment="1">
      <alignment horizontal="right" vertical="center" shrinkToFit="1"/>
    </xf>
    <xf numFmtId="183" fontId="18" fillId="3" borderId="150" xfId="20" applyNumberFormat="1" applyFont="1" applyFill="1" applyBorder="1" applyAlignment="1">
      <alignment horizontal="right" vertical="center" shrinkToFit="1"/>
    </xf>
    <xf numFmtId="183" fontId="18" fillId="3" borderId="151" xfId="20" applyNumberFormat="1" applyFont="1" applyFill="1" applyBorder="1" applyAlignment="1">
      <alignment horizontal="right" vertical="center" shrinkToFit="1"/>
    </xf>
    <xf numFmtId="184" fontId="18" fillId="3" borderId="97" xfId="20" applyNumberFormat="1" applyFont="1" applyFill="1" applyBorder="1" applyAlignment="1">
      <alignment horizontal="right" vertical="center" shrinkToFit="1"/>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183" fontId="18" fillId="3" borderId="68" xfId="20" applyNumberFormat="1" applyFont="1" applyFill="1" applyBorder="1" applyAlignment="1">
      <alignment horizontal="right" vertical="center" shrinkToFit="1"/>
    </xf>
    <xf numFmtId="183" fontId="18" fillId="3" borderId="69" xfId="20" applyNumberFormat="1" applyFont="1" applyFill="1" applyBorder="1" applyAlignment="1">
      <alignment horizontal="right" vertical="center" shrinkToFit="1"/>
    </xf>
    <xf numFmtId="183" fontId="18" fillId="3" borderId="71" xfId="20" applyNumberFormat="1" applyFont="1" applyFill="1" applyBorder="1" applyAlignment="1">
      <alignment horizontal="right" vertical="center" shrinkToFit="1"/>
    </xf>
    <xf numFmtId="183" fontId="18" fillId="3" borderId="154" xfId="20" applyNumberFormat="1" applyFont="1" applyFill="1" applyBorder="1" applyAlignment="1">
      <alignment horizontal="right" vertical="center" shrinkToFit="1"/>
    </xf>
    <xf numFmtId="184" fontId="18" fillId="3" borderId="103" xfId="20" applyNumberFormat="1" applyFont="1" applyFill="1" applyBorder="1" applyAlignment="1">
      <alignment horizontal="right" vertical="center" shrinkToFit="1"/>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186" fontId="18" fillId="3" borderId="155" xfId="20" applyNumberFormat="1" applyFont="1" applyFill="1" applyBorder="1" applyAlignment="1">
      <alignment horizontal="right" vertical="center" shrinkToFit="1"/>
    </xf>
    <xf numFmtId="186" fontId="18" fillId="3" borderId="156" xfId="20" applyNumberFormat="1" applyFont="1" applyFill="1" applyBorder="1" applyAlignment="1">
      <alignment horizontal="right" vertical="center" shrinkToFit="1"/>
    </xf>
    <xf numFmtId="0" fontId="18" fillId="3" borderId="50" xfId="13" applyFont="1" applyFill="1" applyBorder="1" applyAlignment="1">
      <alignment horizontal="center" vertical="center"/>
    </xf>
    <xf numFmtId="185" fontId="18" fillId="3" borderId="54" xfId="20" applyNumberFormat="1" applyFont="1" applyFill="1" applyBorder="1" applyAlignment="1">
      <alignment horizontal="right" vertical="center" shrinkToFit="1"/>
    </xf>
    <xf numFmtId="185" fontId="18" fillId="3" borderId="58" xfId="20" applyNumberFormat="1" applyFont="1" applyFill="1" applyBorder="1" applyAlignment="1">
      <alignment horizontal="right" vertical="center" shrinkToFit="1"/>
    </xf>
    <xf numFmtId="186" fontId="18" fillId="3" borderId="58" xfId="20" applyNumberFormat="1" applyFont="1" applyFill="1" applyBorder="1" applyAlignment="1">
      <alignment horizontal="right" vertical="center" shrinkToFit="1"/>
    </xf>
    <xf numFmtId="186" fontId="18" fillId="3" borderId="157" xfId="20" applyNumberFormat="1" applyFont="1" applyFill="1" applyBorder="1" applyAlignment="1">
      <alignment horizontal="right" vertical="center" shrinkToFit="1"/>
    </xf>
    <xf numFmtId="0" fontId="18" fillId="3" borderId="0" xfId="13" applyFont="1" applyFill="1" applyAlignment="1">
      <alignment horizontal="center" vertical="center"/>
    </xf>
    <xf numFmtId="0" fontId="18" fillId="3" borderId="74" xfId="13" applyFont="1" applyFill="1" applyBorder="1" applyAlignment="1">
      <alignment horizontal="center" vertical="center"/>
    </xf>
    <xf numFmtId="184" fontId="18" fillId="3" borderId="158" xfId="20" applyNumberFormat="1" applyFont="1" applyFill="1" applyBorder="1" applyAlignment="1">
      <alignment horizontal="right" vertical="center" shrinkToFit="1"/>
    </xf>
    <xf numFmtId="184" fontId="18" fillId="3" borderId="75" xfId="20" applyNumberFormat="1" applyFont="1" applyFill="1" applyBorder="1" applyAlignment="1">
      <alignment horizontal="right" vertical="center" shrinkToFit="1"/>
    </xf>
    <xf numFmtId="184" fontId="18" fillId="3" borderId="159" xfId="20" applyNumberFormat="1" applyFont="1" applyFill="1" applyBorder="1" applyAlignment="1">
      <alignment horizontal="right" vertical="center" shrinkToFit="1"/>
    </xf>
    <xf numFmtId="0" fontId="18" fillId="3" borderId="91" xfId="13" applyFont="1" applyFill="1" applyBorder="1" applyAlignment="1" applyProtection="1">
      <alignment horizontal="left" vertical="center" shrinkToFit="1"/>
      <protection locked="0"/>
    </xf>
    <xf numFmtId="184" fontId="18" fillId="3" borderId="27" xfId="20" applyNumberFormat="1" applyFont="1" applyFill="1" applyBorder="1" applyAlignment="1">
      <alignment horizontal="right" vertical="center" shrinkToFit="1"/>
    </xf>
    <xf numFmtId="184" fontId="18" fillId="3" borderId="25" xfId="20" applyNumberFormat="1" applyFont="1" applyFill="1" applyBorder="1" applyAlignment="1">
      <alignment horizontal="right" vertical="center" shrinkToFit="1"/>
    </xf>
    <xf numFmtId="184" fontId="18" fillId="3" borderId="26" xfId="20" applyNumberFormat="1" applyFont="1" applyFill="1" applyBorder="1" applyAlignment="1">
      <alignment horizontal="right" vertical="center" shrinkToFit="1"/>
    </xf>
    <xf numFmtId="183" fontId="18" fillId="0" borderId="83" xfId="12" applyNumberFormat="1" applyFont="1" applyBorder="1" applyAlignment="1" applyProtection="1">
      <alignment horizontal="righ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4" fontId="18" fillId="3" borderId="162" xfId="20" applyNumberFormat="1" applyFont="1" applyFill="1" applyBorder="1" applyAlignment="1">
      <alignment horizontal="right" vertical="center" shrinkToFit="1"/>
    </xf>
    <xf numFmtId="184" fontId="18" fillId="3" borderId="163" xfId="20" applyNumberFormat="1" applyFont="1" applyFill="1" applyBorder="1" applyAlignment="1">
      <alignment horizontal="right" vertical="center" shrinkToFit="1"/>
    </xf>
    <xf numFmtId="0" fontId="18" fillId="3" borderId="58" xfId="13" applyFont="1" applyFill="1" applyBorder="1">
      <alignment vertical="center"/>
    </xf>
    <xf numFmtId="0" fontId="18" fillId="3" borderId="30" xfId="13" applyFont="1" applyFill="1" applyBorder="1" applyAlignment="1">
      <alignment horizontal="center" vertical="center" textRotation="255" wrapText="1"/>
    </xf>
    <xf numFmtId="0" fontId="18" fillId="3" borderId="42" xfId="13" applyFont="1" applyFill="1" applyBorder="1" applyAlignment="1">
      <alignment horizontal="center" vertical="center" textRotation="255" wrapText="1"/>
    </xf>
    <xf numFmtId="0" fontId="18" fillId="3" borderId="31" xfId="13" applyFont="1" applyFill="1" applyBorder="1" applyAlignment="1">
      <alignment horizontal="center" vertical="center" textRotation="255" wrapText="1"/>
    </xf>
    <xf numFmtId="0" fontId="18" fillId="3" borderId="30" xfId="13" applyFont="1" applyFill="1" applyBorder="1" applyAlignment="1">
      <alignment horizontal="center" vertical="center" wrapText="1"/>
    </xf>
    <xf numFmtId="0" fontId="18" fillId="3" borderId="42" xfId="13" applyFont="1" applyFill="1" applyBorder="1" applyAlignment="1">
      <alignment horizontal="center" vertical="center" wrapText="1"/>
    </xf>
    <xf numFmtId="0" fontId="18" fillId="3" borderId="34" xfId="13" applyFont="1" applyFill="1" applyBorder="1" applyAlignment="1">
      <alignment horizontal="center" vertical="center" wrapText="1"/>
    </xf>
    <xf numFmtId="0" fontId="18" fillId="3" borderId="12" xfId="13" applyFont="1" applyFill="1" applyBorder="1" applyAlignment="1">
      <alignment horizontal="center" vertical="center" wrapText="1"/>
    </xf>
    <xf numFmtId="0" fontId="18" fillId="3" borderId="8" xfId="13" applyFont="1" applyFill="1" applyBorder="1" applyAlignment="1">
      <alignment horizontal="center" vertical="center" wrapText="1"/>
    </xf>
    <xf numFmtId="0" fontId="18" fillId="3" borderId="9" xfId="13" applyFont="1" applyFill="1" applyBorder="1" applyAlignment="1">
      <alignment horizontal="center" vertical="center" wrapText="1"/>
    </xf>
    <xf numFmtId="183" fontId="18" fillId="0" borderId="90" xfId="12"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0" fontId="18" fillId="3" borderId="23" xfId="13" applyFont="1" applyFill="1" applyBorder="1" applyAlignment="1">
      <alignment horizontal="center" vertical="center" wrapText="1"/>
    </xf>
    <xf numFmtId="0" fontId="18" fillId="3" borderId="0" xfId="13" applyFont="1" applyFill="1" applyAlignment="1">
      <alignment horizontal="center" vertical="center" wrapText="1"/>
    </xf>
    <xf numFmtId="0" fontId="18" fillId="3" borderId="20" xfId="13" applyFont="1" applyFill="1" applyBorder="1" applyAlignment="1">
      <alignment horizontal="center" vertical="center" wrapText="1"/>
    </xf>
    <xf numFmtId="0" fontId="18" fillId="3" borderId="16" xfId="13" applyFont="1" applyFill="1" applyBorder="1" applyAlignment="1">
      <alignment horizontal="center" vertical="center" wrapText="1"/>
    </xf>
    <xf numFmtId="0" fontId="18" fillId="3" borderId="14" xfId="13" applyFont="1" applyFill="1" applyBorder="1" applyAlignment="1">
      <alignment horizontal="center" vertical="center" wrapText="1"/>
    </xf>
    <xf numFmtId="0" fontId="18" fillId="3" borderId="15" xfId="13" applyFont="1" applyFill="1" applyBorder="1" applyAlignment="1">
      <alignment horizontal="center" vertical="center" wrapText="1"/>
    </xf>
    <xf numFmtId="0" fontId="18" fillId="3" borderId="17" xfId="13" applyFont="1" applyFill="1" applyBorder="1" applyAlignment="1">
      <alignment horizontal="center" vertical="center" wrapText="1"/>
    </xf>
    <xf numFmtId="0" fontId="18" fillId="3" borderId="30" xfId="20" applyFont="1" applyFill="1" applyBorder="1" applyAlignment="1">
      <alignment horizontal="left" vertical="center" shrinkToFit="1"/>
    </xf>
    <xf numFmtId="0" fontId="18" fillId="3" borderId="42" xfId="20" applyFont="1" applyFill="1" applyBorder="1" applyAlignment="1">
      <alignment horizontal="left" vertical="center" shrinkToFit="1"/>
    </xf>
    <xf numFmtId="0" fontId="18" fillId="3" borderId="43" xfId="13" applyFont="1" applyFill="1" applyBorder="1">
      <alignment vertical="center"/>
    </xf>
    <xf numFmtId="0" fontId="18" fillId="3" borderId="23" xfId="20" applyFont="1" applyFill="1" applyBorder="1" applyAlignment="1">
      <alignment horizontal="left" vertical="center" shrinkToFit="1"/>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3" borderId="16" xfId="20" applyFont="1" applyFill="1" applyBorder="1" applyAlignment="1">
      <alignment horizontal="left" vertical="center" shrinkToFit="1"/>
    </xf>
    <xf numFmtId="0" fontId="18" fillId="3" borderId="14" xfId="20" applyFont="1" applyFill="1" applyBorder="1" applyAlignment="1">
      <alignment horizontal="left" vertical="center" shrinkToFit="1"/>
    </xf>
    <xf numFmtId="0" fontId="3" fillId="4" borderId="40" xfId="13" applyFill="1" applyBorder="1" applyAlignment="1" applyProtection="1">
      <alignment horizontal="center" vertical="center" wrapText="1"/>
      <protection locked="0"/>
    </xf>
    <xf numFmtId="0" fontId="3" fillId="4" borderId="93" xfId="13" applyFill="1" applyBorder="1" applyAlignment="1" applyProtection="1">
      <alignment horizontal="center" vertical="center" wrapText="1"/>
      <protection locked="0"/>
    </xf>
    <xf numFmtId="183" fontId="18" fillId="3" borderId="165" xfId="20" applyNumberFormat="1" applyFont="1" applyFill="1" applyBorder="1" applyAlignment="1">
      <alignment horizontal="right" vertical="center" shrinkToFit="1"/>
    </xf>
    <xf numFmtId="0" fontId="3" fillId="4" borderId="19" xfId="13" applyFill="1" applyBorder="1" applyAlignment="1" applyProtection="1">
      <alignment horizontal="center" vertical="center" wrapText="1"/>
      <protection locked="0"/>
    </xf>
    <xf numFmtId="0" fontId="3" fillId="4" borderId="82" xfId="13" applyFill="1" applyBorder="1" applyAlignment="1" applyProtection="1">
      <alignment horizontal="center" vertical="center" wrapText="1"/>
      <protection locked="0"/>
    </xf>
    <xf numFmtId="183" fontId="18" fillId="3" borderId="166" xfId="20" applyNumberFormat="1" applyFont="1" applyFill="1" applyBorder="1" applyAlignment="1">
      <alignment horizontal="right" vertical="center" shrinkToFit="1"/>
    </xf>
    <xf numFmtId="0" fontId="21" fillId="3" borderId="6" xfId="13" applyFont="1" applyFill="1" applyBorder="1" applyAlignment="1">
      <alignment horizontal="center" vertical="center"/>
    </xf>
    <xf numFmtId="0" fontId="21" fillId="3" borderId="18" xfId="13" applyFont="1" applyFill="1" applyBorder="1" applyAlignment="1">
      <alignment horizontal="center" vertical="center"/>
    </xf>
    <xf numFmtId="0" fontId="3" fillId="4" borderId="13" xfId="13" applyFill="1" applyBorder="1" applyAlignment="1" applyProtection="1">
      <alignment horizontal="center" vertical="center" wrapText="1"/>
      <protection locked="0"/>
    </xf>
    <xf numFmtId="0" fontId="3" fillId="4" borderId="89" xfId="13" applyFill="1" applyBorder="1" applyAlignment="1" applyProtection="1">
      <alignment horizontal="center" vertical="center" wrapText="1"/>
      <protection locked="0"/>
    </xf>
    <xf numFmtId="0" fontId="21" fillId="3" borderId="64" xfId="13" applyFont="1" applyFill="1" applyBorder="1" applyAlignment="1">
      <alignment horizontal="center" vertical="center"/>
    </xf>
    <xf numFmtId="0" fontId="2" fillId="3" borderId="20" xfId="13" applyFont="1" applyFill="1" applyBorder="1">
      <alignment vertical="center"/>
    </xf>
    <xf numFmtId="184" fontId="18" fillId="3" borderId="68" xfId="20" applyNumberFormat="1" applyFont="1" applyFill="1" applyBorder="1" applyAlignment="1">
      <alignment horizontal="right" vertical="center" shrinkToFit="1"/>
    </xf>
    <xf numFmtId="184" fontId="18" fillId="3" borderId="69" xfId="20" applyNumberFormat="1" applyFont="1" applyFill="1" applyBorder="1" applyAlignment="1">
      <alignment horizontal="right" vertical="center" shrinkToFit="1"/>
    </xf>
    <xf numFmtId="184" fontId="18" fillId="3" borderId="73" xfId="20" applyNumberFormat="1" applyFont="1" applyFill="1" applyBorder="1" applyAlignment="1">
      <alignment horizontal="right" vertical="center" shrinkToFit="1"/>
    </xf>
    <xf numFmtId="184" fontId="18" fillId="3" borderId="166" xfId="20" applyNumberFormat="1" applyFont="1" applyFill="1" applyBorder="1" applyAlignment="1">
      <alignment horizontal="right" vertical="center" shrinkToFit="1"/>
    </xf>
    <xf numFmtId="184" fontId="18" fillId="3" borderId="34" xfId="20" applyNumberFormat="1" applyFont="1" applyFill="1" applyBorder="1" applyAlignment="1">
      <alignment horizontal="right" vertical="center" shrinkToFit="1"/>
    </xf>
    <xf numFmtId="0" fontId="18" fillId="0" borderId="167" xfId="12" applyFont="1" applyBorder="1" applyAlignment="1" applyProtection="1">
      <alignment horizontal="left" vertical="center" shrinkToFit="1"/>
      <protection locked="0"/>
    </xf>
    <xf numFmtId="0" fontId="18" fillId="0" borderId="123" xfId="12" applyFont="1" applyBorder="1" applyAlignment="1" applyProtection="1">
      <alignment horizontal="left" vertical="center" shrinkToFit="1"/>
      <protection locked="0"/>
    </xf>
    <xf numFmtId="0" fontId="18" fillId="3" borderId="123" xfId="13" applyFont="1" applyFill="1" applyBorder="1" applyAlignment="1" applyProtection="1">
      <alignment horizontal="left" vertical="center" shrinkToFit="1"/>
      <protection locked="0"/>
    </xf>
    <xf numFmtId="0" fontId="18" fillId="5" borderId="52" xfId="13" applyFont="1" applyFill="1" applyBorder="1" applyAlignment="1" applyProtection="1">
      <alignment horizontal="left" vertical="center" shrinkToFit="1"/>
      <protection locked="0"/>
    </xf>
    <xf numFmtId="184" fontId="18" fillId="3" borderId="168" xfId="20" applyNumberFormat="1" applyFont="1" applyFill="1" applyBorder="1" applyAlignment="1">
      <alignment horizontal="right" vertical="center" shrinkToFit="1"/>
    </xf>
    <xf numFmtId="184" fontId="18" fillId="3" borderId="169" xfId="20" applyNumberFormat="1" applyFont="1" applyFill="1" applyBorder="1" applyAlignment="1">
      <alignment horizontal="right" vertical="center" shrinkToFit="1"/>
    </xf>
    <xf numFmtId="184" fontId="18" fillId="3" borderId="59" xfId="20" applyNumberFormat="1" applyFont="1" applyFill="1" applyBorder="1" applyAlignment="1">
      <alignment horizontal="right" vertical="center" shrinkToFit="1"/>
    </xf>
    <xf numFmtId="184" fontId="18" fillId="3" borderId="170" xfId="20"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24" applyFont="1" applyFill="1" applyBorder="1">
      <alignment vertical="center"/>
    </xf>
    <xf numFmtId="0" fontId="3" fillId="0" borderId="42" xfId="24" applyFont="1" applyFill="1" applyBorder="1">
      <alignment vertical="center"/>
    </xf>
    <xf numFmtId="178" fontId="15" fillId="0" borderId="0" xfId="24" applyNumberFormat="1" applyFont="1" applyFill="1">
      <alignment vertical="center"/>
    </xf>
    <xf numFmtId="0" fontId="18" fillId="0" borderId="30" xfId="24" applyFont="1" applyFill="1" applyBorder="1">
      <alignment vertical="center"/>
    </xf>
    <xf numFmtId="178" fontId="15" fillId="0" borderId="42" xfId="24" applyNumberFormat="1" applyFont="1" applyFill="1" applyBorder="1">
      <alignment vertical="center"/>
    </xf>
    <xf numFmtId="178" fontId="15" fillId="0" borderId="31" xfId="24" applyNumberFormat="1" applyFont="1" applyFill="1" applyBorder="1">
      <alignment vertical="center"/>
    </xf>
    <xf numFmtId="178" fontId="15" fillId="0" borderId="23" xfId="24" applyNumberFormat="1" applyFont="1" applyFill="1" applyBorder="1">
      <alignment vertical="center"/>
    </xf>
    <xf numFmtId="0" fontId="15" fillId="0" borderId="0" xfId="24" applyFont="1" applyFill="1">
      <alignment vertical="center"/>
    </xf>
    <xf numFmtId="0" fontId="3" fillId="0" borderId="23" xfId="24" applyFont="1" applyFill="1" applyBorder="1">
      <alignment vertical="center"/>
    </xf>
    <xf numFmtId="0" fontId="3" fillId="0" borderId="34" xfId="24" applyFont="1" applyFill="1" applyBorder="1">
      <alignment vertical="center"/>
    </xf>
    <xf numFmtId="0" fontId="18" fillId="0" borderId="42" xfId="24" applyFont="1" applyFill="1" applyBorder="1">
      <alignment vertical="center"/>
    </xf>
    <xf numFmtId="0" fontId="3" fillId="0" borderId="31" xfId="24" applyFont="1" applyFill="1" applyBorder="1">
      <alignment vertical="center"/>
    </xf>
    <xf numFmtId="0" fontId="3" fillId="0" borderId="0" xfId="24" applyFont="1" applyFill="1" applyBorder="1">
      <alignment vertical="center"/>
    </xf>
    <xf numFmtId="178" fontId="15" fillId="0" borderId="0" xfId="24" applyNumberFormat="1" applyFont="1" applyFill="1" applyBorder="1">
      <alignment vertical="center"/>
    </xf>
    <xf numFmtId="178" fontId="15" fillId="0" borderId="34" xfId="24" applyNumberFormat="1" applyFont="1" applyFill="1" applyBorder="1">
      <alignment vertical="center"/>
    </xf>
    <xf numFmtId="0" fontId="3" fillId="3" borderId="30" xfId="24" applyFont="1" applyFill="1" applyBorder="1">
      <alignment vertical="center"/>
    </xf>
    <xf numFmtId="178" fontId="15" fillId="3" borderId="31" xfId="24" applyNumberFormat="1" applyFont="1" applyFill="1" applyBorder="1">
      <alignment vertical="center"/>
    </xf>
    <xf numFmtId="187" fontId="15" fillId="3" borderId="32" xfId="22" applyNumberFormat="1" applyFont="1" applyFill="1" applyBorder="1" applyAlignment="1">
      <alignment horizontal="left" vertical="center" wrapText="1"/>
    </xf>
    <xf numFmtId="0" fontId="15" fillId="3" borderId="32" xfId="22" applyFont="1" applyFill="1" applyBorder="1" applyAlignment="1">
      <alignment horizontal="left" vertical="center"/>
    </xf>
    <xf numFmtId="178" fontId="15" fillId="0" borderId="32" xfId="24" applyNumberFormat="1" applyFont="1" applyFill="1" applyBorder="1">
      <alignment vertical="center"/>
    </xf>
    <xf numFmtId="178" fontId="22" fillId="0" borderId="32" xfId="24" applyNumberFormat="1" applyFont="1" applyBorder="1">
      <alignment vertical="center"/>
    </xf>
    <xf numFmtId="178" fontId="15" fillId="3" borderId="32" xfId="24" applyNumberFormat="1" applyFont="1" applyFill="1" applyBorder="1" applyAlignment="1">
      <alignment vertical="center" wrapText="1"/>
    </xf>
    <xf numFmtId="178" fontId="15" fillId="0" borderId="32" xfId="24" applyNumberFormat="1" applyFont="1" applyFill="1" applyBorder="1" applyAlignment="1">
      <alignment vertical="center" wrapText="1"/>
    </xf>
    <xf numFmtId="0" fontId="15" fillId="3" borderId="32" xfId="24" applyFont="1" applyFill="1" applyBorder="1" applyAlignment="1">
      <alignment vertical="center"/>
    </xf>
    <xf numFmtId="0" fontId="15" fillId="0" borderId="0" xfId="24" applyFont="1" applyFill="1" applyBorder="1" applyAlignment="1"/>
    <xf numFmtId="178" fontId="22" fillId="0" borderId="30" xfId="15" applyNumberFormat="1" applyFont="1" applyBorder="1" applyAlignment="1">
      <alignment vertical="center"/>
    </xf>
    <xf numFmtId="178" fontId="22" fillId="0" borderId="31" xfId="15" applyNumberFormat="1" applyFont="1" applyBorder="1" applyAlignment="1">
      <alignment vertical="center"/>
    </xf>
    <xf numFmtId="178" fontId="22" fillId="0" borderId="31" xfId="15" applyNumberFormat="1" applyFont="1" applyBorder="1" applyAlignment="1">
      <alignment horizontal="center" vertical="center"/>
    </xf>
    <xf numFmtId="0" fontId="3" fillId="3" borderId="23" xfId="24" applyFont="1" applyFill="1" applyBorder="1">
      <alignment vertical="center"/>
    </xf>
    <xf numFmtId="178" fontId="15" fillId="3" borderId="34" xfId="24" applyNumberFormat="1" applyFont="1" applyFill="1" applyBorder="1">
      <alignment vertical="center"/>
    </xf>
    <xf numFmtId="187" fontId="15" fillId="3" borderId="35" xfId="22" applyNumberFormat="1" applyFont="1" applyFill="1" applyBorder="1" applyAlignment="1">
      <alignment horizontal="left" vertical="center" wrapText="1"/>
    </xf>
    <xf numFmtId="0" fontId="15" fillId="3" borderId="35" xfId="22" applyFont="1" applyFill="1" applyBorder="1" applyAlignment="1">
      <alignment horizontal="left" vertical="center"/>
    </xf>
    <xf numFmtId="178" fontId="15" fillId="0" borderId="35" xfId="24" applyNumberFormat="1" applyFont="1" applyFill="1" applyBorder="1">
      <alignment vertical="center"/>
    </xf>
    <xf numFmtId="178" fontId="22" fillId="0" borderId="35" xfId="24" applyNumberFormat="1" applyFont="1" applyBorder="1">
      <alignment vertical="center"/>
    </xf>
    <xf numFmtId="178" fontId="15" fillId="3" borderId="35" xfId="24" applyNumberFormat="1" applyFont="1" applyFill="1" applyBorder="1" applyAlignment="1">
      <alignment vertical="center" wrapText="1"/>
    </xf>
    <xf numFmtId="178" fontId="15" fillId="0" borderId="35" xfId="24" applyNumberFormat="1" applyFont="1" applyFill="1" applyBorder="1" applyAlignment="1">
      <alignment vertical="center" wrapText="1"/>
    </xf>
    <xf numFmtId="0" fontId="15" fillId="3" borderId="35" xfId="24" applyFont="1" applyFill="1" applyBorder="1" applyAlignment="1">
      <alignment vertical="center"/>
    </xf>
    <xf numFmtId="178" fontId="22" fillId="0" borderId="16" xfId="15" applyNumberFormat="1" applyFont="1" applyBorder="1" applyAlignment="1">
      <alignment vertical="center"/>
    </xf>
    <xf numFmtId="178" fontId="22" fillId="0" borderId="15" xfId="15" applyNumberFormat="1" applyFont="1" applyBorder="1" applyAlignment="1">
      <alignment vertical="center"/>
    </xf>
    <xf numFmtId="178" fontId="22" fillId="0" borderId="171" xfId="15" applyNumberFormat="1" applyFont="1" applyBorder="1" applyAlignment="1">
      <alignment horizontal="center" vertical="center"/>
    </xf>
    <xf numFmtId="178" fontId="22" fillId="0" borderId="16" xfId="15" applyNumberFormat="1" applyFont="1" applyBorder="1" applyAlignment="1">
      <alignment horizontal="center" vertical="center"/>
    </xf>
    <xf numFmtId="178" fontId="22" fillId="0" borderId="27" xfId="15" applyNumberFormat="1" applyFont="1" applyBorder="1" applyAlignment="1">
      <alignment horizontal="center" vertical="center" wrapText="1"/>
    </xf>
    <xf numFmtId="178" fontId="22" fillId="0" borderId="26" xfId="15" applyNumberFormat="1" applyFont="1" applyBorder="1" applyAlignment="1">
      <alignment horizontal="center" vertical="center" wrapText="1"/>
    </xf>
    <xf numFmtId="183" fontId="22" fillId="0" borderId="27" xfId="17" applyNumberFormat="1" applyFont="1" applyFill="1" applyBorder="1" applyAlignment="1">
      <alignment horizontal="right" vertical="center" shrinkToFit="1"/>
    </xf>
    <xf numFmtId="183" fontId="22" fillId="0" borderId="172" xfId="17" applyNumberFormat="1" applyFont="1" applyFill="1" applyBorder="1" applyAlignment="1">
      <alignment horizontal="right" vertical="center" shrinkToFit="1"/>
    </xf>
    <xf numFmtId="0" fontId="3" fillId="3" borderId="16" xfId="24" applyFont="1" applyFill="1" applyBorder="1">
      <alignment vertical="center"/>
    </xf>
    <xf numFmtId="178" fontId="15" fillId="3" borderId="15" xfId="24" applyNumberFormat="1" applyFont="1" applyFill="1" applyBorder="1">
      <alignment vertical="center"/>
    </xf>
    <xf numFmtId="187" fontId="15" fillId="3" borderId="37" xfId="22" applyNumberFormat="1" applyFont="1" applyFill="1" applyBorder="1" applyAlignment="1">
      <alignment horizontal="left" vertical="center" wrapText="1"/>
    </xf>
    <xf numFmtId="0" fontId="15" fillId="3" borderId="37" xfId="22" applyFont="1" applyFill="1" applyBorder="1" applyAlignment="1">
      <alignment horizontal="left" vertical="center"/>
    </xf>
    <xf numFmtId="178" fontId="15" fillId="0" borderId="37" xfId="24" applyNumberFormat="1" applyFont="1" applyFill="1" applyBorder="1">
      <alignment vertical="center"/>
    </xf>
    <xf numFmtId="178" fontId="22" fillId="0" borderId="37" xfId="24" applyNumberFormat="1" applyFont="1" applyBorder="1">
      <alignment vertical="center"/>
    </xf>
    <xf numFmtId="178" fontId="15" fillId="3" borderId="37" xfId="24" applyNumberFormat="1" applyFont="1" applyFill="1" applyBorder="1" applyAlignment="1">
      <alignment vertical="center" wrapText="1"/>
    </xf>
    <xf numFmtId="178" fontId="15" fillId="0" borderId="37" xfId="24" applyNumberFormat="1" applyFont="1" applyFill="1" applyBorder="1" applyAlignment="1">
      <alignment vertical="center" wrapText="1"/>
    </xf>
    <xf numFmtId="0" fontId="15" fillId="3" borderId="37" xfId="24" applyFont="1" applyFill="1" applyBorder="1" applyAlignment="1">
      <alignment vertical="center"/>
    </xf>
    <xf numFmtId="178" fontId="22" fillId="0" borderId="32" xfId="15" applyNumberFormat="1" applyFont="1" applyBorder="1" applyAlignment="1">
      <alignment horizontal="center" vertical="center"/>
    </xf>
    <xf numFmtId="178" fontId="22" fillId="0" borderId="30" xfId="15" applyNumberFormat="1" applyFont="1" applyBorder="1" applyAlignment="1">
      <alignment horizontal="center" vertical="center"/>
    </xf>
    <xf numFmtId="183" fontId="22" fillId="0" borderId="30" xfId="17" applyNumberFormat="1" applyFont="1" applyFill="1" applyBorder="1" applyAlignment="1">
      <alignment horizontal="right" vertical="center" shrinkToFit="1"/>
    </xf>
    <xf numFmtId="183" fontId="22" fillId="0" borderId="173" xfId="17" applyNumberFormat="1" applyFont="1" applyFill="1" applyBorder="1" applyAlignment="1">
      <alignment horizontal="right" vertical="center" shrinkToFit="1"/>
    </xf>
    <xf numFmtId="0" fontId="3" fillId="3" borderId="74" xfId="24" applyFont="1" applyFill="1" applyBorder="1" applyAlignment="1">
      <alignment horizontal="center" vertical="center" wrapText="1"/>
    </xf>
    <xf numFmtId="0" fontId="3" fillId="3" borderId="74" xfId="24" applyFont="1" applyFill="1" applyBorder="1" applyAlignment="1">
      <alignment horizontal="center" vertical="center"/>
    </xf>
    <xf numFmtId="183" fontId="15" fillId="3" borderId="26" xfId="22" applyNumberFormat="1" applyFont="1" applyFill="1" applyBorder="1" applyAlignment="1">
      <alignment horizontal="right" vertical="center" shrinkToFit="1"/>
    </xf>
    <xf numFmtId="183" fontId="15" fillId="3" borderId="74" xfId="22" applyNumberFormat="1" applyFont="1" applyFill="1" applyBorder="1" applyAlignment="1">
      <alignment horizontal="right" vertical="center" shrinkToFit="1"/>
    </xf>
    <xf numFmtId="178" fontId="15" fillId="0" borderId="74" xfId="24" applyNumberFormat="1" applyFont="1" applyFill="1" applyBorder="1" applyAlignment="1">
      <alignment horizontal="center" vertical="center"/>
    </xf>
    <xf numFmtId="188" fontId="22" fillId="0" borderId="74" xfId="24" applyNumberFormat="1" applyFont="1" applyFill="1" applyBorder="1" applyAlignment="1">
      <alignment horizontal="right" vertical="center" shrinkToFit="1"/>
    </xf>
    <xf numFmtId="184" fontId="22" fillId="0" borderId="74" xfId="24" applyNumberFormat="1" applyFont="1" applyFill="1" applyBorder="1" applyAlignment="1">
      <alignment horizontal="right" vertical="center" shrinkToFit="1"/>
    </xf>
    <xf numFmtId="183" fontId="15" fillId="0" borderId="74" xfId="24" applyNumberFormat="1" applyFont="1" applyFill="1" applyBorder="1" applyAlignment="1">
      <alignment horizontal="right" vertical="center" shrinkToFit="1"/>
    </xf>
    <xf numFmtId="178" fontId="22" fillId="0" borderId="35" xfId="15" applyNumberFormat="1" applyFont="1" applyBorder="1" applyAlignment="1">
      <alignment horizontal="center" vertical="center"/>
    </xf>
    <xf numFmtId="178" fontId="22" fillId="0" borderId="174" xfId="15" applyNumberFormat="1" applyFont="1" applyBorder="1" applyAlignment="1">
      <alignment horizontal="center" vertical="center" wrapText="1"/>
    </xf>
    <xf numFmtId="184" fontId="22" fillId="0" borderId="175" xfId="17" applyNumberFormat="1" applyFont="1" applyFill="1" applyBorder="1" applyAlignment="1">
      <alignment horizontal="right" vertical="center" shrinkToFit="1"/>
    </xf>
    <xf numFmtId="184" fontId="22" fillId="0" borderId="171" xfId="17" applyNumberFormat="1" applyFont="1" applyFill="1" applyBorder="1" applyAlignment="1">
      <alignment horizontal="right" vertical="center" shrinkToFit="1"/>
    </xf>
    <xf numFmtId="0" fontId="3" fillId="3" borderId="32" xfId="24" applyFont="1" applyFill="1" applyBorder="1">
      <alignment vertical="center"/>
    </xf>
    <xf numFmtId="178" fontId="15" fillId="3" borderId="74" xfId="24" applyNumberFormat="1" applyFont="1" applyFill="1" applyBorder="1" applyAlignment="1">
      <alignment horizontal="center" vertical="center"/>
    </xf>
    <xf numFmtId="178" fontId="15" fillId="0" borderId="176" xfId="24" applyNumberFormat="1" applyFont="1" applyFill="1" applyBorder="1" applyAlignment="1">
      <alignment horizontal="center" vertical="center"/>
    </xf>
    <xf numFmtId="188" fontId="22" fillId="0" borderId="176" xfId="24" applyNumberFormat="1" applyFont="1" applyFill="1" applyBorder="1" applyAlignment="1">
      <alignment horizontal="right" vertical="center" shrinkToFit="1"/>
    </xf>
    <xf numFmtId="184" fontId="22" fillId="0" borderId="176" xfId="24" applyNumberFormat="1" applyFont="1" applyFill="1" applyBorder="1" applyAlignment="1">
      <alignment horizontal="right" vertical="center" shrinkToFit="1"/>
    </xf>
    <xf numFmtId="189" fontId="15" fillId="0" borderId="0" xfId="24" applyNumberFormat="1" applyFont="1" applyFill="1" applyBorder="1">
      <alignment vertical="center"/>
    </xf>
    <xf numFmtId="189" fontId="15" fillId="0" borderId="34" xfId="24" applyNumberFormat="1" applyFont="1" applyFill="1" applyBorder="1">
      <alignment vertical="center"/>
    </xf>
    <xf numFmtId="0" fontId="3" fillId="0" borderId="0" xfId="24" applyFont="1" applyFill="1" applyBorder="1" applyAlignment="1"/>
    <xf numFmtId="178" fontId="11" fillId="0" borderId="177" xfId="15" applyNumberFormat="1" applyFont="1" applyBorder="1" applyAlignment="1">
      <alignment horizontal="center" vertical="center"/>
    </xf>
    <xf numFmtId="183" fontId="22" fillId="0" borderId="177" xfId="17" applyNumberFormat="1" applyFont="1" applyFill="1" applyBorder="1" applyAlignment="1">
      <alignment horizontal="right" vertical="center" shrinkToFit="1"/>
    </xf>
    <xf numFmtId="183" fontId="22" fillId="0" borderId="178" xfId="17" applyNumberFormat="1" applyFont="1" applyFill="1" applyBorder="1" applyAlignment="1">
      <alignment horizontal="right" vertical="center" shrinkToFit="1"/>
    </xf>
    <xf numFmtId="0" fontId="3" fillId="3" borderId="35" xfId="24" applyFont="1" applyFill="1" applyBorder="1">
      <alignment vertical="center"/>
    </xf>
    <xf numFmtId="178" fontId="2" fillId="3" borderId="176" xfId="24" applyNumberFormat="1" applyFont="1" applyFill="1" applyBorder="1" applyAlignment="1">
      <alignment horizontal="center" vertical="center"/>
    </xf>
    <xf numFmtId="183" fontId="15" fillId="3" borderId="31" xfId="22" applyNumberFormat="1" applyFont="1" applyFill="1" applyBorder="1" applyAlignment="1">
      <alignment horizontal="right" vertical="center" shrinkToFit="1"/>
    </xf>
    <xf numFmtId="183" fontId="15" fillId="3" borderId="32" xfId="22" applyNumberFormat="1" applyFont="1" applyFill="1" applyBorder="1" applyAlignment="1">
      <alignment horizontal="right" vertical="center" shrinkToFit="1"/>
    </xf>
    <xf numFmtId="178" fontId="15" fillId="0" borderId="174" xfId="24" applyNumberFormat="1" applyFont="1" applyFill="1" applyBorder="1" applyAlignment="1">
      <alignment horizontal="center" vertical="center"/>
    </xf>
    <xf numFmtId="188" fontId="15" fillId="0" borderId="174" xfId="24" applyNumberFormat="1" applyFont="1" applyFill="1" applyBorder="1" applyAlignment="1">
      <alignment horizontal="right" vertical="center" shrinkToFit="1"/>
    </xf>
    <xf numFmtId="184" fontId="15" fillId="0" borderId="174" xfId="24" applyNumberFormat="1" applyFont="1" applyFill="1" applyBorder="1" applyAlignment="1">
      <alignment horizontal="right" vertical="center" shrinkToFit="1"/>
    </xf>
    <xf numFmtId="183" fontId="15" fillId="3" borderId="176" xfId="24" applyNumberFormat="1" applyFont="1" applyFill="1" applyBorder="1" applyAlignment="1">
      <alignment horizontal="right" vertical="center" shrinkToFit="1"/>
    </xf>
    <xf numFmtId="183" fontId="15" fillId="0" borderId="176" xfId="24" applyNumberFormat="1" applyFont="1" applyFill="1" applyBorder="1" applyAlignment="1">
      <alignment horizontal="right" vertical="center" shrinkToFit="1"/>
    </xf>
    <xf numFmtId="189" fontId="15" fillId="0" borderId="23" xfId="24" applyNumberFormat="1" applyFont="1" applyFill="1" applyBorder="1">
      <alignment vertical="center"/>
    </xf>
    <xf numFmtId="178" fontId="22" fillId="0" borderId="34" xfId="15" applyNumberFormat="1" applyFont="1" applyBorder="1" applyAlignment="1">
      <alignment horizontal="center" vertical="center" wrapText="1"/>
    </xf>
    <xf numFmtId="184" fontId="22" fillId="0" borderId="179" xfId="17" applyNumberFormat="1" applyFont="1" applyFill="1" applyBorder="1" applyAlignment="1">
      <alignment horizontal="right" vertical="center" shrinkToFit="1"/>
    </xf>
    <xf numFmtId="184" fontId="22" fillId="0" borderId="180" xfId="17" applyNumberFormat="1" applyFont="1" applyFill="1" applyBorder="1" applyAlignment="1">
      <alignment horizontal="right" vertical="center" shrinkToFit="1"/>
    </xf>
    <xf numFmtId="184" fontId="22" fillId="0" borderId="23" xfId="17" applyNumberFormat="1" applyFont="1" applyBorder="1" applyAlignment="1">
      <alignment horizontal="right" vertical="center" shrinkToFit="1"/>
    </xf>
    <xf numFmtId="0" fontId="3" fillId="3" borderId="37" xfId="24" applyFont="1" applyFill="1" applyBorder="1">
      <alignment vertical="center"/>
    </xf>
    <xf numFmtId="178" fontId="15" fillId="3" borderId="174" xfId="24" applyNumberFormat="1" applyFont="1" applyFill="1" applyBorder="1" applyAlignment="1">
      <alignment horizontal="center" vertical="center"/>
    </xf>
    <xf numFmtId="184" fontId="15" fillId="3" borderId="181" xfId="22" applyNumberFormat="1" applyFont="1" applyFill="1" applyBorder="1" applyAlignment="1">
      <alignment horizontal="right" vertical="center" shrinkToFit="1"/>
    </xf>
    <xf numFmtId="184" fontId="15" fillId="3" borderId="174" xfId="22" applyNumberFormat="1" applyFont="1" applyFill="1" applyBorder="1" applyAlignment="1">
      <alignment horizontal="right" vertical="center" shrinkToFit="1"/>
    </xf>
    <xf numFmtId="178" fontId="15" fillId="0" borderId="0" xfId="24" applyNumberFormat="1" applyFont="1" applyFill="1" applyBorder="1" applyAlignment="1">
      <alignment horizontal="center" vertical="center"/>
    </xf>
    <xf numFmtId="178" fontId="22" fillId="0" borderId="37" xfId="15" applyNumberFormat="1" applyFont="1" applyBorder="1" applyAlignment="1">
      <alignment horizontal="center" vertical="center"/>
    </xf>
    <xf numFmtId="178" fontId="22" fillId="0" borderId="74" xfId="15" applyNumberFormat="1" applyFont="1" applyBorder="1" applyAlignment="1">
      <alignment horizontal="center" vertical="center"/>
    </xf>
    <xf numFmtId="184" fontId="22" fillId="0" borderId="27" xfId="17" applyNumberFormat="1" applyFont="1" applyBorder="1" applyAlignment="1">
      <alignment horizontal="right" vertical="center" shrinkToFit="1"/>
    </xf>
    <xf numFmtId="184" fontId="22" fillId="0" borderId="172" xfId="17" applyNumberFormat="1" applyFont="1" applyBorder="1" applyAlignment="1">
      <alignment horizontal="right" vertical="center" shrinkToFit="1"/>
    </xf>
    <xf numFmtId="0" fontId="3" fillId="0" borderId="16" xfId="24" applyFont="1" applyFill="1" applyBorder="1">
      <alignment vertical="center"/>
    </xf>
    <xf numFmtId="178" fontId="15" fillId="0" borderId="14" xfId="24" applyNumberFormat="1" applyFont="1" applyFill="1" applyBorder="1">
      <alignment vertical="center"/>
    </xf>
    <xf numFmtId="178" fontId="15" fillId="0" borderId="15" xfId="24" applyNumberFormat="1" applyFont="1" applyFill="1" applyBorder="1">
      <alignment vertical="center"/>
    </xf>
    <xf numFmtId="0" fontId="3" fillId="0" borderId="16" xfId="24" applyFont="1" applyFill="1" applyBorder="1" applyAlignment="1"/>
    <xf numFmtId="0" fontId="3" fillId="0" borderId="14" xfId="24" applyFont="1" applyFill="1" applyBorder="1" applyAlignment="1"/>
    <xf numFmtId="0" fontId="3" fillId="0" borderId="15" xfId="24" applyFont="1" applyFill="1" applyBorder="1">
      <alignment vertical="center"/>
    </xf>
    <xf numFmtId="0" fontId="23" fillId="6" borderId="6" xfId="7" applyFont="1" applyFill="1" applyBorder="1" applyAlignment="1"/>
    <xf numFmtId="0" fontId="23" fillId="0" borderId="8" xfId="7" applyFont="1" applyFill="1" applyBorder="1" applyAlignment="1">
      <alignment horizontal="center" vertical="center" wrapText="1"/>
    </xf>
    <xf numFmtId="0" fontId="23" fillId="0" borderId="12" xfId="7" applyFont="1" applyFill="1" applyBorder="1" applyAlignment="1">
      <alignment horizontal="center" vertical="center" wrapText="1"/>
    </xf>
    <xf numFmtId="0" fontId="23" fillId="0" borderId="61" xfId="7" applyFont="1" applyFill="1" applyBorder="1" applyAlignment="1">
      <alignment horizontal="center" vertical="center"/>
    </xf>
    <xf numFmtId="0" fontId="23" fillId="6" borderId="18" xfId="7" applyFont="1" applyFill="1" applyBorder="1" applyAlignment="1">
      <alignment horizontal="right" vertical="top"/>
    </xf>
    <xf numFmtId="0" fontId="23" fillId="0" borderId="19" xfId="7" applyFont="1" applyFill="1" applyBorder="1" applyAlignment="1" applyProtection="1">
      <alignment horizontal="left" vertical="center" wrapText="1"/>
    </xf>
    <xf numFmtId="0" fontId="23" fillId="0" borderId="23" xfId="7" applyFont="1" applyFill="1" applyBorder="1" applyAlignment="1" applyProtection="1">
      <alignment horizontal="left" vertical="center"/>
    </xf>
    <xf numFmtId="0" fontId="23" fillId="0" borderId="36" xfId="7" applyFont="1" applyFill="1" applyBorder="1" applyAlignment="1" applyProtection="1">
      <alignment horizontal="left" vertical="center"/>
    </xf>
    <xf numFmtId="0" fontId="23" fillId="6" borderId="64" xfId="7" applyFont="1" applyFill="1" applyBorder="1" applyAlignment="1">
      <alignment horizontal="right" vertical="top"/>
    </xf>
    <xf numFmtId="0" fontId="23" fillId="0" borderId="53" xfId="7" applyFont="1" applyFill="1" applyBorder="1" applyAlignment="1" applyProtection="1">
      <alignment horizontal="left" vertical="center" wrapText="1"/>
    </xf>
    <xf numFmtId="0" fontId="23" fillId="0" borderId="54" xfId="7" applyFont="1" applyFill="1" applyBorder="1" applyAlignment="1" applyProtection="1">
      <alignment horizontal="left" vertical="center"/>
    </xf>
    <xf numFmtId="0" fontId="23" fillId="0" borderId="52" xfId="7" applyFont="1" applyFill="1" applyBorder="1" applyAlignment="1" applyProtection="1">
      <alignment horizontal="left" vertical="center"/>
    </xf>
    <xf numFmtId="0" fontId="23" fillId="6" borderId="1" xfId="7" applyFont="1" applyFill="1" applyBorder="1" applyAlignment="1">
      <alignment horizontal="center" vertical="center"/>
    </xf>
    <xf numFmtId="185" fontId="23" fillId="0" borderId="1" xfId="7" applyNumberFormat="1" applyFont="1" applyFill="1" applyBorder="1" applyAlignment="1" applyProtection="1">
      <alignment horizontal="right" vertical="center" shrinkToFit="1"/>
    </xf>
    <xf numFmtId="185" fontId="23" fillId="0" borderId="4" xfId="7" applyNumberFormat="1" applyFont="1" applyFill="1" applyBorder="1" applyAlignment="1" applyProtection="1">
      <alignment horizontal="right" vertical="center" shrinkToFit="1"/>
    </xf>
    <xf numFmtId="185" fontId="23" fillId="0" borderId="79" xfId="7" applyNumberFormat="1" applyFont="1" applyFill="1" applyBorder="1" applyAlignment="1" applyProtection="1">
      <alignment horizontal="right" vertical="center" shrinkToFit="1"/>
    </xf>
    <xf numFmtId="0" fontId="23" fillId="6" borderId="24" xfId="7" applyFont="1" applyFill="1" applyBorder="1" applyAlignment="1">
      <alignment horizontal="center" vertical="center"/>
    </xf>
    <xf numFmtId="185" fontId="23" fillId="0" borderId="24" xfId="7" applyNumberFormat="1" applyFont="1" applyFill="1" applyBorder="1" applyAlignment="1" applyProtection="1">
      <alignment horizontal="right" vertical="center" shrinkToFit="1"/>
    </xf>
    <xf numFmtId="185" fontId="23" fillId="0" borderId="27" xfId="7" applyNumberFormat="1" applyFont="1" applyFill="1" applyBorder="1" applyAlignment="1" applyProtection="1">
      <alignment horizontal="right" vertical="center" shrinkToFit="1"/>
    </xf>
    <xf numFmtId="185" fontId="23" fillId="0" borderId="182" xfId="7" applyNumberFormat="1" applyFont="1" applyFill="1" applyBorder="1" applyAlignment="1" applyProtection="1">
      <alignment horizontal="right" vertical="center" shrinkToFit="1"/>
    </xf>
    <xf numFmtId="0" fontId="24" fillId="0" borderId="0" xfId="7" applyFont="1" applyAlignment="1">
      <alignment horizontal="right" vertical="center"/>
    </xf>
    <xf numFmtId="0" fontId="23" fillId="6" borderId="55" xfId="7" applyFont="1" applyFill="1" applyBorder="1" applyAlignment="1">
      <alignment horizontal="center" vertical="center"/>
    </xf>
    <xf numFmtId="185" fontId="23" fillId="0" borderId="45" xfId="7" applyNumberFormat="1" applyFont="1" applyFill="1" applyBorder="1" applyAlignment="1" applyProtection="1">
      <alignment horizontal="right" vertical="center" shrinkToFit="1"/>
    </xf>
    <xf numFmtId="185" fontId="23" fillId="0" borderId="48" xfId="7" applyNumberFormat="1" applyFont="1" applyFill="1" applyBorder="1" applyAlignment="1" applyProtection="1">
      <alignment horizontal="right" vertical="center" shrinkToFit="1"/>
    </xf>
    <xf numFmtId="185" fontId="23" fillId="0" borderId="62" xfId="7" applyNumberFormat="1" applyFont="1" applyFill="1" applyBorder="1" applyAlignment="1" applyProtection="1">
      <alignment horizontal="right" vertical="center" shrinkToFit="1"/>
    </xf>
    <xf numFmtId="0" fontId="23" fillId="0" borderId="0" xfId="21" applyFont="1">
      <alignment vertical="center"/>
    </xf>
    <xf numFmtId="0" fontId="23" fillId="7" borderId="6" xfId="21" applyFont="1" applyFill="1" applyBorder="1" applyAlignment="1"/>
    <xf numFmtId="0" fontId="23" fillId="0" borderId="56" xfId="21" applyFont="1" applyFill="1" applyBorder="1" applyAlignment="1">
      <alignment vertical="center" wrapText="1"/>
    </xf>
    <xf numFmtId="0" fontId="23" fillId="0" borderId="57" xfId="21" applyFont="1" applyFill="1" applyBorder="1" applyAlignment="1">
      <alignment vertical="center"/>
    </xf>
    <xf numFmtId="0" fontId="23" fillId="0" borderId="12" xfId="21" applyFont="1" applyFill="1" applyBorder="1" applyAlignment="1">
      <alignment vertical="center"/>
    </xf>
    <xf numFmtId="0" fontId="23" fillId="0" borderId="61" xfId="21" applyFont="1" applyFill="1" applyBorder="1" applyAlignment="1">
      <alignment vertical="center"/>
    </xf>
    <xf numFmtId="0" fontId="25" fillId="0" borderId="0" xfId="21" applyFont="1" applyFill="1" applyBorder="1" applyAlignment="1">
      <alignment vertical="center"/>
    </xf>
    <xf numFmtId="0" fontId="23" fillId="7" borderId="18" xfId="21" applyFont="1" applyFill="1" applyBorder="1" applyAlignment="1">
      <alignment horizontal="right" vertical="top"/>
    </xf>
    <xf numFmtId="0" fontId="25" fillId="0" borderId="22" xfId="21" applyFont="1" applyFill="1" applyBorder="1" applyAlignment="1">
      <alignment horizontal="left" vertical="center" wrapText="1"/>
    </xf>
    <xf numFmtId="0" fontId="25" fillId="0" borderId="35" xfId="21" applyFont="1" applyFill="1" applyBorder="1" applyAlignment="1">
      <alignment horizontal="left" vertical="center" wrapText="1"/>
    </xf>
    <xf numFmtId="0" fontId="25" fillId="0" borderId="36" xfId="21" applyFont="1" applyFill="1" applyBorder="1" applyAlignment="1">
      <alignment horizontal="left" vertical="center" wrapText="1"/>
    </xf>
    <xf numFmtId="0" fontId="25" fillId="0" borderId="0" xfId="21" applyNumberFormat="1" applyFont="1" applyFill="1" applyBorder="1" applyAlignment="1">
      <alignment vertical="center" wrapText="1"/>
    </xf>
    <xf numFmtId="0" fontId="23" fillId="7" borderId="64" xfId="21" applyFont="1" applyFill="1" applyBorder="1" applyAlignment="1">
      <alignment horizontal="right" vertical="top"/>
    </xf>
    <xf numFmtId="0" fontId="25" fillId="0" borderId="50" xfId="21" applyFont="1" applyFill="1" applyBorder="1" applyAlignment="1">
      <alignment horizontal="left" vertical="center" wrapText="1"/>
    </xf>
    <xf numFmtId="0" fontId="25" fillId="0" borderId="51" xfId="21" applyFont="1" applyBorder="1" applyAlignment="1">
      <alignment horizontal="left" vertical="center" wrapText="1"/>
    </xf>
    <xf numFmtId="0" fontId="25" fillId="0" borderId="52" xfId="21" applyFont="1" applyBorder="1" applyAlignment="1">
      <alignment horizontal="left" vertical="center" wrapText="1"/>
    </xf>
    <xf numFmtId="0" fontId="23" fillId="7" borderId="13" xfId="21" applyFont="1" applyFill="1" applyBorder="1" applyAlignment="1">
      <alignment horizontal="center" vertical="center"/>
    </xf>
    <xf numFmtId="185" fontId="23" fillId="0" borderId="183" xfId="21" applyNumberFormat="1" applyFont="1" applyFill="1" applyBorder="1" applyAlignment="1">
      <alignment horizontal="right" vertical="center" shrinkToFit="1"/>
    </xf>
    <xf numFmtId="185" fontId="23" fillId="0" borderId="184" xfId="21" applyNumberFormat="1" applyFont="1" applyFill="1" applyBorder="1" applyAlignment="1">
      <alignment horizontal="right" vertical="center" shrinkToFit="1"/>
    </xf>
    <xf numFmtId="185" fontId="23" fillId="0" borderId="79" xfId="21" applyNumberFormat="1" applyFont="1" applyFill="1" applyBorder="1" applyAlignment="1">
      <alignment horizontal="right" vertical="center" shrinkToFit="1"/>
    </xf>
    <xf numFmtId="0" fontId="23" fillId="0" borderId="0" xfId="21" applyNumberFormat="1" applyFont="1" applyFill="1" applyBorder="1" applyAlignment="1">
      <alignment vertical="center"/>
    </xf>
    <xf numFmtId="0" fontId="23" fillId="7" borderId="24" xfId="21" applyFont="1" applyFill="1" applyBorder="1" applyAlignment="1">
      <alignment horizontal="center" vertical="center"/>
    </xf>
    <xf numFmtId="185" fontId="23" fillId="0" borderId="185" xfId="21" applyNumberFormat="1" applyFont="1" applyFill="1" applyBorder="1" applyAlignment="1">
      <alignment horizontal="right" vertical="center" shrinkToFit="1"/>
    </xf>
    <xf numFmtId="185" fontId="23" fillId="0" borderId="74" xfId="21" applyNumberFormat="1" applyFont="1" applyFill="1" applyBorder="1" applyAlignment="1">
      <alignment horizontal="right" vertical="center" shrinkToFit="1"/>
    </xf>
    <xf numFmtId="185" fontId="23" fillId="0" borderId="182" xfId="21" applyNumberFormat="1" applyFont="1" applyFill="1" applyBorder="1" applyAlignment="1">
      <alignment horizontal="right" vertical="center" shrinkToFit="1"/>
    </xf>
    <xf numFmtId="0" fontId="23" fillId="7" borderId="45" xfId="21" applyFont="1" applyFill="1" applyBorder="1" applyAlignment="1">
      <alignment horizontal="center" vertical="center"/>
    </xf>
    <xf numFmtId="185" fontId="23" fillId="0" borderId="186" xfId="21" applyNumberFormat="1" applyFont="1" applyFill="1" applyBorder="1" applyAlignment="1">
      <alignment horizontal="right" vertical="center" shrinkToFit="1"/>
    </xf>
    <xf numFmtId="185" fontId="23" fillId="0" borderId="187" xfId="21" applyNumberFormat="1" applyFont="1" applyFill="1" applyBorder="1" applyAlignment="1">
      <alignment horizontal="right" vertical="center" shrinkToFit="1"/>
    </xf>
    <xf numFmtId="185" fontId="23" fillId="0" borderId="62" xfId="21" applyNumberFormat="1" applyFont="1" applyFill="1" applyBorder="1" applyAlignment="1">
      <alignment horizontal="right" vertical="center" shrinkToFit="1"/>
    </xf>
    <xf numFmtId="0" fontId="25" fillId="6" borderId="6" xfId="9" applyFont="1" applyFill="1" applyBorder="1" applyAlignment="1"/>
    <xf numFmtId="0" fontId="25" fillId="0" borderId="7" xfId="9" applyFont="1" applyFill="1" applyBorder="1" applyAlignment="1">
      <alignment vertical="center" wrapText="1"/>
    </xf>
    <xf numFmtId="0" fontId="25" fillId="0" borderId="8" xfId="9" applyFont="1" applyFill="1" applyBorder="1" applyAlignment="1">
      <alignment vertical="center" wrapText="1"/>
    </xf>
    <xf numFmtId="0" fontId="25" fillId="0" borderId="56" xfId="9" applyFont="1" applyFill="1" applyBorder="1" applyAlignment="1">
      <alignment vertical="center" wrapText="1"/>
    </xf>
    <xf numFmtId="0" fontId="25" fillId="0" borderId="57" xfId="9" applyFont="1" applyFill="1" applyBorder="1" applyAlignment="1">
      <alignment vertical="center" wrapText="1"/>
    </xf>
    <xf numFmtId="0" fontId="25" fillId="0" borderId="61" xfId="9" applyFont="1" applyFill="1" applyBorder="1" applyAlignment="1">
      <alignment vertical="center"/>
    </xf>
    <xf numFmtId="0" fontId="25" fillId="0" borderId="0" xfId="9" applyFont="1" applyAlignment="1"/>
    <xf numFmtId="0" fontId="26" fillId="0" borderId="0" xfId="9" applyFont="1" applyAlignment="1"/>
    <xf numFmtId="0" fontId="26" fillId="8" borderId="6" xfId="9" applyFont="1" applyFill="1" applyBorder="1" applyAlignment="1"/>
    <xf numFmtId="0" fontId="26" fillId="0" borderId="183" xfId="9" applyFont="1" applyBorder="1" applyAlignment="1">
      <alignment horizontal="center" vertical="center" wrapText="1"/>
    </xf>
    <xf numFmtId="0" fontId="26" fillId="0" borderId="2" xfId="9" applyFont="1" applyBorder="1" applyAlignment="1">
      <alignment horizontal="center" vertical="center" wrapText="1"/>
    </xf>
    <xf numFmtId="0" fontId="26" fillId="0" borderId="79" xfId="9" applyFont="1" applyBorder="1" applyAlignment="1">
      <alignment horizontal="center" vertical="center" wrapText="1"/>
    </xf>
    <xf numFmtId="0" fontId="27" fillId="0" borderId="0" xfId="9" applyFont="1" applyAlignment="1">
      <alignment horizontal="center" vertical="center" wrapText="1"/>
    </xf>
    <xf numFmtId="0" fontId="27" fillId="0" borderId="0" xfId="9" applyFont="1" applyAlignment="1">
      <alignment vertical="center" wrapText="1"/>
    </xf>
    <xf numFmtId="0" fontId="25" fillId="6" borderId="18" xfId="9" applyFont="1" applyFill="1" applyBorder="1" applyAlignment="1"/>
    <xf numFmtId="0" fontId="25" fillId="0" borderId="13" xfId="9" applyFont="1" applyFill="1" applyBorder="1" applyAlignment="1">
      <alignment vertical="center" wrapText="1"/>
    </xf>
    <xf numFmtId="0" fontId="25" fillId="0" borderId="14" xfId="9" applyFont="1" applyFill="1" applyBorder="1" applyAlignment="1">
      <alignment vertical="center" wrapText="1"/>
    </xf>
    <xf numFmtId="0" fontId="25" fillId="0" borderId="15" xfId="9" applyFont="1" applyFill="1" applyBorder="1" applyAlignment="1">
      <alignment vertical="center" wrapText="1"/>
    </xf>
    <xf numFmtId="0" fontId="25" fillId="0" borderId="37" xfId="9" applyFont="1" applyFill="1" applyBorder="1" applyAlignment="1">
      <alignment vertical="center" wrapText="1"/>
    </xf>
    <xf numFmtId="0" fontId="25" fillId="0" borderId="38" xfId="9" applyFont="1" applyFill="1" applyBorder="1" applyAlignment="1">
      <alignment vertical="center"/>
    </xf>
    <xf numFmtId="0" fontId="26" fillId="0" borderId="0" xfId="9" applyFont="1">
      <alignment vertical="center"/>
    </xf>
    <xf numFmtId="0" fontId="26" fillId="8" borderId="18" xfId="9" applyFont="1" applyFill="1" applyBorder="1" applyAlignment="1"/>
    <xf numFmtId="0" fontId="26" fillId="0" borderId="185" xfId="9" applyFont="1" applyBorder="1" applyAlignment="1">
      <alignment horizontal="center" vertical="center" wrapText="1"/>
    </xf>
    <xf numFmtId="0" fontId="26" fillId="0" borderId="25" xfId="9" applyFont="1" applyBorder="1" applyAlignment="1">
      <alignment horizontal="center" vertical="center" wrapText="1"/>
    </xf>
    <xf numFmtId="0" fontId="26" fillId="0" borderId="182" xfId="9" applyFont="1" applyBorder="1" applyAlignment="1">
      <alignment horizontal="center" vertical="center" wrapText="1"/>
    </xf>
    <xf numFmtId="0" fontId="25" fillId="0" borderId="31" xfId="9" applyFont="1" applyFill="1" applyBorder="1" applyAlignment="1">
      <alignment vertical="center" wrapText="1"/>
    </xf>
    <xf numFmtId="0" fontId="25" fillId="0" borderId="32" xfId="9" applyFont="1" applyFill="1" applyBorder="1" applyAlignment="1">
      <alignment vertical="center"/>
    </xf>
    <xf numFmtId="0" fontId="25" fillId="0" borderId="30" xfId="9" applyFont="1" applyFill="1" applyBorder="1" applyAlignment="1">
      <alignment vertical="center"/>
    </xf>
    <xf numFmtId="0" fontId="25" fillId="0" borderId="33" xfId="9" applyFont="1" applyFill="1" applyBorder="1" applyAlignment="1">
      <alignment vertical="center"/>
    </xf>
    <xf numFmtId="0" fontId="0" fillId="0" borderId="39" xfId="9" applyFont="1" applyBorder="1">
      <alignment vertical="center"/>
    </xf>
    <xf numFmtId="0" fontId="26" fillId="0" borderId="32" xfId="9" applyFont="1" applyBorder="1">
      <alignment vertical="center"/>
    </xf>
    <xf numFmtId="0" fontId="26" fillId="0" borderId="33" xfId="9" applyFont="1" applyBorder="1">
      <alignment vertical="center"/>
    </xf>
    <xf numFmtId="0" fontId="26" fillId="0" borderId="0" xfId="9" applyFont="1" applyAlignment="1">
      <alignment vertical="top"/>
    </xf>
    <xf numFmtId="0" fontId="25" fillId="6" borderId="18" xfId="9" applyFont="1" applyFill="1" applyBorder="1" applyAlignment="1">
      <alignment horizontal="right" vertical="center"/>
    </xf>
    <xf numFmtId="0" fontId="25" fillId="0" borderId="22" xfId="9" applyFont="1" applyFill="1" applyBorder="1" applyAlignment="1">
      <alignment vertical="center"/>
    </xf>
    <xf numFmtId="0" fontId="25" fillId="0" borderId="35" xfId="9" applyFont="1" applyFill="1" applyBorder="1" applyAlignment="1">
      <alignment vertical="center"/>
    </xf>
    <xf numFmtId="0" fontId="25" fillId="0" borderId="36" xfId="9" applyFont="1" applyFill="1" applyBorder="1" applyAlignment="1">
      <alignment vertical="center"/>
    </xf>
    <xf numFmtId="0" fontId="26" fillId="8" borderId="18" xfId="9" applyFont="1" applyFill="1" applyBorder="1" applyAlignment="1">
      <alignment horizontal="right" vertical="center"/>
    </xf>
    <xf numFmtId="0" fontId="0" fillId="0" borderId="22" xfId="9" applyFont="1" applyBorder="1">
      <alignment vertical="center"/>
    </xf>
    <xf numFmtId="0" fontId="26" fillId="0" borderId="35" xfId="9" applyFont="1" applyBorder="1">
      <alignment vertical="center"/>
    </xf>
    <xf numFmtId="0" fontId="26" fillId="0" borderId="36" xfId="9" applyFont="1" applyBorder="1">
      <alignment vertical="center"/>
    </xf>
    <xf numFmtId="0" fontId="28" fillId="0" borderId="0" xfId="9" applyFont="1">
      <alignment vertical="center"/>
    </xf>
    <xf numFmtId="0" fontId="25" fillId="6" borderId="64" xfId="9" applyFont="1" applyFill="1" applyBorder="1" applyAlignment="1">
      <alignment horizontal="right" vertical="top"/>
    </xf>
    <xf numFmtId="0" fontId="25" fillId="0" borderId="50" xfId="9" applyFont="1" applyFill="1" applyBorder="1" applyAlignment="1">
      <alignment vertical="center"/>
    </xf>
    <xf numFmtId="0" fontId="25" fillId="0" borderId="51" xfId="9" applyFont="1" applyFill="1" applyBorder="1" applyAlignment="1">
      <alignment vertical="center"/>
    </xf>
    <xf numFmtId="0" fontId="25" fillId="0" borderId="52" xfId="9" applyFont="1" applyFill="1" applyBorder="1" applyAlignment="1">
      <alignment vertical="center"/>
    </xf>
    <xf numFmtId="0" fontId="26" fillId="8" borderId="64" xfId="9" applyFont="1" applyFill="1" applyBorder="1" applyAlignment="1">
      <alignment horizontal="right" vertical="top"/>
    </xf>
    <xf numFmtId="0" fontId="0" fillId="0" borderId="41" xfId="9" applyFont="1" applyBorder="1">
      <alignment vertical="center"/>
    </xf>
    <xf numFmtId="0" fontId="26" fillId="0" borderId="51" xfId="9" applyFont="1" applyBorder="1">
      <alignment vertical="center"/>
    </xf>
    <xf numFmtId="0" fontId="26" fillId="0" borderId="38" xfId="9" applyFont="1" applyBorder="1">
      <alignment vertical="center"/>
    </xf>
    <xf numFmtId="0" fontId="25" fillId="6" borderId="13" xfId="9" applyFont="1" applyFill="1" applyBorder="1" applyAlignment="1">
      <alignment horizontal="center" vertical="center"/>
    </xf>
    <xf numFmtId="183" fontId="25" fillId="0" borderId="183" xfId="9" applyNumberFormat="1" applyFont="1" applyFill="1" applyBorder="1" applyAlignment="1" applyProtection="1">
      <alignment horizontal="right" vertical="center" shrinkToFit="1"/>
    </xf>
    <xf numFmtId="183" fontId="25" fillId="0" borderId="184" xfId="9" applyNumberFormat="1" applyFont="1" applyFill="1" applyBorder="1" applyAlignment="1" applyProtection="1">
      <alignment horizontal="right" vertical="center" shrinkToFit="1"/>
    </xf>
    <xf numFmtId="183" fontId="25" fillId="0" borderId="79" xfId="9" applyNumberFormat="1" applyFont="1" applyFill="1" applyBorder="1" applyAlignment="1" applyProtection="1">
      <alignment horizontal="right" vertical="center" shrinkToFit="1"/>
    </xf>
    <xf numFmtId="183" fontId="26" fillId="0" borderId="0" xfId="9" applyNumberFormat="1" applyFont="1" applyAlignment="1">
      <alignment horizontal="right" vertical="center" shrinkToFit="1"/>
    </xf>
    <xf numFmtId="0" fontId="26" fillId="8" borderId="13" xfId="9" applyFont="1" applyFill="1" applyBorder="1" applyAlignment="1">
      <alignment horizontal="center" vertical="center"/>
    </xf>
    <xf numFmtId="183" fontId="26" fillId="0" borderId="183" xfId="9" applyNumberFormat="1" applyFont="1" applyBorder="1" applyAlignment="1" applyProtection="1">
      <alignment horizontal="right" vertical="center" shrinkToFit="1"/>
      <protection locked="0"/>
    </xf>
    <xf numFmtId="183" fontId="26" fillId="0" borderId="2" xfId="9" applyNumberFormat="1" applyFont="1" applyBorder="1" applyAlignment="1" applyProtection="1">
      <alignment horizontal="right" vertical="center" shrinkToFit="1"/>
      <protection locked="0"/>
    </xf>
    <xf numFmtId="183" fontId="26" fillId="0" borderId="79" xfId="9" applyNumberFormat="1" applyFont="1" applyBorder="1" applyAlignment="1" applyProtection="1">
      <alignment horizontal="right" vertical="center" shrinkToFit="1"/>
      <protection locked="0"/>
    </xf>
    <xf numFmtId="0" fontId="25" fillId="6" borderId="24" xfId="9" applyFont="1" applyFill="1" applyBorder="1" applyAlignment="1">
      <alignment horizontal="center" vertical="center"/>
    </xf>
    <xf numFmtId="183" fontId="25" fillId="0" borderId="185" xfId="9" applyNumberFormat="1" applyFont="1" applyFill="1" applyBorder="1" applyAlignment="1" applyProtection="1">
      <alignment horizontal="right" vertical="center" shrinkToFit="1"/>
    </xf>
    <xf numFmtId="183" fontId="25" fillId="0" borderId="74" xfId="9" applyNumberFormat="1" applyFont="1" applyFill="1" applyBorder="1" applyAlignment="1" applyProtection="1">
      <alignment horizontal="right" vertical="center" shrinkToFit="1"/>
    </xf>
    <xf numFmtId="183" fontId="25" fillId="0" borderId="182" xfId="9" applyNumberFormat="1" applyFont="1" applyFill="1" applyBorder="1" applyAlignment="1" applyProtection="1">
      <alignment horizontal="right" vertical="center" shrinkToFit="1"/>
    </xf>
    <xf numFmtId="0" fontId="26" fillId="8" borderId="24" xfId="9" applyFont="1" applyFill="1" applyBorder="1" applyAlignment="1">
      <alignment horizontal="center" vertical="center"/>
    </xf>
    <xf numFmtId="183" fontId="26" fillId="0" borderId="185" xfId="9" applyNumberFormat="1" applyFont="1" applyBorder="1" applyAlignment="1" applyProtection="1">
      <alignment horizontal="right" vertical="center" shrinkToFit="1"/>
      <protection locked="0"/>
    </xf>
    <xf numFmtId="183" fontId="26" fillId="0" borderId="25" xfId="9" applyNumberFormat="1" applyFont="1" applyBorder="1" applyAlignment="1" applyProtection="1">
      <alignment horizontal="right" vertical="center" shrinkToFit="1"/>
      <protection locked="0"/>
    </xf>
    <xf numFmtId="183" fontId="26" fillId="0" borderId="182" xfId="9" applyNumberFormat="1" applyFont="1" applyBorder="1" applyAlignment="1" applyProtection="1">
      <alignment horizontal="right" vertical="center" shrinkToFit="1"/>
      <protection locked="0"/>
    </xf>
    <xf numFmtId="0" fontId="24" fillId="0" borderId="0" xfId="9" applyFont="1" applyAlignment="1">
      <alignment horizontal="center" vertical="center"/>
    </xf>
    <xf numFmtId="0" fontId="25" fillId="6" borderId="55" xfId="9" applyFont="1" applyFill="1" applyBorder="1" applyAlignment="1">
      <alignment horizontal="center" vertical="center"/>
    </xf>
    <xf numFmtId="183" fontId="25" fillId="0" borderId="186" xfId="9" applyNumberFormat="1" applyFont="1" applyFill="1" applyBorder="1" applyAlignment="1" applyProtection="1">
      <alignment horizontal="right" vertical="center" shrinkToFit="1"/>
    </xf>
    <xf numFmtId="183" fontId="25" fillId="0" borderId="187" xfId="9" applyNumberFormat="1" applyFont="1" applyFill="1" applyBorder="1" applyAlignment="1" applyProtection="1">
      <alignment horizontal="right" vertical="center" shrinkToFit="1"/>
    </xf>
    <xf numFmtId="183" fontId="25" fillId="0" borderId="62" xfId="9" applyNumberFormat="1" applyFont="1" applyFill="1" applyBorder="1" applyAlignment="1" applyProtection="1">
      <alignment horizontal="right" vertical="center" shrinkToFit="1"/>
    </xf>
    <xf numFmtId="0" fontId="29" fillId="0" borderId="0" xfId="9" applyNumberFormat="1" applyFont="1" applyAlignment="1">
      <alignment horizontal="center" vertical="center" shrinkToFit="1"/>
    </xf>
    <xf numFmtId="0" fontId="26" fillId="8" borderId="55" xfId="9" applyFont="1" applyFill="1" applyBorder="1" applyAlignment="1">
      <alignment horizontal="center" vertical="center"/>
    </xf>
    <xf numFmtId="183" fontId="26" fillId="0" borderId="186" xfId="9" applyNumberFormat="1" applyFont="1" applyBorder="1" applyAlignment="1" applyProtection="1">
      <alignment horizontal="right" vertical="center" shrinkToFit="1"/>
      <protection locked="0"/>
    </xf>
    <xf numFmtId="183" fontId="26" fillId="0" borderId="46" xfId="9" applyNumberFormat="1" applyFont="1" applyBorder="1" applyAlignment="1" applyProtection="1">
      <alignment horizontal="right" vertical="center" shrinkToFit="1"/>
      <protection locked="0"/>
    </xf>
    <xf numFmtId="183" fontId="26" fillId="0" borderId="62" xfId="9" applyNumberFormat="1" applyFont="1" applyBorder="1" applyAlignment="1" applyProtection="1">
      <alignment horizontal="right" vertical="center" shrinkToFit="1"/>
      <protection locked="0"/>
    </xf>
    <xf numFmtId="0" fontId="25" fillId="0" borderId="12" xfId="8" applyFont="1" applyFill="1" applyBorder="1" applyAlignment="1">
      <alignment vertical="center" wrapText="1"/>
    </xf>
    <xf numFmtId="0" fontId="25" fillId="0" borderId="0" xfId="8" applyFont="1" applyFill="1" applyBorder="1" applyAlignment="1"/>
    <xf numFmtId="0" fontId="25" fillId="0" borderId="16" xfId="8" applyFont="1" applyFill="1" applyBorder="1" applyAlignment="1">
      <alignment vertical="center" wrapText="1"/>
    </xf>
    <xf numFmtId="0" fontId="25" fillId="0" borderId="26" xfId="8" applyFont="1" applyFill="1" applyBorder="1" applyAlignment="1">
      <alignment vertical="center"/>
    </xf>
    <xf numFmtId="0" fontId="25" fillId="0" borderId="32" xfId="8" applyFont="1" applyFill="1" applyBorder="1" applyAlignment="1">
      <alignment vertical="center" wrapText="1"/>
    </xf>
    <xf numFmtId="0" fontId="25" fillId="0" borderId="22" xfId="8" applyFont="1" applyFill="1" applyBorder="1" applyAlignment="1">
      <alignment horizontal="left" vertical="center"/>
    </xf>
    <xf numFmtId="0" fontId="25" fillId="0" borderId="35" xfId="8" applyFont="1" applyFill="1" applyBorder="1" applyAlignment="1">
      <alignment horizontal="left" vertical="center"/>
    </xf>
    <xf numFmtId="0" fontId="25" fillId="0" borderId="32" xfId="8" applyFont="1" applyFill="1" applyBorder="1" applyAlignment="1">
      <alignment horizontal="center" vertical="center" shrinkToFit="1"/>
    </xf>
    <xf numFmtId="0" fontId="25" fillId="0" borderId="36" xfId="8" applyFont="1" applyFill="1" applyBorder="1" applyAlignment="1">
      <alignment horizontal="left" vertical="center"/>
    </xf>
    <xf numFmtId="0" fontId="25" fillId="0" borderId="0" xfId="8" applyFont="1" applyFill="1" applyBorder="1" applyAlignment="1">
      <alignment horizontal="left" vertical="center"/>
    </xf>
    <xf numFmtId="0" fontId="25" fillId="0" borderId="35" xfId="8" applyFont="1" applyFill="1" applyBorder="1" applyAlignment="1">
      <alignment horizontal="center" vertical="center" shrinkToFit="1"/>
    </xf>
    <xf numFmtId="0" fontId="25" fillId="0" borderId="50" xfId="8" applyFont="1" applyFill="1" applyBorder="1" applyAlignment="1">
      <alignment horizontal="left" vertical="center"/>
    </xf>
    <xf numFmtId="0" fontId="25" fillId="0" borderId="51" xfId="8" applyFont="1" applyFill="1" applyBorder="1" applyAlignment="1">
      <alignment horizontal="left" vertical="center"/>
    </xf>
    <xf numFmtId="0" fontId="25" fillId="0" borderId="51" xfId="8" applyFont="1" applyFill="1" applyBorder="1" applyAlignment="1">
      <alignment horizontal="center" vertical="center" shrinkToFit="1"/>
    </xf>
    <xf numFmtId="0" fontId="25" fillId="0" borderId="52" xfId="8" applyFont="1" applyFill="1" applyBorder="1" applyAlignment="1">
      <alignment horizontal="left" vertical="center"/>
    </xf>
    <xf numFmtId="183" fontId="25" fillId="0" borderId="183" xfId="8" applyNumberFormat="1" applyFont="1" applyBorder="1" applyAlignment="1">
      <alignment horizontal="right" vertical="center" shrinkToFit="1"/>
    </xf>
    <xf numFmtId="183" fontId="25" fillId="0" borderId="184" xfId="8" applyNumberFormat="1" applyFont="1" applyBorder="1" applyAlignment="1">
      <alignment horizontal="right" vertical="center" shrinkToFit="1"/>
    </xf>
    <xf numFmtId="183" fontId="25" fillId="0" borderId="79" xfId="8" applyNumberFormat="1" applyFont="1" applyBorder="1" applyAlignment="1">
      <alignment horizontal="right" vertical="center" shrinkToFit="1"/>
    </xf>
    <xf numFmtId="183" fontId="25" fillId="0" borderId="0" xfId="8" applyNumberFormat="1" applyFont="1" applyFill="1" applyBorder="1" applyAlignment="1" applyProtection="1">
      <alignment horizontal="right" vertical="center"/>
    </xf>
    <xf numFmtId="183" fontId="25" fillId="0" borderId="185" xfId="8" applyNumberFormat="1" applyFont="1" applyBorder="1" applyAlignment="1">
      <alignment horizontal="right" vertical="center" shrinkToFit="1"/>
    </xf>
    <xf numFmtId="183" fontId="25" fillId="0" borderId="74" xfId="8" applyNumberFormat="1" applyFont="1" applyBorder="1" applyAlignment="1">
      <alignment horizontal="right" vertical="center" shrinkToFit="1"/>
    </xf>
    <xf numFmtId="183" fontId="25" fillId="0" borderId="182" xfId="8" applyNumberFormat="1" applyFont="1" applyBorder="1" applyAlignment="1">
      <alignment horizontal="right" vertical="center" shrinkToFit="1"/>
    </xf>
    <xf numFmtId="0" fontId="25" fillId="6" borderId="45" xfId="8" applyFont="1" applyFill="1" applyBorder="1" applyAlignment="1">
      <alignment horizontal="center" vertical="center"/>
    </xf>
    <xf numFmtId="183" fontId="25" fillId="0" borderId="186" xfId="8" applyNumberFormat="1" applyFont="1" applyBorder="1" applyAlignment="1">
      <alignment horizontal="right" vertical="center" shrinkToFit="1"/>
    </xf>
    <xf numFmtId="183" fontId="25" fillId="0" borderId="187" xfId="8" applyNumberFormat="1" applyFont="1" applyBorder="1" applyAlignment="1">
      <alignment horizontal="right" vertical="center" shrinkToFit="1"/>
    </xf>
    <xf numFmtId="183" fontId="25" fillId="0" borderId="62" xfId="8" applyNumberFormat="1" applyFont="1" applyBorder="1" applyAlignment="1">
      <alignment horizontal="right" vertical="center" shrinkToFit="1"/>
    </xf>
    <xf numFmtId="0" fontId="30" fillId="6" borderId="6" xfId="7" applyFont="1" applyFill="1" applyBorder="1" applyAlignment="1"/>
    <xf numFmtId="0" fontId="30" fillId="0" borderId="8" xfId="7" applyFont="1" applyFill="1" applyBorder="1" applyAlignment="1">
      <alignment horizontal="center" vertical="center" wrapText="1"/>
    </xf>
    <xf numFmtId="0" fontId="30" fillId="0" borderId="12" xfId="7" applyFont="1" applyFill="1" applyBorder="1" applyAlignment="1">
      <alignment horizontal="center" vertical="center" wrapText="1"/>
    </xf>
    <xf numFmtId="0" fontId="30" fillId="0" borderId="2" xfId="7" applyFont="1" applyFill="1" applyBorder="1" applyAlignment="1">
      <alignment horizontal="center" vertical="center"/>
    </xf>
    <xf numFmtId="0" fontId="30" fillId="0" borderId="5" xfId="7" applyFont="1" applyFill="1" applyBorder="1" applyAlignment="1">
      <alignment horizontal="center" vertical="center"/>
    </xf>
    <xf numFmtId="0" fontId="30" fillId="0" borderId="6" xfId="7" applyFont="1" applyFill="1" applyBorder="1" applyAlignment="1">
      <alignment horizontal="center" vertical="center"/>
    </xf>
    <xf numFmtId="0" fontId="30" fillId="6" borderId="18" xfId="7" applyFont="1" applyFill="1" applyBorder="1" applyAlignment="1">
      <alignment horizontal="right" vertical="top"/>
    </xf>
    <xf numFmtId="0" fontId="30" fillId="0" borderId="19" xfId="7" applyFont="1" applyFill="1" applyBorder="1" applyAlignment="1" applyProtection="1">
      <alignment horizontal="left" vertical="center" wrapText="1"/>
    </xf>
    <xf numFmtId="0" fontId="30" fillId="0" borderId="23" xfId="7" applyFont="1" applyFill="1" applyBorder="1" applyAlignment="1" applyProtection="1">
      <alignment horizontal="left" vertical="center"/>
    </xf>
    <xf numFmtId="0" fontId="30" fillId="0" borderId="35" xfId="7" applyFont="1" applyFill="1" applyBorder="1" applyAlignment="1" applyProtection="1">
      <alignment horizontal="left" vertical="center"/>
    </xf>
    <xf numFmtId="0" fontId="30" fillId="0" borderId="32" xfId="7" applyFont="1" applyFill="1" applyBorder="1" applyAlignment="1" applyProtection="1">
      <alignment horizontal="left" vertical="center" wrapText="1"/>
      <protection locked="0"/>
    </xf>
    <xf numFmtId="0" fontId="30" fillId="0" borderId="33" xfId="7" applyFont="1" applyFill="1" applyBorder="1" applyAlignment="1" applyProtection="1">
      <alignment horizontal="left" vertical="center" wrapText="1"/>
      <protection locked="0"/>
    </xf>
    <xf numFmtId="0" fontId="30" fillId="0" borderId="18" xfId="7" applyFont="1" applyFill="1" applyBorder="1" applyAlignment="1" applyProtection="1">
      <alignment horizontal="left" vertical="center"/>
    </xf>
    <xf numFmtId="0" fontId="30" fillId="0" borderId="35" xfId="7" applyFont="1" applyFill="1" applyBorder="1" applyAlignment="1" applyProtection="1">
      <alignment horizontal="left" vertical="center" wrapText="1"/>
      <protection locked="0"/>
    </xf>
    <xf numFmtId="0" fontId="30" fillId="0" borderId="36" xfId="7" applyFont="1" applyFill="1" applyBorder="1" applyAlignment="1" applyProtection="1">
      <alignment horizontal="left" vertical="center" wrapText="1"/>
      <protection locked="0"/>
    </xf>
    <xf numFmtId="0" fontId="30" fillId="6" borderId="64" xfId="7" applyFont="1" applyFill="1" applyBorder="1" applyAlignment="1">
      <alignment horizontal="right" vertical="top"/>
    </xf>
    <xf numFmtId="0" fontId="30" fillId="0" borderId="53" xfId="7" applyFont="1" applyFill="1" applyBorder="1" applyAlignment="1" applyProtection="1">
      <alignment horizontal="left" vertical="center" wrapText="1"/>
    </xf>
    <xf numFmtId="0" fontId="30" fillId="0" borderId="54" xfId="7" applyFont="1" applyFill="1" applyBorder="1" applyAlignment="1" applyProtection="1">
      <alignment horizontal="left" vertical="center"/>
    </xf>
    <xf numFmtId="0" fontId="30" fillId="0" borderId="51" xfId="7" applyFont="1" applyFill="1" applyBorder="1" applyAlignment="1" applyProtection="1">
      <alignment horizontal="left" vertical="center"/>
    </xf>
    <xf numFmtId="0" fontId="30" fillId="0" borderId="51" xfId="7" applyFont="1" applyFill="1" applyBorder="1" applyAlignment="1" applyProtection="1">
      <alignment horizontal="left" vertical="center" wrapText="1"/>
      <protection locked="0"/>
    </xf>
    <xf numFmtId="0" fontId="30" fillId="0" borderId="52" xfId="7" applyFont="1" applyFill="1" applyBorder="1" applyAlignment="1" applyProtection="1">
      <alignment horizontal="left" vertical="center" wrapText="1"/>
      <protection locked="0"/>
    </xf>
    <xf numFmtId="0" fontId="30" fillId="0" borderId="64" xfId="7" applyFont="1" applyFill="1" applyBorder="1" applyAlignment="1" applyProtection="1">
      <alignment horizontal="left" vertical="center"/>
    </xf>
    <xf numFmtId="0" fontId="31" fillId="8" borderId="24" xfId="6" applyFont="1" applyFill="1" applyBorder="1" applyAlignment="1">
      <alignment horizontal="center" vertical="center"/>
    </xf>
    <xf numFmtId="183" fontId="30" fillId="0" borderId="24" xfId="6" applyNumberFormat="1" applyFont="1" applyFill="1" applyBorder="1" applyAlignment="1" applyProtection="1">
      <alignment horizontal="right" vertical="center" shrinkToFit="1"/>
    </xf>
    <xf numFmtId="183" fontId="30" fillId="0" borderId="27" xfId="6" applyNumberFormat="1" applyFont="1" applyFill="1" applyBorder="1" applyAlignment="1" applyProtection="1">
      <alignment horizontal="right" vertical="center" shrinkToFit="1"/>
    </xf>
    <xf numFmtId="183" fontId="30" fillId="0" borderId="74" xfId="6" applyNumberFormat="1" applyFont="1" applyFill="1" applyBorder="1" applyAlignment="1" applyProtection="1">
      <alignment horizontal="right" vertical="center" shrinkToFit="1"/>
    </xf>
    <xf numFmtId="183" fontId="30" fillId="0" borderId="74" xfId="6" applyNumberFormat="1" applyFont="1" applyFill="1" applyBorder="1" applyAlignment="1" applyProtection="1">
      <alignment horizontal="right" vertical="center" shrinkToFit="1"/>
      <protection locked="0"/>
    </xf>
    <xf numFmtId="183" fontId="30" fillId="0" borderId="182" xfId="6" applyNumberFormat="1" applyFont="1" applyFill="1" applyBorder="1" applyAlignment="1" applyProtection="1">
      <alignment horizontal="right" vertical="center" shrinkToFit="1"/>
      <protection locked="0"/>
    </xf>
    <xf numFmtId="183" fontId="30" fillId="0" borderId="29" xfId="6" applyNumberFormat="1" applyFont="1" applyFill="1" applyBorder="1" applyAlignment="1" applyProtection="1">
      <alignment horizontal="right" vertical="center" shrinkToFit="1"/>
    </xf>
    <xf numFmtId="0" fontId="24" fillId="0" borderId="0" xfId="7" applyFont="1" applyAlignment="1">
      <alignment horizontal="right"/>
    </xf>
    <xf numFmtId="0" fontId="31" fillId="8" borderId="55" xfId="6" applyFont="1" applyFill="1" applyBorder="1" applyAlignment="1">
      <alignment horizontal="center" vertical="center"/>
    </xf>
    <xf numFmtId="183" fontId="30" fillId="0" borderId="45" xfId="6" applyNumberFormat="1" applyFont="1" applyFill="1" applyBorder="1" applyAlignment="1" applyProtection="1">
      <alignment horizontal="right" vertical="center" shrinkToFit="1"/>
    </xf>
    <xf numFmtId="183" fontId="30" fillId="0" borderId="48" xfId="6" applyNumberFormat="1" applyFont="1" applyFill="1" applyBorder="1" applyAlignment="1" applyProtection="1">
      <alignment horizontal="right" vertical="center" shrinkToFit="1"/>
    </xf>
    <xf numFmtId="183" fontId="30" fillId="0" borderId="187" xfId="6" applyNumberFormat="1" applyFont="1" applyFill="1" applyBorder="1" applyAlignment="1" applyProtection="1">
      <alignment horizontal="right" vertical="center" shrinkToFit="1"/>
    </xf>
    <xf numFmtId="183" fontId="30" fillId="0" borderId="187" xfId="6" applyNumberFormat="1" applyFont="1" applyFill="1" applyBorder="1" applyAlignment="1" applyProtection="1">
      <alignment horizontal="right" vertical="center" shrinkToFit="1"/>
      <protection locked="0"/>
    </xf>
    <xf numFmtId="183" fontId="30" fillId="0" borderId="62" xfId="6" applyNumberFormat="1" applyFont="1" applyFill="1" applyBorder="1" applyAlignment="1" applyProtection="1">
      <alignment horizontal="right" vertical="center" shrinkToFit="1"/>
      <protection locked="0"/>
    </xf>
    <xf numFmtId="183" fontId="30" fillId="0" borderId="55" xfId="6"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5" applyNumberFormat="1" applyFont="1">
      <alignment vertical="center"/>
    </xf>
    <xf numFmtId="0" fontId="5"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5" applyFont="1" applyBorder="1">
      <alignment vertical="center"/>
    </xf>
    <xf numFmtId="0" fontId="3" fillId="0" borderId="35" xfId="25" applyFont="1" applyBorder="1">
      <alignment vertical="center"/>
    </xf>
    <xf numFmtId="178" fontId="3" fillId="0" borderId="42" xfId="25" applyNumberFormat="1" applyFont="1" applyBorder="1">
      <alignment vertical="center"/>
    </xf>
    <xf numFmtId="178" fontId="3" fillId="0" borderId="31" xfId="25" applyNumberFormat="1" applyFont="1" applyBorder="1">
      <alignment vertical="center"/>
    </xf>
    <xf numFmtId="178" fontId="3" fillId="0" borderId="34" xfId="25" applyNumberFormat="1" applyFont="1" applyBorder="1">
      <alignment vertical="center"/>
    </xf>
    <xf numFmtId="178" fontId="5" fillId="0" borderId="0" xfId="25" applyNumberFormat="1" applyFont="1">
      <alignment vertical="center"/>
    </xf>
    <xf numFmtId="0" fontId="3" fillId="0" borderId="0" xfId="25" applyFont="1" applyAlignment="1">
      <alignment horizontal="center" vertical="center"/>
    </xf>
    <xf numFmtId="187" fontId="3" fillId="3" borderId="0" xfId="23" applyNumberFormat="1" applyFont="1" applyFill="1" applyAlignment="1">
      <alignment horizontal="center" vertical="center" wrapText="1"/>
    </xf>
    <xf numFmtId="178" fontId="3" fillId="3" borderId="0" xfId="25" applyNumberFormat="1" applyFont="1" applyFill="1" applyAlignment="1">
      <alignment vertical="center" wrapText="1"/>
    </xf>
    <xf numFmtId="187" fontId="3" fillId="3" borderId="0" xfId="23" applyNumberFormat="1" applyFont="1" applyFill="1" applyAlignment="1">
      <alignment vertical="center" wrapText="1"/>
    </xf>
    <xf numFmtId="178" fontId="1" fillId="0" borderId="0" xfId="16" applyNumberFormat="1" applyAlignment="1">
      <alignment vertical="center"/>
    </xf>
    <xf numFmtId="187" fontId="3" fillId="0" borderId="0" xfId="23" applyNumberFormat="1" applyFont="1" applyAlignment="1">
      <alignment horizontal="center" vertical="center" wrapText="1"/>
    </xf>
    <xf numFmtId="178" fontId="1" fillId="0" borderId="0" xfId="25" applyNumberFormat="1" applyAlignment="1">
      <alignment horizontal="center" vertical="center"/>
    </xf>
    <xf numFmtId="183" fontId="1" fillId="0" borderId="0" xfId="18" applyNumberFormat="1" applyAlignment="1">
      <alignment horizontal="right" vertical="center"/>
    </xf>
    <xf numFmtId="49" fontId="3" fillId="3" borderId="0" xfId="23" applyNumberFormat="1" applyFont="1" applyFill="1" applyAlignment="1">
      <alignment horizontal="center" vertical="center" wrapText="1"/>
    </xf>
    <xf numFmtId="184" fontId="3" fillId="3" borderId="0" xfId="23" applyNumberFormat="1" applyFont="1" applyFill="1" applyAlignment="1">
      <alignment horizontal="center" vertical="center"/>
    </xf>
    <xf numFmtId="191" fontId="3" fillId="0" borderId="0" xfId="25" applyNumberFormat="1" applyFont="1">
      <alignment vertical="center"/>
    </xf>
    <xf numFmtId="184" fontId="3" fillId="3" borderId="0" xfId="23" applyNumberFormat="1" applyFont="1" applyFill="1" applyAlignment="1">
      <alignment horizontal="center" vertical="center" wrapText="1"/>
    </xf>
    <xf numFmtId="184" fontId="3" fillId="0" borderId="0" xfId="25" applyNumberFormat="1" applyFont="1" applyAlignment="1">
      <alignment horizontal="center" vertical="center"/>
    </xf>
    <xf numFmtId="0" fontId="34" fillId="0" borderId="0" xfId="14" applyFont="1">
      <alignment vertical="center"/>
    </xf>
    <xf numFmtId="184" fontId="1" fillId="0" borderId="0" xfId="18" applyNumberFormat="1" applyAlignment="1">
      <alignment horizontal="right" vertical="center"/>
    </xf>
    <xf numFmtId="49" fontId="3" fillId="3" borderId="0" xfId="23" applyNumberFormat="1" applyFont="1" applyFill="1" applyAlignment="1">
      <alignment horizontal="center" vertical="center"/>
    </xf>
    <xf numFmtId="189" fontId="3" fillId="0" borderId="34" xfId="25" applyNumberFormat="1" applyFont="1" applyBorder="1">
      <alignment vertical="center"/>
    </xf>
    <xf numFmtId="189" fontId="3" fillId="0" borderId="23" xfId="25" applyNumberFormat="1" applyFont="1" applyBorder="1">
      <alignment vertical="center"/>
    </xf>
    <xf numFmtId="189" fontId="3" fillId="0" borderId="0" xfId="23" applyNumberFormat="1" applyFont="1">
      <alignment vertical="center"/>
    </xf>
    <xf numFmtId="0" fontId="3" fillId="0" borderId="30" xfId="25" applyFont="1" applyBorder="1" applyAlignment="1" applyProtection="1">
      <alignment horizontal="left" vertical="top" wrapText="1"/>
      <protection locked="0"/>
    </xf>
    <xf numFmtId="0" fontId="3" fillId="0" borderId="42" xfId="25" applyFont="1" applyBorder="1" applyAlignment="1" applyProtection="1">
      <alignment horizontal="left" vertical="top" wrapText="1"/>
      <protection locked="0"/>
    </xf>
    <xf numFmtId="0" fontId="3" fillId="0" borderId="31" xfId="25" applyFont="1" applyBorder="1" applyAlignment="1" applyProtection="1">
      <alignment horizontal="left" vertical="top" wrapText="1"/>
      <protection locked="0"/>
    </xf>
    <xf numFmtId="0" fontId="3" fillId="0" borderId="32" xfId="25" applyFont="1" applyBorder="1" applyAlignment="1">
      <alignment horizontal="center" vertical="center"/>
    </xf>
    <xf numFmtId="187" fontId="3" fillId="3" borderId="74" xfId="23" applyNumberFormat="1" applyFont="1" applyFill="1" applyBorder="1" applyAlignment="1">
      <alignment horizontal="center" vertical="center" wrapText="1"/>
    </xf>
    <xf numFmtId="0" fontId="3" fillId="0" borderId="74" xfId="25" applyFont="1" applyBorder="1" applyAlignment="1">
      <alignment horizontal="center" vertical="center"/>
    </xf>
    <xf numFmtId="0" fontId="3" fillId="0" borderId="23" xfId="25" applyFont="1" applyBorder="1" applyAlignment="1" applyProtection="1">
      <alignment horizontal="left" vertical="top" wrapText="1"/>
      <protection locked="0"/>
    </xf>
    <xf numFmtId="0" fontId="3" fillId="0" borderId="0" xfId="25" applyFont="1" applyAlignment="1" applyProtection="1">
      <alignment horizontal="left" vertical="top" wrapText="1"/>
      <protection locked="0"/>
    </xf>
    <xf numFmtId="0" fontId="3" fillId="0" borderId="34" xfId="25" applyFont="1" applyBorder="1" applyAlignment="1" applyProtection="1">
      <alignment horizontal="left" vertical="top" wrapText="1"/>
      <protection locked="0"/>
    </xf>
    <xf numFmtId="184" fontId="3" fillId="3" borderId="74" xfId="23" applyNumberFormat="1" applyFont="1" applyFill="1" applyBorder="1" applyAlignment="1">
      <alignment horizontal="center" vertical="center"/>
    </xf>
    <xf numFmtId="0" fontId="3" fillId="0" borderId="16" xfId="25" applyFont="1" applyBorder="1" applyAlignment="1" applyProtection="1">
      <alignment horizontal="left" vertical="top" wrapText="1"/>
      <protection locked="0"/>
    </xf>
    <xf numFmtId="0" fontId="3" fillId="0" borderId="14" xfId="25" applyFont="1" applyBorder="1" applyAlignment="1" applyProtection="1">
      <alignment horizontal="left" vertical="top" wrapText="1"/>
      <protection locked="0"/>
    </xf>
    <xf numFmtId="0" fontId="3" fillId="0" borderId="15" xfId="25" applyFont="1" applyBorder="1" applyAlignment="1" applyProtection="1">
      <alignment horizontal="left" vertical="top" wrapText="1"/>
      <protection locked="0"/>
    </xf>
    <xf numFmtId="0" fontId="1" fillId="3" borderId="0" xfId="4" applyFill="1" applyAlignment="1">
      <alignment vertical="center"/>
    </xf>
    <xf numFmtId="178" fontId="3" fillId="0" borderId="14" xfId="25" applyNumberFormat="1" applyFont="1" applyBorder="1">
      <alignment vertical="center"/>
    </xf>
    <xf numFmtId="178" fontId="3" fillId="0" borderId="15" xfId="25" applyNumberFormat="1" applyFont="1" applyBorder="1">
      <alignment vertical="center"/>
    </xf>
  </cellXfs>
  <cellStyles count="27">
    <cellStyle name="標準" xfId="0" builtinId="0"/>
    <cellStyle name="標準 2" xfId="1"/>
    <cellStyle name="標準 2 2" xfId="2"/>
    <cellStyle name="標準 2 3" xfId="3"/>
    <cellStyle name="標準 2_（結合前）【財政状況資料集】_132284_あきる野市_2023(2回目)" xfId="4"/>
    <cellStyle name="標準 3" xfId="5"/>
    <cellStyle name="標準 4" xfId="6"/>
    <cellStyle name="標準 4_APAHO401600" xfId="7"/>
    <cellStyle name="標準 4_APAHO4019001" xfId="8"/>
    <cellStyle name="標準 4_ZJ08_022012_青森市_2010" xfId="9"/>
    <cellStyle name="標準 6" xfId="10"/>
    <cellStyle name="標準 6_APAHO401000" xfId="11"/>
    <cellStyle name="標準 6_APAHO401200_O-JJ1016-001-3_財政状況資料集(決算状況カード(各会計・関係団体))(Rev2)2" xfId="12"/>
    <cellStyle name="標準 6_APAHO402200_O-JJ1016-001-3_財政状況資料集(決算状況カード(各会計・関係団体))(Rev2)2" xfId="13"/>
    <cellStyle name="標準 7" xfId="14"/>
    <cellStyle name="標準_APAHO251300" xfId="15"/>
    <cellStyle name="標準_APAHO251300_（結合前）【財政状況資料集】_132284_あきる野市_2023(2回目)" xfId="16"/>
    <cellStyle name="標準_APAHO252300" xfId="17"/>
    <cellStyle name="標準_APAHO252300_（結合前）【財政状況資料集】_132284_あきる野市_2023(2回目)" xfId="18"/>
    <cellStyle name="標準_Book1" xfId="19"/>
    <cellStyle name="標準_O-JJ0722-001-3_決算状況カード(各会計・関係団体)_O-JJ1016-001-3_財政状況資料集(決算状況カード(各会計・関係団体))(Rev2)2" xfId="20"/>
    <cellStyle name="標準_O-JJ0722-001-8_連結実質赤字比率に係る赤字・黒字の構成分析" xfId="21"/>
    <cellStyle name="標準_【レイアウト】（市）資料３（Ｐ２）　歳出比較分析表" xfId="22"/>
    <cellStyle name="標準_【レイアウト】（市）資料３（Ｐ２）　歳出比較分析表_（結合前）【財政状況資料集】_132284_あきる野市_2023(2回目)" xfId="23"/>
    <cellStyle name="標準_【レイアウト】（県）資料３（Ｐ２）　歳出比較分析表" xfId="24"/>
    <cellStyle name="標準_【レイアウト】（県）資料３（Ｐ２）　歳出比較分析表_（結合前）【財政状況資料集】_132284_あきる野市_2023(2回目)" xfId="25"/>
    <cellStyle name="標準_（結合前）【財政状況資料集】_132284_あきる野市_2023(2回目)" xfId="2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R01</c:v>
                </c:pt>
                <c:pt idx="1">
                  <c:v xml:space="preserve"> R02</c:v>
                </c:pt>
                <c:pt idx="2">
                  <c:v xml:space="preserve"> R03</c:v>
                </c:pt>
                <c:pt idx="3">
                  <c:v xml:space="preserve"> R04</c:v>
                </c:pt>
                <c:pt idx="4">
                  <c:v xml:space="preserve">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R01</c:v>
                </c:pt>
                <c:pt idx="1">
                  <c:v xml:space="preserve"> R02</c:v>
                </c:pt>
                <c:pt idx="2">
                  <c:v xml:space="preserve"> R03</c:v>
                </c:pt>
                <c:pt idx="3">
                  <c:v xml:space="preserve"> R04</c:v>
                </c:pt>
                <c:pt idx="4">
                  <c:v xml:space="preserve"> R05</c:v>
                </c:pt>
              </c:strCache>
            </c:strRef>
          </c:cat>
          <c:val>
            <c:numRef>
              <c:f>(データシート!$D$3,データシート!$D$5,データシート!$D$7,データシート!$D$9,データシート!$D$11)</c:f>
              <c:numCache>
                <c:formatCode>#,##0;"△ "#,##0</c:formatCode>
                <c:ptCount val="5"/>
                <c:pt idx="0">
                  <c:v>24402</c:v>
                </c:pt>
                <c:pt idx="1">
                  <c:v>32541</c:v>
                </c:pt>
                <c:pt idx="2">
                  <c:v>36434</c:v>
                </c:pt>
                <c:pt idx="3">
                  <c:v>39900</c:v>
                </c:pt>
                <c:pt idx="4">
                  <c:v>31861</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561024728564e-002"/>
              <c:y val="7.5163681462894066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3.66</c:v>
                </c:pt>
                <c:pt idx="1">
                  <c:v>3.43</c:v>
                </c:pt>
                <c:pt idx="2">
                  <c:v>9.92</c:v>
                </c:pt>
                <c:pt idx="3">
                  <c:v>7.4</c:v>
                </c:pt>
                <c:pt idx="4">
                  <c:v>2.95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8.1199999999999992</c:v>
                </c:pt>
                <c:pt idx="1">
                  <c:v>9.65</c:v>
                </c:pt>
                <c:pt idx="2">
                  <c:v>10.19</c:v>
                </c:pt>
                <c:pt idx="3">
                  <c:v>11.62</c:v>
                </c:pt>
                <c:pt idx="4">
                  <c:v>12.15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-0.24</c:v>
                </c:pt>
                <c:pt idx="1">
                  <c:v>1.63</c:v>
                </c:pt>
                <c:pt idx="2">
                  <c:v>7.5</c:v>
                </c:pt>
                <c:pt idx="3">
                  <c:v>-1.43</c:v>
                </c:pt>
                <c:pt idx="4">
                  <c:v>-3.55</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0.85</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テレビ共同受信事業特別会計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0.19</c:v>
                </c:pt>
                <c:pt idx="2">
                  <c:v>#N/A</c:v>
                </c:pt>
                <c:pt idx="3">
                  <c:v>0.13</c:v>
                </c:pt>
                <c:pt idx="4">
                  <c:v>#N/A</c:v>
                </c:pt>
                <c:pt idx="5">
                  <c:v>0.11</c:v>
                </c:pt>
                <c:pt idx="6">
                  <c:v>#N/A</c:v>
                </c:pt>
                <c:pt idx="7">
                  <c:v>0.14000000000000001</c:v>
                </c:pt>
                <c:pt idx="8">
                  <c:v>#N/A</c:v>
                </c:pt>
                <c:pt idx="9">
                  <c:v>0.12</c:v>
                </c:pt>
              </c:numCache>
            </c:numRef>
          </c:val>
        </c:ser>
        <c:ser>
          <c:idx val="5"/>
          <c:order val="5"/>
          <c:tx>
            <c:strRef>
              <c:f>データシート!$A$32</c:f>
              <c:strCache>
                <c:ptCount val="1"/>
                <c:pt idx="0">
                  <c:v>秋多都市計画事業武蔵引田駅北口土地区画整理事業特別会計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c:v>
                </c:pt>
                <c:pt idx="2">
                  <c:v>#N/A</c:v>
                </c:pt>
                <c:pt idx="3">
                  <c:v>0</c:v>
                </c:pt>
                <c:pt idx="4">
                  <c:v>#N/A</c:v>
                </c:pt>
                <c:pt idx="5">
                  <c:v>4.e-002</c:v>
                </c:pt>
                <c:pt idx="6">
                  <c:v>#N/A</c:v>
                </c:pt>
                <c:pt idx="7">
                  <c:v>0.31</c:v>
                </c:pt>
                <c:pt idx="8">
                  <c:v>#N/A</c:v>
                </c:pt>
                <c:pt idx="9">
                  <c:v>0.41</c:v>
                </c:pt>
              </c:numCache>
            </c:numRef>
          </c:val>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1.1200000000000001</c:v>
                </c:pt>
                <c:pt idx="4">
                  <c:v>#N/A</c:v>
                </c:pt>
                <c:pt idx="5">
                  <c:v>1.06</c:v>
                </c:pt>
                <c:pt idx="6">
                  <c:v>#N/A</c:v>
                </c:pt>
                <c:pt idx="7">
                  <c:v>0.66</c:v>
                </c:pt>
                <c:pt idx="8">
                  <c:v>#N/A</c:v>
                </c:pt>
                <c:pt idx="9">
                  <c:v>0.52</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0.35</c:v>
                </c:pt>
                <c:pt idx="2">
                  <c:v>#N/A</c:v>
                </c:pt>
                <c:pt idx="3">
                  <c:v>0.99</c:v>
                </c:pt>
                <c:pt idx="4">
                  <c:v>#N/A</c:v>
                </c:pt>
                <c:pt idx="5">
                  <c:v>0.82</c:v>
                </c:pt>
                <c:pt idx="6">
                  <c:v>#N/A</c:v>
                </c:pt>
                <c:pt idx="7">
                  <c:v>0.71</c:v>
                </c:pt>
                <c:pt idx="8">
                  <c:v>#N/A</c:v>
                </c:pt>
                <c:pt idx="9">
                  <c:v>0.66</c:v>
                </c:pt>
              </c:numCache>
            </c:numRef>
          </c:val>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0.16</c:v>
                </c:pt>
                <c:pt idx="2">
                  <c:v>#N/A</c:v>
                </c:pt>
                <c:pt idx="3">
                  <c:v>1.18</c:v>
                </c:pt>
                <c:pt idx="4">
                  <c:v>#N/A</c:v>
                </c:pt>
                <c:pt idx="5">
                  <c:v>1.72</c:v>
                </c:pt>
                <c:pt idx="6">
                  <c:v>#N/A</c:v>
                </c:pt>
                <c:pt idx="7">
                  <c:v>1.31</c:v>
                </c:pt>
                <c:pt idx="8">
                  <c:v>#N/A</c:v>
                </c:pt>
                <c:pt idx="9">
                  <c:v>1.4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3.34</c:v>
                </c:pt>
                <c:pt idx="2">
                  <c:v>#N/A</c:v>
                </c:pt>
                <c:pt idx="3">
                  <c:v>3.42</c:v>
                </c:pt>
                <c:pt idx="4">
                  <c:v>#N/A</c:v>
                </c:pt>
                <c:pt idx="5">
                  <c:v>9.8699999999999992</c:v>
                </c:pt>
                <c:pt idx="6">
                  <c:v>#N/A</c:v>
                </c:pt>
                <c:pt idx="7">
                  <c:v>7.07</c:v>
                </c:pt>
                <c:pt idx="8">
                  <c:v>#N/A</c:v>
                </c:pt>
                <c:pt idx="9">
                  <c:v>2.52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3196</c:v>
                </c:pt>
                <c:pt idx="5">
                  <c:v>3056</c:v>
                </c:pt>
                <c:pt idx="8">
                  <c:v>2851</c:v>
                </c:pt>
                <c:pt idx="11">
                  <c:v>2803</c:v>
                </c:pt>
                <c:pt idx="14">
                  <c:v>2837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583</c:v>
                </c:pt>
                <c:pt idx="3">
                  <c:v>585</c:v>
                </c:pt>
                <c:pt idx="6">
                  <c:v>634</c:v>
                </c:pt>
                <c:pt idx="9">
                  <c:v>668</c:v>
                </c:pt>
                <c:pt idx="12">
                  <c:v>699</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1167</c:v>
                </c:pt>
                <c:pt idx="3">
                  <c:v>891</c:v>
                </c:pt>
                <c:pt idx="6">
                  <c:v>668</c:v>
                </c:pt>
                <c:pt idx="9">
                  <c:v>601</c:v>
                </c:pt>
                <c:pt idx="12">
                  <c:v>561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2495</c:v>
                </c:pt>
                <c:pt idx="3">
                  <c:v>2417</c:v>
                </c:pt>
                <c:pt idx="6">
                  <c:v>2316</c:v>
                </c:pt>
                <c:pt idx="9">
                  <c:v>2137</c:v>
                </c:pt>
                <c:pt idx="12">
                  <c:v>2231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1049</c:v>
                </c:pt>
                <c:pt idx="2">
                  <c:v>#N/A</c:v>
                </c:pt>
                <c:pt idx="3">
                  <c:v>#N/A</c:v>
                </c:pt>
                <c:pt idx="4">
                  <c:v>837</c:v>
                </c:pt>
                <c:pt idx="5">
                  <c:v>#N/A</c:v>
                </c:pt>
                <c:pt idx="6">
                  <c:v>#N/A</c:v>
                </c:pt>
                <c:pt idx="7">
                  <c:v>767</c:v>
                </c:pt>
                <c:pt idx="8">
                  <c:v>#N/A</c:v>
                </c:pt>
                <c:pt idx="9">
                  <c:v>#N/A</c:v>
                </c:pt>
                <c:pt idx="10">
                  <c:v>603</c:v>
                </c:pt>
                <c:pt idx="11">
                  <c:v>#N/A</c:v>
                </c:pt>
                <c:pt idx="12">
                  <c:v>#N/A</c:v>
                </c:pt>
                <c:pt idx="13">
                  <c:v>654</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29900</c:v>
                </c:pt>
                <c:pt idx="5">
                  <c:v>29405</c:v>
                </c:pt>
                <c:pt idx="8">
                  <c:v>28906</c:v>
                </c:pt>
                <c:pt idx="11">
                  <c:v>27448</c:v>
                </c:pt>
                <c:pt idx="14">
                  <c:v>25659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7705</c:v>
                </c:pt>
                <c:pt idx="5">
                  <c:v>7451</c:v>
                </c:pt>
                <c:pt idx="8">
                  <c:v>7226</c:v>
                </c:pt>
                <c:pt idx="11">
                  <c:v>6800</c:v>
                </c:pt>
                <c:pt idx="14">
                  <c:v>6417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3891</c:v>
                </c:pt>
                <c:pt idx="5">
                  <c:v>3876</c:v>
                </c:pt>
                <c:pt idx="8">
                  <c:v>4361</c:v>
                </c:pt>
                <c:pt idx="11">
                  <c:v>4888</c:v>
                </c:pt>
                <c:pt idx="14">
                  <c:v>5272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4103</c:v>
                </c:pt>
                <c:pt idx="3">
                  <c:v>4013</c:v>
                </c:pt>
                <c:pt idx="6">
                  <c:v>3966</c:v>
                </c:pt>
                <c:pt idx="9">
                  <c:v>3942</c:v>
                </c:pt>
                <c:pt idx="12">
                  <c:v>3918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6707</c:v>
                </c:pt>
                <c:pt idx="3">
                  <c:v>6388</c:v>
                </c:pt>
                <c:pt idx="6">
                  <c:v>6263</c:v>
                </c:pt>
                <c:pt idx="9">
                  <c:v>5782</c:v>
                </c:pt>
                <c:pt idx="12">
                  <c:v>5247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12059</c:v>
                </c:pt>
                <c:pt idx="3">
                  <c:v>10957</c:v>
                </c:pt>
                <c:pt idx="6">
                  <c:v>9218</c:v>
                </c:pt>
                <c:pt idx="9">
                  <c:v>7235</c:v>
                </c:pt>
                <c:pt idx="12">
                  <c:v>5838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24876</c:v>
                </c:pt>
                <c:pt idx="3">
                  <c:v>25381</c:v>
                </c:pt>
                <c:pt idx="6">
                  <c:v>26137</c:v>
                </c:pt>
                <c:pt idx="9">
                  <c:v>25526</c:v>
                </c:pt>
                <c:pt idx="12">
                  <c:v>24518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6250</c:v>
                </c:pt>
                <c:pt idx="2">
                  <c:v>#N/A</c:v>
                </c:pt>
                <c:pt idx="3">
                  <c:v>#N/A</c:v>
                </c:pt>
                <c:pt idx="4">
                  <c:v>6007</c:v>
                </c:pt>
                <c:pt idx="5">
                  <c:v>#N/A</c:v>
                </c:pt>
                <c:pt idx="6">
                  <c:v>#N/A</c:v>
                </c:pt>
                <c:pt idx="7">
                  <c:v>5090</c:v>
                </c:pt>
                <c:pt idx="8">
                  <c:v>#N/A</c:v>
                </c:pt>
                <c:pt idx="9">
                  <c:v>#N/A</c:v>
                </c:pt>
                <c:pt idx="10">
                  <c:v>3350</c:v>
                </c:pt>
                <c:pt idx="11">
                  <c:v>#N/A</c:v>
                </c:pt>
                <c:pt idx="12">
                  <c:v>#N/A</c:v>
                </c:pt>
                <c:pt idx="13">
                  <c:v>2173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1802</c:v>
                </c:pt>
                <c:pt idx="1">
                  <c:v>2021</c:v>
                </c:pt>
                <c:pt idx="2">
                  <c:v>2156</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375</c:v>
                </c:pt>
                <c:pt idx="1">
                  <c:v>375</c:v>
                </c:pt>
                <c:pt idx="2">
                  <c:v>469</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1522</c:v>
                </c:pt>
                <c:pt idx="1">
                  <c:v>1741</c:v>
                </c:pt>
                <c:pt idx="2">
                  <c:v>1962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{C2B16150-6532-49EB-BD0B-77B36BA0C8A3}</c15:txfldGUID>
                      <c15:f>'公会計指標分析・財政指標組合せ分析表'!$BP$50</c15:f>
                      <c15:dlblFieldTableCache>
                        <c:ptCount val="1"/>
                        <c:pt idx="0">
                          <c:v>R01</c:v>
                        </c:pt>
                      </c15:dlblFieldTableCache>
                    </c15:dlblFTEntry>
                  </c15:dlblFieldTable>
                </c:ext>
              </c:extLst>
            </c:dLbl>
            <c:dLbl>
              <c:idx val="1"/>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2"/>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3"/>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4"/>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
            <c:dLbl>
              <c:idx val="8"/>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{5260B849-4B27-46F7-9D86-825D39303DA2}</c15:txfldGUID>
                      <c15:f>'公会計指標分析・財政指標組合せ分析表'!$BX$50</c15:f>
                      <c15:dlblFieldTableCache>
                        <c:ptCount val="1"/>
                        <c:pt idx="0">
                          <c:v>R02</c:v>
                        </c:pt>
                      </c15:dlblFieldTableCache>
                    </c15:dlblFTEntry>
                  </c15:dlblFieldTable>
                </c:ext>
              </c:extLst>
            </c:dLbl>
            <c:dLbl>
              <c:idx val="16"/>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{B0125C12-E27D-4433-B411-4E64313F45F1}</c15:txfldGUID>
                      <c15:f>'公会計指標分析・財政指標組合せ分析表'!$CF$50</c15:f>
                      <c15:dlblFieldTableCache>
                        <c:ptCount val="1"/>
                        <c:pt idx="0">
                          <c:v>R03</c:v>
                        </c:pt>
                      </c15:dlblFieldTableCache>
                    </c15:dlblFTEntry>
                  </c15:dlblFieldTable>
                </c:ext>
              </c:extLst>
            </c:dLbl>
            <c:dLbl>
              <c:idx val="24"/>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{3715FCFF-2340-4758-9415-281D366BEB38}</c15:txfldGUID>
                      <c15:f>'公会計指標分析・財政指標組合せ分析表'!$CN$50</c15:f>
                      <c15:dlblFieldTableCache>
                        <c:ptCount val="1"/>
                        <c:pt idx="0">
                          <c:v>R04</c:v>
                        </c:pt>
                      </c15:dlblFieldTableCache>
                    </c15:dlblFTEntry>
                  </c15:dlblFieldTable>
                </c:ext>
              </c:extLst>
            </c:dLbl>
            <c:dLbl>
              <c:idx val="32"/>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{630DDE51-7879-48B6-B1B9-D518A33C6E03}</c15:txfldGUID>
                      <c15:f>'公会計指標分析・財政指標組合せ分析表'!$CV$50</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74</c:v>
                </c:pt>
                <c:pt idx="8">
                  <c:v>74.5</c:v>
                </c:pt>
                <c:pt idx="16">
                  <c:v>75</c:v>
                </c:pt>
                <c:pt idx="24">
                  <c:v>75.900000000000006</c:v>
                </c:pt>
                <c:pt idx="32">
                  <c:v>76.599999999999994</c:v>
                </c:pt>
              </c:numCache>
            </c:numRef>
          </c:xVal>
          <c:yVal>
            <c:numRef>
              <c:f>'公会計指標分析・財政指標組合せ分析表'!$BP$51:$DC$51</c:f>
              <c:numCache>
                <c:formatCode>#,##0.0;"▲ "#,##0.0</c:formatCode>
                <c:ptCount val="40"/>
                <c:pt idx="0">
                  <c:v>44.4</c:v>
                </c:pt>
                <c:pt idx="8">
                  <c:v>41.1</c:v>
                </c:pt>
                <c:pt idx="16">
                  <c:v>33.1</c:v>
                </c:pt>
                <c:pt idx="24">
                  <c:v>22.1</c:v>
                </c:pt>
                <c:pt idx="32">
                  <c:v>14.1</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{C74F0EFF-ED9E-481E-A5E4-F9D002A1482B}</c15:txfldGUID>
                      <c15:f>'公会計指標分析・財政指標組合せ分析表'!$BP$50</c15:f>
                      <c15:dlblFieldTableCache>
                        <c:ptCount val="1"/>
                        <c:pt idx="0">
                          <c:v>R01</c:v>
                        </c:pt>
                      </c15:dlblFieldTableCache>
                    </c15:dlblFTEntry>
                  </c15:dlblFieldTable>
                </c:ext>
              </c:extLst>
            </c:dLbl>
            <c:dLbl>
              <c:idx val="1"/>
              <c:delete val="1"/>
              <c:extLst>
                <c:ext xmlns:c15="http://schemas.microsoft.com/office/drawing/2012/chart" uri="{CE6537A1-D6FC-4f65-9D91-7224C49458BB}">
                  <c15:dlblFieldTable>
                    <c15:dlblFTEntry>
                      <c15:txfldGUID>{1953CA94-37E7-461E-A86D-141712C086A5}</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{30F1C622-2A25-44A7-A9D9-83E1FF267C86}</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{31E28AED-0430-40FB-9494-90E078DEE4A4}</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{03054C47-6823-4002-A099-D5B66E78E2FD}</c15:txfldGUID>
                      <c15:f>#REF!</c15:f>
                      <c15:dlblFieldTableCache>
                        <c:ptCount val="1"/>
                        <c:pt idx="0">
                          <c:v>#REF!</c:v>
                        </c:pt>
                      </c15:dlblFieldTableCache>
                    </c15:dlblFTEntry>
                  </c15:dlblFieldTable>
                </c:ext>
              </c:extLst>
            </c:dLbl>
            <c:dLbl>
              <c:idx val="8"/>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{FE4B1D5E-D3E6-4B72-A2B6-D6D21DDD948E}</c15:txfldGUID>
                      <c15:f>'公会計指標分析・財政指標組合せ分析表'!$BX$50</c15:f>
                      <c15:dlblFieldTableCache>
                        <c:ptCount val="1"/>
                        <c:pt idx="0">
                          <c:v>R02</c:v>
                        </c:pt>
                      </c15:dlblFieldTableCache>
                    </c15:dlblFTEntry>
                  </c15:dlblFieldTable>
                </c:ext>
              </c:extLst>
            </c:dLbl>
            <c:dLbl>
              <c:idx val="16"/>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{99EB72E9-DF59-476E-AECB-5F2139A77331}</c15:txfldGUID>
                      <c15:f>'公会計指標分析・財政指標組合せ分析表'!$CF$50</c15:f>
                      <c15:dlblFieldTableCache>
                        <c:ptCount val="1"/>
                        <c:pt idx="0">
                          <c:v>R03</c:v>
                        </c:pt>
                      </c15:dlblFieldTableCache>
                    </c15:dlblFTEntry>
                  </c15:dlblFieldTable>
                </c:ext>
              </c:extLst>
            </c:dLbl>
            <c:dLbl>
              <c:idx val="24"/>
              <c:layout>
                <c:manualLayout>
                  <c:x val="0"/>
                  <c:y val="1.7026213548432704e-002"/>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{FDC06E67-1B9D-48F1-90F4-769E18F71054}</c15:txfldGUID>
                      <c15:f>'公会計指標分析・財政指標組合せ分析表'!$CN$50</c15:f>
                      <c15:dlblFieldTableCache>
                        <c:ptCount val="1"/>
                        <c:pt idx="0">
                          <c:v>R04</c:v>
                        </c:pt>
                      </c15:dlblFieldTableCache>
                    </c15:dlblFTEntry>
                  </c15:dlblFieldTable>
                </c:ext>
              </c:extLst>
            </c:dLbl>
            <c:dLbl>
              <c:idx val="32"/>
              <c:layout>
                <c:manualLayout>
                  <c:x val="0"/>
                  <c:y val="-1.7026213548432683e-002"/>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{0D003377-6538-4AEC-8C4F-A382DA3360A3}</c15:txfldGUID>
                      <c15:f>'公会計指標分析・財政指標組合せ分析表'!$CV$50</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ser>
        <c:dLbls>
          <c:txPr>
            <a:bodyPr rot="0"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80"/>
          <c:min val="5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5368353859"/>
              <c:y val="0.90792935071150294"/>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5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90737590531e-002"/>
              <c:y val="0.2508812466817716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{EF3B8E89-AE3F-49DD-BE97-ADB5341DCDEC}</c15:txfldGUID>
                      <c15:f>'公会計指標分析・財政指標組合せ分析表'!$BP$72</c15:f>
                      <c15:dlblFieldTableCache>
                        <c:ptCount val="1"/>
                        <c:pt idx="0">
                          <c:v>R01</c:v>
                        </c:pt>
                      </c15:dlblFieldTableCache>
                    </c15:dlblFTEntry>
                  </c15:dlblFieldTable>
                </c:ext>
              </c:extLst>
            </c:dLbl>
            <c:dLbl>
              <c:idx val="1"/>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{70B34A94-D443-44CC-A4A3-197CE68E1C11}</c15:txfldGUID>
                      <c15:f>#REF!</c15:f>
                      <c15:dlblFieldTableCache>
                        <c:ptCount val="1"/>
                        <c:pt idx="0">
                          <c:v>#REF!</c:v>
                        </c:pt>
                      </c15:dlblFieldTableCache>
                    </c15:dlblFTEntry>
                  </c15:dlblFieldTable>
                </c:ext>
              </c:extLst>
            </c:dLbl>
            <c:dLbl>
              <c:idx val="2"/>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{AC83C762-C28C-4E9B-9C33-D77B7175C701}</c15:txfldGUID>
                      <c15:f>#REF!</c15:f>
                      <c15:dlblFieldTableCache>
                        <c:ptCount val="1"/>
                        <c:pt idx="0">
                          <c:v>#REF!</c:v>
                        </c:pt>
                      </c15:dlblFieldTableCache>
                    </c15:dlblFTEntry>
                  </c15:dlblFieldTable>
                </c:ext>
              </c:extLst>
            </c:dLbl>
            <c:dLbl>
              <c:idx val="3"/>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{69CC0AAA-A891-495F-8821-1411D9ED8302}</c15:txfldGUID>
                      <c15:f>#REF!</c15:f>
                      <c15:dlblFieldTableCache>
                        <c:ptCount val="1"/>
                        <c:pt idx="0">
                          <c:v>#REF!</c:v>
                        </c:pt>
                      </c15:dlblFieldTableCache>
                    </c15:dlblFTEntry>
                  </c15:dlblFieldTable>
                </c:ext>
              </c:extLst>
            </c:dLbl>
            <c:dLbl>
              <c:idx val="4"/>
              <c:layout/>
              <c:spPr>
                <a:noFill/>
                <a:ln>
                  <a:noFill/>
                </a:ln>
                <a:effectLst/>
              </c:spPr>
              <c:txPr>
                <a:bodyPr horzOverflow="overflow"/>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{05ED046B-4DE6-44C3-A1A3-9F39EA389DB8}</c15:txfldGUID>
                      <c15:f>#REF!</c15:f>
                      <c15:dlblFieldTableCache>
                        <c:ptCount val="1"/>
                        <c:pt idx="0">
                          <c:v>#REF!</c:v>
                        </c:pt>
                      </c15:dlblFieldTableCache>
                    </c15:dlblFTEntry>
                  </c15:dlblFieldTable>
                </c:ext>
              </c:extLst>
            </c:dLbl>
            <c:dLbl>
              <c:idx val="8"/>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{FCC456C1-F978-4E1D-A557-A8FED20C1FC4}</c15:txfldGUID>
                      <c15:f>'公会計指標分析・財政指標組合せ分析表'!$BX$72</c15:f>
                      <c15:dlblFieldTableCache>
                        <c:ptCount val="1"/>
                        <c:pt idx="0">
                          <c:v>R02</c:v>
                        </c:pt>
                      </c15:dlblFieldTableCache>
                    </c15:dlblFTEntry>
                  </c15:dlblFieldTable>
                </c:ext>
              </c:extLst>
            </c:dLbl>
            <c:dLbl>
              <c:idx val="16"/>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{3A1AA053-B639-4FAA-B1C3-79FAD66AD6CC}</c15:txfldGUID>
                      <c15:f>'公会計指標分析・財政指標組合せ分析表'!$CF$72</c15:f>
                      <c15:dlblFieldTableCache>
                        <c:ptCount val="1"/>
                        <c:pt idx="0">
                          <c:v>R03</c:v>
                        </c:pt>
                      </c15:dlblFieldTableCache>
                    </c15:dlblFTEntry>
                  </c15:dlblFieldTable>
                </c:ext>
              </c:extLst>
            </c:dLbl>
            <c:dLbl>
              <c:idx val="24"/>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{B3EA9AF5-AE7D-486A-994A-6432FB5587FE}</c15:txfldGUID>
                      <c15:f>'公会計指標分析・財政指標組合せ分析表'!$CN$72</c15:f>
                      <c15:dlblFieldTableCache>
                        <c:ptCount val="1"/>
                        <c:pt idx="0">
                          <c:v>R04</c:v>
                        </c:pt>
                      </c15:dlblFieldTableCache>
                    </c15:dlblFTEntry>
                  </c15:dlblFieldTable>
                </c:ext>
              </c:extLst>
            </c:dLbl>
            <c:dLbl>
              <c:idx val="32"/>
              <c:layout/>
              <c:tx>
                <c:rich>
                  <a:bodyPr horzOverflow="overflow"/>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{5C9065B0-B543-4E01-A75B-2B08E6160BAB}</c15:txfldGUID>
                      <c15:f>'公会計指標分析・財政指標組合せ分析表'!$CV$72</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8.1999999999999993</c:v>
                </c:pt>
                <c:pt idx="8">
                  <c:v>7.1</c:v>
                </c:pt>
                <c:pt idx="16">
                  <c:v>6</c:v>
                </c:pt>
                <c:pt idx="24">
                  <c:v>4.9000000000000004</c:v>
                </c:pt>
                <c:pt idx="32">
                  <c:v>4.4000000000000004</c:v>
                </c:pt>
              </c:numCache>
            </c:numRef>
          </c:xVal>
          <c:yVal>
            <c:numRef>
              <c:f>'公会計指標分析・財政指標組合せ分析表'!$BP$73:$DC$73</c:f>
              <c:numCache>
                <c:formatCode>#,##0.0;"▲ "#,##0.0</c:formatCode>
                <c:ptCount val="40"/>
                <c:pt idx="0">
                  <c:v>44.4</c:v>
                </c:pt>
                <c:pt idx="8">
                  <c:v>41.1</c:v>
                </c:pt>
                <c:pt idx="16">
                  <c:v>33.1</c:v>
                </c:pt>
                <c:pt idx="24">
                  <c:v>22.1</c:v>
                </c:pt>
                <c:pt idx="32">
                  <c:v>14.1</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manualLayout>
                  <c:x val="0"/>
                  <c:y val="7.8828651414096923e-003"/>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{B8E0004D-6B51-4A28-9A7D-8B39480AE11B}</c15:txfldGUID>
                      <c15:f>'公会計指標分析・財政指標組合せ分析表'!$BP$72</c15:f>
                      <c15:dlblFieldTableCache>
                        <c:ptCount val="1"/>
                        <c:pt idx="0">
                          <c:v>R01</c:v>
                        </c:pt>
                      </c15:dlblFieldTableCache>
                    </c15:dlblFTEntry>
                  </c15:dlblFieldTable>
                </c:ext>
              </c:extLst>
            </c:dLbl>
            <c:dLbl>
              <c:idx val="1"/>
              <c:delete val="1"/>
              <c:extLst>
                <c:ext xmlns:c15="http://schemas.microsoft.com/office/drawing/2012/chart" uri="{CE6537A1-D6FC-4f65-9D91-7224C49458BB}">
                  <c15:dlblFieldTable>
                    <c15:dlblFTEntry>
                      <c15:txfldGUID>{40146D7B-1CCC-4A56-A85E-731937CA9FB8}</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{58353212-B09B-4084-A0E0-8E960C2BCD4A}</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{7D443F00-5111-414E-8CD5-A56E67FCCE9F}</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{79287286-E066-4FE2-8CAD-186F0063C307}</c15:txfldGUID>
                      <c15:f>#REF!</c15:f>
                      <c15:dlblFieldTableCache>
                        <c:ptCount val="1"/>
                        <c:pt idx="0">
                          <c:v>#REF!</c:v>
                        </c:pt>
                      </c15:dlblFieldTableCache>
                    </c15:dlblFTEntry>
                  </c15:dlblFieldTable>
                </c:ext>
              </c:extLst>
            </c:dLbl>
            <c:dLbl>
              <c:idx val="8"/>
              <c:layout>
                <c:manualLayout>
                  <c:x val="0"/>
                  <c:y val="-7.8828651414097721e-003"/>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{4FB5587F-3DFB-41C1-B3BC-895A447642F7}</c15:txfldGUID>
                      <c15:f>'公会計指標分析・財政指標組合せ分析表'!$BX$72</c15:f>
                      <c15:dlblFieldTableCache>
                        <c:ptCount val="1"/>
                        <c:pt idx="0">
                          <c:v>R02</c:v>
                        </c:pt>
                      </c15:dlblFieldTableCache>
                    </c15:dlblFTEntry>
                  </c15:dlblFieldTable>
                </c:ext>
              </c:extLst>
            </c:dLbl>
            <c:dLbl>
              <c:idx val="16"/>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{E1EEB94D-C79B-4650-BC00-CBEDE1522408}</c15:txfldGUID>
                      <c15:f>'公会計指標分析・財政指標組合せ分析表'!$CF$72</c15:f>
                      <c15:dlblFieldTableCache>
                        <c:ptCount val="1"/>
                        <c:pt idx="0">
                          <c:v>R03</c:v>
                        </c:pt>
                      </c15:dlblFieldTableCache>
                    </c15:dlblFTEntry>
                  </c15:dlblFieldTable>
                </c:ext>
              </c:extLst>
            </c:dLbl>
            <c:dLbl>
              <c:idx val="24"/>
              <c:layout>
                <c:manualLayout>
                  <c:x val="0"/>
                  <c:y val="1.6323642533394252e-002"/>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{F74664E0-C5AA-47A0-B514-96E0F1F25F41}</c15:txfldGUID>
                      <c15:f>'公会計指標分析・財政指標組合せ分析表'!$CN$72</c15:f>
                      <c15:dlblFieldTableCache>
                        <c:ptCount val="1"/>
                        <c:pt idx="0">
                          <c:v>R04</c:v>
                        </c:pt>
                      </c15:dlblFieldTableCache>
                    </c15:dlblFTEntry>
                  </c15:dlblFieldTable>
                </c:ext>
              </c:extLst>
            </c:dLbl>
            <c:dLbl>
              <c:idx val="32"/>
              <c:layout>
                <c:manualLayout>
                  <c:x val="0"/>
                  <c:y val="-1.6323300045824836e-002"/>
                </c:manualLayout>
              </c:layout>
              <c:tx>
                <c:rich>
                  <a:bodyPr horzOverflow="overflow"/>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{4E25DCCE-A376-42C6-9B74-D2B5163A07EA}</c15:txfldGUID>
                      <c15:f>'公会計指標分析・財政指標組合せ分析表'!$CV$72</c15:f>
                      <c15:dlblFieldTableCache>
                        <c:ptCount val="1"/>
                        <c:pt idx="0">
                          <c:v>R05</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ser>
        <c:dLbls>
          <c:txPr>
            <a:bodyPr rot="0"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9"/>
          <c:min val="3"/>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61829771276"/>
              <c:y val="0.89956952496322573"/>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5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62890352991e-002"/>
              <c:y val="0.2511551440685299"/>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695960</xdr:colOff>
      <xdr:row>4</xdr:row>
      <xdr:rowOff>76200</xdr:rowOff>
    </xdr:to>
    <xdr:sp macro="" textlink="">
      <xdr:nvSpPr>
        <xdr:cNvPr id="2" name="表題ボックス"/>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838200</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762000</xdr:colOff>
      <xdr:row>1</xdr:row>
      <xdr:rowOff>19050</xdr:rowOff>
    </xdr:from>
    <xdr:to xmlns:xdr="http://schemas.openxmlformats.org/drawingml/2006/spreadsheetDrawing">
      <xdr:col>20</xdr:col>
      <xdr:colOff>190500</xdr:colOff>
      <xdr:row>3</xdr:row>
      <xdr:rowOff>123825</xdr:rowOff>
    </xdr:to>
    <xdr:sp macro="" textlink="">
      <xdr:nvSpPr>
        <xdr:cNvPr id="4" name="団体名称ボックス"/>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199390</xdr:colOff>
      <xdr:row>53</xdr:row>
      <xdr:rowOff>9525</xdr:rowOff>
    </xdr:to>
    <xdr:sp macro="" textlink="">
      <xdr:nvSpPr>
        <xdr:cNvPr id="16" name="Rectangle 87"/>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276225</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過年度に借入れをした臨時財政対策債や土地区画整理事業債の元金償還開始などにより</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、実質公債費比率の分子は増加した。引き続き、借入れの抑制を実施するなど負担軽減に向けた取組を進める。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227330</xdr:colOff>
      <xdr:row>59</xdr:row>
      <xdr:rowOff>382905</xdr:rowOff>
    </xdr:to>
    <xdr:sp macro="" textlink="">
      <xdr:nvSpPr>
        <xdr:cNvPr id="22" name="Rectangle 87"/>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257810</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a:t>
          </a:r>
          <a:r>
            <a:rPr lang="ja-JP" altLang="en-US" sz="1300">
              <a:latin typeface="ＭＳ ゴシック"/>
              <a:ea typeface="ＭＳ ゴシック"/>
            </a:rPr>
            <a:t>現在、積立てを行っていない。</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714375</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275590</xdr:colOff>
      <xdr:row>38</xdr:row>
      <xdr:rowOff>333375</xdr:rowOff>
    </xdr:from>
    <xdr:to xmlns:xdr="http://schemas.openxmlformats.org/drawingml/2006/spreadsheetDrawing">
      <xdr:col>18</xdr:col>
      <xdr:colOff>133985</xdr:colOff>
      <xdr:row>53</xdr:row>
      <xdr:rowOff>9525</xdr:rowOff>
    </xdr:to>
    <xdr:sp macro="" textlink="">
      <xdr:nvSpPr>
        <xdr:cNvPr id="3" name="正方形/長方形 3"/>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335280</xdr:colOff>
      <xdr:row>39</xdr:row>
      <xdr:rowOff>12700</xdr:rowOff>
    </xdr:from>
    <xdr:to xmlns:xdr="http://schemas.openxmlformats.org/drawingml/2006/spreadsheetDrawing">
      <xdr:col>15</xdr:col>
      <xdr:colOff>840740</xdr:colOff>
      <xdr:row>40</xdr:row>
      <xdr:rowOff>333375</xdr:rowOff>
    </xdr:to>
    <xdr:sp macro="" textlink="">
      <xdr:nvSpPr>
        <xdr:cNvPr id="4" name="テキスト ボックス 3"/>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191135</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523240</xdr:colOff>
      <xdr:row>52</xdr:row>
      <xdr:rowOff>257175</xdr:rowOff>
    </xdr:to>
    <xdr:sp macro="" textlink="">
      <xdr:nvSpPr>
        <xdr:cNvPr id="17" name="Oval 182"/>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398145</xdr:colOff>
      <xdr:row>4</xdr:row>
      <xdr:rowOff>21590</xdr:rowOff>
    </xdr:to>
    <xdr:sp macro="" textlink="">
      <xdr:nvSpPr>
        <xdr:cNvPr id="18" name="表題ボックス"/>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628650</xdr:colOff>
      <xdr:row>3</xdr:row>
      <xdr:rowOff>123825</xdr:rowOff>
    </xdr:to>
    <xdr:sp macro="" textlink="">
      <xdr:nvSpPr>
        <xdr:cNvPr id="19" name="年度ボックス"/>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133985</xdr:colOff>
      <xdr:row>3</xdr:row>
      <xdr:rowOff>123825</xdr:rowOff>
    </xdr:to>
    <xdr:sp macro="" textlink="">
      <xdr:nvSpPr>
        <xdr:cNvPr id="20" name="団体名称ボックス"/>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114300</xdr:colOff>
      <xdr:row>3</xdr:row>
      <xdr:rowOff>133985</xdr:rowOff>
    </xdr:from>
    <xdr:to xmlns:xdr="http://schemas.openxmlformats.org/drawingml/2006/spreadsheetDrawing">
      <xdr:col>2</xdr:col>
      <xdr:colOff>865505</xdr:colOff>
      <xdr:row>5</xdr:row>
      <xdr:rowOff>133985</xdr:rowOff>
    </xdr:to>
    <xdr:sp macro="" textlink="">
      <xdr:nvSpPr>
        <xdr:cNvPr id="22" name="テキスト ボックス 6"/>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391160</xdr:colOff>
      <xdr:row>40</xdr:row>
      <xdr:rowOff>19050</xdr:rowOff>
    </xdr:from>
    <xdr:to xmlns:xdr="http://schemas.openxmlformats.org/drawingml/2006/spreadsheetDrawing">
      <xdr:col>18</xdr:col>
      <xdr:colOff>19685</xdr:colOff>
      <xdr:row>52</xdr:row>
      <xdr:rowOff>247650</xdr:rowOff>
    </xdr:to>
    <xdr:sp macro="" textlink="" fLocksText="0">
      <xdr:nvSpPr>
        <xdr:cNvPr id="23" name="テキスト ボックス 22"/>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令和5年度の下水道事業会計の起債残高が減少していること等により、公営企業債等繰入見込額が大幅に減少しているため、分子については減少している。</a:t>
          </a:r>
          <a:endPar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endParaRPr>
        </a:p>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今後、新給食センター共同整備事業、公共施設の老朽化対策などによる起債が見込まれるが、事業の取捨選択による借入の抑制など、将来負担額の縮減に努める。</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339725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東京都あきる野市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1010285</xdr:colOff>
      <xdr:row>6</xdr:row>
      <xdr:rowOff>185420</xdr:rowOff>
    </xdr:to>
    <xdr:sp macro="" textlink="">
      <xdr:nvSpPr>
        <xdr:cNvPr id="9" name="テキスト ボックス 6"/>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339725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aseline="0">
              <a:solidFill>
                <a:schemeClr val="dk1"/>
              </a:solidFill>
              <a:effectLst/>
              <a:latin typeface="ＭＳ ゴシック"/>
              <a:ea typeface="ＭＳ ゴシック"/>
              <a:cs typeface="+mn-cs"/>
            </a:rPr>
            <a:t/>
          </a:r>
          <a:r>
            <a:rPr kumimoji="1" lang="ja-JP" altLang="en-US" sz="1300" b="0" i="0" baseline="0">
              <a:solidFill>
                <a:sysClr val="windowText" lastClr="000000"/>
              </a:solidFill>
              <a:effectLst/>
              <a:latin typeface="ＭＳ ゴシック"/>
              <a:ea typeface="ＭＳ ゴシック"/>
              <a:cs typeface="+mn-cs"/>
            </a:rPr>
            <a:t>普通交付税の再算定に伴い</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財政調整基金、</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公共施設整備基金、減債基金</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が増加し</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、基金全体としては448</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百万円の増となった。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基金の積立てについては、当該基金の利子と基金の目的に相当する指定寄附金などを合わせて積み立てる。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4</xdr:row>
      <xdr:rowOff>73025</xdr:rowOff>
    </xdr:from>
    <xdr:to xmlns:xdr="http://schemas.openxmlformats.org/drawingml/2006/spreadsheetDrawing">
      <xdr:col>8</xdr:col>
      <xdr:colOff>1680210</xdr:colOff>
      <xdr:row>6</xdr:row>
      <xdr:rowOff>7620</xdr:rowOff>
    </xdr:to>
    <xdr:sp macro="" textlink="">
      <xdr:nvSpPr>
        <xdr:cNvPr id="13" name="Rectangle 7"/>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339725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テレビ共同受信施設整備基金：テレビ共同受信施設の維持管理</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公共施設整備基金：公共施設の整備資金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安心安全まちづくり基金：防災、防犯その他の安心安全なまちづくりの施策を推進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産業振興基金：観光その他の産業振興施策を推進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環境保全基金：生物多様性の保全、緑の保全、緑化の推進、郷土の恵みの森づくりその他の環境保全施策を推進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市営住宅整備基金：市営住宅の整備資金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教育文化基金：教育、文化、スポーツ等の施策を推進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保健福祉基金：健康づくり、子育て支援その他の福祉施策を推進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公共施設整備基金：土地建物貸付収入の一部を積み立てたことなどによる増加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テレビ共同受信施設整備基金：施設補修工事などに37</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百万円を取り崩したことなどによる減少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schemeClr val="tx1"/>
              </a:solidFill>
              <a:effectLst/>
              <a:uLnTx/>
              <a:uFillTx/>
              <a:latin typeface="ＭＳ ゴシック"/>
              <a:ea typeface="ＭＳ ゴシック"/>
              <a:cs typeface="+mn-cs"/>
            </a:rPr>
            <a:t>産業振興基金：入湯税11百万円、森林環境譲与20百万円を積み立てたことなどによる増加</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当該基金の利子と基金の目的に相当する指定寄付金などを合わせて積み立てる。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54</xdr:row>
      <xdr:rowOff>256540</xdr:rowOff>
    </xdr:from>
    <xdr:to xmlns:xdr="http://schemas.openxmlformats.org/drawingml/2006/spreadsheetDrawing">
      <xdr:col>9</xdr:col>
      <xdr:colOff>951865</xdr:colOff>
      <xdr:row>54</xdr:row>
      <xdr:rowOff>585470</xdr:rowOff>
    </xdr:to>
    <xdr:sp macro="" textlink="">
      <xdr:nvSpPr>
        <xdr:cNvPr id="16" name="Rectangle 7"/>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339725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普通交付税の再算定などにより、135百万円の積立てを行った。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財政調整基金は、標準財政規模の</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％程度を上回るように積立てを行っている。財源調整等の理由で取り崩したときは、優先的に補てんを行い、それを維持するよう努める。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25</xdr:row>
      <xdr:rowOff>133985</xdr:rowOff>
    </xdr:from>
    <xdr:to xmlns:xdr="http://schemas.openxmlformats.org/drawingml/2006/spreadsheetDrawing">
      <xdr:col>9</xdr:col>
      <xdr:colOff>489585</xdr:colOff>
      <xdr:row>27</xdr:row>
      <xdr:rowOff>56515</xdr:rowOff>
    </xdr:to>
    <xdr:sp macro="" textlink="">
      <xdr:nvSpPr>
        <xdr:cNvPr id="19" name="Rectangle 7"/>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339725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普通交付税の再算定に伴い、臨時財政対策償還基金費相当額の94百万円の積立てを行った。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臨時財政対策債の償還に合わせ取崩しを行っていく。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42</xdr:row>
      <xdr:rowOff>168275</xdr:rowOff>
    </xdr:from>
    <xdr:to xmlns:xdr="http://schemas.openxmlformats.org/drawingml/2006/spreadsheetDrawing">
      <xdr:col>8</xdr:col>
      <xdr:colOff>1678305</xdr:colOff>
      <xdr:row>44</xdr:row>
      <xdr:rowOff>91440</xdr:rowOff>
    </xdr:to>
    <xdr:sp macro="" textlink="">
      <xdr:nvSpPr>
        <xdr:cNvPr id="22" name="Rectangle 7"/>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46990</xdr:rowOff>
    </xdr:from>
    <xdr:to xmlns:xdr="http://schemas.openxmlformats.org/drawingml/2006/spreadsheetDrawing">
      <xdr:col>37</xdr:col>
      <xdr:colOff>57150</xdr:colOff>
      <xdr:row>60</xdr:row>
      <xdr:rowOff>114300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8255</xdr:rowOff>
    </xdr:from>
    <xdr:to xmlns:xdr="http://schemas.openxmlformats.org/drawingml/2006/spreadsheetDrawing">
      <xdr:col>37</xdr:col>
      <xdr:colOff>125730</xdr:colOff>
      <xdr:row>82</xdr:row>
      <xdr:rowOff>132080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171450</xdr:colOff>
      <xdr:row>1</xdr:row>
      <xdr:rowOff>156210</xdr:rowOff>
    </xdr:to>
    <xdr:sp macro="" textlink="">
      <xdr:nvSpPr>
        <xdr:cNvPr id="4" name="正方形/長方形 3"/>
        <xdr:cNvSpPr/>
      </xdr:nvSpPr>
      <xdr:spPr>
        <a:xfrm>
          <a:off x="355600" y="64135"/>
          <a:ext cx="11396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5343505" y="189230"/>
          <a:ext cx="3549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171450</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5353030" y="215265"/>
          <a:ext cx="352107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5375255" y="240665"/>
          <a:ext cx="346710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2816205" y="189230"/>
          <a:ext cx="23939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2841605" y="215265"/>
          <a:ext cx="23495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2867005" y="240665"/>
          <a:ext cx="231140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436880</xdr:colOff>
      <xdr:row>2</xdr:row>
      <xdr:rowOff>22860</xdr:rowOff>
    </xdr:from>
    <xdr:to xmlns:xdr="http://schemas.openxmlformats.org/drawingml/2006/spreadsheetDrawing">
      <xdr:col>53</xdr:col>
      <xdr:colOff>171450</xdr:colOff>
      <xdr:row>11</xdr:row>
      <xdr:rowOff>102870</xdr:rowOff>
    </xdr:to>
    <xdr:sp macro="" textlink="">
      <xdr:nvSpPr>
        <xdr:cNvPr id="11" name="正方形/長方形 10"/>
        <xdr:cNvSpPr/>
      </xdr:nvSpPr>
      <xdr:spPr>
        <a:xfrm>
          <a:off x="436880" y="889635"/>
          <a:ext cx="9086850" cy="17754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171450</xdr:colOff>
      <xdr:row>11</xdr:row>
      <xdr:rowOff>71755</xdr:rowOff>
    </xdr:to>
    <xdr:sp macro="" textlink="">
      <xdr:nvSpPr>
        <xdr:cNvPr id="12" name="正方形/長方形 11"/>
        <xdr:cNvSpPr/>
      </xdr:nvSpPr>
      <xdr:spPr>
        <a:xfrm>
          <a:off x="560705" y="921385"/>
          <a:ext cx="1247775" cy="17125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71755</xdr:rowOff>
    </xdr:to>
    <xdr:sp macro="" textlink="">
      <xdr:nvSpPr>
        <xdr:cNvPr id="13" name="正方形/長方形 12"/>
        <xdr:cNvSpPr/>
      </xdr:nvSpPr>
      <xdr:spPr>
        <a:xfrm>
          <a:off x="1760855" y="921385"/>
          <a:ext cx="1200150" cy="17125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71755</xdr:rowOff>
    </xdr:to>
    <xdr:sp macro="" textlink="">
      <xdr:nvSpPr>
        <xdr:cNvPr id="14" name="正方形/長方形 13"/>
        <xdr:cNvSpPr/>
      </xdr:nvSpPr>
      <xdr:spPr>
        <a:xfrm>
          <a:off x="2961005" y="921385"/>
          <a:ext cx="1371600" cy="17125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332605" y="940435"/>
          <a:ext cx="182245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171450</xdr:colOff>
      <xdr:row>7</xdr:row>
      <xdr:rowOff>3175</xdr:rowOff>
    </xdr:to>
    <xdr:sp macro="" textlink="">
      <xdr:nvSpPr>
        <xdr:cNvPr id="16" name="正方形/長方形 15"/>
        <xdr:cNvSpPr/>
      </xdr:nvSpPr>
      <xdr:spPr>
        <a:xfrm>
          <a:off x="6155055" y="940435"/>
          <a:ext cx="1139825"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7355205" y="953135"/>
          <a:ext cx="57785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8890</xdr:rowOff>
    </xdr:from>
    <xdr:to xmlns:xdr="http://schemas.openxmlformats.org/drawingml/2006/spreadsheetDrawing">
      <xdr:col>34</xdr:col>
      <xdr:colOff>60325</xdr:colOff>
      <xdr:row>9</xdr:row>
      <xdr:rowOff>127635</xdr:rowOff>
    </xdr:to>
    <xdr:sp macro="" textlink="">
      <xdr:nvSpPr>
        <xdr:cNvPr id="18" name="正方形/長方形 17"/>
        <xdr:cNvSpPr/>
      </xdr:nvSpPr>
      <xdr:spPr>
        <a:xfrm>
          <a:off x="4332605" y="1713865"/>
          <a:ext cx="1822450"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8890</xdr:rowOff>
    </xdr:from>
    <xdr:to xmlns:xdr="http://schemas.openxmlformats.org/drawingml/2006/spreadsheetDrawing">
      <xdr:col>53</xdr:col>
      <xdr:colOff>171450</xdr:colOff>
      <xdr:row>9</xdr:row>
      <xdr:rowOff>127635</xdr:rowOff>
    </xdr:to>
    <xdr:sp macro="" textlink="">
      <xdr:nvSpPr>
        <xdr:cNvPr id="19" name="正方形/長方形 18"/>
        <xdr:cNvSpPr/>
      </xdr:nvSpPr>
      <xdr:spPr>
        <a:xfrm>
          <a:off x="6218555" y="1713865"/>
          <a:ext cx="3305175"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109220</xdr:rowOff>
    </xdr:to>
    <xdr:sp macro="" textlink="">
      <xdr:nvSpPr>
        <xdr:cNvPr id="20" name="角丸四角形 19"/>
        <xdr:cNvSpPr/>
      </xdr:nvSpPr>
      <xdr:spPr>
        <a:xfrm>
          <a:off x="9977755" y="889635"/>
          <a:ext cx="1371600" cy="126746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171450</xdr:colOff>
      <xdr:row>2</xdr:row>
      <xdr:rowOff>86360</xdr:rowOff>
    </xdr:from>
    <xdr:to xmlns:xdr="http://schemas.openxmlformats.org/drawingml/2006/spreadsheetDrawing">
      <xdr:col>64</xdr:col>
      <xdr:colOff>171450</xdr:colOff>
      <xdr:row>3</xdr:row>
      <xdr:rowOff>15875</xdr:rowOff>
    </xdr:to>
    <xdr:sp macro="" textlink="">
      <xdr:nvSpPr>
        <xdr:cNvPr id="21" name="正方形/長方形 20"/>
        <xdr:cNvSpPr/>
      </xdr:nvSpPr>
      <xdr:spPr>
        <a:xfrm>
          <a:off x="10209530" y="953135"/>
          <a:ext cx="120015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171450</xdr:colOff>
      <xdr:row>3</xdr:row>
      <xdr:rowOff>29210</xdr:rowOff>
    </xdr:from>
    <xdr:to xmlns:xdr="http://schemas.openxmlformats.org/drawingml/2006/spreadsheetDrawing">
      <xdr:col>64</xdr:col>
      <xdr:colOff>171450</xdr:colOff>
      <xdr:row>6</xdr:row>
      <xdr:rowOff>34290</xdr:rowOff>
    </xdr:to>
    <xdr:sp macro="" textlink="">
      <xdr:nvSpPr>
        <xdr:cNvPr id="22" name="正方形/長方形 21"/>
        <xdr:cNvSpPr/>
      </xdr:nvSpPr>
      <xdr:spPr>
        <a:xfrm>
          <a:off x="10209530" y="1219835"/>
          <a:ext cx="1200150" cy="5194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171450</xdr:colOff>
      <xdr:row>5</xdr:row>
      <xdr:rowOff>29210</xdr:rowOff>
    </xdr:from>
    <xdr:to xmlns:xdr="http://schemas.openxmlformats.org/drawingml/2006/spreadsheetDrawing">
      <xdr:col>65</xdr:col>
      <xdr:colOff>117475</xdr:colOff>
      <xdr:row>8</xdr:row>
      <xdr:rowOff>158750</xdr:rowOff>
    </xdr:to>
    <xdr:sp macro="" textlink="">
      <xdr:nvSpPr>
        <xdr:cNvPr id="23" name="正方形/長方形 22"/>
        <xdr:cNvSpPr/>
      </xdr:nvSpPr>
      <xdr:spPr>
        <a:xfrm>
          <a:off x="10209530" y="1562735"/>
          <a:ext cx="1317625" cy="6438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0041255" y="104203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0095230"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114935</xdr:rowOff>
    </xdr:from>
    <xdr:to xmlns:xdr="http://schemas.openxmlformats.org/drawingml/2006/spreadsheetDrawing">
      <xdr:col>57</xdr:col>
      <xdr:colOff>158750</xdr:colOff>
      <xdr:row>4</xdr:row>
      <xdr:rowOff>46990</xdr:rowOff>
    </xdr:to>
    <xdr:sp macro="" textlink="">
      <xdr:nvSpPr>
        <xdr:cNvPr id="26" name="フローチャート: 判断 25"/>
        <xdr:cNvSpPr/>
      </xdr:nvSpPr>
      <xdr:spPr>
        <a:xfrm>
          <a:off x="10095230" y="130556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164465</xdr:rowOff>
    </xdr:to>
    <xdr:cxnSp macro="">
      <xdr:nvCxnSpPr>
        <xdr:cNvPr id="27" name="直線コネクタ 26"/>
        <xdr:cNvCxnSpPr/>
      </xdr:nvCxnSpPr>
      <xdr:spPr>
        <a:xfrm>
          <a:off x="10139680" y="156273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0060305" y="156273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93345</xdr:rowOff>
    </xdr:from>
    <xdr:to xmlns:xdr="http://schemas.openxmlformats.org/drawingml/2006/spreadsheetDrawing">
      <xdr:col>57</xdr:col>
      <xdr:colOff>101600</xdr:colOff>
      <xdr:row>7</xdr:row>
      <xdr:rowOff>61595</xdr:rowOff>
    </xdr:to>
    <xdr:cxnSp macro="">
      <xdr:nvCxnSpPr>
        <xdr:cNvPr id="29" name="直線コネクタ 28"/>
        <xdr:cNvCxnSpPr/>
      </xdr:nvCxnSpPr>
      <xdr:spPr>
        <a:xfrm flipV="1">
          <a:off x="10139680" y="179832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64770</xdr:rowOff>
    </xdr:from>
    <xdr:to xmlns:xdr="http://schemas.openxmlformats.org/drawingml/2006/spreadsheetDrawing">
      <xdr:col>58</xdr:col>
      <xdr:colOff>3175</xdr:colOff>
      <xdr:row>7</xdr:row>
      <xdr:rowOff>64770</xdr:rowOff>
    </xdr:to>
    <xdr:cxnSp macro="">
      <xdr:nvCxnSpPr>
        <xdr:cNvPr id="30" name="直線コネクタ 29"/>
        <xdr:cNvCxnSpPr/>
      </xdr:nvCxnSpPr>
      <xdr:spPr>
        <a:xfrm>
          <a:off x="10060305" y="194119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34290</xdr:rowOff>
    </xdr:from>
    <xdr:ext cx="8894445" cy="252095"/>
    <xdr:sp macro="" textlink="">
      <xdr:nvSpPr>
        <xdr:cNvPr id="31" name="テキスト ボックス 30"/>
        <xdr:cNvSpPr txBox="1"/>
      </xdr:nvSpPr>
      <xdr:spPr>
        <a:xfrm>
          <a:off x="419100" y="2767965"/>
          <a:ext cx="88944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102870</xdr:rowOff>
    </xdr:from>
    <xdr:ext cx="6044565" cy="252095"/>
    <xdr:sp macro="" textlink="">
      <xdr:nvSpPr>
        <xdr:cNvPr id="32" name="テキスト ボックス 31"/>
        <xdr:cNvSpPr txBox="1"/>
      </xdr:nvSpPr>
      <xdr:spPr>
        <a:xfrm>
          <a:off x="419100" y="3007995"/>
          <a:ext cx="60445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29600" cy="253365"/>
    <xdr:sp macro="" textlink="">
      <xdr:nvSpPr>
        <xdr:cNvPr id="33" name="テキスト ボックス 32"/>
        <xdr:cNvSpPr txBox="1"/>
      </xdr:nvSpPr>
      <xdr:spPr>
        <a:xfrm>
          <a:off x="419100" y="3251200"/>
          <a:ext cx="8229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71755</xdr:rowOff>
    </xdr:from>
    <xdr:ext cx="4431665" cy="252095"/>
    <xdr:sp macro="" textlink="">
      <xdr:nvSpPr>
        <xdr:cNvPr id="34" name="テキスト ボックス 33"/>
        <xdr:cNvSpPr txBox="1"/>
      </xdr:nvSpPr>
      <xdr:spPr>
        <a:xfrm>
          <a:off x="419100" y="3491230"/>
          <a:ext cx="44316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mlns:xdr="http://schemas.openxmlformats.org/drawingml/2006/spreadsheetDrawing">
      <xdr:col>0</xdr:col>
      <xdr:colOff>419100</xdr:colOff>
      <xdr:row>17</xdr:row>
      <xdr:rowOff>140335</xdr:rowOff>
    </xdr:from>
    <xdr:ext cx="182880" cy="252095"/>
    <xdr:sp macro="" textlink="">
      <xdr:nvSpPr>
        <xdr:cNvPr id="35" name="テキスト ボックス 34"/>
        <xdr:cNvSpPr txBox="1"/>
      </xdr:nvSpPr>
      <xdr:spPr>
        <a:xfrm>
          <a:off x="419100" y="3731260"/>
          <a:ext cx="18288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144905" y="4254500"/>
          <a:ext cx="38227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79375</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804035" y="4622800"/>
          <a:ext cx="1551940" cy="2774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63500</xdr:rowOff>
    </xdr:from>
    <xdr:to xmlns:xdr="http://schemas.openxmlformats.org/drawingml/2006/spreadsheetDrawing">
      <xdr:col>23</xdr:col>
      <xdr:colOff>5080</xdr:colOff>
      <xdr:row>24</xdr:row>
      <xdr:rowOff>29845</xdr:rowOff>
    </xdr:to>
    <xdr:sp macro="" textlink="">
      <xdr:nvSpPr>
        <xdr:cNvPr id="38" name="正方形/長方形 37"/>
        <xdr:cNvSpPr/>
      </xdr:nvSpPr>
      <xdr:spPr>
        <a:xfrm>
          <a:off x="3454400" y="4606925"/>
          <a:ext cx="759460" cy="3092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[ 76.6</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90170</xdr:rowOff>
    </xdr:to>
    <xdr:sp macro="" textlink="">
      <xdr:nvSpPr>
        <xdr:cNvPr id="39" name="正方形/長方形 38"/>
        <xdr:cNvSpPr/>
      </xdr:nvSpPr>
      <xdr:spPr>
        <a:xfrm>
          <a:off x="4916805" y="43821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109220</xdr:rowOff>
    </xdr:to>
    <xdr:sp macro="" textlink="">
      <xdr:nvSpPr>
        <xdr:cNvPr id="40" name="正方形/長方形 39"/>
        <xdr:cNvSpPr/>
      </xdr:nvSpPr>
      <xdr:spPr>
        <a:xfrm>
          <a:off x="4916805" y="45726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90170</xdr:rowOff>
    </xdr:to>
    <xdr:sp macro="" textlink="">
      <xdr:nvSpPr>
        <xdr:cNvPr id="41" name="正方形/長方形 40"/>
        <xdr:cNvSpPr/>
      </xdr:nvSpPr>
      <xdr:spPr>
        <a:xfrm>
          <a:off x="6288405" y="43821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109220</xdr:rowOff>
    </xdr:to>
    <xdr:sp macro="" textlink="">
      <xdr:nvSpPr>
        <xdr:cNvPr id="42" name="正方形/長方形 41"/>
        <xdr:cNvSpPr/>
      </xdr:nvSpPr>
      <xdr:spPr>
        <a:xfrm>
          <a:off x="6288405" y="45726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90170</xdr:rowOff>
    </xdr:to>
    <xdr:sp macro="" textlink="">
      <xdr:nvSpPr>
        <xdr:cNvPr id="43" name="正方形/長方形 42"/>
        <xdr:cNvSpPr/>
      </xdr:nvSpPr>
      <xdr:spPr>
        <a:xfrm>
          <a:off x="7787005" y="43821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109220</xdr:rowOff>
    </xdr:to>
    <xdr:sp macro="" textlink="">
      <xdr:nvSpPr>
        <xdr:cNvPr id="44" name="正方形/長方形 43"/>
        <xdr:cNvSpPr/>
      </xdr:nvSpPr>
      <xdr:spPr>
        <a:xfrm>
          <a:off x="7787005" y="45726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64770</xdr:rowOff>
    </xdr:from>
    <xdr:to xmlns:xdr="http://schemas.openxmlformats.org/drawingml/2006/spreadsheetDrawing">
      <xdr:col>27</xdr:col>
      <xdr:colOff>73025</xdr:colOff>
      <xdr:row>36</xdr:row>
      <xdr:rowOff>164465</xdr:rowOff>
    </xdr:to>
    <xdr:sp macro="" textlink="">
      <xdr:nvSpPr>
        <xdr:cNvPr id="45" name="正方形/長方形 44"/>
        <xdr:cNvSpPr/>
      </xdr:nvSpPr>
      <xdr:spPr>
        <a:xfrm>
          <a:off x="1144905" y="4951095"/>
          <a:ext cx="3822700" cy="2157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64770</xdr:rowOff>
    </xdr:from>
    <xdr:to xmlns:xdr="http://schemas.openxmlformats.org/drawingml/2006/spreadsheetDrawing">
      <xdr:col>53</xdr:col>
      <xdr:colOff>149225</xdr:colOff>
      <xdr:row>36</xdr:row>
      <xdr:rowOff>164465</xdr:rowOff>
    </xdr:to>
    <xdr:sp macro="" textlink="">
      <xdr:nvSpPr>
        <xdr:cNvPr id="46" name="正方形/長方形 45"/>
        <xdr:cNvSpPr/>
      </xdr:nvSpPr>
      <xdr:spPr>
        <a:xfrm>
          <a:off x="5215255" y="4951095"/>
          <a:ext cx="4286250" cy="2157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127635</xdr:rowOff>
    </xdr:from>
    <xdr:to xmlns:xdr="http://schemas.openxmlformats.org/drawingml/2006/spreadsheetDrawing">
      <xdr:col>52</xdr:col>
      <xdr:colOff>149225</xdr:colOff>
      <xdr:row>26</xdr:row>
      <xdr:rowOff>40640</xdr:rowOff>
    </xdr:to>
    <xdr:sp macro="" textlink="">
      <xdr:nvSpPr>
        <xdr:cNvPr id="47" name="正方形/長方形 46"/>
        <xdr:cNvSpPr/>
      </xdr:nvSpPr>
      <xdr:spPr>
        <a:xfrm>
          <a:off x="5215255" y="5013960"/>
          <a:ext cx="41148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77470</xdr:rowOff>
    </xdr:to>
    <xdr:sp macro="" textlink="" fLocksText="0">
      <xdr:nvSpPr>
        <xdr:cNvPr id="48" name="テキスト ボックス 47"/>
        <xdr:cNvSpPr txBox="1"/>
      </xdr:nvSpPr>
      <xdr:spPr>
        <a:xfrm>
          <a:off x="5272405" y="5245100"/>
          <a:ext cx="4102100" cy="17760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ja-JP" sz="1100">
              <a:solidFill>
                <a:schemeClr val="dk1"/>
              </a:solidFill>
              <a:effectLst/>
              <a:latin typeface="ＭＳ Ｐゴシック"/>
              <a:ea typeface="ＭＳ Ｐゴシック"/>
              <a:cs typeface="+mn-cs"/>
            </a:rPr>
            <a:t>　令和5年度については、前年度と比較して0.7ポイント増加の76.6％となっており、類似団体平均と比較して高い水準となっている。公共施設全体が老朽化しているが、特に学校施設や道路などについて老朽化が進んでいる。個別施設計画を踏まえ、公共施設の長寿命化や再編・再配置など適正化を図る。</a:t>
          </a:r>
          <a:r>
            <a:rPr lang="ja-JP" altLang="ja-JP" sz="1100">
              <a:solidFill>
                <a:schemeClr val="dk1"/>
              </a:solidFill>
              <a:effectLst/>
              <a:latin typeface="+mn-lt"/>
              <a:ea typeface="+mn-ea"/>
              <a:cs typeface="+mn-cs"/>
            </a:rPr>
            <a:t/>
          </a:r>
          <a:br>
            <a:rPr lang="ja-JP" altLang="ja-JP" sz="1100">
              <a:solidFill>
                <a:schemeClr val="dk1"/>
              </a:solidFill>
              <a:effectLst/>
              <a:latin typeface="+mn-lt"/>
              <a:ea typeface="+mn-ea"/>
              <a:cs typeface="+mn-cs"/>
            </a:rPr>
          </a:b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171450</xdr:colOff>
      <xdr:row>23</xdr:row>
      <xdr:rowOff>46990</xdr:rowOff>
    </xdr:from>
    <xdr:ext cx="349885" cy="219075"/>
    <xdr:sp macro="" textlink="">
      <xdr:nvSpPr>
        <xdr:cNvPr id="49" name="テキスト ボックス 48"/>
        <xdr:cNvSpPr txBox="1"/>
      </xdr:nvSpPr>
      <xdr:spPr>
        <a:xfrm>
          <a:off x="1122680" y="4761865"/>
          <a:ext cx="34988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164465</xdr:rowOff>
    </xdr:from>
    <xdr:to xmlns:xdr="http://schemas.openxmlformats.org/drawingml/2006/spreadsheetDrawing">
      <xdr:col>27</xdr:col>
      <xdr:colOff>73025</xdr:colOff>
      <xdr:row>36</xdr:row>
      <xdr:rowOff>164465</xdr:rowOff>
    </xdr:to>
    <xdr:cxnSp macro="">
      <xdr:nvCxnSpPr>
        <xdr:cNvPr id="50" name="直線コネクタ 49"/>
        <xdr:cNvCxnSpPr/>
      </xdr:nvCxnSpPr>
      <xdr:spPr>
        <a:xfrm>
          <a:off x="1144905" y="710819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73025</xdr:rowOff>
    </xdr:from>
    <xdr:ext cx="357505" cy="219710"/>
    <xdr:sp macro="" textlink="">
      <xdr:nvSpPr>
        <xdr:cNvPr id="51" name="テキスト ボックス 50"/>
        <xdr:cNvSpPr txBox="1"/>
      </xdr:nvSpPr>
      <xdr:spPr>
        <a:xfrm>
          <a:off x="779145" y="7016750"/>
          <a:ext cx="35750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147955</xdr:rowOff>
    </xdr:from>
    <xdr:to xmlns:xdr="http://schemas.openxmlformats.org/drawingml/2006/spreadsheetDrawing">
      <xdr:col>27</xdr:col>
      <xdr:colOff>73025</xdr:colOff>
      <xdr:row>34</xdr:row>
      <xdr:rowOff>147955</xdr:rowOff>
    </xdr:to>
    <xdr:cxnSp macro="">
      <xdr:nvCxnSpPr>
        <xdr:cNvPr id="52" name="直線コネクタ 51"/>
        <xdr:cNvCxnSpPr/>
      </xdr:nvCxnSpPr>
      <xdr:spPr>
        <a:xfrm>
          <a:off x="1144905" y="674878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56515</xdr:rowOff>
    </xdr:from>
    <xdr:ext cx="357505" cy="219710"/>
    <xdr:sp macro="" textlink="">
      <xdr:nvSpPr>
        <xdr:cNvPr id="53" name="テキスト ボックス 52"/>
        <xdr:cNvSpPr txBox="1"/>
      </xdr:nvSpPr>
      <xdr:spPr>
        <a:xfrm>
          <a:off x="779145" y="6657340"/>
          <a:ext cx="35750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32</xdr:row>
      <xdr:rowOff>132080</xdr:rowOff>
    </xdr:from>
    <xdr:to xmlns:xdr="http://schemas.openxmlformats.org/drawingml/2006/spreadsheetDrawing">
      <xdr:col>27</xdr:col>
      <xdr:colOff>73025</xdr:colOff>
      <xdr:row>32</xdr:row>
      <xdr:rowOff>132080</xdr:rowOff>
    </xdr:to>
    <xdr:cxnSp macro="">
      <xdr:nvCxnSpPr>
        <xdr:cNvPr id="54" name="直線コネクタ 53"/>
        <xdr:cNvCxnSpPr/>
      </xdr:nvCxnSpPr>
      <xdr:spPr>
        <a:xfrm>
          <a:off x="1144905" y="639000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39370</xdr:rowOff>
    </xdr:from>
    <xdr:ext cx="357505" cy="220345"/>
    <xdr:sp macro="" textlink="">
      <xdr:nvSpPr>
        <xdr:cNvPr id="55" name="テキスト ボックス 54"/>
        <xdr:cNvSpPr txBox="1"/>
      </xdr:nvSpPr>
      <xdr:spPr>
        <a:xfrm>
          <a:off x="779145" y="6297295"/>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30</xdr:row>
      <xdr:rowOff>114935</xdr:rowOff>
    </xdr:from>
    <xdr:to xmlns:xdr="http://schemas.openxmlformats.org/drawingml/2006/spreadsheetDrawing">
      <xdr:col>27</xdr:col>
      <xdr:colOff>73025</xdr:colOff>
      <xdr:row>30</xdr:row>
      <xdr:rowOff>114935</xdr:rowOff>
    </xdr:to>
    <xdr:cxnSp macro="">
      <xdr:nvCxnSpPr>
        <xdr:cNvPr id="56" name="直線コネクタ 55"/>
        <xdr:cNvCxnSpPr/>
      </xdr:nvCxnSpPr>
      <xdr:spPr>
        <a:xfrm>
          <a:off x="1144905" y="602996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30</xdr:row>
      <xdr:rowOff>22860</xdr:rowOff>
    </xdr:from>
    <xdr:ext cx="357505" cy="220345"/>
    <xdr:sp macro="" textlink="">
      <xdr:nvSpPr>
        <xdr:cNvPr id="57" name="テキスト ボックス 56"/>
        <xdr:cNvSpPr txBox="1"/>
      </xdr:nvSpPr>
      <xdr:spPr>
        <a:xfrm>
          <a:off x="779145" y="5937885"/>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28</xdr:row>
      <xdr:rowOff>97790</xdr:rowOff>
    </xdr:from>
    <xdr:to xmlns:xdr="http://schemas.openxmlformats.org/drawingml/2006/spreadsheetDrawing">
      <xdr:col>27</xdr:col>
      <xdr:colOff>73025</xdr:colOff>
      <xdr:row>28</xdr:row>
      <xdr:rowOff>97790</xdr:rowOff>
    </xdr:to>
    <xdr:cxnSp macro="">
      <xdr:nvCxnSpPr>
        <xdr:cNvPr id="58" name="直線コネクタ 57"/>
        <xdr:cNvCxnSpPr/>
      </xdr:nvCxnSpPr>
      <xdr:spPr>
        <a:xfrm>
          <a:off x="1144905" y="566991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6350</xdr:rowOff>
    </xdr:from>
    <xdr:ext cx="357505" cy="219710"/>
    <xdr:sp macro="" textlink="">
      <xdr:nvSpPr>
        <xdr:cNvPr id="59" name="テキスト ボックス 58"/>
        <xdr:cNvSpPr txBox="1"/>
      </xdr:nvSpPr>
      <xdr:spPr>
        <a:xfrm>
          <a:off x="779145" y="5578475"/>
          <a:ext cx="35750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81915</xdr:rowOff>
    </xdr:from>
    <xdr:to xmlns:xdr="http://schemas.openxmlformats.org/drawingml/2006/spreadsheetDrawing">
      <xdr:col>27</xdr:col>
      <xdr:colOff>73025</xdr:colOff>
      <xdr:row>26</xdr:row>
      <xdr:rowOff>81915</xdr:rowOff>
    </xdr:to>
    <xdr:cxnSp macro="">
      <xdr:nvCxnSpPr>
        <xdr:cNvPr id="60" name="直線コネクタ 59"/>
        <xdr:cNvCxnSpPr/>
      </xdr:nvCxnSpPr>
      <xdr:spPr>
        <a:xfrm>
          <a:off x="1144905" y="531114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157480</xdr:rowOff>
    </xdr:from>
    <xdr:ext cx="357505" cy="219710"/>
    <xdr:sp macro="" textlink="">
      <xdr:nvSpPr>
        <xdr:cNvPr id="61" name="テキスト ボックス 60"/>
        <xdr:cNvSpPr txBox="1"/>
      </xdr:nvSpPr>
      <xdr:spPr>
        <a:xfrm>
          <a:off x="779145" y="5215255"/>
          <a:ext cx="35750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64770</xdr:rowOff>
    </xdr:from>
    <xdr:to xmlns:xdr="http://schemas.openxmlformats.org/drawingml/2006/spreadsheetDrawing">
      <xdr:col>27</xdr:col>
      <xdr:colOff>73025</xdr:colOff>
      <xdr:row>24</xdr:row>
      <xdr:rowOff>64770</xdr:rowOff>
    </xdr:to>
    <xdr:cxnSp macro="">
      <xdr:nvCxnSpPr>
        <xdr:cNvPr id="62" name="直線コネクタ 61"/>
        <xdr:cNvCxnSpPr/>
      </xdr:nvCxnSpPr>
      <xdr:spPr>
        <a:xfrm>
          <a:off x="1144905" y="495109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140970</xdr:rowOff>
    </xdr:from>
    <xdr:ext cx="357505" cy="219710"/>
    <xdr:sp macro="" textlink="">
      <xdr:nvSpPr>
        <xdr:cNvPr id="63" name="テキスト ボックス 62"/>
        <xdr:cNvSpPr txBox="1"/>
      </xdr:nvSpPr>
      <xdr:spPr>
        <a:xfrm>
          <a:off x="779145" y="4855845"/>
          <a:ext cx="35750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64770</xdr:rowOff>
    </xdr:from>
    <xdr:to xmlns:xdr="http://schemas.openxmlformats.org/drawingml/2006/spreadsheetDrawing">
      <xdr:col>27</xdr:col>
      <xdr:colOff>73025</xdr:colOff>
      <xdr:row>36</xdr:row>
      <xdr:rowOff>164465</xdr:rowOff>
    </xdr:to>
    <xdr:sp macro="" textlink="">
      <xdr:nvSpPr>
        <xdr:cNvPr id="64" name="有形固定資産減価償却率グラフ枠"/>
        <xdr:cNvSpPr/>
      </xdr:nvSpPr>
      <xdr:spPr>
        <a:xfrm>
          <a:off x="1144905" y="4951095"/>
          <a:ext cx="3822700" cy="2157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25</xdr:row>
      <xdr:rowOff>151130</xdr:rowOff>
    </xdr:from>
    <xdr:to xmlns:xdr="http://schemas.openxmlformats.org/drawingml/2006/spreadsheetDrawing">
      <xdr:col>23</xdr:col>
      <xdr:colOff>85090</xdr:colOff>
      <xdr:row>34</xdr:row>
      <xdr:rowOff>123825</xdr:rowOff>
    </xdr:to>
    <xdr:cxnSp macro="">
      <xdr:nvCxnSpPr>
        <xdr:cNvPr id="65" name="直線コネクタ 64"/>
        <xdr:cNvCxnSpPr/>
      </xdr:nvCxnSpPr>
      <xdr:spPr>
        <a:xfrm flipV="1">
          <a:off x="4292600" y="5208905"/>
          <a:ext cx="1270" cy="1515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127635</xdr:rowOff>
    </xdr:from>
    <xdr:ext cx="405130" cy="252095"/>
    <xdr:sp macro="" textlink="">
      <xdr:nvSpPr>
        <xdr:cNvPr id="66" name="有形固定資産減価償却率最小値テキスト"/>
        <xdr:cNvSpPr txBox="1"/>
      </xdr:nvSpPr>
      <xdr:spPr>
        <a:xfrm>
          <a:off x="4345305" y="672846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171450</xdr:colOff>
      <xdr:row>34</xdr:row>
      <xdr:rowOff>123825</xdr:rowOff>
    </xdr:from>
    <xdr:to xmlns:xdr="http://schemas.openxmlformats.org/drawingml/2006/spreadsheetDrawing">
      <xdr:col>23</xdr:col>
      <xdr:colOff>171450</xdr:colOff>
      <xdr:row>34</xdr:row>
      <xdr:rowOff>123825</xdr:rowOff>
    </xdr:to>
    <xdr:cxnSp macro="">
      <xdr:nvCxnSpPr>
        <xdr:cNvPr id="67" name="直線コネクタ 66"/>
        <xdr:cNvCxnSpPr/>
      </xdr:nvCxnSpPr>
      <xdr:spPr>
        <a:xfrm>
          <a:off x="4208780" y="672465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24</xdr:row>
      <xdr:rowOff>98425</xdr:rowOff>
    </xdr:from>
    <xdr:ext cx="405130" cy="252730"/>
    <xdr:sp macro="" textlink="">
      <xdr:nvSpPr>
        <xdr:cNvPr id="68" name="有形固定資産減価償却率最大値テキスト"/>
        <xdr:cNvSpPr txBox="1"/>
      </xdr:nvSpPr>
      <xdr:spPr>
        <a:xfrm>
          <a:off x="4345305" y="4984750"/>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171450</xdr:colOff>
      <xdr:row>25</xdr:row>
      <xdr:rowOff>151130</xdr:rowOff>
    </xdr:from>
    <xdr:to xmlns:xdr="http://schemas.openxmlformats.org/drawingml/2006/spreadsheetDrawing">
      <xdr:col>23</xdr:col>
      <xdr:colOff>171450</xdr:colOff>
      <xdr:row>25</xdr:row>
      <xdr:rowOff>151130</xdr:rowOff>
    </xdr:to>
    <xdr:cxnSp macro="">
      <xdr:nvCxnSpPr>
        <xdr:cNvPr id="69" name="直線コネクタ 68"/>
        <xdr:cNvCxnSpPr/>
      </xdr:nvCxnSpPr>
      <xdr:spPr>
        <a:xfrm>
          <a:off x="4208780" y="5208905"/>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30</xdr:row>
      <xdr:rowOff>81915</xdr:rowOff>
    </xdr:from>
    <xdr:ext cx="405130" cy="253365"/>
    <xdr:sp macro="" textlink="">
      <xdr:nvSpPr>
        <xdr:cNvPr id="70" name="有形固定資産減価償却率平均値テキスト"/>
        <xdr:cNvSpPr txBox="1"/>
      </xdr:nvSpPr>
      <xdr:spPr>
        <a:xfrm>
          <a:off x="4345305" y="5996940"/>
          <a:ext cx="4051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31</xdr:row>
      <xdr:rowOff>59690</xdr:rowOff>
    </xdr:from>
    <xdr:to xmlns:xdr="http://schemas.openxmlformats.org/drawingml/2006/spreadsheetDrawing">
      <xdr:col>23</xdr:col>
      <xdr:colOff>136525</xdr:colOff>
      <xdr:row>31</xdr:row>
      <xdr:rowOff>159385</xdr:rowOff>
    </xdr:to>
    <xdr:sp macro="" textlink="">
      <xdr:nvSpPr>
        <xdr:cNvPr id="71" name="フローチャート: 判断 70"/>
        <xdr:cNvSpPr/>
      </xdr:nvSpPr>
      <xdr:spPr>
        <a:xfrm>
          <a:off x="4243705" y="61461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31</xdr:row>
      <xdr:rowOff>41275</xdr:rowOff>
    </xdr:from>
    <xdr:to xmlns:xdr="http://schemas.openxmlformats.org/drawingml/2006/spreadsheetDrawing">
      <xdr:col>19</xdr:col>
      <xdr:colOff>171450</xdr:colOff>
      <xdr:row>31</xdr:row>
      <xdr:rowOff>140970</xdr:rowOff>
    </xdr:to>
    <xdr:sp macro="" textlink="">
      <xdr:nvSpPr>
        <xdr:cNvPr id="72" name="フローチャート: 判断 71"/>
        <xdr:cNvSpPr/>
      </xdr:nvSpPr>
      <xdr:spPr>
        <a:xfrm>
          <a:off x="3608705" y="612775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31</xdr:row>
      <xdr:rowOff>29210</xdr:rowOff>
    </xdr:from>
    <xdr:to xmlns:xdr="http://schemas.openxmlformats.org/drawingml/2006/spreadsheetDrawing">
      <xdr:col>15</xdr:col>
      <xdr:colOff>171450</xdr:colOff>
      <xdr:row>31</xdr:row>
      <xdr:rowOff>127635</xdr:rowOff>
    </xdr:to>
    <xdr:sp macro="" textlink="">
      <xdr:nvSpPr>
        <xdr:cNvPr id="73" name="フローチャート: 判断 72"/>
        <xdr:cNvSpPr/>
      </xdr:nvSpPr>
      <xdr:spPr>
        <a:xfrm>
          <a:off x="2922905" y="6115685"/>
          <a:ext cx="857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31</xdr:row>
      <xdr:rowOff>3175</xdr:rowOff>
    </xdr:from>
    <xdr:to xmlns:xdr="http://schemas.openxmlformats.org/drawingml/2006/spreadsheetDrawing">
      <xdr:col>11</xdr:col>
      <xdr:colOff>171450</xdr:colOff>
      <xdr:row>31</xdr:row>
      <xdr:rowOff>102870</xdr:rowOff>
    </xdr:to>
    <xdr:sp macro="" textlink="">
      <xdr:nvSpPr>
        <xdr:cNvPr id="74" name="フローチャート: 判断 73"/>
        <xdr:cNvSpPr/>
      </xdr:nvSpPr>
      <xdr:spPr>
        <a:xfrm>
          <a:off x="2237105" y="608965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30</xdr:row>
      <xdr:rowOff>117475</xdr:rowOff>
    </xdr:from>
    <xdr:to xmlns:xdr="http://schemas.openxmlformats.org/drawingml/2006/spreadsheetDrawing">
      <xdr:col>7</xdr:col>
      <xdr:colOff>171450</xdr:colOff>
      <xdr:row>31</xdr:row>
      <xdr:rowOff>50165</xdr:rowOff>
    </xdr:to>
    <xdr:sp macro="" textlink="">
      <xdr:nvSpPr>
        <xdr:cNvPr id="75" name="フローチャート: 判断 74"/>
        <xdr:cNvSpPr/>
      </xdr:nvSpPr>
      <xdr:spPr>
        <a:xfrm>
          <a:off x="1551305" y="6032500"/>
          <a:ext cx="85725"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41275</xdr:rowOff>
    </xdr:from>
    <xdr:ext cx="760095" cy="219710"/>
    <xdr:sp macro="" textlink="">
      <xdr:nvSpPr>
        <xdr:cNvPr id="76" name="テキスト ボックス 75"/>
        <xdr:cNvSpPr txBox="1"/>
      </xdr:nvSpPr>
      <xdr:spPr>
        <a:xfrm>
          <a:off x="4135755" y="7156450"/>
          <a:ext cx="7600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41275</xdr:rowOff>
    </xdr:from>
    <xdr:ext cx="760095" cy="219710"/>
    <xdr:sp macro="" textlink="">
      <xdr:nvSpPr>
        <xdr:cNvPr id="77" name="テキスト ボックス 76"/>
        <xdr:cNvSpPr txBox="1"/>
      </xdr:nvSpPr>
      <xdr:spPr>
        <a:xfrm>
          <a:off x="3500755" y="7156450"/>
          <a:ext cx="7600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41275</xdr:rowOff>
    </xdr:from>
    <xdr:ext cx="760095" cy="219710"/>
    <xdr:sp macro="" textlink="">
      <xdr:nvSpPr>
        <xdr:cNvPr id="78" name="テキスト ボックス 77"/>
        <xdr:cNvSpPr txBox="1"/>
      </xdr:nvSpPr>
      <xdr:spPr>
        <a:xfrm>
          <a:off x="2814955" y="7156450"/>
          <a:ext cx="7600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41275</xdr:rowOff>
    </xdr:from>
    <xdr:ext cx="760095" cy="219710"/>
    <xdr:sp macro="" textlink="">
      <xdr:nvSpPr>
        <xdr:cNvPr id="79" name="テキスト ボックス 78"/>
        <xdr:cNvSpPr txBox="1"/>
      </xdr:nvSpPr>
      <xdr:spPr>
        <a:xfrm>
          <a:off x="2129155" y="7156450"/>
          <a:ext cx="7600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41275</xdr:rowOff>
    </xdr:from>
    <xdr:ext cx="760095" cy="219710"/>
    <xdr:sp macro="" textlink="">
      <xdr:nvSpPr>
        <xdr:cNvPr id="80" name="テキスト ボックス 79"/>
        <xdr:cNvSpPr txBox="1"/>
      </xdr:nvSpPr>
      <xdr:spPr>
        <a:xfrm>
          <a:off x="1443355" y="7156450"/>
          <a:ext cx="7600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33</xdr:row>
      <xdr:rowOff>146685</xdr:rowOff>
    </xdr:from>
    <xdr:to xmlns:xdr="http://schemas.openxmlformats.org/drawingml/2006/spreadsheetDrawing">
      <xdr:col>23</xdr:col>
      <xdr:colOff>136525</xdr:colOff>
      <xdr:row>34</xdr:row>
      <xdr:rowOff>78105</xdr:rowOff>
    </xdr:to>
    <xdr:sp macro="" textlink="">
      <xdr:nvSpPr>
        <xdr:cNvPr id="81" name="楕円 80"/>
        <xdr:cNvSpPr/>
      </xdr:nvSpPr>
      <xdr:spPr>
        <a:xfrm>
          <a:off x="4243705" y="657606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33</xdr:row>
      <xdr:rowOff>63500</xdr:rowOff>
    </xdr:from>
    <xdr:ext cx="405130" cy="252730"/>
    <xdr:sp macro="" textlink="">
      <xdr:nvSpPr>
        <xdr:cNvPr id="82" name="有形固定資産減価償却率該当値テキスト"/>
        <xdr:cNvSpPr txBox="1"/>
      </xdr:nvSpPr>
      <xdr:spPr>
        <a:xfrm>
          <a:off x="4345305" y="649287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33</xdr:row>
      <xdr:rowOff>121920</xdr:rowOff>
    </xdr:from>
    <xdr:to xmlns:xdr="http://schemas.openxmlformats.org/drawingml/2006/spreadsheetDrawing">
      <xdr:col>19</xdr:col>
      <xdr:colOff>171450</xdr:colOff>
      <xdr:row>34</xdr:row>
      <xdr:rowOff>53340</xdr:rowOff>
    </xdr:to>
    <xdr:sp macro="" textlink="">
      <xdr:nvSpPr>
        <xdr:cNvPr id="83" name="楕円 82"/>
        <xdr:cNvSpPr/>
      </xdr:nvSpPr>
      <xdr:spPr>
        <a:xfrm>
          <a:off x="3608705" y="6551295"/>
          <a:ext cx="85725"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34</xdr:row>
      <xdr:rowOff>3810</xdr:rowOff>
    </xdr:from>
    <xdr:to xmlns:xdr="http://schemas.openxmlformats.org/drawingml/2006/spreadsheetDrawing">
      <xdr:col>23</xdr:col>
      <xdr:colOff>85725</xdr:colOff>
      <xdr:row>34</xdr:row>
      <xdr:rowOff>29210</xdr:rowOff>
    </xdr:to>
    <xdr:cxnSp macro="">
      <xdr:nvCxnSpPr>
        <xdr:cNvPr id="84" name="直線コネクタ 83"/>
        <xdr:cNvCxnSpPr/>
      </xdr:nvCxnSpPr>
      <xdr:spPr>
        <a:xfrm>
          <a:off x="3659505" y="6604635"/>
          <a:ext cx="635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33</xdr:row>
      <xdr:rowOff>90170</xdr:rowOff>
    </xdr:from>
    <xdr:to xmlns:xdr="http://schemas.openxmlformats.org/drawingml/2006/spreadsheetDrawing">
      <xdr:col>15</xdr:col>
      <xdr:colOff>171450</xdr:colOff>
      <xdr:row>34</xdr:row>
      <xdr:rowOff>21590</xdr:rowOff>
    </xdr:to>
    <xdr:sp macro="" textlink="">
      <xdr:nvSpPr>
        <xdr:cNvPr id="85" name="楕円 84"/>
        <xdr:cNvSpPr/>
      </xdr:nvSpPr>
      <xdr:spPr>
        <a:xfrm>
          <a:off x="2922905" y="6519545"/>
          <a:ext cx="85725"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33</xdr:row>
      <xdr:rowOff>140335</xdr:rowOff>
    </xdr:from>
    <xdr:to xmlns:xdr="http://schemas.openxmlformats.org/drawingml/2006/spreadsheetDrawing">
      <xdr:col>19</xdr:col>
      <xdr:colOff>136525</xdr:colOff>
      <xdr:row>34</xdr:row>
      <xdr:rowOff>3810</xdr:rowOff>
    </xdr:to>
    <xdr:cxnSp macro="">
      <xdr:nvCxnSpPr>
        <xdr:cNvPr id="86" name="直線コネクタ 85"/>
        <xdr:cNvCxnSpPr/>
      </xdr:nvCxnSpPr>
      <xdr:spPr>
        <a:xfrm>
          <a:off x="2973705" y="6569710"/>
          <a:ext cx="6858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33</xdr:row>
      <xdr:rowOff>73025</xdr:rowOff>
    </xdr:from>
    <xdr:to xmlns:xdr="http://schemas.openxmlformats.org/drawingml/2006/spreadsheetDrawing">
      <xdr:col>11</xdr:col>
      <xdr:colOff>171450</xdr:colOff>
      <xdr:row>34</xdr:row>
      <xdr:rowOff>4445</xdr:rowOff>
    </xdr:to>
    <xdr:sp macro="" textlink="">
      <xdr:nvSpPr>
        <xdr:cNvPr id="87" name="楕円 86"/>
        <xdr:cNvSpPr/>
      </xdr:nvSpPr>
      <xdr:spPr>
        <a:xfrm>
          <a:off x="2237105" y="6502400"/>
          <a:ext cx="85725"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33</xdr:row>
      <xdr:rowOff>122555</xdr:rowOff>
    </xdr:from>
    <xdr:to xmlns:xdr="http://schemas.openxmlformats.org/drawingml/2006/spreadsheetDrawing">
      <xdr:col>15</xdr:col>
      <xdr:colOff>136525</xdr:colOff>
      <xdr:row>33</xdr:row>
      <xdr:rowOff>140335</xdr:rowOff>
    </xdr:to>
    <xdr:cxnSp macro="">
      <xdr:nvCxnSpPr>
        <xdr:cNvPr id="88" name="直線コネクタ 87"/>
        <xdr:cNvCxnSpPr/>
      </xdr:nvCxnSpPr>
      <xdr:spPr>
        <a:xfrm>
          <a:off x="2287905" y="6551930"/>
          <a:ext cx="6858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33</xdr:row>
      <xdr:rowOff>54610</xdr:rowOff>
    </xdr:from>
    <xdr:to xmlns:xdr="http://schemas.openxmlformats.org/drawingml/2006/spreadsheetDrawing">
      <xdr:col>7</xdr:col>
      <xdr:colOff>171450</xdr:colOff>
      <xdr:row>33</xdr:row>
      <xdr:rowOff>153670</xdr:rowOff>
    </xdr:to>
    <xdr:sp macro="" textlink="">
      <xdr:nvSpPr>
        <xdr:cNvPr id="89" name="楕円 88"/>
        <xdr:cNvSpPr/>
      </xdr:nvSpPr>
      <xdr:spPr>
        <a:xfrm>
          <a:off x="1551305" y="6483985"/>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33</xdr:row>
      <xdr:rowOff>104775</xdr:rowOff>
    </xdr:from>
    <xdr:to xmlns:xdr="http://schemas.openxmlformats.org/drawingml/2006/spreadsheetDrawing">
      <xdr:col>11</xdr:col>
      <xdr:colOff>136525</xdr:colOff>
      <xdr:row>33</xdr:row>
      <xdr:rowOff>122555</xdr:rowOff>
    </xdr:to>
    <xdr:cxnSp macro="">
      <xdr:nvCxnSpPr>
        <xdr:cNvPr id="90" name="直線コネクタ 89"/>
        <xdr:cNvCxnSpPr/>
      </xdr:nvCxnSpPr>
      <xdr:spPr>
        <a:xfrm>
          <a:off x="1602105" y="6534150"/>
          <a:ext cx="6858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29</xdr:row>
      <xdr:rowOff>156845</xdr:rowOff>
    </xdr:from>
    <xdr:ext cx="405130" cy="252730"/>
    <xdr:sp macro="" textlink="">
      <xdr:nvSpPr>
        <xdr:cNvPr id="91" name="n_1aveValue有形固定資産減価償却率"/>
        <xdr:cNvSpPr txBox="1"/>
      </xdr:nvSpPr>
      <xdr:spPr>
        <a:xfrm>
          <a:off x="3463290" y="5900420"/>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29</xdr:row>
      <xdr:rowOff>143510</xdr:rowOff>
    </xdr:from>
    <xdr:ext cx="405130" cy="251460"/>
    <xdr:sp macro="" textlink="">
      <xdr:nvSpPr>
        <xdr:cNvPr id="92" name="n_2aveValue有形固定資産減価償却率"/>
        <xdr:cNvSpPr txBox="1"/>
      </xdr:nvSpPr>
      <xdr:spPr>
        <a:xfrm>
          <a:off x="2790190" y="588708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29</xdr:row>
      <xdr:rowOff>118110</xdr:rowOff>
    </xdr:from>
    <xdr:ext cx="405130" cy="254000"/>
    <xdr:sp macro="" textlink="">
      <xdr:nvSpPr>
        <xdr:cNvPr id="93" name="n_3aveValue有形固定資産減価償却率"/>
        <xdr:cNvSpPr txBox="1"/>
      </xdr:nvSpPr>
      <xdr:spPr>
        <a:xfrm>
          <a:off x="2104390" y="586168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29</xdr:row>
      <xdr:rowOff>66040</xdr:rowOff>
    </xdr:from>
    <xdr:ext cx="405130" cy="251460"/>
    <xdr:sp macro="" textlink="">
      <xdr:nvSpPr>
        <xdr:cNvPr id="94" name="n_4aveValue有形固定資産減価償却率"/>
        <xdr:cNvSpPr txBox="1"/>
      </xdr:nvSpPr>
      <xdr:spPr>
        <a:xfrm>
          <a:off x="1418590" y="580961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34</xdr:row>
      <xdr:rowOff>44450</xdr:rowOff>
    </xdr:from>
    <xdr:ext cx="405130" cy="252730"/>
    <xdr:sp macro="" textlink="">
      <xdr:nvSpPr>
        <xdr:cNvPr id="95" name="n_1mainValue有形固定資産減価償却率"/>
        <xdr:cNvSpPr txBox="1"/>
      </xdr:nvSpPr>
      <xdr:spPr>
        <a:xfrm>
          <a:off x="3463290" y="664527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34</xdr:row>
      <xdr:rowOff>13335</xdr:rowOff>
    </xdr:from>
    <xdr:ext cx="405130" cy="252095"/>
    <xdr:sp macro="" textlink="">
      <xdr:nvSpPr>
        <xdr:cNvPr id="96" name="n_2mainValue有形固定資産減価償却率"/>
        <xdr:cNvSpPr txBox="1"/>
      </xdr:nvSpPr>
      <xdr:spPr>
        <a:xfrm>
          <a:off x="2790190" y="661416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33</xdr:row>
      <xdr:rowOff>163195</xdr:rowOff>
    </xdr:from>
    <xdr:ext cx="405130" cy="252095"/>
    <xdr:sp macro="" textlink="">
      <xdr:nvSpPr>
        <xdr:cNvPr id="97" name="n_3mainValue有形固定資産減価償却率"/>
        <xdr:cNvSpPr txBox="1"/>
      </xdr:nvSpPr>
      <xdr:spPr>
        <a:xfrm>
          <a:off x="2104390" y="659257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33</xdr:row>
      <xdr:rowOff>145415</xdr:rowOff>
    </xdr:from>
    <xdr:ext cx="405130" cy="251460"/>
    <xdr:sp macro="" textlink="">
      <xdr:nvSpPr>
        <xdr:cNvPr id="98" name="n_4mainValue有形固定資産減価償却率"/>
        <xdr:cNvSpPr txBox="1"/>
      </xdr:nvSpPr>
      <xdr:spPr>
        <a:xfrm>
          <a:off x="1418590" y="657479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9" name="正方形/長方形 98"/>
        <xdr:cNvSpPr/>
      </xdr:nvSpPr>
      <xdr:spPr>
        <a:xfrm>
          <a:off x="10187305" y="4254500"/>
          <a:ext cx="380365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79375</xdr:rowOff>
    </xdr:from>
    <xdr:to xmlns:xdr="http://schemas.openxmlformats.org/drawingml/2006/spreadsheetDrawing">
      <xdr:col>68</xdr:col>
      <xdr:colOff>158750</xdr:colOff>
      <xdr:row>24</xdr:row>
      <xdr:rowOff>13970</xdr:rowOff>
    </xdr:to>
    <xdr:sp macro="" textlink="">
      <xdr:nvSpPr>
        <xdr:cNvPr id="100" name="正方形/長方形 99"/>
        <xdr:cNvSpPr/>
      </xdr:nvSpPr>
      <xdr:spPr>
        <a:xfrm>
          <a:off x="11142980" y="4622800"/>
          <a:ext cx="939800" cy="2774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171450</xdr:colOff>
      <xdr:row>22</xdr:row>
      <xdr:rowOff>63500</xdr:rowOff>
    </xdr:from>
    <xdr:to xmlns:xdr="http://schemas.openxmlformats.org/drawingml/2006/spreadsheetDrawing">
      <xdr:col>75</xdr:col>
      <xdr:colOff>171450</xdr:colOff>
      <xdr:row>24</xdr:row>
      <xdr:rowOff>29845</xdr:rowOff>
    </xdr:to>
    <xdr:sp macro="" textlink="">
      <xdr:nvSpPr>
        <xdr:cNvPr id="101" name="正方形/長方形 100"/>
        <xdr:cNvSpPr/>
      </xdr:nvSpPr>
      <xdr:spPr>
        <a:xfrm>
          <a:off x="12438380" y="4606925"/>
          <a:ext cx="857250" cy="3092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[ 782.3</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90170</xdr:rowOff>
    </xdr:to>
    <xdr:sp macro="" textlink="">
      <xdr:nvSpPr>
        <xdr:cNvPr id="102" name="正方形/長方形 101"/>
        <xdr:cNvSpPr/>
      </xdr:nvSpPr>
      <xdr:spPr>
        <a:xfrm>
          <a:off x="13959205" y="43821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109220</xdr:rowOff>
    </xdr:to>
    <xdr:sp macro="" textlink="">
      <xdr:nvSpPr>
        <xdr:cNvPr id="103" name="正方形/長方形 102"/>
        <xdr:cNvSpPr/>
      </xdr:nvSpPr>
      <xdr:spPr>
        <a:xfrm>
          <a:off x="13959205" y="45726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90170</xdr:rowOff>
    </xdr:to>
    <xdr:sp macro="" textlink="">
      <xdr:nvSpPr>
        <xdr:cNvPr id="104" name="正方形/長方形 103"/>
        <xdr:cNvSpPr/>
      </xdr:nvSpPr>
      <xdr:spPr>
        <a:xfrm>
          <a:off x="15330805" y="43821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109220</xdr:rowOff>
    </xdr:to>
    <xdr:sp macro="" textlink="">
      <xdr:nvSpPr>
        <xdr:cNvPr id="105" name="正方形/長方形 104"/>
        <xdr:cNvSpPr/>
      </xdr:nvSpPr>
      <xdr:spPr>
        <a:xfrm>
          <a:off x="15330805" y="45726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90170</xdr:rowOff>
    </xdr:to>
    <xdr:sp macro="" textlink="">
      <xdr:nvSpPr>
        <xdr:cNvPr id="106" name="正方形/長方形 105"/>
        <xdr:cNvSpPr/>
      </xdr:nvSpPr>
      <xdr:spPr>
        <a:xfrm>
          <a:off x="16810355" y="43821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109220</xdr:rowOff>
    </xdr:to>
    <xdr:sp macro="" textlink="">
      <xdr:nvSpPr>
        <xdr:cNvPr id="107" name="正方形/長方形 106"/>
        <xdr:cNvSpPr/>
      </xdr:nvSpPr>
      <xdr:spPr>
        <a:xfrm>
          <a:off x="16810355" y="457263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64770</xdr:rowOff>
    </xdr:from>
    <xdr:to xmlns:xdr="http://schemas.openxmlformats.org/drawingml/2006/spreadsheetDrawing">
      <xdr:col>80</xdr:col>
      <xdr:colOff>9525</xdr:colOff>
      <xdr:row>36</xdr:row>
      <xdr:rowOff>164465</xdr:rowOff>
    </xdr:to>
    <xdr:sp macro="" textlink="">
      <xdr:nvSpPr>
        <xdr:cNvPr id="108" name="正方形/長方形 107"/>
        <xdr:cNvSpPr/>
      </xdr:nvSpPr>
      <xdr:spPr>
        <a:xfrm>
          <a:off x="10187305" y="4951095"/>
          <a:ext cx="3803650" cy="2157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64770</xdr:rowOff>
    </xdr:from>
    <xdr:to xmlns:xdr="http://schemas.openxmlformats.org/drawingml/2006/spreadsheetDrawing">
      <xdr:col>106</xdr:col>
      <xdr:colOff>85725</xdr:colOff>
      <xdr:row>36</xdr:row>
      <xdr:rowOff>164465</xdr:rowOff>
    </xdr:to>
    <xdr:sp macro="" textlink="">
      <xdr:nvSpPr>
        <xdr:cNvPr id="109" name="正方形/長方形 108"/>
        <xdr:cNvSpPr/>
      </xdr:nvSpPr>
      <xdr:spPr>
        <a:xfrm>
          <a:off x="14238605" y="4951095"/>
          <a:ext cx="4286250" cy="2157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127635</xdr:rowOff>
    </xdr:from>
    <xdr:to xmlns:xdr="http://schemas.openxmlformats.org/drawingml/2006/spreadsheetDrawing">
      <xdr:col>105</xdr:col>
      <xdr:colOff>85725</xdr:colOff>
      <xdr:row>26</xdr:row>
      <xdr:rowOff>40640</xdr:rowOff>
    </xdr:to>
    <xdr:sp macro="" textlink="">
      <xdr:nvSpPr>
        <xdr:cNvPr id="110" name="正方形/長方形 109"/>
        <xdr:cNvSpPr/>
      </xdr:nvSpPr>
      <xdr:spPr>
        <a:xfrm>
          <a:off x="14238605" y="5013960"/>
          <a:ext cx="41148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77470</xdr:rowOff>
    </xdr:to>
    <xdr:sp macro="" textlink="" fLocksText="0">
      <xdr:nvSpPr>
        <xdr:cNvPr id="111" name="テキスト ボックス 110"/>
        <xdr:cNvSpPr txBox="1"/>
      </xdr:nvSpPr>
      <xdr:spPr>
        <a:xfrm>
          <a:off x="14314805" y="5245100"/>
          <a:ext cx="4102100" cy="17760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a:t>
          </a:r>
          <a:r>
            <a:rPr lang="ja-JP" altLang="ja-JP" sz="1100">
              <a:solidFill>
                <a:schemeClr val="dk1"/>
              </a:solidFill>
              <a:effectLst/>
              <a:latin typeface="ＭＳ Ｐゴシック"/>
              <a:ea typeface="ＭＳ Ｐゴシック"/>
              <a:cs typeface="+mn-cs"/>
            </a:rPr>
            <a:t>令和5年度の債務償還比率は782.3％となり、前年度と比較し35.4ポイント減少し、類似団体平均より高い水準となっている。</a:t>
          </a:r>
          <a:endParaRPr lang="ja-JP" altLang="ja-JP">
            <a:effectLst/>
            <a:latin typeface="ＭＳ Ｐゴシック"/>
            <a:ea typeface="ＭＳ Ｐゴシック"/>
          </a:endParaRPr>
        </a:p>
        <a:p>
          <a:r>
            <a:rPr lang="ja-JP" altLang="ja-JP" sz="1100">
              <a:solidFill>
                <a:schemeClr val="dk1"/>
              </a:solidFill>
              <a:effectLst/>
              <a:latin typeface="ＭＳ Ｐゴシック"/>
              <a:ea typeface="ＭＳ Ｐゴシック"/>
              <a:cs typeface="+mn-cs"/>
            </a:rPr>
            <a:t>　借入れの抑制</a:t>
          </a:r>
          <a:r>
            <a:rPr lang="ja-JP" altLang="en-US" sz="1100">
              <a:solidFill>
                <a:schemeClr val="dk1"/>
              </a:solidFill>
              <a:effectLst/>
              <a:latin typeface="ＭＳ Ｐゴシック"/>
              <a:ea typeface="ＭＳ Ｐゴシック"/>
              <a:cs typeface="+mn-cs"/>
            </a:rPr>
            <a:t>などにより</a:t>
          </a:r>
          <a:r>
            <a:rPr lang="ja-JP" altLang="ja-JP" sz="1100">
              <a:solidFill>
                <a:schemeClr val="dk1"/>
              </a:solidFill>
              <a:effectLst/>
              <a:latin typeface="ＭＳ Ｐゴシック"/>
              <a:ea typeface="ＭＳ Ｐゴシック"/>
              <a:cs typeface="+mn-cs"/>
            </a:rPr>
            <a:t>、債務償還比率の縮減に取り組む。</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46990</xdr:rowOff>
    </xdr:from>
    <xdr:ext cx="347980" cy="219075"/>
    <xdr:sp macro="" textlink="">
      <xdr:nvSpPr>
        <xdr:cNvPr id="112" name="テキスト ボックス 111"/>
        <xdr:cNvSpPr txBox="1"/>
      </xdr:nvSpPr>
      <xdr:spPr>
        <a:xfrm>
          <a:off x="10149205" y="4761865"/>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164465</xdr:rowOff>
    </xdr:from>
    <xdr:to xmlns:xdr="http://schemas.openxmlformats.org/drawingml/2006/spreadsheetDrawing">
      <xdr:col>80</xdr:col>
      <xdr:colOff>9525</xdr:colOff>
      <xdr:row>36</xdr:row>
      <xdr:rowOff>164465</xdr:rowOff>
    </xdr:to>
    <xdr:cxnSp macro="">
      <xdr:nvCxnSpPr>
        <xdr:cNvPr id="113" name="直線コネクタ 112"/>
        <xdr:cNvCxnSpPr/>
      </xdr:nvCxnSpPr>
      <xdr:spPr>
        <a:xfrm>
          <a:off x="10187305" y="710819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171450</xdr:colOff>
      <xdr:row>36</xdr:row>
      <xdr:rowOff>73025</xdr:rowOff>
    </xdr:from>
    <xdr:ext cx="482600" cy="219710"/>
    <xdr:sp macro="" textlink="">
      <xdr:nvSpPr>
        <xdr:cNvPr id="114" name="テキスト ボックス 113"/>
        <xdr:cNvSpPr txBox="1"/>
      </xdr:nvSpPr>
      <xdr:spPr>
        <a:xfrm>
          <a:off x="9695180" y="7016750"/>
          <a:ext cx="4826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147955</xdr:rowOff>
    </xdr:from>
    <xdr:to xmlns:xdr="http://schemas.openxmlformats.org/drawingml/2006/spreadsheetDrawing">
      <xdr:col>80</xdr:col>
      <xdr:colOff>9525</xdr:colOff>
      <xdr:row>34</xdr:row>
      <xdr:rowOff>147955</xdr:rowOff>
    </xdr:to>
    <xdr:cxnSp macro="">
      <xdr:nvCxnSpPr>
        <xdr:cNvPr id="115" name="直線コネクタ 114"/>
        <xdr:cNvCxnSpPr/>
      </xdr:nvCxnSpPr>
      <xdr:spPr>
        <a:xfrm>
          <a:off x="10187305" y="674878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171450</xdr:colOff>
      <xdr:row>34</xdr:row>
      <xdr:rowOff>56515</xdr:rowOff>
    </xdr:from>
    <xdr:ext cx="482600" cy="219710"/>
    <xdr:sp macro="" textlink="">
      <xdr:nvSpPr>
        <xdr:cNvPr id="116" name="テキスト ボックス 115"/>
        <xdr:cNvSpPr txBox="1"/>
      </xdr:nvSpPr>
      <xdr:spPr>
        <a:xfrm>
          <a:off x="9695180" y="6657340"/>
          <a:ext cx="4826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132080</xdr:rowOff>
    </xdr:from>
    <xdr:to xmlns:xdr="http://schemas.openxmlformats.org/drawingml/2006/spreadsheetDrawing">
      <xdr:col>80</xdr:col>
      <xdr:colOff>9525</xdr:colOff>
      <xdr:row>32</xdr:row>
      <xdr:rowOff>132080</xdr:rowOff>
    </xdr:to>
    <xdr:cxnSp macro="">
      <xdr:nvCxnSpPr>
        <xdr:cNvPr id="117" name="直線コネクタ 116"/>
        <xdr:cNvCxnSpPr/>
      </xdr:nvCxnSpPr>
      <xdr:spPr>
        <a:xfrm>
          <a:off x="10187305" y="639000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32</xdr:row>
      <xdr:rowOff>39370</xdr:rowOff>
    </xdr:from>
    <xdr:ext cx="408940" cy="220345"/>
    <xdr:sp macro="" textlink="">
      <xdr:nvSpPr>
        <xdr:cNvPr id="118" name="テキスト ボックス 117"/>
        <xdr:cNvSpPr txBox="1"/>
      </xdr:nvSpPr>
      <xdr:spPr>
        <a:xfrm>
          <a:off x="9751060" y="6297295"/>
          <a:ext cx="4089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114935</xdr:rowOff>
    </xdr:from>
    <xdr:to xmlns:xdr="http://schemas.openxmlformats.org/drawingml/2006/spreadsheetDrawing">
      <xdr:col>80</xdr:col>
      <xdr:colOff>9525</xdr:colOff>
      <xdr:row>30</xdr:row>
      <xdr:rowOff>114935</xdr:rowOff>
    </xdr:to>
    <xdr:cxnSp macro="">
      <xdr:nvCxnSpPr>
        <xdr:cNvPr id="119" name="直線コネクタ 118"/>
        <xdr:cNvCxnSpPr/>
      </xdr:nvCxnSpPr>
      <xdr:spPr>
        <a:xfrm>
          <a:off x="10187305" y="602996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30</xdr:row>
      <xdr:rowOff>22860</xdr:rowOff>
    </xdr:from>
    <xdr:ext cx="408940" cy="220345"/>
    <xdr:sp macro="" textlink="">
      <xdr:nvSpPr>
        <xdr:cNvPr id="120" name="テキスト ボックス 119"/>
        <xdr:cNvSpPr txBox="1"/>
      </xdr:nvSpPr>
      <xdr:spPr>
        <a:xfrm>
          <a:off x="9751060" y="5937885"/>
          <a:ext cx="4089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97790</xdr:rowOff>
    </xdr:from>
    <xdr:to xmlns:xdr="http://schemas.openxmlformats.org/drawingml/2006/spreadsheetDrawing">
      <xdr:col>80</xdr:col>
      <xdr:colOff>9525</xdr:colOff>
      <xdr:row>28</xdr:row>
      <xdr:rowOff>97790</xdr:rowOff>
    </xdr:to>
    <xdr:cxnSp macro="">
      <xdr:nvCxnSpPr>
        <xdr:cNvPr id="121" name="直線コネクタ 120"/>
        <xdr:cNvCxnSpPr/>
      </xdr:nvCxnSpPr>
      <xdr:spPr>
        <a:xfrm>
          <a:off x="10187305" y="566991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6350</xdr:rowOff>
    </xdr:from>
    <xdr:ext cx="408940" cy="219710"/>
    <xdr:sp macro="" textlink="">
      <xdr:nvSpPr>
        <xdr:cNvPr id="122" name="テキスト ボックス 121"/>
        <xdr:cNvSpPr txBox="1"/>
      </xdr:nvSpPr>
      <xdr:spPr>
        <a:xfrm>
          <a:off x="9751060" y="5578475"/>
          <a:ext cx="40894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81915</xdr:rowOff>
    </xdr:from>
    <xdr:to xmlns:xdr="http://schemas.openxmlformats.org/drawingml/2006/spreadsheetDrawing">
      <xdr:col>80</xdr:col>
      <xdr:colOff>9525</xdr:colOff>
      <xdr:row>26</xdr:row>
      <xdr:rowOff>81915</xdr:rowOff>
    </xdr:to>
    <xdr:cxnSp macro="">
      <xdr:nvCxnSpPr>
        <xdr:cNvPr id="123" name="直線コネクタ 122"/>
        <xdr:cNvCxnSpPr/>
      </xdr:nvCxnSpPr>
      <xdr:spPr>
        <a:xfrm>
          <a:off x="10187305" y="531114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157480</xdr:rowOff>
    </xdr:from>
    <xdr:ext cx="306070" cy="219710"/>
    <xdr:sp macro="" textlink="">
      <xdr:nvSpPr>
        <xdr:cNvPr id="124" name="テキスト ボックス 123"/>
        <xdr:cNvSpPr txBox="1"/>
      </xdr:nvSpPr>
      <xdr:spPr>
        <a:xfrm>
          <a:off x="9853930" y="5215255"/>
          <a:ext cx="3060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64770</xdr:rowOff>
    </xdr:from>
    <xdr:to xmlns:xdr="http://schemas.openxmlformats.org/drawingml/2006/spreadsheetDrawing">
      <xdr:col>80</xdr:col>
      <xdr:colOff>9525</xdr:colOff>
      <xdr:row>24</xdr:row>
      <xdr:rowOff>64770</xdr:rowOff>
    </xdr:to>
    <xdr:cxnSp macro="">
      <xdr:nvCxnSpPr>
        <xdr:cNvPr id="125" name="直線コネクタ 124"/>
        <xdr:cNvCxnSpPr/>
      </xdr:nvCxnSpPr>
      <xdr:spPr>
        <a:xfrm>
          <a:off x="10187305" y="495109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64770</xdr:rowOff>
    </xdr:from>
    <xdr:to xmlns:xdr="http://schemas.openxmlformats.org/drawingml/2006/spreadsheetDrawing">
      <xdr:col>80</xdr:col>
      <xdr:colOff>9525</xdr:colOff>
      <xdr:row>36</xdr:row>
      <xdr:rowOff>164465</xdr:rowOff>
    </xdr:to>
    <xdr:sp macro="" textlink="">
      <xdr:nvSpPr>
        <xdr:cNvPr id="126" name="債務償還比率グラフ枠"/>
        <xdr:cNvSpPr/>
      </xdr:nvSpPr>
      <xdr:spPr>
        <a:xfrm>
          <a:off x="10187305" y="4951095"/>
          <a:ext cx="3803650" cy="2157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26</xdr:row>
      <xdr:rowOff>81915</xdr:rowOff>
    </xdr:from>
    <xdr:to xmlns:xdr="http://schemas.openxmlformats.org/drawingml/2006/spreadsheetDrawing">
      <xdr:col>76</xdr:col>
      <xdr:colOff>21590</xdr:colOff>
      <xdr:row>33</xdr:row>
      <xdr:rowOff>127635</xdr:rowOff>
    </xdr:to>
    <xdr:cxnSp macro="">
      <xdr:nvCxnSpPr>
        <xdr:cNvPr id="127" name="直線コネクタ 126"/>
        <xdr:cNvCxnSpPr/>
      </xdr:nvCxnSpPr>
      <xdr:spPr>
        <a:xfrm flipV="1">
          <a:off x="13315950" y="5311140"/>
          <a:ext cx="127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33</xdr:row>
      <xdr:rowOff>130810</xdr:rowOff>
    </xdr:from>
    <xdr:ext cx="560705" cy="253365"/>
    <xdr:sp macro="" textlink="">
      <xdr:nvSpPr>
        <xdr:cNvPr id="128" name="債務償還比率最小値テキスト"/>
        <xdr:cNvSpPr txBox="1"/>
      </xdr:nvSpPr>
      <xdr:spPr>
        <a:xfrm>
          <a:off x="13368655" y="6560185"/>
          <a:ext cx="5607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33</xdr:row>
      <xdr:rowOff>127635</xdr:rowOff>
    </xdr:from>
    <xdr:to xmlns:xdr="http://schemas.openxmlformats.org/drawingml/2006/spreadsheetDrawing">
      <xdr:col>76</xdr:col>
      <xdr:colOff>111125</xdr:colOff>
      <xdr:row>33</xdr:row>
      <xdr:rowOff>127635</xdr:rowOff>
    </xdr:to>
    <xdr:cxnSp macro="">
      <xdr:nvCxnSpPr>
        <xdr:cNvPr id="129" name="直線コネクタ 128"/>
        <xdr:cNvCxnSpPr/>
      </xdr:nvCxnSpPr>
      <xdr:spPr>
        <a:xfrm>
          <a:off x="13248005" y="6557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25</xdr:row>
      <xdr:rowOff>29845</xdr:rowOff>
    </xdr:from>
    <xdr:ext cx="340360" cy="251460"/>
    <xdr:sp macro="" textlink="">
      <xdr:nvSpPr>
        <xdr:cNvPr id="130" name="債務償還比率最大値テキスト"/>
        <xdr:cNvSpPr txBox="1"/>
      </xdr:nvSpPr>
      <xdr:spPr>
        <a:xfrm>
          <a:off x="13368655" y="5087620"/>
          <a:ext cx="3403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26</xdr:row>
      <xdr:rowOff>81915</xdr:rowOff>
    </xdr:from>
    <xdr:to xmlns:xdr="http://schemas.openxmlformats.org/drawingml/2006/spreadsheetDrawing">
      <xdr:col>76</xdr:col>
      <xdr:colOff>111125</xdr:colOff>
      <xdr:row>26</xdr:row>
      <xdr:rowOff>81915</xdr:rowOff>
    </xdr:to>
    <xdr:cxnSp macro="">
      <xdr:nvCxnSpPr>
        <xdr:cNvPr id="131" name="直線コネクタ 130"/>
        <xdr:cNvCxnSpPr/>
      </xdr:nvCxnSpPr>
      <xdr:spPr>
        <a:xfrm>
          <a:off x="13248005" y="53111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28</xdr:row>
      <xdr:rowOff>157480</xdr:rowOff>
    </xdr:from>
    <xdr:ext cx="469900" cy="252730"/>
    <xdr:sp macro="" textlink="">
      <xdr:nvSpPr>
        <xdr:cNvPr id="132" name="債務償還比率平均値テキスト"/>
        <xdr:cNvSpPr txBox="1"/>
      </xdr:nvSpPr>
      <xdr:spPr>
        <a:xfrm>
          <a:off x="13368655" y="5729605"/>
          <a:ext cx="469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29</xdr:row>
      <xdr:rowOff>135255</xdr:rowOff>
    </xdr:from>
    <xdr:to xmlns:xdr="http://schemas.openxmlformats.org/drawingml/2006/spreadsheetDrawing">
      <xdr:col>76</xdr:col>
      <xdr:colOff>73025</xdr:colOff>
      <xdr:row>30</xdr:row>
      <xdr:rowOff>67310</xdr:rowOff>
    </xdr:to>
    <xdr:sp macro="" textlink="">
      <xdr:nvSpPr>
        <xdr:cNvPr id="133" name="フローチャート: 判断 132"/>
        <xdr:cNvSpPr/>
      </xdr:nvSpPr>
      <xdr:spPr>
        <a:xfrm>
          <a:off x="13286105" y="5878830"/>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29</xdr:row>
      <xdr:rowOff>114935</xdr:rowOff>
    </xdr:from>
    <xdr:to xmlns:xdr="http://schemas.openxmlformats.org/drawingml/2006/spreadsheetDrawing">
      <xdr:col>72</xdr:col>
      <xdr:colOff>123825</xdr:colOff>
      <xdr:row>30</xdr:row>
      <xdr:rowOff>46990</xdr:rowOff>
    </xdr:to>
    <xdr:sp macro="" textlink="">
      <xdr:nvSpPr>
        <xdr:cNvPr id="134" name="フローチャート: 判断 133"/>
        <xdr:cNvSpPr/>
      </xdr:nvSpPr>
      <xdr:spPr>
        <a:xfrm>
          <a:off x="12632055" y="585851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29</xdr:row>
      <xdr:rowOff>62230</xdr:rowOff>
    </xdr:from>
    <xdr:to xmlns:xdr="http://schemas.openxmlformats.org/drawingml/2006/spreadsheetDrawing">
      <xdr:col>68</xdr:col>
      <xdr:colOff>123825</xdr:colOff>
      <xdr:row>29</xdr:row>
      <xdr:rowOff>162560</xdr:rowOff>
    </xdr:to>
    <xdr:sp macro="" textlink="">
      <xdr:nvSpPr>
        <xdr:cNvPr id="135" name="フローチャート: 判断 134"/>
        <xdr:cNvSpPr/>
      </xdr:nvSpPr>
      <xdr:spPr>
        <a:xfrm>
          <a:off x="11946255" y="580580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30</xdr:row>
      <xdr:rowOff>92710</xdr:rowOff>
    </xdr:from>
    <xdr:to xmlns:xdr="http://schemas.openxmlformats.org/drawingml/2006/spreadsheetDrawing">
      <xdr:col>64</xdr:col>
      <xdr:colOff>123825</xdr:colOff>
      <xdr:row>31</xdr:row>
      <xdr:rowOff>24130</xdr:rowOff>
    </xdr:to>
    <xdr:sp macro="" textlink="">
      <xdr:nvSpPr>
        <xdr:cNvPr id="136" name="フローチャート: 判断 135"/>
        <xdr:cNvSpPr/>
      </xdr:nvSpPr>
      <xdr:spPr>
        <a:xfrm>
          <a:off x="11260455" y="600773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30</xdr:row>
      <xdr:rowOff>109220</xdr:rowOff>
    </xdr:from>
    <xdr:to xmlns:xdr="http://schemas.openxmlformats.org/drawingml/2006/spreadsheetDrawing">
      <xdr:col>60</xdr:col>
      <xdr:colOff>123825</xdr:colOff>
      <xdr:row>31</xdr:row>
      <xdr:rowOff>40640</xdr:rowOff>
    </xdr:to>
    <xdr:sp macro="" textlink="">
      <xdr:nvSpPr>
        <xdr:cNvPr id="137" name="フローチャート: 判断 136"/>
        <xdr:cNvSpPr/>
      </xdr:nvSpPr>
      <xdr:spPr>
        <a:xfrm>
          <a:off x="10574655" y="602424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41275</xdr:rowOff>
    </xdr:from>
    <xdr:ext cx="760095" cy="219710"/>
    <xdr:sp macro="" textlink="">
      <xdr:nvSpPr>
        <xdr:cNvPr id="138" name="テキスト ボックス 137"/>
        <xdr:cNvSpPr txBox="1"/>
      </xdr:nvSpPr>
      <xdr:spPr>
        <a:xfrm>
          <a:off x="13159105" y="7156450"/>
          <a:ext cx="76009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41275</xdr:rowOff>
    </xdr:from>
    <xdr:ext cx="762000" cy="219710"/>
    <xdr:sp macro="" textlink="">
      <xdr:nvSpPr>
        <xdr:cNvPr id="139" name="テキスト ボックス 138"/>
        <xdr:cNvSpPr txBox="1"/>
      </xdr:nvSpPr>
      <xdr:spPr>
        <a:xfrm>
          <a:off x="12524105" y="7156450"/>
          <a:ext cx="7620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41275</xdr:rowOff>
    </xdr:from>
    <xdr:ext cx="762000" cy="219710"/>
    <xdr:sp macro="" textlink="">
      <xdr:nvSpPr>
        <xdr:cNvPr id="140" name="テキスト ボックス 139"/>
        <xdr:cNvSpPr txBox="1"/>
      </xdr:nvSpPr>
      <xdr:spPr>
        <a:xfrm>
          <a:off x="11838305" y="7156450"/>
          <a:ext cx="7620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41275</xdr:rowOff>
    </xdr:from>
    <xdr:ext cx="762000" cy="219710"/>
    <xdr:sp macro="" textlink="">
      <xdr:nvSpPr>
        <xdr:cNvPr id="141" name="テキスト ボックス 140"/>
        <xdr:cNvSpPr txBox="1"/>
      </xdr:nvSpPr>
      <xdr:spPr>
        <a:xfrm>
          <a:off x="11152505" y="7156450"/>
          <a:ext cx="7620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41275</xdr:rowOff>
    </xdr:from>
    <xdr:ext cx="762000" cy="219710"/>
    <xdr:sp macro="" textlink="">
      <xdr:nvSpPr>
        <xdr:cNvPr id="142" name="テキスト ボックス 141"/>
        <xdr:cNvSpPr txBox="1"/>
      </xdr:nvSpPr>
      <xdr:spPr>
        <a:xfrm>
          <a:off x="10466705" y="7156450"/>
          <a:ext cx="76200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31</xdr:row>
      <xdr:rowOff>111125</xdr:rowOff>
    </xdr:from>
    <xdr:to xmlns:xdr="http://schemas.openxmlformats.org/drawingml/2006/spreadsheetDrawing">
      <xdr:col>76</xdr:col>
      <xdr:colOff>73025</xdr:colOff>
      <xdr:row>32</xdr:row>
      <xdr:rowOff>42545</xdr:rowOff>
    </xdr:to>
    <xdr:sp macro="" textlink="">
      <xdr:nvSpPr>
        <xdr:cNvPr id="143" name="楕円 142"/>
        <xdr:cNvSpPr/>
      </xdr:nvSpPr>
      <xdr:spPr>
        <a:xfrm>
          <a:off x="13286105" y="6197600"/>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31</xdr:row>
      <xdr:rowOff>90170</xdr:rowOff>
    </xdr:from>
    <xdr:ext cx="469900" cy="251460"/>
    <xdr:sp macro="" textlink="">
      <xdr:nvSpPr>
        <xdr:cNvPr id="144" name="債務償還比率該当値テキスト"/>
        <xdr:cNvSpPr txBox="1"/>
      </xdr:nvSpPr>
      <xdr:spPr>
        <a:xfrm>
          <a:off x="13368655" y="617664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31</xdr:row>
      <xdr:rowOff>152400</xdr:rowOff>
    </xdr:from>
    <xdr:to xmlns:xdr="http://schemas.openxmlformats.org/drawingml/2006/spreadsheetDrawing">
      <xdr:col>72</xdr:col>
      <xdr:colOff>123825</xdr:colOff>
      <xdr:row>32</xdr:row>
      <xdr:rowOff>84455</xdr:rowOff>
    </xdr:to>
    <xdr:sp macro="" textlink="">
      <xdr:nvSpPr>
        <xdr:cNvPr id="145" name="楕円 144"/>
        <xdr:cNvSpPr/>
      </xdr:nvSpPr>
      <xdr:spPr>
        <a:xfrm>
          <a:off x="12632055" y="62388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31</xdr:row>
      <xdr:rowOff>161290</xdr:rowOff>
    </xdr:from>
    <xdr:to xmlns:xdr="http://schemas.openxmlformats.org/drawingml/2006/spreadsheetDrawing">
      <xdr:col>76</xdr:col>
      <xdr:colOff>22225</xdr:colOff>
      <xdr:row>32</xdr:row>
      <xdr:rowOff>34925</xdr:rowOff>
    </xdr:to>
    <xdr:cxnSp macro="">
      <xdr:nvCxnSpPr>
        <xdr:cNvPr id="146" name="直線コネクタ 145"/>
        <xdr:cNvCxnSpPr/>
      </xdr:nvCxnSpPr>
      <xdr:spPr>
        <a:xfrm flipV="1">
          <a:off x="12682855" y="6247765"/>
          <a:ext cx="635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31</xdr:row>
      <xdr:rowOff>13970</xdr:rowOff>
    </xdr:from>
    <xdr:to xmlns:xdr="http://schemas.openxmlformats.org/drawingml/2006/spreadsheetDrawing">
      <xdr:col>68</xdr:col>
      <xdr:colOff>123825</xdr:colOff>
      <xdr:row>31</xdr:row>
      <xdr:rowOff>113030</xdr:rowOff>
    </xdr:to>
    <xdr:sp macro="" textlink="">
      <xdr:nvSpPr>
        <xdr:cNvPr id="147" name="楕円 146"/>
        <xdr:cNvSpPr/>
      </xdr:nvSpPr>
      <xdr:spPr>
        <a:xfrm>
          <a:off x="11946255" y="61004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31</xdr:row>
      <xdr:rowOff>63500</xdr:rowOff>
    </xdr:from>
    <xdr:to xmlns:xdr="http://schemas.openxmlformats.org/drawingml/2006/spreadsheetDrawing">
      <xdr:col>72</xdr:col>
      <xdr:colOff>73025</xdr:colOff>
      <xdr:row>32</xdr:row>
      <xdr:rowOff>34925</xdr:rowOff>
    </xdr:to>
    <xdr:cxnSp macro="">
      <xdr:nvCxnSpPr>
        <xdr:cNvPr id="148" name="直線コネクタ 147"/>
        <xdr:cNvCxnSpPr/>
      </xdr:nvCxnSpPr>
      <xdr:spPr>
        <a:xfrm>
          <a:off x="11997055" y="6149975"/>
          <a:ext cx="68580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32</xdr:row>
      <xdr:rowOff>34290</xdr:rowOff>
    </xdr:from>
    <xdr:to xmlns:xdr="http://schemas.openxmlformats.org/drawingml/2006/spreadsheetDrawing">
      <xdr:col>64</xdr:col>
      <xdr:colOff>123825</xdr:colOff>
      <xdr:row>32</xdr:row>
      <xdr:rowOff>133350</xdr:rowOff>
    </xdr:to>
    <xdr:sp macro="" textlink="">
      <xdr:nvSpPr>
        <xdr:cNvPr id="149" name="楕円 148"/>
        <xdr:cNvSpPr/>
      </xdr:nvSpPr>
      <xdr:spPr>
        <a:xfrm>
          <a:off x="11260455" y="62922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31</xdr:row>
      <xdr:rowOff>63500</xdr:rowOff>
    </xdr:from>
    <xdr:to xmlns:xdr="http://schemas.openxmlformats.org/drawingml/2006/spreadsheetDrawing">
      <xdr:col>68</xdr:col>
      <xdr:colOff>73025</xdr:colOff>
      <xdr:row>32</xdr:row>
      <xdr:rowOff>84455</xdr:rowOff>
    </xdr:to>
    <xdr:cxnSp macro="">
      <xdr:nvCxnSpPr>
        <xdr:cNvPr id="150" name="直線コネクタ 149"/>
        <xdr:cNvCxnSpPr/>
      </xdr:nvCxnSpPr>
      <xdr:spPr>
        <a:xfrm flipV="1">
          <a:off x="11311255" y="6149975"/>
          <a:ext cx="685800" cy="192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32</xdr:row>
      <xdr:rowOff>52070</xdr:rowOff>
    </xdr:from>
    <xdr:to xmlns:xdr="http://schemas.openxmlformats.org/drawingml/2006/spreadsheetDrawing">
      <xdr:col>60</xdr:col>
      <xdr:colOff>123825</xdr:colOff>
      <xdr:row>32</xdr:row>
      <xdr:rowOff>151130</xdr:rowOff>
    </xdr:to>
    <xdr:sp macro="" textlink="">
      <xdr:nvSpPr>
        <xdr:cNvPr id="151" name="楕円 150"/>
        <xdr:cNvSpPr/>
      </xdr:nvSpPr>
      <xdr:spPr>
        <a:xfrm>
          <a:off x="10574655" y="63099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32</xdr:row>
      <xdr:rowOff>84455</xdr:rowOff>
    </xdr:from>
    <xdr:to xmlns:xdr="http://schemas.openxmlformats.org/drawingml/2006/spreadsheetDrawing">
      <xdr:col>64</xdr:col>
      <xdr:colOff>73025</xdr:colOff>
      <xdr:row>32</xdr:row>
      <xdr:rowOff>100965</xdr:rowOff>
    </xdr:to>
    <xdr:cxnSp macro="">
      <xdr:nvCxnSpPr>
        <xdr:cNvPr id="152" name="直線コネクタ 151"/>
        <xdr:cNvCxnSpPr/>
      </xdr:nvCxnSpPr>
      <xdr:spPr>
        <a:xfrm flipV="1">
          <a:off x="10625455" y="6342380"/>
          <a:ext cx="6858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28</xdr:row>
      <xdr:rowOff>62230</xdr:rowOff>
    </xdr:from>
    <xdr:ext cx="469900" cy="253365"/>
    <xdr:sp macro="" textlink="">
      <xdr:nvSpPr>
        <xdr:cNvPr id="153" name="n_1aveValue債務償還比率"/>
        <xdr:cNvSpPr txBox="1"/>
      </xdr:nvSpPr>
      <xdr:spPr>
        <a:xfrm>
          <a:off x="12454255" y="56343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28</xdr:row>
      <xdr:rowOff>10795</xdr:rowOff>
    </xdr:from>
    <xdr:ext cx="469900" cy="250825"/>
    <xdr:sp macro="" textlink="">
      <xdr:nvSpPr>
        <xdr:cNvPr id="154" name="n_2aveValue債務償還比率"/>
        <xdr:cNvSpPr txBox="1"/>
      </xdr:nvSpPr>
      <xdr:spPr>
        <a:xfrm>
          <a:off x="11781155" y="558292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29</xdr:row>
      <xdr:rowOff>40640</xdr:rowOff>
    </xdr:from>
    <xdr:ext cx="469900" cy="252730"/>
    <xdr:sp macro="" textlink="">
      <xdr:nvSpPr>
        <xdr:cNvPr id="155" name="n_3aveValue債務償還比率"/>
        <xdr:cNvSpPr txBox="1"/>
      </xdr:nvSpPr>
      <xdr:spPr>
        <a:xfrm>
          <a:off x="11095355" y="578421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29</xdr:row>
      <xdr:rowOff>57150</xdr:rowOff>
    </xdr:from>
    <xdr:ext cx="469900" cy="253365"/>
    <xdr:sp macro="" textlink="">
      <xdr:nvSpPr>
        <xdr:cNvPr id="156" name="n_4aveValue債務償還比率"/>
        <xdr:cNvSpPr txBox="1"/>
      </xdr:nvSpPr>
      <xdr:spPr>
        <a:xfrm>
          <a:off x="10409555" y="58007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32</xdr:row>
      <xdr:rowOff>75565</xdr:rowOff>
    </xdr:from>
    <xdr:ext cx="469900" cy="252730"/>
    <xdr:sp macro="" textlink="">
      <xdr:nvSpPr>
        <xdr:cNvPr id="157" name="n_1mainValue債務償還比率"/>
        <xdr:cNvSpPr txBox="1"/>
      </xdr:nvSpPr>
      <xdr:spPr>
        <a:xfrm>
          <a:off x="12454255" y="633349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817.7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31</xdr:row>
      <xdr:rowOff>104775</xdr:rowOff>
    </xdr:from>
    <xdr:ext cx="469900" cy="252095"/>
    <xdr:sp macro="" textlink="">
      <xdr:nvSpPr>
        <xdr:cNvPr id="158" name="n_2mainValue債務償還比率"/>
        <xdr:cNvSpPr txBox="1"/>
      </xdr:nvSpPr>
      <xdr:spPr>
        <a:xfrm>
          <a:off x="11781155" y="61912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32</xdr:row>
      <xdr:rowOff>125095</xdr:rowOff>
    </xdr:from>
    <xdr:ext cx="469900" cy="251460"/>
    <xdr:sp macro="" textlink="">
      <xdr:nvSpPr>
        <xdr:cNvPr id="159" name="n_3mainValue債務償還比率"/>
        <xdr:cNvSpPr txBox="1"/>
      </xdr:nvSpPr>
      <xdr:spPr>
        <a:xfrm>
          <a:off x="11095355" y="638302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859.4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32</xdr:row>
      <xdr:rowOff>142240</xdr:rowOff>
    </xdr:from>
    <xdr:ext cx="469900" cy="252730"/>
    <xdr:sp macro="" textlink="">
      <xdr:nvSpPr>
        <xdr:cNvPr id="160" name="n_4mainValue債務償還比率"/>
        <xdr:cNvSpPr txBox="1"/>
      </xdr:nvSpPr>
      <xdr:spPr>
        <a:xfrm>
          <a:off x="10409555" y="64001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149225</xdr:rowOff>
    </xdr:from>
    <xdr:to xmlns:xdr="http://schemas.openxmlformats.org/drawingml/2006/spreadsheetDrawing">
      <xdr:col>36</xdr:col>
      <xdr:colOff>22225</xdr:colOff>
      <xdr:row>43</xdr:row>
      <xdr:rowOff>149225</xdr:rowOff>
    </xdr:to>
    <xdr:sp macro="" textlink="">
      <xdr:nvSpPr>
        <xdr:cNvPr id="161" name="正方形/長方形 160"/>
        <xdr:cNvSpPr/>
      </xdr:nvSpPr>
      <xdr:spPr>
        <a:xfrm>
          <a:off x="1144905" y="79978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137160</xdr:rowOff>
    </xdr:from>
    <xdr:to xmlns:xdr="http://schemas.openxmlformats.org/drawingml/2006/spreadsheetDrawing">
      <xdr:col>36</xdr:col>
      <xdr:colOff>22225</xdr:colOff>
      <xdr:row>65</xdr:row>
      <xdr:rowOff>137160</xdr:rowOff>
    </xdr:to>
    <xdr:sp macro="" textlink="">
      <xdr:nvSpPr>
        <xdr:cNvPr id="162" name="正方形/長方形 161"/>
        <xdr:cNvSpPr/>
      </xdr:nvSpPr>
      <xdr:spPr>
        <a:xfrm>
          <a:off x="1144905" y="11784330"/>
          <a:ext cx="531495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61595</xdr:rowOff>
    </xdr:from>
    <xdr:ext cx="368300" cy="236855"/>
    <xdr:sp macro="" textlink="">
      <xdr:nvSpPr>
        <xdr:cNvPr id="163" name="テキスト ボックス 162"/>
        <xdr:cNvSpPr txBox="1"/>
      </xdr:nvSpPr>
      <xdr:spPr>
        <a:xfrm>
          <a:off x="827405" y="8253095"/>
          <a:ext cx="36830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154940</xdr:rowOff>
    </xdr:from>
    <xdr:ext cx="370205" cy="235585"/>
    <xdr:sp macro="" textlink="">
      <xdr:nvSpPr>
        <xdr:cNvPr id="164" name="テキスト ボックス 163"/>
        <xdr:cNvSpPr txBox="1"/>
      </xdr:nvSpPr>
      <xdr:spPr>
        <a:xfrm>
          <a:off x="6288405" y="10918190"/>
          <a:ext cx="37020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28575</xdr:rowOff>
    </xdr:from>
    <xdr:ext cx="368300" cy="229870"/>
    <xdr:sp macro="" textlink="">
      <xdr:nvSpPr>
        <xdr:cNvPr id="165" name="テキスト ボックス 164"/>
        <xdr:cNvSpPr txBox="1"/>
      </xdr:nvSpPr>
      <xdr:spPr>
        <a:xfrm>
          <a:off x="827405" y="12011025"/>
          <a:ext cx="368300" cy="2298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36195</xdr:rowOff>
    </xdr:from>
    <xdr:ext cx="370205" cy="216535"/>
    <xdr:sp macro="" textlink="">
      <xdr:nvSpPr>
        <xdr:cNvPr id="166" name="テキスト ボックス 165"/>
        <xdr:cNvSpPr txBox="1"/>
      </xdr:nvSpPr>
      <xdr:spPr>
        <a:xfrm>
          <a:off x="6288405" y="14700885"/>
          <a:ext cx="370205" cy="2165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17780</xdr:rowOff>
    </xdr:from>
    <xdr:to xmlns:xdr="http://schemas.openxmlformats.org/drawingml/2006/spreadsheetDrawing">
      <xdr:col>120</xdr:col>
      <xdr:colOff>152400</xdr:colOff>
      <xdr:row>4</xdr:row>
      <xdr:rowOff>61595</xdr:rowOff>
    </xdr:to>
    <xdr:sp macro="" textlink="">
      <xdr:nvSpPr>
        <xdr:cNvPr id="3" name="正方形/長方形 2"/>
        <xdr:cNvSpPr/>
      </xdr:nvSpPr>
      <xdr:spPr>
        <a:xfrm>
          <a:off x="17145000" y="189230"/>
          <a:ext cx="3581400" cy="5467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42545</xdr:rowOff>
    </xdr:from>
    <xdr:to xmlns:xdr="http://schemas.openxmlformats.org/drawingml/2006/spreadsheetDrawing">
      <xdr:col>120</xdr:col>
      <xdr:colOff>127000</xdr:colOff>
      <xdr:row>4</xdr:row>
      <xdr:rowOff>37465</xdr:rowOff>
    </xdr:to>
    <xdr:sp macro="" textlink="">
      <xdr:nvSpPr>
        <xdr:cNvPr id="4" name="正方形/長方形 3"/>
        <xdr:cNvSpPr/>
      </xdr:nvSpPr>
      <xdr:spPr>
        <a:xfrm>
          <a:off x="17164050" y="213995"/>
          <a:ext cx="3536950" cy="4978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85</xdr:col>
      <xdr:colOff>63500</xdr:colOff>
      <xdr:row>1</xdr:row>
      <xdr:rowOff>17780</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230"/>
          <a:ext cx="2393950" cy="5467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42545</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3995"/>
          <a:ext cx="2349500" cy="4978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18</xdr:col>
      <xdr:colOff>127000</xdr:colOff>
      <xdr:row>15</xdr:row>
      <xdr:rowOff>61595</xdr:rowOff>
    </xdr:to>
    <xdr:sp macro="" textlink="">
      <xdr:nvSpPr>
        <xdr:cNvPr id="11" name="正方形/長方形 10"/>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80010</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020"/>
          <a:ext cx="1822450"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80010</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020"/>
          <a:ext cx="1136650" cy="920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116840</xdr:rowOff>
    </xdr:to>
    <xdr:sp macro="" textlink="">
      <xdr:nvSpPr>
        <xdr:cNvPr id="16" name="正方形/長方形 15"/>
        <xdr:cNvSpPr/>
      </xdr:nvSpPr>
      <xdr:spPr>
        <a:xfrm>
          <a:off x="4584700" y="1680210"/>
          <a:ext cx="182245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116840</xdr:rowOff>
    </xdr:to>
    <xdr:sp macro="" textlink="">
      <xdr:nvSpPr>
        <xdr:cNvPr id="17" name="正方形/長方形 16"/>
        <xdr:cNvSpPr/>
      </xdr:nvSpPr>
      <xdr:spPr>
        <a:xfrm>
          <a:off x="6470650" y="1680210"/>
          <a:ext cx="330200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12</xdr:row>
      <xdr:rowOff>98425</xdr:rowOff>
    </xdr:to>
    <xdr:sp macro="" textlink="">
      <xdr:nvSpPr>
        <xdr:cNvPr id="18" name="角丸四角形 17"/>
        <xdr:cNvSpPr/>
      </xdr:nvSpPr>
      <xdr:spPr>
        <a:xfrm>
          <a:off x="9969500" y="873125"/>
          <a:ext cx="1371600" cy="124079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66</xdr:col>
      <xdr:colOff>95250</xdr:colOff>
      <xdr:row>7</xdr:row>
      <xdr:rowOff>5715</xdr:rowOff>
    </xdr:to>
    <xdr:sp macro="" textlink="">
      <xdr:nvSpPr>
        <xdr:cNvPr id="19" name="正方形/長方形 18"/>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17780</xdr:rowOff>
    </xdr:from>
    <xdr:to xmlns:xdr="http://schemas.openxmlformats.org/drawingml/2006/spreadsheetDrawing">
      <xdr:col>66</xdr:col>
      <xdr:colOff>95250</xdr:colOff>
      <xdr:row>8</xdr:row>
      <xdr:rowOff>98425</xdr:rowOff>
    </xdr:to>
    <xdr:sp macro="" textlink="">
      <xdr:nvSpPr>
        <xdr:cNvPr id="20" name="正方形/長方形 19"/>
        <xdr:cNvSpPr/>
      </xdr:nvSpPr>
      <xdr:spPr>
        <a:xfrm>
          <a:off x="10210800" y="1195070"/>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130175</xdr:rowOff>
    </xdr:from>
    <xdr:to xmlns:xdr="http://schemas.openxmlformats.org/drawingml/2006/spreadsheetDrawing">
      <xdr:col>59</xdr:col>
      <xdr:colOff>73025</xdr:colOff>
      <xdr:row>6</xdr:row>
      <xdr:rowOff>61595</xdr:rowOff>
    </xdr:to>
    <xdr:sp macro="" textlink="">
      <xdr:nvSpPr>
        <xdr:cNvPr id="23" name="楕円 22"/>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55245</xdr:rowOff>
    </xdr:from>
    <xdr:to xmlns:xdr="http://schemas.openxmlformats.org/drawingml/2006/spreadsheetDrawing">
      <xdr:col>59</xdr:col>
      <xdr:colOff>73025</xdr:colOff>
      <xdr:row>7</xdr:row>
      <xdr:rowOff>154305</xdr:rowOff>
    </xdr:to>
    <xdr:sp macro="" textlink="">
      <xdr:nvSpPr>
        <xdr:cNvPr id="24" name="フローチャート: 判断 23"/>
        <xdr:cNvSpPr/>
      </xdr:nvSpPr>
      <xdr:spPr>
        <a:xfrm>
          <a:off x="10106025" y="12325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149225</xdr:rowOff>
    </xdr:from>
    <xdr:to xmlns:xdr="http://schemas.openxmlformats.org/drawingml/2006/spreadsheetDrawing">
      <xdr:col>59</xdr:col>
      <xdr:colOff>15875</xdr:colOff>
      <xdr:row>9</xdr:row>
      <xdr:rowOff>116840</xdr:rowOff>
    </xdr:to>
    <xdr:cxnSp macro="">
      <xdr:nvCxnSpPr>
        <xdr:cNvPr id="25" name="直線コネクタ 24"/>
        <xdr:cNvCxnSpPr/>
      </xdr:nvCxnSpPr>
      <xdr:spPr>
        <a:xfrm>
          <a:off x="10131425" y="149415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46990</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17780</xdr:rowOff>
    </xdr:from>
    <xdr:to xmlns:xdr="http://schemas.openxmlformats.org/drawingml/2006/spreadsheetDrawing">
      <xdr:col>59</xdr:col>
      <xdr:colOff>107950</xdr:colOff>
      <xdr:row>11</xdr:row>
      <xdr:rowOff>17780</xdr:rowOff>
    </xdr:to>
    <xdr:cxnSp macro="">
      <xdr:nvCxnSpPr>
        <xdr:cNvPr id="28" name="直線コネクタ 27"/>
        <xdr:cNvCxnSpPr/>
      </xdr:nvCxnSpPr>
      <xdr:spPr>
        <a:xfrm>
          <a:off x="10071100" y="186563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50165</xdr:rowOff>
    </xdr:from>
    <xdr:ext cx="8896350" cy="252095"/>
    <xdr:sp macro="" textlink="">
      <xdr:nvSpPr>
        <xdr:cNvPr id="29" name="テキスト ボックス 28"/>
        <xdr:cNvSpPr txBox="1"/>
      </xdr:nvSpPr>
      <xdr:spPr>
        <a:xfrm>
          <a:off x="641350" y="2736215"/>
          <a:ext cx="889635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24130</xdr:rowOff>
    </xdr:from>
    <xdr:ext cx="6046470" cy="253365"/>
    <xdr:sp macro="" textlink="">
      <xdr:nvSpPr>
        <xdr:cNvPr id="30" name="テキスト ボックス 29"/>
        <xdr:cNvSpPr txBox="1"/>
      </xdr:nvSpPr>
      <xdr:spPr>
        <a:xfrm>
          <a:off x="641350" y="3045460"/>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3365"/>
    <xdr:sp macro="" textlink="">
      <xdr:nvSpPr>
        <xdr:cNvPr id="31" name="テキスト ボックス 30"/>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142875</xdr:rowOff>
    </xdr:from>
    <xdr:ext cx="4433570" cy="250825"/>
    <xdr:sp macro="" textlink="">
      <xdr:nvSpPr>
        <xdr:cNvPr id="32" name="テキスト ボックス 31"/>
        <xdr:cNvSpPr txBox="1"/>
      </xdr:nvSpPr>
      <xdr:spPr>
        <a:xfrm>
          <a:off x="641350" y="3667125"/>
          <a:ext cx="44335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74295</xdr:rowOff>
    </xdr:from>
    <xdr:to xmlns:xdr="http://schemas.openxmlformats.org/drawingml/2006/spreadsheetDrawing">
      <xdr:col>28</xdr:col>
      <xdr:colOff>152400</xdr:colOff>
      <xdr:row>28</xdr:row>
      <xdr:rowOff>24130</xdr:rowOff>
    </xdr:to>
    <xdr:sp macro="" textlink="">
      <xdr:nvSpPr>
        <xdr:cNvPr id="33" name="正方形/長方形 32"/>
        <xdr:cNvSpPr/>
      </xdr:nvSpPr>
      <xdr:spPr>
        <a:xfrm>
          <a:off x="685800" y="410146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50165</xdr:rowOff>
    </xdr:from>
    <xdr:to xmlns:xdr="http://schemas.openxmlformats.org/drawingml/2006/spreadsheetDrawing">
      <xdr:col>12</xdr:col>
      <xdr:colOff>127000</xdr:colOff>
      <xdr:row>29</xdr:row>
      <xdr:rowOff>130175</xdr:rowOff>
    </xdr:to>
    <xdr:sp macro="" textlink="">
      <xdr:nvSpPr>
        <xdr:cNvPr id="34" name="正方形/長方形 33"/>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80010</xdr:rowOff>
    </xdr:from>
    <xdr:to xmlns:xdr="http://schemas.openxmlformats.org/drawingml/2006/spreadsheetDrawing">
      <xdr:col>12</xdr:col>
      <xdr:colOff>127000</xdr:colOff>
      <xdr:row>30</xdr:row>
      <xdr:rowOff>161925</xdr:rowOff>
    </xdr:to>
    <xdr:sp macro="" textlink="">
      <xdr:nvSpPr>
        <xdr:cNvPr id="35" name="正方形/長方形 34"/>
        <xdr:cNvSpPr/>
      </xdr:nvSpPr>
      <xdr:spPr>
        <a:xfrm>
          <a:off x="8128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50165</xdr:rowOff>
    </xdr:from>
    <xdr:to xmlns:xdr="http://schemas.openxmlformats.org/drawingml/2006/spreadsheetDrawing">
      <xdr:col>18</xdr:col>
      <xdr:colOff>0</xdr:colOff>
      <xdr:row>29</xdr:row>
      <xdr:rowOff>130175</xdr:rowOff>
    </xdr:to>
    <xdr:sp macro="" textlink="">
      <xdr:nvSpPr>
        <xdr:cNvPr id="36" name="正方形/長方形 35"/>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80010</xdr:rowOff>
    </xdr:from>
    <xdr:to xmlns:xdr="http://schemas.openxmlformats.org/drawingml/2006/spreadsheetDrawing">
      <xdr:col>18</xdr:col>
      <xdr:colOff>0</xdr:colOff>
      <xdr:row>30</xdr:row>
      <xdr:rowOff>161925</xdr:rowOff>
    </xdr:to>
    <xdr:sp macro="" textlink="">
      <xdr:nvSpPr>
        <xdr:cNvPr id="37" name="正方形/長方形 36"/>
        <xdr:cNvSpPr/>
      </xdr:nvSpPr>
      <xdr:spPr>
        <a:xfrm>
          <a:off x="17145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50165</xdr:rowOff>
    </xdr:from>
    <xdr:to xmlns:xdr="http://schemas.openxmlformats.org/drawingml/2006/spreadsheetDrawing">
      <xdr:col>24</xdr:col>
      <xdr:colOff>0</xdr:colOff>
      <xdr:row>29</xdr:row>
      <xdr:rowOff>130175</xdr:rowOff>
    </xdr:to>
    <xdr:sp macro="" textlink="">
      <xdr:nvSpPr>
        <xdr:cNvPr id="38" name="正方形/長方形 37"/>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29</xdr:row>
      <xdr:rowOff>80010</xdr:rowOff>
    </xdr:from>
    <xdr:to xmlns:xdr="http://schemas.openxmlformats.org/drawingml/2006/spreadsheetDrawing">
      <xdr:col>24</xdr:col>
      <xdr:colOff>0</xdr:colOff>
      <xdr:row>30</xdr:row>
      <xdr:rowOff>161925</xdr:rowOff>
    </xdr:to>
    <xdr:sp macro="" textlink="">
      <xdr:nvSpPr>
        <xdr:cNvPr id="39" name="正方形/長方形 38"/>
        <xdr:cNvSpPr/>
      </xdr:nvSpPr>
      <xdr:spPr>
        <a:xfrm>
          <a:off x="27432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17780</xdr:rowOff>
    </xdr:from>
    <xdr:to xmlns:xdr="http://schemas.openxmlformats.org/drawingml/2006/spreadsheetDrawing">
      <xdr:col>28</xdr:col>
      <xdr:colOff>152400</xdr:colOff>
      <xdr:row>44</xdr:row>
      <xdr:rowOff>74295</xdr:rowOff>
    </xdr:to>
    <xdr:sp macro="" textlink="">
      <xdr:nvSpPr>
        <xdr:cNvPr id="40" name="正方形/長方形 39"/>
        <xdr:cNvSpPr/>
      </xdr:nvSpPr>
      <xdr:spPr>
        <a:xfrm>
          <a:off x="685800" y="5218430"/>
          <a:ext cx="4267200" cy="22358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6545" cy="220345"/>
    <xdr:sp macro="" textlink="">
      <xdr:nvSpPr>
        <xdr:cNvPr id="41" name="テキスト ボックス 40"/>
        <xdr:cNvSpPr txBox="1"/>
      </xdr:nvSpPr>
      <xdr:spPr>
        <a:xfrm>
          <a:off x="666750" y="5033010"/>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74295</xdr:rowOff>
    </xdr:from>
    <xdr:to xmlns:xdr="http://schemas.openxmlformats.org/drawingml/2006/spreadsheetDrawing">
      <xdr:col>28</xdr:col>
      <xdr:colOff>114300</xdr:colOff>
      <xdr:row>44</xdr:row>
      <xdr:rowOff>74295</xdr:rowOff>
    </xdr:to>
    <xdr:cxnSp macro="">
      <xdr:nvCxnSpPr>
        <xdr:cNvPr id="42" name="直線コネクタ 41"/>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103505</xdr:rowOff>
    </xdr:from>
    <xdr:ext cx="465455" cy="252095"/>
    <xdr:sp macro="" textlink="">
      <xdr:nvSpPr>
        <xdr:cNvPr id="43" name="テキスト ボックス 42"/>
        <xdr:cNvSpPr txBox="1"/>
      </xdr:nvSpPr>
      <xdr:spPr>
        <a:xfrm>
          <a:off x="275590" y="731583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37465</xdr:rowOff>
    </xdr:from>
    <xdr:to xmlns:xdr="http://schemas.openxmlformats.org/drawingml/2006/spreadsheetDrawing">
      <xdr:col>28</xdr:col>
      <xdr:colOff>114300</xdr:colOff>
      <xdr:row>42</xdr:row>
      <xdr:rowOff>37465</xdr:rowOff>
    </xdr:to>
    <xdr:cxnSp macro="">
      <xdr:nvCxnSpPr>
        <xdr:cNvPr id="44" name="直線コネクタ 43"/>
        <xdr:cNvCxnSpPr/>
      </xdr:nvCxnSpPr>
      <xdr:spPr>
        <a:xfrm>
          <a:off x="685800" y="7082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66040</xdr:rowOff>
    </xdr:from>
    <xdr:ext cx="465455" cy="251460"/>
    <xdr:sp macro="" textlink="">
      <xdr:nvSpPr>
        <xdr:cNvPr id="45" name="テキスト ボックス 44"/>
        <xdr:cNvSpPr txBox="1"/>
      </xdr:nvSpPr>
      <xdr:spPr>
        <a:xfrm>
          <a:off x="275590" y="6943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6858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28575</xdr:rowOff>
    </xdr:from>
    <xdr:ext cx="401320" cy="250825"/>
    <xdr:sp macro="" textlink="">
      <xdr:nvSpPr>
        <xdr:cNvPr id="47" name="テキスト ボックス 46"/>
        <xdr:cNvSpPr txBox="1"/>
      </xdr:nvSpPr>
      <xdr:spPr>
        <a:xfrm>
          <a:off x="339725" y="6570345"/>
          <a:ext cx="401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130175</xdr:rowOff>
    </xdr:from>
    <xdr:to xmlns:xdr="http://schemas.openxmlformats.org/drawingml/2006/spreadsheetDrawing">
      <xdr:col>28</xdr:col>
      <xdr:colOff>114300</xdr:colOff>
      <xdr:row>37</xdr:row>
      <xdr:rowOff>130175</xdr:rowOff>
    </xdr:to>
    <xdr:cxnSp macro="">
      <xdr:nvCxnSpPr>
        <xdr:cNvPr id="48" name="直線コネクタ 47"/>
        <xdr:cNvCxnSpPr/>
      </xdr:nvCxnSpPr>
      <xdr:spPr>
        <a:xfrm>
          <a:off x="685800" y="6336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159385</xdr:rowOff>
    </xdr:from>
    <xdr:ext cx="401320" cy="251460"/>
    <xdr:sp macro="" textlink="">
      <xdr:nvSpPr>
        <xdr:cNvPr id="49" name="テキスト ボックス 48"/>
        <xdr:cNvSpPr txBox="1"/>
      </xdr:nvSpPr>
      <xdr:spPr>
        <a:xfrm>
          <a:off x="339725" y="61982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93345</xdr:rowOff>
    </xdr:from>
    <xdr:to xmlns:xdr="http://schemas.openxmlformats.org/drawingml/2006/spreadsheetDrawing">
      <xdr:col>28</xdr:col>
      <xdr:colOff>114300</xdr:colOff>
      <xdr:row>35</xdr:row>
      <xdr:rowOff>93345</xdr:rowOff>
    </xdr:to>
    <xdr:cxnSp macro="">
      <xdr:nvCxnSpPr>
        <xdr:cNvPr id="50" name="直線コネクタ 49"/>
        <xdr:cNvCxnSpPr/>
      </xdr:nvCxnSpPr>
      <xdr:spPr>
        <a:xfrm>
          <a:off x="685800" y="5964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121920</xdr:rowOff>
    </xdr:from>
    <xdr:ext cx="401320" cy="251460"/>
    <xdr:sp macro="" textlink="">
      <xdr:nvSpPr>
        <xdr:cNvPr id="51" name="テキスト ボックス 50"/>
        <xdr:cNvSpPr txBox="1"/>
      </xdr:nvSpPr>
      <xdr:spPr>
        <a:xfrm>
          <a:off x="339725" y="58254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55245</xdr:rowOff>
    </xdr:from>
    <xdr:to xmlns:xdr="http://schemas.openxmlformats.org/drawingml/2006/spreadsheetDrawing">
      <xdr:col>28</xdr:col>
      <xdr:colOff>114300</xdr:colOff>
      <xdr:row>33</xdr:row>
      <xdr:rowOff>55245</xdr:rowOff>
    </xdr:to>
    <xdr:cxnSp macro="">
      <xdr:nvCxnSpPr>
        <xdr:cNvPr id="52" name="直線コネクタ 51"/>
        <xdr:cNvCxnSpPr/>
      </xdr:nvCxnSpPr>
      <xdr:spPr>
        <a:xfrm>
          <a:off x="685800" y="5591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84455</xdr:rowOff>
    </xdr:from>
    <xdr:ext cx="401320" cy="251460"/>
    <xdr:sp macro="" textlink="">
      <xdr:nvSpPr>
        <xdr:cNvPr id="53" name="テキスト ボックス 52"/>
        <xdr:cNvSpPr txBox="1"/>
      </xdr:nvSpPr>
      <xdr:spPr>
        <a:xfrm>
          <a:off x="339725" y="54527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17780</xdr:rowOff>
    </xdr:from>
    <xdr:to xmlns:xdr="http://schemas.openxmlformats.org/drawingml/2006/spreadsheetDrawing">
      <xdr:col>28</xdr:col>
      <xdr:colOff>114300</xdr:colOff>
      <xdr:row>31</xdr:row>
      <xdr:rowOff>17780</xdr:rowOff>
    </xdr:to>
    <xdr:cxnSp macro="">
      <xdr:nvCxnSpPr>
        <xdr:cNvPr id="54" name="直線コネクタ 53"/>
        <xdr:cNvCxnSpPr/>
      </xdr:nvCxnSpPr>
      <xdr:spPr>
        <a:xfrm>
          <a:off x="685800" y="52184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47625</xdr:rowOff>
    </xdr:from>
    <xdr:ext cx="337185" cy="252095"/>
    <xdr:sp macro="" textlink="">
      <xdr:nvSpPr>
        <xdr:cNvPr id="55" name="テキスト ボックス 54"/>
        <xdr:cNvSpPr txBox="1"/>
      </xdr:nvSpPr>
      <xdr:spPr>
        <a:xfrm>
          <a:off x="384810" y="5080635"/>
          <a:ext cx="3371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17780</xdr:rowOff>
    </xdr:from>
    <xdr:to xmlns:xdr="http://schemas.openxmlformats.org/drawingml/2006/spreadsheetDrawing">
      <xdr:col>28</xdr:col>
      <xdr:colOff>152400</xdr:colOff>
      <xdr:row>44</xdr:row>
      <xdr:rowOff>74295</xdr:rowOff>
    </xdr:to>
    <xdr:sp macro="" textlink="">
      <xdr:nvSpPr>
        <xdr:cNvPr id="56" name="【道路】&#10;有形固定資産減価償却率グラフ枠"/>
        <xdr:cNvSpPr/>
      </xdr:nvSpPr>
      <xdr:spPr>
        <a:xfrm>
          <a:off x="685800" y="5218430"/>
          <a:ext cx="4267200" cy="22358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118745</xdr:rowOff>
    </xdr:from>
    <xdr:to xmlns:xdr="http://schemas.openxmlformats.org/drawingml/2006/spreadsheetDrawing">
      <xdr:col>24</xdr:col>
      <xdr:colOff>62865</xdr:colOff>
      <xdr:row>42</xdr:row>
      <xdr:rowOff>6350</xdr:rowOff>
    </xdr:to>
    <xdr:cxnSp macro="">
      <xdr:nvCxnSpPr>
        <xdr:cNvPr id="57" name="直線コネクタ 56"/>
        <xdr:cNvCxnSpPr/>
      </xdr:nvCxnSpPr>
      <xdr:spPr>
        <a:xfrm flipV="1">
          <a:off x="4177665" y="5654675"/>
          <a:ext cx="0" cy="1396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11430</xdr:rowOff>
    </xdr:from>
    <xdr:ext cx="403225" cy="252095"/>
    <xdr:sp macro="" textlink="">
      <xdr:nvSpPr>
        <xdr:cNvPr id="58" name="【道路】&#10;有形固定資産減価償却率最小値テキスト"/>
        <xdr:cNvSpPr txBox="1"/>
      </xdr:nvSpPr>
      <xdr:spPr>
        <a:xfrm>
          <a:off x="4216400" y="705612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6350</xdr:rowOff>
    </xdr:from>
    <xdr:to xmlns:xdr="http://schemas.openxmlformats.org/drawingml/2006/spreadsheetDrawing">
      <xdr:col>24</xdr:col>
      <xdr:colOff>152400</xdr:colOff>
      <xdr:row>42</xdr:row>
      <xdr:rowOff>6350</xdr:rowOff>
    </xdr:to>
    <xdr:cxnSp macro="">
      <xdr:nvCxnSpPr>
        <xdr:cNvPr id="59" name="直線コネクタ 58"/>
        <xdr:cNvCxnSpPr/>
      </xdr:nvCxnSpPr>
      <xdr:spPr>
        <a:xfrm>
          <a:off x="4108450" y="70510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67310</xdr:rowOff>
    </xdr:from>
    <xdr:ext cx="403225" cy="251460"/>
    <xdr:sp macro="" textlink="">
      <xdr:nvSpPr>
        <xdr:cNvPr id="60" name="【道路】&#10;有形固定資産減価償却率最大値テキスト"/>
        <xdr:cNvSpPr txBox="1"/>
      </xdr:nvSpPr>
      <xdr:spPr>
        <a:xfrm>
          <a:off x="4216400" y="543560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118745</xdr:rowOff>
    </xdr:from>
    <xdr:to xmlns:xdr="http://schemas.openxmlformats.org/drawingml/2006/spreadsheetDrawing">
      <xdr:col>24</xdr:col>
      <xdr:colOff>152400</xdr:colOff>
      <xdr:row>33</xdr:row>
      <xdr:rowOff>118745</xdr:rowOff>
    </xdr:to>
    <xdr:cxnSp macro="">
      <xdr:nvCxnSpPr>
        <xdr:cNvPr id="61" name="直線コネクタ 60"/>
        <xdr:cNvCxnSpPr/>
      </xdr:nvCxnSpPr>
      <xdr:spPr>
        <a:xfrm>
          <a:off x="4108450" y="5654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90170</xdr:rowOff>
    </xdr:from>
    <xdr:ext cx="403225" cy="251460"/>
    <xdr:sp macro="" textlink="">
      <xdr:nvSpPr>
        <xdr:cNvPr id="62" name="【道路】&#10;有形固定資産減価償却率平均値テキスト"/>
        <xdr:cNvSpPr txBox="1"/>
      </xdr:nvSpPr>
      <xdr:spPr>
        <a:xfrm>
          <a:off x="4216400" y="6296660"/>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67945</xdr:rowOff>
    </xdr:from>
    <xdr:to xmlns:xdr="http://schemas.openxmlformats.org/drawingml/2006/spreadsheetDrawing">
      <xdr:col>24</xdr:col>
      <xdr:colOff>114300</xdr:colOff>
      <xdr:row>38</xdr:row>
      <xdr:rowOff>166370</xdr:rowOff>
    </xdr:to>
    <xdr:sp macro="" textlink="">
      <xdr:nvSpPr>
        <xdr:cNvPr id="63" name="フローチャート: 判断 62"/>
        <xdr:cNvSpPr/>
      </xdr:nvSpPr>
      <xdr:spPr>
        <a:xfrm>
          <a:off x="4127500" y="64420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47625</xdr:rowOff>
    </xdr:from>
    <xdr:to xmlns:xdr="http://schemas.openxmlformats.org/drawingml/2006/spreadsheetDrawing">
      <xdr:col>20</xdr:col>
      <xdr:colOff>38100</xdr:colOff>
      <xdr:row>38</xdr:row>
      <xdr:rowOff>146050</xdr:rowOff>
    </xdr:to>
    <xdr:sp macro="" textlink="">
      <xdr:nvSpPr>
        <xdr:cNvPr id="64" name="フローチャート: 判断 63"/>
        <xdr:cNvSpPr/>
      </xdr:nvSpPr>
      <xdr:spPr>
        <a:xfrm>
          <a:off x="3384550" y="642175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36195</xdr:rowOff>
    </xdr:from>
    <xdr:to xmlns:xdr="http://schemas.openxmlformats.org/drawingml/2006/spreadsheetDrawing">
      <xdr:col>15</xdr:col>
      <xdr:colOff>101600</xdr:colOff>
      <xdr:row>38</xdr:row>
      <xdr:rowOff>134620</xdr:rowOff>
    </xdr:to>
    <xdr:sp macro="" textlink="">
      <xdr:nvSpPr>
        <xdr:cNvPr id="65" name="フローチャート: 判断 64"/>
        <xdr:cNvSpPr/>
      </xdr:nvSpPr>
      <xdr:spPr>
        <a:xfrm>
          <a:off x="2571750" y="641032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37</xdr:row>
      <xdr:rowOff>162560</xdr:rowOff>
    </xdr:from>
    <xdr:to xmlns:xdr="http://schemas.openxmlformats.org/drawingml/2006/spreadsheetDrawing">
      <xdr:col>10</xdr:col>
      <xdr:colOff>165100</xdr:colOff>
      <xdr:row>38</xdr:row>
      <xdr:rowOff>94615</xdr:rowOff>
    </xdr:to>
    <xdr:sp macro="" textlink="">
      <xdr:nvSpPr>
        <xdr:cNvPr id="66" name="フローチャート: 判断 65"/>
        <xdr:cNvSpPr/>
      </xdr:nvSpPr>
      <xdr:spPr>
        <a:xfrm>
          <a:off x="1778000" y="63690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37</xdr:row>
      <xdr:rowOff>130810</xdr:rowOff>
    </xdr:from>
    <xdr:to xmlns:xdr="http://schemas.openxmlformats.org/drawingml/2006/spreadsheetDrawing">
      <xdr:col>6</xdr:col>
      <xdr:colOff>38100</xdr:colOff>
      <xdr:row>38</xdr:row>
      <xdr:rowOff>62230</xdr:rowOff>
    </xdr:to>
    <xdr:sp macro="" textlink="">
      <xdr:nvSpPr>
        <xdr:cNvPr id="67" name="フローチャート: 判断 66"/>
        <xdr:cNvSpPr/>
      </xdr:nvSpPr>
      <xdr:spPr>
        <a:xfrm>
          <a:off x="984250" y="63373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72390</xdr:rowOff>
    </xdr:from>
    <xdr:ext cx="762000" cy="252095"/>
    <xdr:sp macro="" textlink="">
      <xdr:nvSpPr>
        <xdr:cNvPr id="68" name="テキスト ボックス 67"/>
        <xdr:cNvSpPr txBox="1"/>
      </xdr:nvSpPr>
      <xdr:spPr>
        <a:xfrm>
          <a:off x="40068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72390</xdr:rowOff>
    </xdr:from>
    <xdr:ext cx="762000" cy="252095"/>
    <xdr:sp macro="" textlink="">
      <xdr:nvSpPr>
        <xdr:cNvPr id="69" name="テキスト ボックス 68"/>
        <xdr:cNvSpPr txBox="1"/>
      </xdr:nvSpPr>
      <xdr:spPr>
        <a:xfrm>
          <a:off x="32575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72390</xdr:rowOff>
    </xdr:from>
    <xdr:ext cx="760095" cy="252095"/>
    <xdr:sp macro="" textlink="">
      <xdr:nvSpPr>
        <xdr:cNvPr id="70" name="テキスト ボックス 69"/>
        <xdr:cNvSpPr txBox="1"/>
      </xdr:nvSpPr>
      <xdr:spPr>
        <a:xfrm>
          <a:off x="2451100" y="7452360"/>
          <a:ext cx="7600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72390</xdr:rowOff>
    </xdr:from>
    <xdr:ext cx="762000" cy="252095"/>
    <xdr:sp macro="" textlink="">
      <xdr:nvSpPr>
        <xdr:cNvPr id="71" name="テキスト ボックス 70"/>
        <xdr:cNvSpPr txBox="1"/>
      </xdr:nvSpPr>
      <xdr:spPr>
        <a:xfrm>
          <a:off x="16573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44</xdr:row>
      <xdr:rowOff>72390</xdr:rowOff>
    </xdr:from>
    <xdr:ext cx="762000" cy="252095"/>
    <xdr:sp macro="" textlink="">
      <xdr:nvSpPr>
        <xdr:cNvPr id="72" name="テキスト ボックス 71"/>
        <xdr:cNvSpPr txBox="1"/>
      </xdr:nvSpPr>
      <xdr:spPr>
        <a:xfrm>
          <a:off x="8572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40</xdr:row>
      <xdr:rowOff>6985</xdr:rowOff>
    </xdr:from>
    <xdr:to xmlns:xdr="http://schemas.openxmlformats.org/drawingml/2006/spreadsheetDrawing">
      <xdr:col>24</xdr:col>
      <xdr:colOff>114300</xdr:colOff>
      <xdr:row>40</xdr:row>
      <xdr:rowOff>107315</xdr:rowOff>
    </xdr:to>
    <xdr:sp macro="" textlink="">
      <xdr:nvSpPr>
        <xdr:cNvPr id="73" name="楕円 72"/>
        <xdr:cNvSpPr/>
      </xdr:nvSpPr>
      <xdr:spPr>
        <a:xfrm>
          <a:off x="4127500" y="671639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39</xdr:row>
      <xdr:rowOff>154305</xdr:rowOff>
    </xdr:from>
    <xdr:ext cx="403225" cy="252095"/>
    <xdr:sp macro="" textlink="">
      <xdr:nvSpPr>
        <xdr:cNvPr id="74" name="【道路】&#10;有形固定資産減価償却率該当値テキスト"/>
        <xdr:cNvSpPr txBox="1"/>
      </xdr:nvSpPr>
      <xdr:spPr>
        <a:xfrm>
          <a:off x="4216400" y="669607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39</xdr:row>
      <xdr:rowOff>162560</xdr:rowOff>
    </xdr:from>
    <xdr:to xmlns:xdr="http://schemas.openxmlformats.org/drawingml/2006/spreadsheetDrawing">
      <xdr:col>20</xdr:col>
      <xdr:colOff>38100</xdr:colOff>
      <xdr:row>40</xdr:row>
      <xdr:rowOff>94615</xdr:rowOff>
    </xdr:to>
    <xdr:sp macro="" textlink="">
      <xdr:nvSpPr>
        <xdr:cNvPr id="75" name="楕円 74"/>
        <xdr:cNvSpPr/>
      </xdr:nvSpPr>
      <xdr:spPr>
        <a:xfrm>
          <a:off x="3384550" y="670433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40</xdr:row>
      <xdr:rowOff>43815</xdr:rowOff>
    </xdr:from>
    <xdr:to xmlns:xdr="http://schemas.openxmlformats.org/drawingml/2006/spreadsheetDrawing">
      <xdr:col>24</xdr:col>
      <xdr:colOff>63500</xdr:colOff>
      <xdr:row>40</xdr:row>
      <xdr:rowOff>57150</xdr:rowOff>
    </xdr:to>
    <xdr:cxnSp macro="">
      <xdr:nvCxnSpPr>
        <xdr:cNvPr id="76" name="直線コネクタ 75"/>
        <xdr:cNvCxnSpPr/>
      </xdr:nvCxnSpPr>
      <xdr:spPr>
        <a:xfrm>
          <a:off x="3429000" y="6753225"/>
          <a:ext cx="7493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39</xdr:row>
      <xdr:rowOff>149860</xdr:rowOff>
    </xdr:from>
    <xdr:to xmlns:xdr="http://schemas.openxmlformats.org/drawingml/2006/spreadsheetDrawing">
      <xdr:col>15</xdr:col>
      <xdr:colOff>101600</xdr:colOff>
      <xdr:row>40</xdr:row>
      <xdr:rowOff>80645</xdr:rowOff>
    </xdr:to>
    <xdr:sp macro="" textlink="">
      <xdr:nvSpPr>
        <xdr:cNvPr id="77" name="楕円 76"/>
        <xdr:cNvSpPr/>
      </xdr:nvSpPr>
      <xdr:spPr>
        <a:xfrm>
          <a:off x="2571750" y="66916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40</xdr:row>
      <xdr:rowOff>31750</xdr:rowOff>
    </xdr:from>
    <xdr:to xmlns:xdr="http://schemas.openxmlformats.org/drawingml/2006/spreadsheetDrawing">
      <xdr:col>19</xdr:col>
      <xdr:colOff>171450</xdr:colOff>
      <xdr:row>40</xdr:row>
      <xdr:rowOff>43815</xdr:rowOff>
    </xdr:to>
    <xdr:cxnSp macro="">
      <xdr:nvCxnSpPr>
        <xdr:cNvPr id="78" name="直線コネクタ 77"/>
        <xdr:cNvCxnSpPr/>
      </xdr:nvCxnSpPr>
      <xdr:spPr>
        <a:xfrm>
          <a:off x="2622550" y="6741160"/>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39</xdr:row>
      <xdr:rowOff>133985</xdr:rowOff>
    </xdr:from>
    <xdr:to xmlns:xdr="http://schemas.openxmlformats.org/drawingml/2006/spreadsheetDrawing">
      <xdr:col>10</xdr:col>
      <xdr:colOff>165100</xdr:colOff>
      <xdr:row>40</xdr:row>
      <xdr:rowOff>66675</xdr:rowOff>
    </xdr:to>
    <xdr:sp macro="" textlink="">
      <xdr:nvSpPr>
        <xdr:cNvPr id="79" name="楕円 78"/>
        <xdr:cNvSpPr/>
      </xdr:nvSpPr>
      <xdr:spPr>
        <a:xfrm>
          <a:off x="1778000" y="667575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40</xdr:row>
      <xdr:rowOff>17145</xdr:rowOff>
    </xdr:from>
    <xdr:to xmlns:xdr="http://schemas.openxmlformats.org/drawingml/2006/spreadsheetDrawing">
      <xdr:col>15</xdr:col>
      <xdr:colOff>50800</xdr:colOff>
      <xdr:row>40</xdr:row>
      <xdr:rowOff>31750</xdr:rowOff>
    </xdr:to>
    <xdr:cxnSp macro="">
      <xdr:nvCxnSpPr>
        <xdr:cNvPr id="80" name="直線コネクタ 79"/>
        <xdr:cNvCxnSpPr/>
      </xdr:nvCxnSpPr>
      <xdr:spPr>
        <a:xfrm>
          <a:off x="1828800" y="6726555"/>
          <a:ext cx="7937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39</xdr:row>
      <xdr:rowOff>121920</xdr:rowOff>
    </xdr:from>
    <xdr:to xmlns:xdr="http://schemas.openxmlformats.org/drawingml/2006/spreadsheetDrawing">
      <xdr:col>6</xdr:col>
      <xdr:colOff>38100</xdr:colOff>
      <xdr:row>40</xdr:row>
      <xdr:rowOff>52705</xdr:rowOff>
    </xdr:to>
    <xdr:sp macro="" textlink="">
      <xdr:nvSpPr>
        <xdr:cNvPr id="81" name="楕円 80"/>
        <xdr:cNvSpPr/>
      </xdr:nvSpPr>
      <xdr:spPr>
        <a:xfrm>
          <a:off x="984250" y="6663690"/>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40</xdr:row>
      <xdr:rowOff>3810</xdr:rowOff>
    </xdr:from>
    <xdr:to xmlns:xdr="http://schemas.openxmlformats.org/drawingml/2006/spreadsheetDrawing">
      <xdr:col>10</xdr:col>
      <xdr:colOff>114300</xdr:colOff>
      <xdr:row>40</xdr:row>
      <xdr:rowOff>17145</xdr:rowOff>
    </xdr:to>
    <xdr:cxnSp macro="">
      <xdr:nvCxnSpPr>
        <xdr:cNvPr id="82" name="直線コネクタ 81"/>
        <xdr:cNvCxnSpPr/>
      </xdr:nvCxnSpPr>
      <xdr:spPr>
        <a:xfrm>
          <a:off x="1028700" y="6713220"/>
          <a:ext cx="8001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36</xdr:row>
      <xdr:rowOff>162560</xdr:rowOff>
    </xdr:from>
    <xdr:ext cx="403225" cy="251460"/>
    <xdr:sp macro="" textlink="">
      <xdr:nvSpPr>
        <xdr:cNvPr id="83" name="n_1aveValue【道路】&#10;有形固定資産減価償却率"/>
        <xdr:cNvSpPr txBox="1"/>
      </xdr:nvSpPr>
      <xdr:spPr>
        <a:xfrm>
          <a:off x="3239135" y="620141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151130</xdr:rowOff>
    </xdr:from>
    <xdr:ext cx="403225" cy="252730"/>
    <xdr:sp macro="" textlink="">
      <xdr:nvSpPr>
        <xdr:cNvPr id="84" name="n_2aveValue【道路】&#10;有形固定資産減価償却率"/>
        <xdr:cNvSpPr txBox="1"/>
      </xdr:nvSpPr>
      <xdr:spPr>
        <a:xfrm>
          <a:off x="2439035" y="618998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109855</xdr:rowOff>
    </xdr:from>
    <xdr:ext cx="403225" cy="252095"/>
    <xdr:sp macro="" textlink="">
      <xdr:nvSpPr>
        <xdr:cNvPr id="85" name="n_3aveValue【道路】&#10;有形固定資産減価償却率"/>
        <xdr:cNvSpPr txBox="1"/>
      </xdr:nvSpPr>
      <xdr:spPr>
        <a:xfrm>
          <a:off x="1645285" y="614870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78105</xdr:rowOff>
    </xdr:from>
    <xdr:ext cx="405130" cy="252730"/>
    <xdr:sp macro="" textlink="">
      <xdr:nvSpPr>
        <xdr:cNvPr id="86" name="n_4aveValue【道路】&#10;有形固定資産減価償却率"/>
        <xdr:cNvSpPr txBox="1"/>
      </xdr:nvSpPr>
      <xdr:spPr>
        <a:xfrm>
          <a:off x="851535" y="611695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40</xdr:row>
      <xdr:rowOff>85725</xdr:rowOff>
    </xdr:from>
    <xdr:ext cx="403225" cy="250825"/>
    <xdr:sp macro="" textlink="">
      <xdr:nvSpPr>
        <xdr:cNvPr id="87" name="n_1mainValue【道路】&#10;有形固定資産減価償却率"/>
        <xdr:cNvSpPr txBox="1"/>
      </xdr:nvSpPr>
      <xdr:spPr>
        <a:xfrm>
          <a:off x="3239135" y="679513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40</xdr:row>
      <xdr:rowOff>73025</xdr:rowOff>
    </xdr:from>
    <xdr:ext cx="403225" cy="251460"/>
    <xdr:sp macro="" textlink="">
      <xdr:nvSpPr>
        <xdr:cNvPr id="88" name="n_2mainValue【道路】&#10;有形固定資産減価償却率"/>
        <xdr:cNvSpPr txBox="1"/>
      </xdr:nvSpPr>
      <xdr:spPr>
        <a:xfrm>
          <a:off x="2439035" y="678243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40</xdr:row>
      <xdr:rowOff>57150</xdr:rowOff>
    </xdr:from>
    <xdr:ext cx="403225" cy="253365"/>
    <xdr:sp macro="" textlink="">
      <xdr:nvSpPr>
        <xdr:cNvPr id="89" name="n_3mainValue【道路】&#10;有形固定資産減価償却率"/>
        <xdr:cNvSpPr txBox="1"/>
      </xdr:nvSpPr>
      <xdr:spPr>
        <a:xfrm>
          <a:off x="1645285" y="676656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40</xdr:row>
      <xdr:rowOff>43815</xdr:rowOff>
    </xdr:from>
    <xdr:ext cx="405130" cy="252730"/>
    <xdr:sp macro="" textlink="">
      <xdr:nvSpPr>
        <xdr:cNvPr id="90" name="n_4mainValue【道路】&#10;有形固定資産減価償却率"/>
        <xdr:cNvSpPr txBox="1"/>
      </xdr:nvSpPr>
      <xdr:spPr>
        <a:xfrm>
          <a:off x="851535" y="675322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74295</xdr:rowOff>
    </xdr:from>
    <xdr:to xmlns:xdr="http://schemas.openxmlformats.org/drawingml/2006/spreadsheetDrawing">
      <xdr:col>59</xdr:col>
      <xdr:colOff>88900</xdr:colOff>
      <xdr:row>28</xdr:row>
      <xdr:rowOff>24130</xdr:rowOff>
    </xdr:to>
    <xdr:sp macro="" textlink="">
      <xdr:nvSpPr>
        <xdr:cNvPr id="91" name="正方形/長方形 90"/>
        <xdr:cNvSpPr/>
      </xdr:nvSpPr>
      <xdr:spPr>
        <a:xfrm>
          <a:off x="5956300" y="410146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50165</xdr:rowOff>
    </xdr:from>
    <xdr:to xmlns:xdr="http://schemas.openxmlformats.org/drawingml/2006/spreadsheetDrawing">
      <xdr:col>43</xdr:col>
      <xdr:colOff>63500</xdr:colOff>
      <xdr:row>29</xdr:row>
      <xdr:rowOff>130175</xdr:rowOff>
    </xdr:to>
    <xdr:sp macro="" textlink="">
      <xdr:nvSpPr>
        <xdr:cNvPr id="92" name="正方形/長方形 91"/>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80010</xdr:rowOff>
    </xdr:from>
    <xdr:to xmlns:xdr="http://schemas.openxmlformats.org/drawingml/2006/spreadsheetDrawing">
      <xdr:col>43</xdr:col>
      <xdr:colOff>63500</xdr:colOff>
      <xdr:row>30</xdr:row>
      <xdr:rowOff>161925</xdr:rowOff>
    </xdr:to>
    <xdr:sp macro="" textlink="">
      <xdr:nvSpPr>
        <xdr:cNvPr id="93" name="正方形/長方形 92"/>
        <xdr:cNvSpPr/>
      </xdr:nvSpPr>
      <xdr:spPr>
        <a:xfrm>
          <a:off x="606425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50165</xdr:rowOff>
    </xdr:from>
    <xdr:to xmlns:xdr="http://schemas.openxmlformats.org/drawingml/2006/spreadsheetDrawing">
      <xdr:col>48</xdr:col>
      <xdr:colOff>127000</xdr:colOff>
      <xdr:row>29</xdr:row>
      <xdr:rowOff>130175</xdr:rowOff>
    </xdr:to>
    <xdr:sp macro="" textlink="">
      <xdr:nvSpPr>
        <xdr:cNvPr id="94" name="正方形/長方形 93"/>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80010</xdr:rowOff>
    </xdr:from>
    <xdr:to xmlns:xdr="http://schemas.openxmlformats.org/drawingml/2006/spreadsheetDrawing">
      <xdr:col>48</xdr:col>
      <xdr:colOff>127000</xdr:colOff>
      <xdr:row>30</xdr:row>
      <xdr:rowOff>161925</xdr:rowOff>
    </xdr:to>
    <xdr:sp macro="" textlink="">
      <xdr:nvSpPr>
        <xdr:cNvPr id="95" name="正方形/長方形 94"/>
        <xdr:cNvSpPr/>
      </xdr:nvSpPr>
      <xdr:spPr>
        <a:xfrm>
          <a:off x="69850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50165</xdr:rowOff>
    </xdr:from>
    <xdr:to xmlns:xdr="http://schemas.openxmlformats.org/drawingml/2006/spreadsheetDrawing">
      <xdr:col>54</xdr:col>
      <xdr:colOff>127000</xdr:colOff>
      <xdr:row>29</xdr:row>
      <xdr:rowOff>130175</xdr:rowOff>
    </xdr:to>
    <xdr:sp macro="" textlink="">
      <xdr:nvSpPr>
        <xdr:cNvPr id="96" name="正方形/長方形 95"/>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29</xdr:row>
      <xdr:rowOff>80010</xdr:rowOff>
    </xdr:from>
    <xdr:to xmlns:xdr="http://schemas.openxmlformats.org/drawingml/2006/spreadsheetDrawing">
      <xdr:col>54</xdr:col>
      <xdr:colOff>127000</xdr:colOff>
      <xdr:row>30</xdr:row>
      <xdr:rowOff>161925</xdr:rowOff>
    </xdr:to>
    <xdr:sp macro="" textlink="">
      <xdr:nvSpPr>
        <xdr:cNvPr id="97" name="正方形/長方形 96"/>
        <xdr:cNvSpPr/>
      </xdr:nvSpPr>
      <xdr:spPr>
        <a:xfrm>
          <a:off x="80137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17780</xdr:rowOff>
    </xdr:from>
    <xdr:to xmlns:xdr="http://schemas.openxmlformats.org/drawingml/2006/spreadsheetDrawing">
      <xdr:col>59</xdr:col>
      <xdr:colOff>88900</xdr:colOff>
      <xdr:row>44</xdr:row>
      <xdr:rowOff>74295</xdr:rowOff>
    </xdr:to>
    <xdr:sp macro="" textlink="">
      <xdr:nvSpPr>
        <xdr:cNvPr id="98" name="正方形/長方形 97"/>
        <xdr:cNvSpPr/>
      </xdr:nvSpPr>
      <xdr:spPr>
        <a:xfrm>
          <a:off x="5956300" y="5218430"/>
          <a:ext cx="4248150" cy="22358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1630" cy="220345"/>
    <xdr:sp macro="" textlink="">
      <xdr:nvSpPr>
        <xdr:cNvPr id="99" name="テキスト ボックス 98"/>
        <xdr:cNvSpPr txBox="1"/>
      </xdr:nvSpPr>
      <xdr:spPr>
        <a:xfrm>
          <a:off x="5918200" y="5033010"/>
          <a:ext cx="34163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74295</xdr:rowOff>
    </xdr:from>
    <xdr:to xmlns:xdr="http://schemas.openxmlformats.org/drawingml/2006/spreadsheetDrawing">
      <xdr:col>59</xdr:col>
      <xdr:colOff>50800</xdr:colOff>
      <xdr:row>44</xdr:row>
      <xdr:rowOff>74295</xdr:rowOff>
    </xdr:to>
    <xdr:cxnSp macro="">
      <xdr:nvCxnSpPr>
        <xdr:cNvPr id="100" name="直線コネクタ 99"/>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37465</xdr:rowOff>
    </xdr:from>
    <xdr:to xmlns:xdr="http://schemas.openxmlformats.org/drawingml/2006/spreadsheetDrawing">
      <xdr:col>59</xdr:col>
      <xdr:colOff>50800</xdr:colOff>
      <xdr:row>42</xdr:row>
      <xdr:rowOff>37465</xdr:rowOff>
    </xdr:to>
    <xdr:cxnSp macro="">
      <xdr:nvCxnSpPr>
        <xdr:cNvPr id="101" name="直線コネクタ 100"/>
        <xdr:cNvCxnSpPr/>
      </xdr:nvCxnSpPr>
      <xdr:spPr>
        <a:xfrm>
          <a:off x="5956300" y="7082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66040</xdr:rowOff>
    </xdr:from>
    <xdr:ext cx="465455" cy="251460"/>
    <xdr:sp macro="" textlink="">
      <xdr:nvSpPr>
        <xdr:cNvPr id="102" name="テキスト ボックス 101"/>
        <xdr:cNvSpPr txBox="1"/>
      </xdr:nvSpPr>
      <xdr:spPr>
        <a:xfrm>
          <a:off x="5527040" y="6943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3" name="直線コネクタ 102"/>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28575</xdr:rowOff>
    </xdr:from>
    <xdr:ext cx="529590" cy="250825"/>
    <xdr:sp macro="" textlink="">
      <xdr:nvSpPr>
        <xdr:cNvPr id="104" name="テキスト ボックス 103"/>
        <xdr:cNvSpPr txBox="1"/>
      </xdr:nvSpPr>
      <xdr:spPr>
        <a:xfrm>
          <a:off x="5481955" y="6570345"/>
          <a:ext cx="5295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130175</xdr:rowOff>
    </xdr:from>
    <xdr:to xmlns:xdr="http://schemas.openxmlformats.org/drawingml/2006/spreadsheetDrawing">
      <xdr:col>59</xdr:col>
      <xdr:colOff>50800</xdr:colOff>
      <xdr:row>37</xdr:row>
      <xdr:rowOff>130175</xdr:rowOff>
    </xdr:to>
    <xdr:cxnSp macro="">
      <xdr:nvCxnSpPr>
        <xdr:cNvPr id="105" name="直線コネクタ 104"/>
        <xdr:cNvCxnSpPr/>
      </xdr:nvCxnSpPr>
      <xdr:spPr>
        <a:xfrm>
          <a:off x="5956300" y="6336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159385</xdr:rowOff>
    </xdr:from>
    <xdr:ext cx="529590" cy="251460"/>
    <xdr:sp macro="" textlink="">
      <xdr:nvSpPr>
        <xdr:cNvPr id="106" name="テキスト ボックス 105"/>
        <xdr:cNvSpPr txBox="1"/>
      </xdr:nvSpPr>
      <xdr:spPr>
        <a:xfrm>
          <a:off x="5481955" y="6198235"/>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93345</xdr:rowOff>
    </xdr:from>
    <xdr:to xmlns:xdr="http://schemas.openxmlformats.org/drawingml/2006/spreadsheetDrawing">
      <xdr:col>59</xdr:col>
      <xdr:colOff>50800</xdr:colOff>
      <xdr:row>35</xdr:row>
      <xdr:rowOff>93345</xdr:rowOff>
    </xdr:to>
    <xdr:cxnSp macro="">
      <xdr:nvCxnSpPr>
        <xdr:cNvPr id="107" name="直線コネクタ 106"/>
        <xdr:cNvCxnSpPr/>
      </xdr:nvCxnSpPr>
      <xdr:spPr>
        <a:xfrm>
          <a:off x="5956300" y="5964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121920</xdr:rowOff>
    </xdr:from>
    <xdr:ext cx="529590" cy="251460"/>
    <xdr:sp macro="" textlink="">
      <xdr:nvSpPr>
        <xdr:cNvPr id="108" name="テキスト ボックス 107"/>
        <xdr:cNvSpPr txBox="1"/>
      </xdr:nvSpPr>
      <xdr:spPr>
        <a:xfrm>
          <a:off x="5481955" y="5825490"/>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55245</xdr:rowOff>
    </xdr:from>
    <xdr:to xmlns:xdr="http://schemas.openxmlformats.org/drawingml/2006/spreadsheetDrawing">
      <xdr:col>59</xdr:col>
      <xdr:colOff>50800</xdr:colOff>
      <xdr:row>33</xdr:row>
      <xdr:rowOff>55245</xdr:rowOff>
    </xdr:to>
    <xdr:cxnSp macro="">
      <xdr:nvCxnSpPr>
        <xdr:cNvPr id="109" name="直線コネクタ 108"/>
        <xdr:cNvCxnSpPr/>
      </xdr:nvCxnSpPr>
      <xdr:spPr>
        <a:xfrm>
          <a:off x="5956300" y="55911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84455</xdr:rowOff>
    </xdr:from>
    <xdr:ext cx="529590" cy="251460"/>
    <xdr:sp macro="" textlink="">
      <xdr:nvSpPr>
        <xdr:cNvPr id="110" name="テキスト ボックス 109"/>
        <xdr:cNvSpPr txBox="1"/>
      </xdr:nvSpPr>
      <xdr:spPr>
        <a:xfrm>
          <a:off x="5481955" y="5452745"/>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17780</xdr:rowOff>
    </xdr:from>
    <xdr:to xmlns:xdr="http://schemas.openxmlformats.org/drawingml/2006/spreadsheetDrawing">
      <xdr:col>59</xdr:col>
      <xdr:colOff>50800</xdr:colOff>
      <xdr:row>31</xdr:row>
      <xdr:rowOff>17780</xdr:rowOff>
    </xdr:to>
    <xdr:cxnSp macro="">
      <xdr:nvCxnSpPr>
        <xdr:cNvPr id="111" name="直線コネクタ 110"/>
        <xdr:cNvCxnSpPr/>
      </xdr:nvCxnSpPr>
      <xdr:spPr>
        <a:xfrm>
          <a:off x="5956300" y="52184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30</xdr:row>
      <xdr:rowOff>47625</xdr:rowOff>
    </xdr:from>
    <xdr:ext cx="529590" cy="252095"/>
    <xdr:sp macro="" textlink="">
      <xdr:nvSpPr>
        <xdr:cNvPr id="112" name="テキスト ボックス 111"/>
        <xdr:cNvSpPr txBox="1"/>
      </xdr:nvSpPr>
      <xdr:spPr>
        <a:xfrm>
          <a:off x="5481955" y="5080635"/>
          <a:ext cx="5295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17780</xdr:rowOff>
    </xdr:from>
    <xdr:to xmlns:xdr="http://schemas.openxmlformats.org/drawingml/2006/spreadsheetDrawing">
      <xdr:col>59</xdr:col>
      <xdr:colOff>88900</xdr:colOff>
      <xdr:row>44</xdr:row>
      <xdr:rowOff>74295</xdr:rowOff>
    </xdr:to>
    <xdr:sp macro="" textlink="">
      <xdr:nvSpPr>
        <xdr:cNvPr id="113" name="【道路】&#10;一人当たり延長グラフ枠"/>
        <xdr:cNvSpPr/>
      </xdr:nvSpPr>
      <xdr:spPr>
        <a:xfrm>
          <a:off x="5956300" y="5218430"/>
          <a:ext cx="4248150" cy="22358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34</xdr:row>
      <xdr:rowOff>50165</xdr:rowOff>
    </xdr:from>
    <xdr:to xmlns:xdr="http://schemas.openxmlformats.org/drawingml/2006/spreadsheetDrawing">
      <xdr:col>54</xdr:col>
      <xdr:colOff>171450</xdr:colOff>
      <xdr:row>41</xdr:row>
      <xdr:rowOff>151130</xdr:rowOff>
    </xdr:to>
    <xdr:cxnSp macro="">
      <xdr:nvCxnSpPr>
        <xdr:cNvPr id="114" name="直線コネクタ 113"/>
        <xdr:cNvCxnSpPr/>
      </xdr:nvCxnSpPr>
      <xdr:spPr>
        <a:xfrm flipV="1">
          <a:off x="9429750" y="5753735"/>
          <a:ext cx="0" cy="1274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154305</xdr:rowOff>
    </xdr:from>
    <xdr:ext cx="467995" cy="252730"/>
    <xdr:sp macro="" textlink="">
      <xdr:nvSpPr>
        <xdr:cNvPr id="115" name="【道路】&#10;一人当たり延長最小値テキスト"/>
        <xdr:cNvSpPr txBox="1"/>
      </xdr:nvSpPr>
      <xdr:spPr>
        <a:xfrm>
          <a:off x="9467850" y="7031355"/>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151130</xdr:rowOff>
    </xdr:from>
    <xdr:to xmlns:xdr="http://schemas.openxmlformats.org/drawingml/2006/spreadsheetDrawing">
      <xdr:col>55</xdr:col>
      <xdr:colOff>88900</xdr:colOff>
      <xdr:row>41</xdr:row>
      <xdr:rowOff>151130</xdr:rowOff>
    </xdr:to>
    <xdr:cxnSp macro="">
      <xdr:nvCxnSpPr>
        <xdr:cNvPr id="116" name="直線コネクタ 115"/>
        <xdr:cNvCxnSpPr/>
      </xdr:nvCxnSpPr>
      <xdr:spPr>
        <a:xfrm>
          <a:off x="9359900" y="70281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165100</xdr:rowOff>
    </xdr:from>
    <xdr:ext cx="532765" cy="251460"/>
    <xdr:sp macro="" textlink="">
      <xdr:nvSpPr>
        <xdr:cNvPr id="117" name="【道路】&#10;一人当たり延長最大値テキスト"/>
        <xdr:cNvSpPr txBox="1"/>
      </xdr:nvSpPr>
      <xdr:spPr>
        <a:xfrm>
          <a:off x="9467850" y="5533390"/>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35.659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50165</xdr:rowOff>
    </xdr:from>
    <xdr:to xmlns:xdr="http://schemas.openxmlformats.org/drawingml/2006/spreadsheetDrawing">
      <xdr:col>55</xdr:col>
      <xdr:colOff>88900</xdr:colOff>
      <xdr:row>34</xdr:row>
      <xdr:rowOff>50165</xdr:rowOff>
    </xdr:to>
    <xdr:cxnSp macro="">
      <xdr:nvCxnSpPr>
        <xdr:cNvPr id="118" name="直線コネクタ 117"/>
        <xdr:cNvCxnSpPr/>
      </xdr:nvCxnSpPr>
      <xdr:spPr>
        <a:xfrm>
          <a:off x="9359900" y="57537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40</xdr:row>
      <xdr:rowOff>20955</xdr:rowOff>
    </xdr:from>
    <xdr:ext cx="467995" cy="252095"/>
    <xdr:sp macro="" textlink="">
      <xdr:nvSpPr>
        <xdr:cNvPr id="119" name="【道路】&#10;一人当たり延長平均値テキスト"/>
        <xdr:cNvSpPr txBox="1"/>
      </xdr:nvSpPr>
      <xdr:spPr>
        <a:xfrm>
          <a:off x="9467850" y="6730365"/>
          <a:ext cx="46799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40</xdr:row>
      <xdr:rowOff>41910</xdr:rowOff>
    </xdr:from>
    <xdr:to xmlns:xdr="http://schemas.openxmlformats.org/drawingml/2006/spreadsheetDrawing">
      <xdr:col>55</xdr:col>
      <xdr:colOff>50800</xdr:colOff>
      <xdr:row>40</xdr:row>
      <xdr:rowOff>142240</xdr:rowOff>
    </xdr:to>
    <xdr:sp macro="" textlink="">
      <xdr:nvSpPr>
        <xdr:cNvPr id="120" name="フローチャート: 判断 119"/>
        <xdr:cNvSpPr/>
      </xdr:nvSpPr>
      <xdr:spPr>
        <a:xfrm>
          <a:off x="9398000" y="675132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40</xdr:row>
      <xdr:rowOff>46990</xdr:rowOff>
    </xdr:from>
    <xdr:to xmlns:xdr="http://schemas.openxmlformats.org/drawingml/2006/spreadsheetDrawing">
      <xdr:col>50</xdr:col>
      <xdr:colOff>165100</xdr:colOff>
      <xdr:row>40</xdr:row>
      <xdr:rowOff>145415</xdr:rowOff>
    </xdr:to>
    <xdr:sp macro="" textlink="">
      <xdr:nvSpPr>
        <xdr:cNvPr id="121" name="フローチャート: 判断 120"/>
        <xdr:cNvSpPr/>
      </xdr:nvSpPr>
      <xdr:spPr>
        <a:xfrm>
          <a:off x="8636000" y="675640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40</xdr:row>
      <xdr:rowOff>49530</xdr:rowOff>
    </xdr:from>
    <xdr:to xmlns:xdr="http://schemas.openxmlformats.org/drawingml/2006/spreadsheetDrawing">
      <xdr:col>46</xdr:col>
      <xdr:colOff>38100</xdr:colOff>
      <xdr:row>40</xdr:row>
      <xdr:rowOff>148590</xdr:rowOff>
    </xdr:to>
    <xdr:sp macro="" textlink="">
      <xdr:nvSpPr>
        <xdr:cNvPr id="122" name="フローチャート: 判断 121"/>
        <xdr:cNvSpPr/>
      </xdr:nvSpPr>
      <xdr:spPr>
        <a:xfrm>
          <a:off x="7842250" y="67589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40</xdr:row>
      <xdr:rowOff>66040</xdr:rowOff>
    </xdr:from>
    <xdr:to xmlns:xdr="http://schemas.openxmlformats.org/drawingml/2006/spreadsheetDrawing">
      <xdr:col>41</xdr:col>
      <xdr:colOff>101600</xdr:colOff>
      <xdr:row>40</xdr:row>
      <xdr:rowOff>165100</xdr:rowOff>
    </xdr:to>
    <xdr:sp macro="" textlink="">
      <xdr:nvSpPr>
        <xdr:cNvPr id="123" name="フローチャート: 判断 122"/>
        <xdr:cNvSpPr/>
      </xdr:nvSpPr>
      <xdr:spPr>
        <a:xfrm>
          <a:off x="7029450" y="67754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40</xdr:row>
      <xdr:rowOff>62865</xdr:rowOff>
    </xdr:from>
    <xdr:to xmlns:xdr="http://schemas.openxmlformats.org/drawingml/2006/spreadsheetDrawing">
      <xdr:col>36</xdr:col>
      <xdr:colOff>165100</xdr:colOff>
      <xdr:row>40</xdr:row>
      <xdr:rowOff>162560</xdr:rowOff>
    </xdr:to>
    <xdr:sp macro="" textlink="">
      <xdr:nvSpPr>
        <xdr:cNvPr id="124" name="フローチャート: 判断 123"/>
        <xdr:cNvSpPr/>
      </xdr:nvSpPr>
      <xdr:spPr>
        <a:xfrm>
          <a:off x="6235700" y="67722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72390</xdr:rowOff>
    </xdr:from>
    <xdr:ext cx="762000" cy="252095"/>
    <xdr:sp macro="" textlink="">
      <xdr:nvSpPr>
        <xdr:cNvPr id="125" name="テキスト ボックス 124"/>
        <xdr:cNvSpPr txBox="1"/>
      </xdr:nvSpPr>
      <xdr:spPr>
        <a:xfrm>
          <a:off x="925830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72390</xdr:rowOff>
    </xdr:from>
    <xdr:ext cx="762000" cy="252095"/>
    <xdr:sp macro="" textlink="">
      <xdr:nvSpPr>
        <xdr:cNvPr id="126" name="テキスト ボックス 125"/>
        <xdr:cNvSpPr txBox="1"/>
      </xdr:nvSpPr>
      <xdr:spPr>
        <a:xfrm>
          <a:off x="85153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44</xdr:row>
      <xdr:rowOff>72390</xdr:rowOff>
    </xdr:from>
    <xdr:ext cx="762000" cy="252095"/>
    <xdr:sp macro="" textlink="">
      <xdr:nvSpPr>
        <xdr:cNvPr id="127" name="テキスト ボックス 126"/>
        <xdr:cNvSpPr txBox="1"/>
      </xdr:nvSpPr>
      <xdr:spPr>
        <a:xfrm>
          <a:off x="77152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72390</xdr:rowOff>
    </xdr:from>
    <xdr:ext cx="760095" cy="252095"/>
    <xdr:sp macro="" textlink="">
      <xdr:nvSpPr>
        <xdr:cNvPr id="128" name="テキスト ボックス 127"/>
        <xdr:cNvSpPr txBox="1"/>
      </xdr:nvSpPr>
      <xdr:spPr>
        <a:xfrm>
          <a:off x="6908800" y="7452360"/>
          <a:ext cx="7600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72390</xdr:rowOff>
    </xdr:from>
    <xdr:ext cx="762000" cy="252095"/>
    <xdr:sp macro="" textlink="">
      <xdr:nvSpPr>
        <xdr:cNvPr id="129" name="テキスト ボックス 128"/>
        <xdr:cNvSpPr txBox="1"/>
      </xdr:nvSpPr>
      <xdr:spPr>
        <a:xfrm>
          <a:off x="61150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39</xdr:row>
      <xdr:rowOff>163830</xdr:rowOff>
    </xdr:from>
    <xdr:to xmlns:xdr="http://schemas.openxmlformats.org/drawingml/2006/spreadsheetDrawing">
      <xdr:col>55</xdr:col>
      <xdr:colOff>50800</xdr:colOff>
      <xdr:row>40</xdr:row>
      <xdr:rowOff>95250</xdr:rowOff>
    </xdr:to>
    <xdr:sp macro="" textlink="">
      <xdr:nvSpPr>
        <xdr:cNvPr id="130" name="楕円 129"/>
        <xdr:cNvSpPr/>
      </xdr:nvSpPr>
      <xdr:spPr>
        <a:xfrm>
          <a:off x="9398000" y="67056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39</xdr:row>
      <xdr:rowOff>17780</xdr:rowOff>
    </xdr:from>
    <xdr:ext cx="467995" cy="251460"/>
    <xdr:sp macro="" textlink="">
      <xdr:nvSpPr>
        <xdr:cNvPr id="131" name="【道路】&#10;一人当たり延長該当値テキスト"/>
        <xdr:cNvSpPr txBox="1"/>
      </xdr:nvSpPr>
      <xdr:spPr>
        <a:xfrm>
          <a:off x="9467850" y="655955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39</xdr:row>
      <xdr:rowOff>162560</xdr:rowOff>
    </xdr:from>
    <xdr:to xmlns:xdr="http://schemas.openxmlformats.org/drawingml/2006/spreadsheetDrawing">
      <xdr:col>50</xdr:col>
      <xdr:colOff>165100</xdr:colOff>
      <xdr:row>40</xdr:row>
      <xdr:rowOff>94615</xdr:rowOff>
    </xdr:to>
    <xdr:sp macro="" textlink="">
      <xdr:nvSpPr>
        <xdr:cNvPr id="132" name="楕円 131"/>
        <xdr:cNvSpPr/>
      </xdr:nvSpPr>
      <xdr:spPr>
        <a:xfrm>
          <a:off x="8636000" y="67043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40</xdr:row>
      <xdr:rowOff>43815</xdr:rowOff>
    </xdr:from>
    <xdr:to xmlns:xdr="http://schemas.openxmlformats.org/drawingml/2006/spreadsheetDrawing">
      <xdr:col>55</xdr:col>
      <xdr:colOff>0</xdr:colOff>
      <xdr:row>40</xdr:row>
      <xdr:rowOff>45085</xdr:rowOff>
    </xdr:to>
    <xdr:cxnSp macro="">
      <xdr:nvCxnSpPr>
        <xdr:cNvPr id="133" name="直線コネクタ 132"/>
        <xdr:cNvCxnSpPr/>
      </xdr:nvCxnSpPr>
      <xdr:spPr>
        <a:xfrm>
          <a:off x="8686800" y="6753225"/>
          <a:ext cx="7429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39</xdr:row>
      <xdr:rowOff>163830</xdr:rowOff>
    </xdr:from>
    <xdr:to xmlns:xdr="http://schemas.openxmlformats.org/drawingml/2006/spreadsheetDrawing">
      <xdr:col>46</xdr:col>
      <xdr:colOff>38100</xdr:colOff>
      <xdr:row>40</xdr:row>
      <xdr:rowOff>95250</xdr:rowOff>
    </xdr:to>
    <xdr:sp macro="" textlink="">
      <xdr:nvSpPr>
        <xdr:cNvPr id="134" name="楕円 133"/>
        <xdr:cNvSpPr/>
      </xdr:nvSpPr>
      <xdr:spPr>
        <a:xfrm>
          <a:off x="7842250" y="67056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40</xdr:row>
      <xdr:rowOff>43815</xdr:rowOff>
    </xdr:from>
    <xdr:to xmlns:xdr="http://schemas.openxmlformats.org/drawingml/2006/spreadsheetDrawing">
      <xdr:col>50</xdr:col>
      <xdr:colOff>114300</xdr:colOff>
      <xdr:row>40</xdr:row>
      <xdr:rowOff>45085</xdr:rowOff>
    </xdr:to>
    <xdr:cxnSp macro="">
      <xdr:nvCxnSpPr>
        <xdr:cNvPr id="135" name="直線コネクタ 134"/>
        <xdr:cNvCxnSpPr/>
      </xdr:nvCxnSpPr>
      <xdr:spPr>
        <a:xfrm flipV="1">
          <a:off x="7886700" y="6753225"/>
          <a:ext cx="8001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39</xdr:row>
      <xdr:rowOff>164465</xdr:rowOff>
    </xdr:from>
    <xdr:to xmlns:xdr="http://schemas.openxmlformats.org/drawingml/2006/spreadsheetDrawing">
      <xdr:col>41</xdr:col>
      <xdr:colOff>101600</xdr:colOff>
      <xdr:row>40</xdr:row>
      <xdr:rowOff>95885</xdr:rowOff>
    </xdr:to>
    <xdr:sp macro="" textlink="">
      <xdr:nvSpPr>
        <xdr:cNvPr id="136" name="楕円 135"/>
        <xdr:cNvSpPr/>
      </xdr:nvSpPr>
      <xdr:spPr>
        <a:xfrm>
          <a:off x="7029450" y="67062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40</xdr:row>
      <xdr:rowOff>45085</xdr:rowOff>
    </xdr:from>
    <xdr:to xmlns:xdr="http://schemas.openxmlformats.org/drawingml/2006/spreadsheetDrawing">
      <xdr:col>45</xdr:col>
      <xdr:colOff>171450</xdr:colOff>
      <xdr:row>40</xdr:row>
      <xdr:rowOff>46990</xdr:rowOff>
    </xdr:to>
    <xdr:cxnSp macro="">
      <xdr:nvCxnSpPr>
        <xdr:cNvPr id="137" name="直線コネクタ 136"/>
        <xdr:cNvCxnSpPr/>
      </xdr:nvCxnSpPr>
      <xdr:spPr>
        <a:xfrm flipV="1">
          <a:off x="7080250" y="6754495"/>
          <a:ext cx="8064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40</xdr:row>
      <xdr:rowOff>0</xdr:rowOff>
    </xdr:from>
    <xdr:to xmlns:xdr="http://schemas.openxmlformats.org/drawingml/2006/spreadsheetDrawing">
      <xdr:col>36</xdr:col>
      <xdr:colOff>165100</xdr:colOff>
      <xdr:row>40</xdr:row>
      <xdr:rowOff>98425</xdr:rowOff>
    </xdr:to>
    <xdr:sp macro="" textlink="">
      <xdr:nvSpPr>
        <xdr:cNvPr id="138" name="楕円 137"/>
        <xdr:cNvSpPr/>
      </xdr:nvSpPr>
      <xdr:spPr>
        <a:xfrm>
          <a:off x="6235700" y="6709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40</xdr:row>
      <xdr:rowOff>46990</xdr:rowOff>
    </xdr:from>
    <xdr:to xmlns:xdr="http://schemas.openxmlformats.org/drawingml/2006/spreadsheetDrawing">
      <xdr:col>41</xdr:col>
      <xdr:colOff>50800</xdr:colOff>
      <xdr:row>40</xdr:row>
      <xdr:rowOff>50165</xdr:rowOff>
    </xdr:to>
    <xdr:cxnSp macro="">
      <xdr:nvCxnSpPr>
        <xdr:cNvPr id="139" name="直線コネクタ 138"/>
        <xdr:cNvCxnSpPr/>
      </xdr:nvCxnSpPr>
      <xdr:spPr>
        <a:xfrm flipV="1">
          <a:off x="6286500" y="6756400"/>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40</xdr:row>
      <xdr:rowOff>136525</xdr:rowOff>
    </xdr:from>
    <xdr:ext cx="469900" cy="253365"/>
    <xdr:sp macro="" textlink="">
      <xdr:nvSpPr>
        <xdr:cNvPr id="140" name="n_1aveValue【道路】&#10;一人当たり延長"/>
        <xdr:cNvSpPr txBox="1"/>
      </xdr:nvSpPr>
      <xdr:spPr>
        <a:xfrm>
          <a:off x="8458200" y="68459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40</xdr:row>
      <xdr:rowOff>140335</xdr:rowOff>
    </xdr:from>
    <xdr:ext cx="469900" cy="251460"/>
    <xdr:sp macro="" textlink="">
      <xdr:nvSpPr>
        <xdr:cNvPr id="141" name="n_2aveValue【道路】&#10;一人当たり延長"/>
        <xdr:cNvSpPr txBox="1"/>
      </xdr:nvSpPr>
      <xdr:spPr>
        <a:xfrm>
          <a:off x="7677150" y="684974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40</xdr:row>
      <xdr:rowOff>155575</xdr:rowOff>
    </xdr:from>
    <xdr:ext cx="469900" cy="252730"/>
    <xdr:sp macro="" textlink="">
      <xdr:nvSpPr>
        <xdr:cNvPr id="142" name="n_3aveValue【道路】&#10;一人当たり延長"/>
        <xdr:cNvSpPr txBox="1"/>
      </xdr:nvSpPr>
      <xdr:spPr>
        <a:xfrm>
          <a:off x="6864350" y="686498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40</xdr:row>
      <xdr:rowOff>153670</xdr:rowOff>
    </xdr:from>
    <xdr:ext cx="469900" cy="252095"/>
    <xdr:sp macro="" textlink="">
      <xdr:nvSpPr>
        <xdr:cNvPr id="143" name="n_4aveValue【道路】&#10;一人当たり延長"/>
        <xdr:cNvSpPr txBox="1"/>
      </xdr:nvSpPr>
      <xdr:spPr>
        <a:xfrm>
          <a:off x="6070600" y="686308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38</xdr:row>
      <xdr:rowOff>109855</xdr:rowOff>
    </xdr:from>
    <xdr:ext cx="469900" cy="252095"/>
    <xdr:sp macro="" textlink="">
      <xdr:nvSpPr>
        <xdr:cNvPr id="144" name="n_1mainValue【道路】&#10;一人当たり延長"/>
        <xdr:cNvSpPr txBox="1"/>
      </xdr:nvSpPr>
      <xdr:spPr>
        <a:xfrm>
          <a:off x="8458200" y="648398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38</xdr:row>
      <xdr:rowOff>111125</xdr:rowOff>
    </xdr:from>
    <xdr:ext cx="469900" cy="252730"/>
    <xdr:sp macro="" textlink="">
      <xdr:nvSpPr>
        <xdr:cNvPr id="145" name="n_2mainValue【道路】&#10;一人当たり延長"/>
        <xdr:cNvSpPr txBox="1"/>
      </xdr:nvSpPr>
      <xdr:spPr>
        <a:xfrm>
          <a:off x="7677150" y="64852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38</xdr:row>
      <xdr:rowOff>111760</xdr:rowOff>
    </xdr:from>
    <xdr:ext cx="469900" cy="252730"/>
    <xdr:sp macro="" textlink="">
      <xdr:nvSpPr>
        <xdr:cNvPr id="146" name="n_3mainValue【道路】&#10;一人当たり延長"/>
        <xdr:cNvSpPr txBox="1"/>
      </xdr:nvSpPr>
      <xdr:spPr>
        <a:xfrm>
          <a:off x="6864350" y="648589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8.757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38</xdr:row>
      <xdr:rowOff>114935</xdr:rowOff>
    </xdr:from>
    <xdr:ext cx="469900" cy="253365"/>
    <xdr:sp macro="" textlink="">
      <xdr:nvSpPr>
        <xdr:cNvPr id="147" name="n_4mainValue【道路】&#10;一人当たり延長"/>
        <xdr:cNvSpPr txBox="1"/>
      </xdr:nvSpPr>
      <xdr:spPr>
        <a:xfrm>
          <a:off x="6070600" y="64890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111125</xdr:rowOff>
    </xdr:from>
    <xdr:to xmlns:xdr="http://schemas.openxmlformats.org/drawingml/2006/spreadsheetDrawing">
      <xdr:col>28</xdr:col>
      <xdr:colOff>152400</xdr:colOff>
      <xdr:row>50</xdr:row>
      <xdr:rowOff>61595</xdr:rowOff>
    </xdr:to>
    <xdr:sp macro="" textlink="">
      <xdr:nvSpPr>
        <xdr:cNvPr id="148" name="正方形/長方形 147"/>
        <xdr:cNvSpPr/>
      </xdr:nvSpPr>
      <xdr:spPr>
        <a:xfrm>
          <a:off x="685800" y="782637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86360</xdr:rowOff>
    </xdr:from>
    <xdr:to xmlns:xdr="http://schemas.openxmlformats.org/drawingml/2006/spreadsheetDrawing">
      <xdr:col>12</xdr:col>
      <xdr:colOff>127000</xdr:colOff>
      <xdr:row>52</xdr:row>
      <xdr:rowOff>0</xdr:rowOff>
    </xdr:to>
    <xdr:sp macro="" textlink="">
      <xdr:nvSpPr>
        <xdr:cNvPr id="149" name="正方形/長方形 148"/>
        <xdr:cNvSpPr/>
      </xdr:nvSpPr>
      <xdr:spPr>
        <a:xfrm>
          <a:off x="8128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116840</xdr:rowOff>
    </xdr:from>
    <xdr:to xmlns:xdr="http://schemas.openxmlformats.org/drawingml/2006/spreadsheetDrawing">
      <xdr:col>12</xdr:col>
      <xdr:colOff>127000</xdr:colOff>
      <xdr:row>53</xdr:row>
      <xdr:rowOff>31115</xdr:rowOff>
    </xdr:to>
    <xdr:sp macro="" textlink="">
      <xdr:nvSpPr>
        <xdr:cNvPr id="150" name="正方形/長方形 149"/>
        <xdr:cNvSpPr/>
      </xdr:nvSpPr>
      <xdr:spPr>
        <a:xfrm>
          <a:off x="8128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86360</xdr:rowOff>
    </xdr:from>
    <xdr:to xmlns:xdr="http://schemas.openxmlformats.org/drawingml/2006/spreadsheetDrawing">
      <xdr:col>18</xdr:col>
      <xdr:colOff>0</xdr:colOff>
      <xdr:row>52</xdr:row>
      <xdr:rowOff>0</xdr:rowOff>
    </xdr:to>
    <xdr:sp macro="" textlink="">
      <xdr:nvSpPr>
        <xdr:cNvPr id="151" name="正方形/長方形 150"/>
        <xdr:cNvSpPr/>
      </xdr:nvSpPr>
      <xdr:spPr>
        <a:xfrm>
          <a:off x="17145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116840</xdr:rowOff>
    </xdr:from>
    <xdr:to xmlns:xdr="http://schemas.openxmlformats.org/drawingml/2006/spreadsheetDrawing">
      <xdr:col>18</xdr:col>
      <xdr:colOff>0</xdr:colOff>
      <xdr:row>53</xdr:row>
      <xdr:rowOff>31115</xdr:rowOff>
    </xdr:to>
    <xdr:sp macro="" textlink="">
      <xdr:nvSpPr>
        <xdr:cNvPr id="152" name="正方形/長方形 151"/>
        <xdr:cNvSpPr/>
      </xdr:nvSpPr>
      <xdr:spPr>
        <a:xfrm>
          <a:off x="17145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86360</xdr:rowOff>
    </xdr:from>
    <xdr:to xmlns:xdr="http://schemas.openxmlformats.org/drawingml/2006/spreadsheetDrawing">
      <xdr:col>24</xdr:col>
      <xdr:colOff>0</xdr:colOff>
      <xdr:row>52</xdr:row>
      <xdr:rowOff>0</xdr:rowOff>
    </xdr:to>
    <xdr:sp macro="" textlink="">
      <xdr:nvSpPr>
        <xdr:cNvPr id="153" name="正方形/長方形 152"/>
        <xdr:cNvSpPr/>
      </xdr:nvSpPr>
      <xdr:spPr>
        <a:xfrm>
          <a:off x="27432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51</xdr:row>
      <xdr:rowOff>116840</xdr:rowOff>
    </xdr:from>
    <xdr:to xmlns:xdr="http://schemas.openxmlformats.org/drawingml/2006/spreadsheetDrawing">
      <xdr:col>24</xdr:col>
      <xdr:colOff>0</xdr:colOff>
      <xdr:row>53</xdr:row>
      <xdr:rowOff>31115</xdr:rowOff>
    </xdr:to>
    <xdr:sp macro="" textlink="">
      <xdr:nvSpPr>
        <xdr:cNvPr id="154" name="正方形/長方形 153"/>
        <xdr:cNvSpPr/>
      </xdr:nvSpPr>
      <xdr:spPr>
        <a:xfrm>
          <a:off x="27432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55245</xdr:rowOff>
    </xdr:from>
    <xdr:to xmlns:xdr="http://schemas.openxmlformats.org/drawingml/2006/spreadsheetDrawing">
      <xdr:col>28</xdr:col>
      <xdr:colOff>152400</xdr:colOff>
      <xdr:row>66</xdr:row>
      <xdr:rowOff>111125</xdr:rowOff>
    </xdr:to>
    <xdr:sp macro="" textlink="">
      <xdr:nvSpPr>
        <xdr:cNvPr id="155" name="正方形/長方形 154"/>
        <xdr:cNvSpPr/>
      </xdr:nvSpPr>
      <xdr:spPr>
        <a:xfrm>
          <a:off x="685800" y="894397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37465</xdr:rowOff>
    </xdr:from>
    <xdr:ext cx="296545" cy="219710"/>
    <xdr:sp macro="" textlink="">
      <xdr:nvSpPr>
        <xdr:cNvPr id="156" name="テキスト ボックス 155"/>
        <xdr:cNvSpPr txBox="1"/>
      </xdr:nvSpPr>
      <xdr:spPr>
        <a:xfrm>
          <a:off x="666750" y="8758555"/>
          <a:ext cx="2965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111125</xdr:rowOff>
    </xdr:from>
    <xdr:to xmlns:xdr="http://schemas.openxmlformats.org/drawingml/2006/spreadsheetDrawing">
      <xdr:col>28</xdr:col>
      <xdr:colOff>114300</xdr:colOff>
      <xdr:row>66</xdr:row>
      <xdr:rowOff>111125</xdr:rowOff>
    </xdr:to>
    <xdr:cxnSp macro="">
      <xdr:nvCxnSpPr>
        <xdr:cNvPr id="157" name="直線コネクタ 156"/>
        <xdr:cNvCxnSpPr/>
      </xdr:nvCxnSpPr>
      <xdr:spPr>
        <a:xfrm>
          <a:off x="685800" y="11179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140335</xdr:rowOff>
    </xdr:from>
    <xdr:ext cx="465455" cy="251460"/>
    <xdr:sp macro="" textlink="">
      <xdr:nvSpPr>
        <xdr:cNvPr id="158" name="テキスト ボックス 157"/>
        <xdr:cNvSpPr txBox="1"/>
      </xdr:nvSpPr>
      <xdr:spPr>
        <a:xfrm>
          <a:off x="27559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128270</xdr:rowOff>
    </xdr:from>
    <xdr:to xmlns:xdr="http://schemas.openxmlformats.org/drawingml/2006/spreadsheetDrawing">
      <xdr:col>28</xdr:col>
      <xdr:colOff>114300</xdr:colOff>
      <xdr:row>64</xdr:row>
      <xdr:rowOff>128270</xdr:rowOff>
    </xdr:to>
    <xdr:cxnSp macro="">
      <xdr:nvCxnSpPr>
        <xdr:cNvPr id="159" name="直線コネクタ 158"/>
        <xdr:cNvCxnSpPr/>
      </xdr:nvCxnSpPr>
      <xdr:spPr>
        <a:xfrm>
          <a:off x="685800" y="108610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155575</xdr:rowOff>
    </xdr:from>
    <xdr:ext cx="465455" cy="252730"/>
    <xdr:sp macro="" textlink="">
      <xdr:nvSpPr>
        <xdr:cNvPr id="160" name="テキスト ボックス 159"/>
        <xdr:cNvSpPr txBox="1"/>
      </xdr:nvSpPr>
      <xdr:spPr>
        <a:xfrm>
          <a:off x="275590" y="1072070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142875</xdr:rowOff>
    </xdr:from>
    <xdr:to xmlns:xdr="http://schemas.openxmlformats.org/drawingml/2006/spreadsheetDrawing">
      <xdr:col>28</xdr:col>
      <xdr:colOff>114300</xdr:colOff>
      <xdr:row>62</xdr:row>
      <xdr:rowOff>142875</xdr:rowOff>
    </xdr:to>
    <xdr:cxnSp macro="">
      <xdr:nvCxnSpPr>
        <xdr:cNvPr id="161" name="直線コネクタ 160"/>
        <xdr:cNvCxnSpPr/>
      </xdr:nvCxnSpPr>
      <xdr:spPr>
        <a:xfrm>
          <a:off x="685800" y="10540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62</xdr:row>
      <xdr:rowOff>4445</xdr:rowOff>
    </xdr:from>
    <xdr:ext cx="401320" cy="252730"/>
    <xdr:sp macro="" textlink="">
      <xdr:nvSpPr>
        <xdr:cNvPr id="162" name="テキスト ボックス 161"/>
        <xdr:cNvSpPr txBox="1"/>
      </xdr:nvSpPr>
      <xdr:spPr>
        <a:xfrm>
          <a:off x="339725" y="10401935"/>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160020</xdr:rowOff>
    </xdr:from>
    <xdr:to xmlns:xdr="http://schemas.openxmlformats.org/drawingml/2006/spreadsheetDrawing">
      <xdr:col>28</xdr:col>
      <xdr:colOff>114300</xdr:colOff>
      <xdr:row>60</xdr:row>
      <xdr:rowOff>160020</xdr:rowOff>
    </xdr:to>
    <xdr:cxnSp macro="">
      <xdr:nvCxnSpPr>
        <xdr:cNvPr id="163" name="直線コネクタ 162"/>
        <xdr:cNvCxnSpPr/>
      </xdr:nvCxnSpPr>
      <xdr:spPr>
        <a:xfrm>
          <a:off x="685800" y="102222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19685</xdr:rowOff>
    </xdr:from>
    <xdr:ext cx="401320" cy="252095"/>
    <xdr:sp macro="" textlink="">
      <xdr:nvSpPr>
        <xdr:cNvPr id="164" name="テキスト ボックス 163"/>
        <xdr:cNvSpPr txBox="1"/>
      </xdr:nvSpPr>
      <xdr:spPr>
        <a:xfrm>
          <a:off x="339725" y="1008189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6985</xdr:rowOff>
    </xdr:from>
    <xdr:to xmlns:xdr="http://schemas.openxmlformats.org/drawingml/2006/spreadsheetDrawing">
      <xdr:col>28</xdr:col>
      <xdr:colOff>114300</xdr:colOff>
      <xdr:row>59</xdr:row>
      <xdr:rowOff>6985</xdr:rowOff>
    </xdr:to>
    <xdr:cxnSp macro="">
      <xdr:nvCxnSpPr>
        <xdr:cNvPr id="165" name="直線コネクタ 164"/>
        <xdr:cNvCxnSpPr/>
      </xdr:nvCxnSpPr>
      <xdr:spPr>
        <a:xfrm>
          <a:off x="685800" y="9901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58</xdr:row>
      <xdr:rowOff>36830</xdr:rowOff>
    </xdr:from>
    <xdr:ext cx="401320" cy="253365"/>
    <xdr:sp macro="" textlink="">
      <xdr:nvSpPr>
        <xdr:cNvPr id="166" name="テキスト ボックス 165"/>
        <xdr:cNvSpPr txBox="1"/>
      </xdr:nvSpPr>
      <xdr:spPr>
        <a:xfrm>
          <a:off x="339725" y="976376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23495</xdr:rowOff>
    </xdr:from>
    <xdr:to xmlns:xdr="http://schemas.openxmlformats.org/drawingml/2006/spreadsheetDrawing">
      <xdr:col>28</xdr:col>
      <xdr:colOff>114300</xdr:colOff>
      <xdr:row>57</xdr:row>
      <xdr:rowOff>23495</xdr:rowOff>
    </xdr:to>
    <xdr:cxnSp macro="">
      <xdr:nvCxnSpPr>
        <xdr:cNvPr id="167" name="直線コネクタ 166"/>
        <xdr:cNvCxnSpPr/>
      </xdr:nvCxnSpPr>
      <xdr:spPr>
        <a:xfrm>
          <a:off x="685800" y="95827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52070</xdr:rowOff>
    </xdr:from>
    <xdr:ext cx="401320" cy="250825"/>
    <xdr:sp macro="" textlink="">
      <xdr:nvSpPr>
        <xdr:cNvPr id="168" name="テキスト ボックス 167"/>
        <xdr:cNvSpPr txBox="1"/>
      </xdr:nvSpPr>
      <xdr:spPr>
        <a:xfrm>
          <a:off x="339725" y="9443720"/>
          <a:ext cx="401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39370</xdr:rowOff>
    </xdr:from>
    <xdr:to xmlns:xdr="http://schemas.openxmlformats.org/drawingml/2006/spreadsheetDrawing">
      <xdr:col>28</xdr:col>
      <xdr:colOff>114300</xdr:colOff>
      <xdr:row>55</xdr:row>
      <xdr:rowOff>39370</xdr:rowOff>
    </xdr:to>
    <xdr:cxnSp macro="">
      <xdr:nvCxnSpPr>
        <xdr:cNvPr id="169" name="直線コネクタ 168"/>
        <xdr:cNvCxnSpPr/>
      </xdr:nvCxnSpPr>
      <xdr:spPr>
        <a:xfrm>
          <a:off x="685800" y="9263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54</xdr:row>
      <xdr:rowOff>68580</xdr:rowOff>
    </xdr:from>
    <xdr:ext cx="337185" cy="252095"/>
    <xdr:sp macro="" textlink="">
      <xdr:nvSpPr>
        <xdr:cNvPr id="170" name="テキスト ボックス 169"/>
        <xdr:cNvSpPr txBox="1"/>
      </xdr:nvSpPr>
      <xdr:spPr>
        <a:xfrm>
          <a:off x="384810" y="9124950"/>
          <a:ext cx="3371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55245</xdr:rowOff>
    </xdr:from>
    <xdr:to xmlns:xdr="http://schemas.openxmlformats.org/drawingml/2006/spreadsheetDrawing">
      <xdr:col>28</xdr:col>
      <xdr:colOff>114300</xdr:colOff>
      <xdr:row>53</xdr:row>
      <xdr:rowOff>55245</xdr:rowOff>
    </xdr:to>
    <xdr:cxnSp macro="">
      <xdr:nvCxnSpPr>
        <xdr:cNvPr id="171" name="直線コネクタ 170"/>
        <xdr:cNvCxnSpPr/>
      </xdr:nvCxnSpPr>
      <xdr:spPr>
        <a:xfrm>
          <a:off x="685800" y="89439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53</xdr:row>
      <xdr:rowOff>55245</xdr:rowOff>
    </xdr:from>
    <xdr:to xmlns:xdr="http://schemas.openxmlformats.org/drawingml/2006/spreadsheetDrawing">
      <xdr:col>28</xdr:col>
      <xdr:colOff>152400</xdr:colOff>
      <xdr:row>66</xdr:row>
      <xdr:rowOff>111125</xdr:rowOff>
    </xdr:to>
    <xdr:sp macro="" textlink="">
      <xdr:nvSpPr>
        <xdr:cNvPr id="172" name="【橋りょう・トンネル】&#10;有形固定資産減価償却率グラフ枠"/>
        <xdr:cNvSpPr/>
      </xdr:nvSpPr>
      <xdr:spPr>
        <a:xfrm>
          <a:off x="685800" y="894397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30480</xdr:rowOff>
    </xdr:from>
    <xdr:to xmlns:xdr="http://schemas.openxmlformats.org/drawingml/2006/spreadsheetDrawing">
      <xdr:col>24</xdr:col>
      <xdr:colOff>62865</xdr:colOff>
      <xdr:row>64</xdr:row>
      <xdr:rowOff>3175</xdr:rowOff>
    </xdr:to>
    <xdr:cxnSp macro="">
      <xdr:nvCxnSpPr>
        <xdr:cNvPr id="173" name="直線コネクタ 172"/>
        <xdr:cNvCxnSpPr/>
      </xdr:nvCxnSpPr>
      <xdr:spPr>
        <a:xfrm flipV="1">
          <a:off x="4177665" y="9422130"/>
          <a:ext cx="0" cy="1313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5715</xdr:rowOff>
    </xdr:from>
    <xdr:ext cx="403225" cy="252095"/>
    <xdr:sp macro="" textlink="">
      <xdr:nvSpPr>
        <xdr:cNvPr id="174" name="【橋りょう・トンネル】&#10;有形固定資産減価償却率最小値テキスト"/>
        <xdr:cNvSpPr txBox="1"/>
      </xdr:nvSpPr>
      <xdr:spPr>
        <a:xfrm>
          <a:off x="4216400" y="1073848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3175</xdr:rowOff>
    </xdr:from>
    <xdr:to xmlns:xdr="http://schemas.openxmlformats.org/drawingml/2006/spreadsheetDrawing">
      <xdr:col>24</xdr:col>
      <xdr:colOff>152400</xdr:colOff>
      <xdr:row>64</xdr:row>
      <xdr:rowOff>3175</xdr:rowOff>
    </xdr:to>
    <xdr:cxnSp macro="">
      <xdr:nvCxnSpPr>
        <xdr:cNvPr id="175" name="直線コネクタ 174"/>
        <xdr:cNvCxnSpPr/>
      </xdr:nvCxnSpPr>
      <xdr:spPr>
        <a:xfrm>
          <a:off x="4108450" y="107359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145415</xdr:rowOff>
    </xdr:from>
    <xdr:ext cx="338455" cy="251460"/>
    <xdr:sp macro="" textlink="">
      <xdr:nvSpPr>
        <xdr:cNvPr id="176" name="【橋りょう・トンネル】&#10;有形固定資産減価償却率最大値テキスト"/>
        <xdr:cNvSpPr txBox="1"/>
      </xdr:nvSpPr>
      <xdr:spPr>
        <a:xfrm>
          <a:off x="4216400" y="9201785"/>
          <a:ext cx="338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30480</xdr:rowOff>
    </xdr:from>
    <xdr:to xmlns:xdr="http://schemas.openxmlformats.org/drawingml/2006/spreadsheetDrawing">
      <xdr:col>24</xdr:col>
      <xdr:colOff>152400</xdr:colOff>
      <xdr:row>56</xdr:row>
      <xdr:rowOff>30480</xdr:rowOff>
    </xdr:to>
    <xdr:cxnSp macro="">
      <xdr:nvCxnSpPr>
        <xdr:cNvPr id="177" name="直線コネクタ 176"/>
        <xdr:cNvCxnSpPr/>
      </xdr:nvCxnSpPr>
      <xdr:spPr>
        <a:xfrm>
          <a:off x="4108450" y="9422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6985</xdr:rowOff>
    </xdr:from>
    <xdr:ext cx="403225" cy="252095"/>
    <xdr:sp macro="" textlink="">
      <xdr:nvSpPr>
        <xdr:cNvPr id="178" name="【橋りょう・トンネル】&#10;有形固定資産減価償却率平均値テキスト"/>
        <xdr:cNvSpPr txBox="1"/>
      </xdr:nvSpPr>
      <xdr:spPr>
        <a:xfrm>
          <a:off x="4216400" y="10069195"/>
          <a:ext cx="4032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153035</xdr:rowOff>
    </xdr:from>
    <xdr:to xmlns:xdr="http://schemas.openxmlformats.org/drawingml/2006/spreadsheetDrawing">
      <xdr:col>24</xdr:col>
      <xdr:colOff>114300</xdr:colOff>
      <xdr:row>61</xdr:row>
      <xdr:rowOff>85090</xdr:rowOff>
    </xdr:to>
    <xdr:sp macro="" textlink="">
      <xdr:nvSpPr>
        <xdr:cNvPr id="179" name="フローチャート: 判断 178"/>
        <xdr:cNvSpPr/>
      </xdr:nvSpPr>
      <xdr:spPr>
        <a:xfrm>
          <a:off x="4127500" y="102152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134620</xdr:rowOff>
    </xdr:from>
    <xdr:to xmlns:xdr="http://schemas.openxmlformats.org/drawingml/2006/spreadsheetDrawing">
      <xdr:col>20</xdr:col>
      <xdr:colOff>38100</xdr:colOff>
      <xdr:row>61</xdr:row>
      <xdr:rowOff>67310</xdr:rowOff>
    </xdr:to>
    <xdr:sp macro="" textlink="">
      <xdr:nvSpPr>
        <xdr:cNvPr id="180" name="フローチャート: 判断 179"/>
        <xdr:cNvSpPr/>
      </xdr:nvSpPr>
      <xdr:spPr>
        <a:xfrm>
          <a:off x="3384550" y="1019683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124460</xdr:rowOff>
    </xdr:from>
    <xdr:to xmlns:xdr="http://schemas.openxmlformats.org/drawingml/2006/spreadsheetDrawing">
      <xdr:col>15</xdr:col>
      <xdr:colOff>101600</xdr:colOff>
      <xdr:row>61</xdr:row>
      <xdr:rowOff>55245</xdr:rowOff>
    </xdr:to>
    <xdr:sp macro="" textlink="">
      <xdr:nvSpPr>
        <xdr:cNvPr id="181" name="フローチャート: 判断 180"/>
        <xdr:cNvSpPr/>
      </xdr:nvSpPr>
      <xdr:spPr>
        <a:xfrm>
          <a:off x="2571750" y="101866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104140</xdr:rowOff>
    </xdr:from>
    <xdr:to xmlns:xdr="http://schemas.openxmlformats.org/drawingml/2006/spreadsheetDrawing">
      <xdr:col>10</xdr:col>
      <xdr:colOff>165100</xdr:colOff>
      <xdr:row>61</xdr:row>
      <xdr:rowOff>35560</xdr:rowOff>
    </xdr:to>
    <xdr:sp macro="" textlink="">
      <xdr:nvSpPr>
        <xdr:cNvPr id="182" name="フローチャート: 判断 181"/>
        <xdr:cNvSpPr/>
      </xdr:nvSpPr>
      <xdr:spPr>
        <a:xfrm>
          <a:off x="1778000" y="101663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80645</xdr:rowOff>
    </xdr:from>
    <xdr:to xmlns:xdr="http://schemas.openxmlformats.org/drawingml/2006/spreadsheetDrawing">
      <xdr:col>6</xdr:col>
      <xdr:colOff>38100</xdr:colOff>
      <xdr:row>61</xdr:row>
      <xdr:rowOff>13335</xdr:rowOff>
    </xdr:to>
    <xdr:sp macro="" textlink="">
      <xdr:nvSpPr>
        <xdr:cNvPr id="183" name="フローチャート: 判断 182"/>
        <xdr:cNvSpPr/>
      </xdr:nvSpPr>
      <xdr:spPr>
        <a:xfrm>
          <a:off x="984250" y="1014285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108585</xdr:rowOff>
    </xdr:from>
    <xdr:ext cx="762000" cy="250825"/>
    <xdr:sp macro="" textlink="">
      <xdr:nvSpPr>
        <xdr:cNvPr id="184" name="テキスト ボックス 183"/>
        <xdr:cNvSpPr txBox="1"/>
      </xdr:nvSpPr>
      <xdr:spPr>
        <a:xfrm>
          <a:off x="40068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66</xdr:row>
      <xdr:rowOff>108585</xdr:rowOff>
    </xdr:from>
    <xdr:ext cx="762000" cy="250825"/>
    <xdr:sp macro="" textlink="">
      <xdr:nvSpPr>
        <xdr:cNvPr id="185" name="テキスト ボックス 184"/>
        <xdr:cNvSpPr txBox="1"/>
      </xdr:nvSpPr>
      <xdr:spPr>
        <a:xfrm>
          <a:off x="32575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108585</xdr:rowOff>
    </xdr:from>
    <xdr:ext cx="760095" cy="250825"/>
    <xdr:sp macro="" textlink="">
      <xdr:nvSpPr>
        <xdr:cNvPr id="186" name="テキスト ボックス 185"/>
        <xdr:cNvSpPr txBox="1"/>
      </xdr:nvSpPr>
      <xdr:spPr>
        <a:xfrm>
          <a:off x="2451100" y="11176635"/>
          <a:ext cx="760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108585</xdr:rowOff>
    </xdr:from>
    <xdr:ext cx="762000" cy="250825"/>
    <xdr:sp macro="" textlink="">
      <xdr:nvSpPr>
        <xdr:cNvPr id="187" name="テキスト ボックス 186"/>
        <xdr:cNvSpPr txBox="1"/>
      </xdr:nvSpPr>
      <xdr:spPr>
        <a:xfrm>
          <a:off x="16573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66</xdr:row>
      <xdr:rowOff>108585</xdr:rowOff>
    </xdr:from>
    <xdr:ext cx="762000" cy="250825"/>
    <xdr:sp macro="" textlink="">
      <xdr:nvSpPr>
        <xdr:cNvPr id="188" name="テキスト ボックス 187"/>
        <xdr:cNvSpPr txBox="1"/>
      </xdr:nvSpPr>
      <xdr:spPr>
        <a:xfrm>
          <a:off x="8572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62</xdr:row>
      <xdr:rowOff>30480</xdr:rowOff>
    </xdr:from>
    <xdr:to xmlns:xdr="http://schemas.openxmlformats.org/drawingml/2006/spreadsheetDrawing">
      <xdr:col>24</xdr:col>
      <xdr:colOff>114300</xdr:colOff>
      <xdr:row>62</xdr:row>
      <xdr:rowOff>129540</xdr:rowOff>
    </xdr:to>
    <xdr:sp macro="" textlink="">
      <xdr:nvSpPr>
        <xdr:cNvPr id="189" name="楕円 188"/>
        <xdr:cNvSpPr/>
      </xdr:nvSpPr>
      <xdr:spPr>
        <a:xfrm>
          <a:off x="4127500" y="104279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62</xdr:row>
      <xdr:rowOff>8255</xdr:rowOff>
    </xdr:from>
    <xdr:ext cx="403225" cy="252095"/>
    <xdr:sp macro="" textlink="">
      <xdr:nvSpPr>
        <xdr:cNvPr id="190" name="【橋りょう・トンネル】&#10;有形固定資産減価償却率該当値テキスト"/>
        <xdr:cNvSpPr txBox="1"/>
      </xdr:nvSpPr>
      <xdr:spPr>
        <a:xfrm>
          <a:off x="4216400" y="1040574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61</xdr:row>
      <xdr:rowOff>153035</xdr:rowOff>
    </xdr:from>
    <xdr:to xmlns:xdr="http://schemas.openxmlformats.org/drawingml/2006/spreadsheetDrawing">
      <xdr:col>20</xdr:col>
      <xdr:colOff>38100</xdr:colOff>
      <xdr:row>62</xdr:row>
      <xdr:rowOff>85090</xdr:rowOff>
    </xdr:to>
    <xdr:sp macro="" textlink="">
      <xdr:nvSpPr>
        <xdr:cNvPr id="191" name="楕円 190"/>
        <xdr:cNvSpPr/>
      </xdr:nvSpPr>
      <xdr:spPr>
        <a:xfrm>
          <a:off x="3384550" y="1038288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62</xdr:row>
      <xdr:rowOff>35560</xdr:rowOff>
    </xdr:from>
    <xdr:to xmlns:xdr="http://schemas.openxmlformats.org/drawingml/2006/spreadsheetDrawing">
      <xdr:col>24</xdr:col>
      <xdr:colOff>63500</xdr:colOff>
      <xdr:row>62</xdr:row>
      <xdr:rowOff>79375</xdr:rowOff>
    </xdr:to>
    <xdr:cxnSp macro="">
      <xdr:nvCxnSpPr>
        <xdr:cNvPr id="192" name="直線コネクタ 191"/>
        <xdr:cNvCxnSpPr/>
      </xdr:nvCxnSpPr>
      <xdr:spPr>
        <a:xfrm>
          <a:off x="3429000" y="10433050"/>
          <a:ext cx="7493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61</xdr:row>
      <xdr:rowOff>154305</xdr:rowOff>
    </xdr:from>
    <xdr:to xmlns:xdr="http://schemas.openxmlformats.org/drawingml/2006/spreadsheetDrawing">
      <xdr:col>15</xdr:col>
      <xdr:colOff>101600</xdr:colOff>
      <xdr:row>62</xdr:row>
      <xdr:rowOff>85725</xdr:rowOff>
    </xdr:to>
    <xdr:sp macro="" textlink="">
      <xdr:nvSpPr>
        <xdr:cNvPr id="193" name="楕円 192"/>
        <xdr:cNvSpPr/>
      </xdr:nvSpPr>
      <xdr:spPr>
        <a:xfrm>
          <a:off x="2571750" y="10384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62</xdr:row>
      <xdr:rowOff>35560</xdr:rowOff>
    </xdr:from>
    <xdr:to xmlns:xdr="http://schemas.openxmlformats.org/drawingml/2006/spreadsheetDrawing">
      <xdr:col>19</xdr:col>
      <xdr:colOff>171450</xdr:colOff>
      <xdr:row>62</xdr:row>
      <xdr:rowOff>36830</xdr:rowOff>
    </xdr:to>
    <xdr:cxnSp macro="">
      <xdr:nvCxnSpPr>
        <xdr:cNvPr id="194" name="直線コネクタ 193"/>
        <xdr:cNvCxnSpPr/>
      </xdr:nvCxnSpPr>
      <xdr:spPr>
        <a:xfrm flipV="1">
          <a:off x="2622550" y="10433050"/>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61</xdr:row>
      <xdr:rowOff>136525</xdr:rowOff>
    </xdr:from>
    <xdr:to xmlns:xdr="http://schemas.openxmlformats.org/drawingml/2006/spreadsheetDrawing">
      <xdr:col>10</xdr:col>
      <xdr:colOff>165100</xdr:colOff>
      <xdr:row>62</xdr:row>
      <xdr:rowOff>69215</xdr:rowOff>
    </xdr:to>
    <xdr:sp macro="" textlink="">
      <xdr:nvSpPr>
        <xdr:cNvPr id="195" name="楕円 194"/>
        <xdr:cNvSpPr/>
      </xdr:nvSpPr>
      <xdr:spPr>
        <a:xfrm>
          <a:off x="1778000" y="103663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62</xdr:row>
      <xdr:rowOff>18415</xdr:rowOff>
    </xdr:from>
    <xdr:to xmlns:xdr="http://schemas.openxmlformats.org/drawingml/2006/spreadsheetDrawing">
      <xdr:col>15</xdr:col>
      <xdr:colOff>50800</xdr:colOff>
      <xdr:row>62</xdr:row>
      <xdr:rowOff>36830</xdr:rowOff>
    </xdr:to>
    <xdr:cxnSp macro="">
      <xdr:nvCxnSpPr>
        <xdr:cNvPr id="196" name="直線コネクタ 195"/>
        <xdr:cNvCxnSpPr/>
      </xdr:nvCxnSpPr>
      <xdr:spPr>
        <a:xfrm>
          <a:off x="1828800" y="10415905"/>
          <a:ext cx="7937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61</xdr:row>
      <xdr:rowOff>123190</xdr:rowOff>
    </xdr:from>
    <xdr:to xmlns:xdr="http://schemas.openxmlformats.org/drawingml/2006/spreadsheetDrawing">
      <xdr:col>6</xdr:col>
      <xdr:colOff>38100</xdr:colOff>
      <xdr:row>62</xdr:row>
      <xdr:rowOff>53975</xdr:rowOff>
    </xdr:to>
    <xdr:sp macro="" textlink="">
      <xdr:nvSpPr>
        <xdr:cNvPr id="197" name="楕円 196"/>
        <xdr:cNvSpPr/>
      </xdr:nvSpPr>
      <xdr:spPr>
        <a:xfrm>
          <a:off x="984250" y="10353040"/>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62</xdr:row>
      <xdr:rowOff>5080</xdr:rowOff>
    </xdr:from>
    <xdr:to xmlns:xdr="http://schemas.openxmlformats.org/drawingml/2006/spreadsheetDrawing">
      <xdr:col>10</xdr:col>
      <xdr:colOff>114300</xdr:colOff>
      <xdr:row>62</xdr:row>
      <xdr:rowOff>18415</xdr:rowOff>
    </xdr:to>
    <xdr:cxnSp macro="">
      <xdr:nvCxnSpPr>
        <xdr:cNvPr id="198" name="直線コネクタ 197"/>
        <xdr:cNvCxnSpPr/>
      </xdr:nvCxnSpPr>
      <xdr:spPr>
        <a:xfrm>
          <a:off x="1028700" y="10402570"/>
          <a:ext cx="8001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59</xdr:row>
      <xdr:rowOff>82550</xdr:rowOff>
    </xdr:from>
    <xdr:ext cx="403225" cy="253365"/>
    <xdr:sp macro="" textlink="">
      <xdr:nvSpPr>
        <xdr:cNvPr id="199" name="n_1aveValue【橋りょう・トンネル】&#10;有形固定資産減価償却率"/>
        <xdr:cNvSpPr txBox="1"/>
      </xdr:nvSpPr>
      <xdr:spPr>
        <a:xfrm>
          <a:off x="3239135" y="997712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59</xdr:row>
      <xdr:rowOff>72390</xdr:rowOff>
    </xdr:from>
    <xdr:ext cx="403225" cy="252095"/>
    <xdr:sp macro="" textlink="">
      <xdr:nvSpPr>
        <xdr:cNvPr id="200" name="n_2aveValue【橋りょう・トンネル】&#10;有形固定資産減価償却率"/>
        <xdr:cNvSpPr txBox="1"/>
      </xdr:nvSpPr>
      <xdr:spPr>
        <a:xfrm>
          <a:off x="2439035" y="99669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59</xdr:row>
      <xdr:rowOff>51435</xdr:rowOff>
    </xdr:from>
    <xdr:ext cx="403225" cy="250825"/>
    <xdr:sp macro="" textlink="">
      <xdr:nvSpPr>
        <xdr:cNvPr id="201" name="n_3aveValue【橋りょう・トンネル】&#10;有形固定資産減価償却率"/>
        <xdr:cNvSpPr txBox="1"/>
      </xdr:nvSpPr>
      <xdr:spPr>
        <a:xfrm>
          <a:off x="1645285" y="994600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59</xdr:row>
      <xdr:rowOff>28575</xdr:rowOff>
    </xdr:from>
    <xdr:ext cx="405130" cy="250825"/>
    <xdr:sp macro="" textlink="">
      <xdr:nvSpPr>
        <xdr:cNvPr id="202" name="n_4aveValue【橋りょう・トンネル】&#10;有形固定資産減価償却率"/>
        <xdr:cNvSpPr txBox="1"/>
      </xdr:nvSpPr>
      <xdr:spPr>
        <a:xfrm>
          <a:off x="851535" y="992314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62</xdr:row>
      <xdr:rowOff>75565</xdr:rowOff>
    </xdr:from>
    <xdr:ext cx="403225" cy="252095"/>
    <xdr:sp macro="" textlink="">
      <xdr:nvSpPr>
        <xdr:cNvPr id="203" name="n_1mainValue【橋りょう・トンネル】&#10;有形固定資産減価償却率"/>
        <xdr:cNvSpPr txBox="1"/>
      </xdr:nvSpPr>
      <xdr:spPr>
        <a:xfrm>
          <a:off x="3239135" y="1047305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62</xdr:row>
      <xdr:rowOff>76835</xdr:rowOff>
    </xdr:from>
    <xdr:ext cx="403225" cy="252095"/>
    <xdr:sp macro="" textlink="">
      <xdr:nvSpPr>
        <xdr:cNvPr id="204" name="n_2mainValue【橋りょう・トンネル】&#10;有形固定資産減価償却率"/>
        <xdr:cNvSpPr txBox="1"/>
      </xdr:nvSpPr>
      <xdr:spPr>
        <a:xfrm>
          <a:off x="2439035" y="1047432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62</xdr:row>
      <xdr:rowOff>60325</xdr:rowOff>
    </xdr:from>
    <xdr:ext cx="403225" cy="253365"/>
    <xdr:sp macro="" textlink="">
      <xdr:nvSpPr>
        <xdr:cNvPr id="205" name="n_3mainValue【橋りょう・トンネル】&#10;有形固定資産減価償却率"/>
        <xdr:cNvSpPr txBox="1"/>
      </xdr:nvSpPr>
      <xdr:spPr>
        <a:xfrm>
          <a:off x="1645285" y="1045781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62</xdr:row>
      <xdr:rowOff>45085</xdr:rowOff>
    </xdr:from>
    <xdr:ext cx="405130" cy="253365"/>
    <xdr:sp macro="" textlink="">
      <xdr:nvSpPr>
        <xdr:cNvPr id="206" name="n_4mainValue【橋りょう・トンネル】&#10;有形固定資産減価償却率"/>
        <xdr:cNvSpPr txBox="1"/>
      </xdr:nvSpPr>
      <xdr:spPr>
        <a:xfrm>
          <a:off x="851535" y="1044257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111125</xdr:rowOff>
    </xdr:from>
    <xdr:to xmlns:xdr="http://schemas.openxmlformats.org/drawingml/2006/spreadsheetDrawing">
      <xdr:col>59</xdr:col>
      <xdr:colOff>88900</xdr:colOff>
      <xdr:row>50</xdr:row>
      <xdr:rowOff>61595</xdr:rowOff>
    </xdr:to>
    <xdr:sp macro="" textlink="">
      <xdr:nvSpPr>
        <xdr:cNvPr id="207" name="正方形/長方形 206"/>
        <xdr:cNvSpPr/>
      </xdr:nvSpPr>
      <xdr:spPr>
        <a:xfrm>
          <a:off x="5956300" y="782637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86360</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06425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116840</xdr:rowOff>
    </xdr:from>
    <xdr:to xmlns:xdr="http://schemas.openxmlformats.org/drawingml/2006/spreadsheetDrawing">
      <xdr:col>43</xdr:col>
      <xdr:colOff>63500</xdr:colOff>
      <xdr:row>53</xdr:row>
      <xdr:rowOff>31115</xdr:rowOff>
    </xdr:to>
    <xdr:sp macro="" textlink="">
      <xdr:nvSpPr>
        <xdr:cNvPr id="209" name="正方形/長方形 208"/>
        <xdr:cNvSpPr/>
      </xdr:nvSpPr>
      <xdr:spPr>
        <a:xfrm>
          <a:off x="606425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86360</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69850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116840</xdr:rowOff>
    </xdr:from>
    <xdr:to xmlns:xdr="http://schemas.openxmlformats.org/drawingml/2006/spreadsheetDrawing">
      <xdr:col>48</xdr:col>
      <xdr:colOff>127000</xdr:colOff>
      <xdr:row>53</xdr:row>
      <xdr:rowOff>31115</xdr:rowOff>
    </xdr:to>
    <xdr:sp macro="" textlink="">
      <xdr:nvSpPr>
        <xdr:cNvPr id="211" name="正方形/長方形 210"/>
        <xdr:cNvSpPr/>
      </xdr:nvSpPr>
      <xdr:spPr>
        <a:xfrm>
          <a:off x="69850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162,999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86360</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0137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51</xdr:row>
      <xdr:rowOff>116840</xdr:rowOff>
    </xdr:from>
    <xdr:to xmlns:xdr="http://schemas.openxmlformats.org/drawingml/2006/spreadsheetDrawing">
      <xdr:col>54</xdr:col>
      <xdr:colOff>127000</xdr:colOff>
      <xdr:row>53</xdr:row>
      <xdr:rowOff>31115</xdr:rowOff>
    </xdr:to>
    <xdr:sp macro="" textlink="">
      <xdr:nvSpPr>
        <xdr:cNvPr id="213" name="正方形/長方形 212"/>
        <xdr:cNvSpPr/>
      </xdr:nvSpPr>
      <xdr:spPr>
        <a:xfrm>
          <a:off x="80137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55245</xdr:rowOff>
    </xdr:from>
    <xdr:to xmlns:xdr="http://schemas.openxmlformats.org/drawingml/2006/spreadsheetDrawing">
      <xdr:col>59</xdr:col>
      <xdr:colOff>88900</xdr:colOff>
      <xdr:row>66</xdr:row>
      <xdr:rowOff>111125</xdr:rowOff>
    </xdr:to>
    <xdr:sp macro="" textlink="">
      <xdr:nvSpPr>
        <xdr:cNvPr id="214" name="正方形/長方形 213"/>
        <xdr:cNvSpPr/>
      </xdr:nvSpPr>
      <xdr:spPr>
        <a:xfrm>
          <a:off x="5956300" y="894397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37465</xdr:rowOff>
    </xdr:from>
    <xdr:ext cx="347980" cy="219710"/>
    <xdr:sp macro="" textlink="">
      <xdr:nvSpPr>
        <xdr:cNvPr id="215" name="テキスト ボックス 214"/>
        <xdr:cNvSpPr txBox="1"/>
      </xdr:nvSpPr>
      <xdr:spPr>
        <a:xfrm>
          <a:off x="5918200" y="8758555"/>
          <a:ext cx="34798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111125</xdr:rowOff>
    </xdr:from>
    <xdr:to xmlns:xdr="http://schemas.openxmlformats.org/drawingml/2006/spreadsheetDrawing">
      <xdr:col>59</xdr:col>
      <xdr:colOff>50800</xdr:colOff>
      <xdr:row>66</xdr:row>
      <xdr:rowOff>111125</xdr:rowOff>
    </xdr:to>
    <xdr:cxnSp macro="">
      <xdr:nvCxnSpPr>
        <xdr:cNvPr id="216" name="直線コネクタ 215"/>
        <xdr:cNvCxnSpPr/>
      </xdr:nvCxnSpPr>
      <xdr:spPr>
        <a:xfrm>
          <a:off x="5956300" y="111791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74295</xdr:rowOff>
    </xdr:from>
    <xdr:to xmlns:xdr="http://schemas.openxmlformats.org/drawingml/2006/spreadsheetDrawing">
      <xdr:col>59</xdr:col>
      <xdr:colOff>50800</xdr:colOff>
      <xdr:row>64</xdr:row>
      <xdr:rowOff>74295</xdr:rowOff>
    </xdr:to>
    <xdr:cxnSp macro="">
      <xdr:nvCxnSpPr>
        <xdr:cNvPr id="217" name="直線コネクタ 216"/>
        <xdr:cNvCxnSpPr/>
      </xdr:nvCxnSpPr>
      <xdr:spPr>
        <a:xfrm>
          <a:off x="5956300" y="10807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103505</xdr:rowOff>
    </xdr:from>
    <xdr:ext cx="247015" cy="252095"/>
    <xdr:sp macro="" textlink="">
      <xdr:nvSpPr>
        <xdr:cNvPr id="218" name="テキスト ボックス 217"/>
        <xdr:cNvSpPr txBox="1"/>
      </xdr:nvSpPr>
      <xdr:spPr>
        <a:xfrm>
          <a:off x="5726430" y="10668635"/>
          <a:ext cx="247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37465</xdr:rowOff>
    </xdr:from>
    <xdr:to xmlns:xdr="http://schemas.openxmlformats.org/drawingml/2006/spreadsheetDrawing">
      <xdr:col>59</xdr:col>
      <xdr:colOff>50800</xdr:colOff>
      <xdr:row>62</xdr:row>
      <xdr:rowOff>37465</xdr:rowOff>
    </xdr:to>
    <xdr:cxnSp macro="">
      <xdr:nvCxnSpPr>
        <xdr:cNvPr id="219" name="直線コネクタ 218"/>
        <xdr:cNvCxnSpPr/>
      </xdr:nvCxnSpPr>
      <xdr:spPr>
        <a:xfrm>
          <a:off x="5956300" y="10434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66040</xdr:rowOff>
    </xdr:from>
    <xdr:ext cx="595630" cy="251460"/>
    <xdr:sp macro="" textlink="">
      <xdr:nvSpPr>
        <xdr:cNvPr id="220" name="テキスト ボックス 219"/>
        <xdr:cNvSpPr txBox="1"/>
      </xdr:nvSpPr>
      <xdr:spPr>
        <a:xfrm>
          <a:off x="5417820" y="1029589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1" name="直線コネクタ 220"/>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28575</xdr:rowOff>
    </xdr:from>
    <xdr:ext cx="595630" cy="250825"/>
    <xdr:sp macro="" textlink="">
      <xdr:nvSpPr>
        <xdr:cNvPr id="222" name="テキスト ボックス 221"/>
        <xdr:cNvSpPr txBox="1"/>
      </xdr:nvSpPr>
      <xdr:spPr>
        <a:xfrm>
          <a:off x="5417820" y="992314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130175</xdr:rowOff>
    </xdr:from>
    <xdr:to xmlns:xdr="http://schemas.openxmlformats.org/drawingml/2006/spreadsheetDrawing">
      <xdr:col>59</xdr:col>
      <xdr:colOff>50800</xdr:colOff>
      <xdr:row>57</xdr:row>
      <xdr:rowOff>130175</xdr:rowOff>
    </xdr:to>
    <xdr:cxnSp macro="">
      <xdr:nvCxnSpPr>
        <xdr:cNvPr id="223" name="直線コネクタ 222"/>
        <xdr:cNvCxnSpPr/>
      </xdr:nvCxnSpPr>
      <xdr:spPr>
        <a:xfrm>
          <a:off x="5956300" y="96894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159385</xdr:rowOff>
    </xdr:from>
    <xdr:ext cx="595630" cy="251460"/>
    <xdr:sp macro="" textlink="">
      <xdr:nvSpPr>
        <xdr:cNvPr id="224" name="テキスト ボックス 223"/>
        <xdr:cNvSpPr txBox="1"/>
      </xdr:nvSpPr>
      <xdr:spPr>
        <a:xfrm>
          <a:off x="5417820" y="955103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93345</xdr:rowOff>
    </xdr:from>
    <xdr:to xmlns:xdr="http://schemas.openxmlformats.org/drawingml/2006/spreadsheetDrawing">
      <xdr:col>59</xdr:col>
      <xdr:colOff>50800</xdr:colOff>
      <xdr:row>55</xdr:row>
      <xdr:rowOff>93345</xdr:rowOff>
    </xdr:to>
    <xdr:cxnSp macro="">
      <xdr:nvCxnSpPr>
        <xdr:cNvPr id="225" name="直線コネクタ 224"/>
        <xdr:cNvCxnSpPr/>
      </xdr:nvCxnSpPr>
      <xdr:spPr>
        <a:xfrm>
          <a:off x="5956300" y="9317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54</xdr:row>
      <xdr:rowOff>121920</xdr:rowOff>
    </xdr:from>
    <xdr:ext cx="685800" cy="251460"/>
    <xdr:sp macro="" textlink="">
      <xdr:nvSpPr>
        <xdr:cNvPr id="226" name="テキスト ボックス 225"/>
        <xdr:cNvSpPr txBox="1"/>
      </xdr:nvSpPr>
      <xdr:spPr>
        <a:xfrm>
          <a:off x="5327650" y="9178290"/>
          <a:ext cx="6858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55245</xdr:rowOff>
    </xdr:from>
    <xdr:to xmlns:xdr="http://schemas.openxmlformats.org/drawingml/2006/spreadsheetDrawing">
      <xdr:col>59</xdr:col>
      <xdr:colOff>50800</xdr:colOff>
      <xdr:row>53</xdr:row>
      <xdr:rowOff>55245</xdr:rowOff>
    </xdr:to>
    <xdr:cxnSp macro="">
      <xdr:nvCxnSpPr>
        <xdr:cNvPr id="227" name="直線コネクタ 226"/>
        <xdr:cNvCxnSpPr/>
      </xdr:nvCxnSpPr>
      <xdr:spPr>
        <a:xfrm>
          <a:off x="5956300" y="89439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84455</xdr:rowOff>
    </xdr:from>
    <xdr:ext cx="685800" cy="251460"/>
    <xdr:sp macro="" textlink="">
      <xdr:nvSpPr>
        <xdr:cNvPr id="228" name="テキスト ボックス 227"/>
        <xdr:cNvSpPr txBox="1"/>
      </xdr:nvSpPr>
      <xdr:spPr>
        <a:xfrm>
          <a:off x="5327650" y="8805545"/>
          <a:ext cx="6858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55245</xdr:rowOff>
    </xdr:from>
    <xdr:to xmlns:xdr="http://schemas.openxmlformats.org/drawingml/2006/spreadsheetDrawing">
      <xdr:col>59</xdr:col>
      <xdr:colOff>88900</xdr:colOff>
      <xdr:row>66</xdr:row>
      <xdr:rowOff>111125</xdr:rowOff>
    </xdr:to>
    <xdr:sp macro="" textlink="">
      <xdr:nvSpPr>
        <xdr:cNvPr id="229" name="【橋りょう・トンネル】&#10;一人当たり有形固定資産（償却資産）額グラフ枠"/>
        <xdr:cNvSpPr/>
      </xdr:nvSpPr>
      <xdr:spPr>
        <a:xfrm>
          <a:off x="5956300" y="894397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55</xdr:row>
      <xdr:rowOff>165735</xdr:rowOff>
    </xdr:from>
    <xdr:to xmlns:xdr="http://schemas.openxmlformats.org/drawingml/2006/spreadsheetDrawing">
      <xdr:col>54</xdr:col>
      <xdr:colOff>171450</xdr:colOff>
      <xdr:row>64</xdr:row>
      <xdr:rowOff>71120</xdr:rowOff>
    </xdr:to>
    <xdr:cxnSp macro="">
      <xdr:nvCxnSpPr>
        <xdr:cNvPr id="230" name="直線コネクタ 229"/>
        <xdr:cNvCxnSpPr/>
      </xdr:nvCxnSpPr>
      <xdr:spPr>
        <a:xfrm flipV="1">
          <a:off x="9429750" y="9389745"/>
          <a:ext cx="0" cy="1414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74295</xdr:rowOff>
    </xdr:from>
    <xdr:ext cx="467995" cy="252095"/>
    <xdr:sp macro="" textlink="">
      <xdr:nvSpPr>
        <xdr:cNvPr id="231" name="【橋りょう・トンネル】&#10;一人当たり有形固定資産（償却資産）額最小値テキスト"/>
        <xdr:cNvSpPr txBox="1"/>
      </xdr:nvSpPr>
      <xdr:spPr>
        <a:xfrm>
          <a:off x="9467850" y="10807065"/>
          <a:ext cx="467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71120</xdr:rowOff>
    </xdr:from>
    <xdr:to xmlns:xdr="http://schemas.openxmlformats.org/drawingml/2006/spreadsheetDrawing">
      <xdr:col>55</xdr:col>
      <xdr:colOff>88900</xdr:colOff>
      <xdr:row>64</xdr:row>
      <xdr:rowOff>71120</xdr:rowOff>
    </xdr:to>
    <xdr:cxnSp macro="">
      <xdr:nvCxnSpPr>
        <xdr:cNvPr id="232" name="直線コネクタ 231"/>
        <xdr:cNvCxnSpPr/>
      </xdr:nvCxnSpPr>
      <xdr:spPr>
        <a:xfrm>
          <a:off x="9359900" y="10803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113665</xdr:rowOff>
    </xdr:from>
    <xdr:ext cx="688340" cy="253365"/>
    <xdr:sp macro="" textlink="">
      <xdr:nvSpPr>
        <xdr:cNvPr id="233" name="【橋りょう・トンネル】&#10;一人当たり有形固定資産（償却資産）額最大値テキスト"/>
        <xdr:cNvSpPr txBox="1"/>
      </xdr:nvSpPr>
      <xdr:spPr>
        <a:xfrm>
          <a:off x="9467850" y="9170035"/>
          <a:ext cx="6883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1,140,778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55</xdr:row>
      <xdr:rowOff>165735</xdr:rowOff>
    </xdr:from>
    <xdr:to xmlns:xdr="http://schemas.openxmlformats.org/drawingml/2006/spreadsheetDrawing">
      <xdr:col>55</xdr:col>
      <xdr:colOff>88900</xdr:colOff>
      <xdr:row>55</xdr:row>
      <xdr:rowOff>165735</xdr:rowOff>
    </xdr:to>
    <xdr:cxnSp macro="">
      <xdr:nvCxnSpPr>
        <xdr:cNvPr id="234" name="直線コネクタ 233"/>
        <xdr:cNvCxnSpPr/>
      </xdr:nvCxnSpPr>
      <xdr:spPr>
        <a:xfrm>
          <a:off x="9359900" y="93897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62</xdr:row>
      <xdr:rowOff>78740</xdr:rowOff>
    </xdr:from>
    <xdr:ext cx="596900" cy="252730"/>
    <xdr:sp macro="" textlink="">
      <xdr:nvSpPr>
        <xdr:cNvPr id="235" name="【橋りょう・トンネル】&#10;一人当たり有形固定資産（償却資産）額平均値テキスト"/>
        <xdr:cNvSpPr txBox="1"/>
      </xdr:nvSpPr>
      <xdr:spPr>
        <a:xfrm>
          <a:off x="9467850" y="10476230"/>
          <a:ext cx="59690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63</xdr:row>
      <xdr:rowOff>56515</xdr:rowOff>
    </xdr:from>
    <xdr:to xmlns:xdr="http://schemas.openxmlformats.org/drawingml/2006/spreadsheetDrawing">
      <xdr:col>55</xdr:col>
      <xdr:colOff>50800</xdr:colOff>
      <xdr:row>63</xdr:row>
      <xdr:rowOff>155575</xdr:rowOff>
    </xdr:to>
    <xdr:sp macro="" textlink="">
      <xdr:nvSpPr>
        <xdr:cNvPr id="236" name="フローチャート: 判断 235"/>
        <xdr:cNvSpPr/>
      </xdr:nvSpPr>
      <xdr:spPr>
        <a:xfrm>
          <a:off x="9398000" y="106216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63</xdr:row>
      <xdr:rowOff>60960</xdr:rowOff>
    </xdr:from>
    <xdr:to xmlns:xdr="http://schemas.openxmlformats.org/drawingml/2006/spreadsheetDrawing">
      <xdr:col>50</xdr:col>
      <xdr:colOff>165100</xdr:colOff>
      <xdr:row>63</xdr:row>
      <xdr:rowOff>160655</xdr:rowOff>
    </xdr:to>
    <xdr:sp macro="" textlink="">
      <xdr:nvSpPr>
        <xdr:cNvPr id="237" name="フローチャート: 判断 236"/>
        <xdr:cNvSpPr/>
      </xdr:nvSpPr>
      <xdr:spPr>
        <a:xfrm>
          <a:off x="8636000" y="106260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63</xdr:row>
      <xdr:rowOff>60960</xdr:rowOff>
    </xdr:from>
    <xdr:to xmlns:xdr="http://schemas.openxmlformats.org/drawingml/2006/spreadsheetDrawing">
      <xdr:col>46</xdr:col>
      <xdr:colOff>38100</xdr:colOff>
      <xdr:row>63</xdr:row>
      <xdr:rowOff>160655</xdr:rowOff>
    </xdr:to>
    <xdr:sp macro="" textlink="">
      <xdr:nvSpPr>
        <xdr:cNvPr id="238" name="フローチャート: 判断 237"/>
        <xdr:cNvSpPr/>
      </xdr:nvSpPr>
      <xdr:spPr>
        <a:xfrm>
          <a:off x="7842250" y="106260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63</xdr:row>
      <xdr:rowOff>57150</xdr:rowOff>
    </xdr:from>
    <xdr:to xmlns:xdr="http://schemas.openxmlformats.org/drawingml/2006/spreadsheetDrawing">
      <xdr:col>41</xdr:col>
      <xdr:colOff>101600</xdr:colOff>
      <xdr:row>63</xdr:row>
      <xdr:rowOff>156210</xdr:rowOff>
    </xdr:to>
    <xdr:sp macro="" textlink="">
      <xdr:nvSpPr>
        <xdr:cNvPr id="239" name="フローチャート: 判断 238"/>
        <xdr:cNvSpPr/>
      </xdr:nvSpPr>
      <xdr:spPr>
        <a:xfrm>
          <a:off x="7029450" y="106222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63</xdr:row>
      <xdr:rowOff>59690</xdr:rowOff>
    </xdr:from>
    <xdr:to xmlns:xdr="http://schemas.openxmlformats.org/drawingml/2006/spreadsheetDrawing">
      <xdr:col>36</xdr:col>
      <xdr:colOff>165100</xdr:colOff>
      <xdr:row>63</xdr:row>
      <xdr:rowOff>159385</xdr:rowOff>
    </xdr:to>
    <xdr:sp macro="" textlink="">
      <xdr:nvSpPr>
        <xdr:cNvPr id="240" name="フローチャート: 判断 239"/>
        <xdr:cNvSpPr/>
      </xdr:nvSpPr>
      <xdr:spPr>
        <a:xfrm>
          <a:off x="6235700" y="106248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108585</xdr:rowOff>
    </xdr:from>
    <xdr:ext cx="762000" cy="250825"/>
    <xdr:sp macro="" textlink="">
      <xdr:nvSpPr>
        <xdr:cNvPr id="241" name="テキスト ボックス 240"/>
        <xdr:cNvSpPr txBox="1"/>
      </xdr:nvSpPr>
      <xdr:spPr>
        <a:xfrm>
          <a:off x="925830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108585</xdr:rowOff>
    </xdr:from>
    <xdr:ext cx="762000" cy="250825"/>
    <xdr:sp macro="" textlink="">
      <xdr:nvSpPr>
        <xdr:cNvPr id="242" name="テキスト ボックス 241"/>
        <xdr:cNvSpPr txBox="1"/>
      </xdr:nvSpPr>
      <xdr:spPr>
        <a:xfrm>
          <a:off x="85153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66</xdr:row>
      <xdr:rowOff>108585</xdr:rowOff>
    </xdr:from>
    <xdr:ext cx="762000" cy="250825"/>
    <xdr:sp macro="" textlink="">
      <xdr:nvSpPr>
        <xdr:cNvPr id="243" name="テキスト ボックス 242"/>
        <xdr:cNvSpPr txBox="1"/>
      </xdr:nvSpPr>
      <xdr:spPr>
        <a:xfrm>
          <a:off x="77152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108585</xdr:rowOff>
    </xdr:from>
    <xdr:ext cx="760095" cy="250825"/>
    <xdr:sp macro="" textlink="">
      <xdr:nvSpPr>
        <xdr:cNvPr id="244" name="テキスト ボックス 243"/>
        <xdr:cNvSpPr txBox="1"/>
      </xdr:nvSpPr>
      <xdr:spPr>
        <a:xfrm>
          <a:off x="6908800" y="11176635"/>
          <a:ext cx="760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108585</xdr:rowOff>
    </xdr:from>
    <xdr:ext cx="762000" cy="250825"/>
    <xdr:sp macro="" textlink="">
      <xdr:nvSpPr>
        <xdr:cNvPr id="245" name="テキスト ボックス 244"/>
        <xdr:cNvSpPr txBox="1"/>
      </xdr:nvSpPr>
      <xdr:spPr>
        <a:xfrm>
          <a:off x="61150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63</xdr:row>
      <xdr:rowOff>72390</xdr:rowOff>
    </xdr:from>
    <xdr:to xmlns:xdr="http://schemas.openxmlformats.org/drawingml/2006/spreadsheetDrawing">
      <xdr:col>55</xdr:col>
      <xdr:colOff>50800</xdr:colOff>
      <xdr:row>64</xdr:row>
      <xdr:rowOff>3810</xdr:rowOff>
    </xdr:to>
    <xdr:sp macro="" textlink="">
      <xdr:nvSpPr>
        <xdr:cNvPr id="246" name="楕円 245"/>
        <xdr:cNvSpPr/>
      </xdr:nvSpPr>
      <xdr:spPr>
        <a:xfrm>
          <a:off x="9398000" y="106375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63</xdr:row>
      <xdr:rowOff>36195</xdr:rowOff>
    </xdr:from>
    <xdr:ext cx="532765" cy="253365"/>
    <xdr:sp macro="" textlink="">
      <xdr:nvSpPr>
        <xdr:cNvPr id="247" name="【橋りょう・トンネル】&#10;一人当たり有形固定資産（償却資産）額該当値テキスト"/>
        <xdr:cNvSpPr txBox="1"/>
      </xdr:nvSpPr>
      <xdr:spPr>
        <a:xfrm>
          <a:off x="9467850" y="10601325"/>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96,797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63</xdr:row>
      <xdr:rowOff>70485</xdr:rowOff>
    </xdr:from>
    <xdr:to xmlns:xdr="http://schemas.openxmlformats.org/drawingml/2006/spreadsheetDrawing">
      <xdr:col>50</xdr:col>
      <xdr:colOff>165100</xdr:colOff>
      <xdr:row>64</xdr:row>
      <xdr:rowOff>1905</xdr:rowOff>
    </xdr:to>
    <xdr:sp macro="" textlink="">
      <xdr:nvSpPr>
        <xdr:cNvPr id="248" name="楕円 247"/>
        <xdr:cNvSpPr/>
      </xdr:nvSpPr>
      <xdr:spPr>
        <a:xfrm>
          <a:off x="8636000" y="106356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63</xdr:row>
      <xdr:rowOff>119380</xdr:rowOff>
    </xdr:from>
    <xdr:to xmlns:xdr="http://schemas.openxmlformats.org/drawingml/2006/spreadsheetDrawing">
      <xdr:col>55</xdr:col>
      <xdr:colOff>0</xdr:colOff>
      <xdr:row>63</xdr:row>
      <xdr:rowOff>121920</xdr:rowOff>
    </xdr:to>
    <xdr:cxnSp macro="">
      <xdr:nvCxnSpPr>
        <xdr:cNvPr id="249" name="直線コネクタ 248"/>
        <xdr:cNvCxnSpPr/>
      </xdr:nvCxnSpPr>
      <xdr:spPr>
        <a:xfrm>
          <a:off x="8686800" y="10684510"/>
          <a:ext cx="7429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63</xdr:row>
      <xdr:rowOff>73025</xdr:rowOff>
    </xdr:from>
    <xdr:to xmlns:xdr="http://schemas.openxmlformats.org/drawingml/2006/spreadsheetDrawing">
      <xdr:col>46</xdr:col>
      <xdr:colOff>38100</xdr:colOff>
      <xdr:row>64</xdr:row>
      <xdr:rowOff>4445</xdr:rowOff>
    </xdr:to>
    <xdr:sp macro="" textlink="">
      <xdr:nvSpPr>
        <xdr:cNvPr id="250" name="楕円 249"/>
        <xdr:cNvSpPr/>
      </xdr:nvSpPr>
      <xdr:spPr>
        <a:xfrm>
          <a:off x="7842250" y="106381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63</xdr:row>
      <xdr:rowOff>119380</xdr:rowOff>
    </xdr:from>
    <xdr:to xmlns:xdr="http://schemas.openxmlformats.org/drawingml/2006/spreadsheetDrawing">
      <xdr:col>50</xdr:col>
      <xdr:colOff>114300</xdr:colOff>
      <xdr:row>63</xdr:row>
      <xdr:rowOff>122555</xdr:rowOff>
    </xdr:to>
    <xdr:cxnSp macro="">
      <xdr:nvCxnSpPr>
        <xdr:cNvPr id="251" name="直線コネクタ 250"/>
        <xdr:cNvCxnSpPr/>
      </xdr:nvCxnSpPr>
      <xdr:spPr>
        <a:xfrm flipV="1">
          <a:off x="7886700" y="10684510"/>
          <a:ext cx="8001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63</xdr:row>
      <xdr:rowOff>73025</xdr:rowOff>
    </xdr:from>
    <xdr:to xmlns:xdr="http://schemas.openxmlformats.org/drawingml/2006/spreadsheetDrawing">
      <xdr:col>41</xdr:col>
      <xdr:colOff>101600</xdr:colOff>
      <xdr:row>64</xdr:row>
      <xdr:rowOff>4445</xdr:rowOff>
    </xdr:to>
    <xdr:sp macro="" textlink="">
      <xdr:nvSpPr>
        <xdr:cNvPr id="252" name="楕円 251"/>
        <xdr:cNvSpPr/>
      </xdr:nvSpPr>
      <xdr:spPr>
        <a:xfrm>
          <a:off x="7029450" y="10638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63</xdr:row>
      <xdr:rowOff>122555</xdr:rowOff>
    </xdr:from>
    <xdr:to xmlns:xdr="http://schemas.openxmlformats.org/drawingml/2006/spreadsheetDrawing">
      <xdr:col>45</xdr:col>
      <xdr:colOff>171450</xdr:colOff>
      <xdr:row>63</xdr:row>
      <xdr:rowOff>122555</xdr:rowOff>
    </xdr:to>
    <xdr:cxnSp macro="">
      <xdr:nvCxnSpPr>
        <xdr:cNvPr id="253" name="直線コネクタ 252"/>
        <xdr:cNvCxnSpPr/>
      </xdr:nvCxnSpPr>
      <xdr:spPr>
        <a:xfrm flipV="1">
          <a:off x="7080250" y="1068768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63</xdr:row>
      <xdr:rowOff>72390</xdr:rowOff>
    </xdr:from>
    <xdr:to xmlns:xdr="http://schemas.openxmlformats.org/drawingml/2006/spreadsheetDrawing">
      <xdr:col>36</xdr:col>
      <xdr:colOff>165100</xdr:colOff>
      <xdr:row>64</xdr:row>
      <xdr:rowOff>3810</xdr:rowOff>
    </xdr:to>
    <xdr:sp macro="" textlink="">
      <xdr:nvSpPr>
        <xdr:cNvPr id="254" name="楕円 253"/>
        <xdr:cNvSpPr/>
      </xdr:nvSpPr>
      <xdr:spPr>
        <a:xfrm>
          <a:off x="6235700" y="106375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63</xdr:row>
      <xdr:rowOff>121920</xdr:rowOff>
    </xdr:from>
    <xdr:to xmlns:xdr="http://schemas.openxmlformats.org/drawingml/2006/spreadsheetDrawing">
      <xdr:col>41</xdr:col>
      <xdr:colOff>50800</xdr:colOff>
      <xdr:row>63</xdr:row>
      <xdr:rowOff>122555</xdr:rowOff>
    </xdr:to>
    <xdr:cxnSp macro="">
      <xdr:nvCxnSpPr>
        <xdr:cNvPr id="255" name="直線コネクタ 254"/>
        <xdr:cNvCxnSpPr/>
      </xdr:nvCxnSpPr>
      <xdr:spPr>
        <a:xfrm>
          <a:off x="6286500" y="1068705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171450</xdr:colOff>
      <xdr:row>62</xdr:row>
      <xdr:rowOff>7620</xdr:rowOff>
    </xdr:from>
    <xdr:ext cx="598805" cy="252095"/>
    <xdr:sp macro="" textlink="">
      <xdr:nvSpPr>
        <xdr:cNvPr id="256" name="n_1aveValue【橋りょう・トンネル】&#10;一人当たり有形固定資産（償却資産）額"/>
        <xdr:cNvSpPr txBox="1"/>
      </xdr:nvSpPr>
      <xdr:spPr>
        <a:xfrm>
          <a:off x="8401050" y="1040511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105,987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62</xdr:row>
      <xdr:rowOff>7620</xdr:rowOff>
    </xdr:from>
    <xdr:ext cx="596900" cy="252095"/>
    <xdr:sp macro="" textlink="">
      <xdr:nvSpPr>
        <xdr:cNvPr id="257" name="n_2aveValue【橋りょう・トンネル】&#10;一人当たり有形固定資産（償却資産）額"/>
        <xdr:cNvSpPr txBox="1"/>
      </xdr:nvSpPr>
      <xdr:spPr>
        <a:xfrm>
          <a:off x="7612380" y="10405110"/>
          <a:ext cx="596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106,039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62</xdr:row>
      <xdr:rowOff>5715</xdr:rowOff>
    </xdr:from>
    <xdr:ext cx="596900" cy="252095"/>
    <xdr:sp macro="" textlink="">
      <xdr:nvSpPr>
        <xdr:cNvPr id="258" name="n_3aveValue【橋りょう・トンネル】&#10;一人当たり有形固定資産（償却資産）額"/>
        <xdr:cNvSpPr txBox="1"/>
      </xdr:nvSpPr>
      <xdr:spPr>
        <a:xfrm>
          <a:off x="6818630" y="10403205"/>
          <a:ext cx="596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108,706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62</xdr:row>
      <xdr:rowOff>6985</xdr:rowOff>
    </xdr:from>
    <xdr:ext cx="596900" cy="252095"/>
    <xdr:sp macro="" textlink="">
      <xdr:nvSpPr>
        <xdr:cNvPr id="259" name="n_4aveValue【橋りょう・トンネル】&#10;一人当たり有形固定資産（償却資産）額"/>
        <xdr:cNvSpPr txBox="1"/>
      </xdr:nvSpPr>
      <xdr:spPr>
        <a:xfrm>
          <a:off x="6005830" y="10404475"/>
          <a:ext cx="596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106,752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63</xdr:row>
      <xdr:rowOff>161290</xdr:rowOff>
    </xdr:from>
    <xdr:ext cx="534670" cy="252095"/>
    <xdr:sp macro="" textlink="">
      <xdr:nvSpPr>
        <xdr:cNvPr id="260" name="n_1mainValue【橋りょう・トンネル】&#10;一人当たり有形固定資産（償却資産）額"/>
        <xdr:cNvSpPr txBox="1"/>
      </xdr:nvSpPr>
      <xdr:spPr>
        <a:xfrm>
          <a:off x="8425815" y="1072642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63</xdr:row>
      <xdr:rowOff>163195</xdr:rowOff>
    </xdr:from>
    <xdr:ext cx="532765" cy="251460"/>
    <xdr:sp macro="" textlink="">
      <xdr:nvSpPr>
        <xdr:cNvPr id="261" name="n_2mainValue【橋りょう・トンネル】&#10;一人当たり有形固定資産（償却資産）額"/>
        <xdr:cNvSpPr txBox="1"/>
      </xdr:nvSpPr>
      <xdr:spPr>
        <a:xfrm>
          <a:off x="7644765" y="10728325"/>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96,572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63</xdr:row>
      <xdr:rowOff>163195</xdr:rowOff>
    </xdr:from>
    <xdr:ext cx="532765" cy="251460"/>
    <xdr:sp macro="" textlink="">
      <xdr:nvSpPr>
        <xdr:cNvPr id="262" name="n_3mainValue【橋りょう・トンネル】&#10;一人当たり有形固定資産（償却資産）額"/>
        <xdr:cNvSpPr txBox="1"/>
      </xdr:nvSpPr>
      <xdr:spPr>
        <a:xfrm>
          <a:off x="6851015" y="10728325"/>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96,441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63</xdr:row>
      <xdr:rowOff>162560</xdr:rowOff>
    </xdr:from>
    <xdr:ext cx="534670" cy="251460"/>
    <xdr:sp macro="" textlink="">
      <xdr:nvSpPr>
        <xdr:cNvPr id="263" name="n_4mainValue【橋りょう・トンネル】&#10;一人当たり有形固定資産（償却資産）額"/>
        <xdr:cNvSpPr txBox="1"/>
      </xdr:nvSpPr>
      <xdr:spPr>
        <a:xfrm>
          <a:off x="6038215" y="107276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149225</xdr:rowOff>
    </xdr:from>
    <xdr:to xmlns:xdr="http://schemas.openxmlformats.org/drawingml/2006/spreadsheetDrawing">
      <xdr:col>28</xdr:col>
      <xdr:colOff>152400</xdr:colOff>
      <xdr:row>72</xdr:row>
      <xdr:rowOff>98425</xdr:rowOff>
    </xdr:to>
    <xdr:sp macro="" textlink="">
      <xdr:nvSpPr>
        <xdr:cNvPr id="264" name="正方形/長方形 263"/>
        <xdr:cNvSpPr/>
      </xdr:nvSpPr>
      <xdr:spPr>
        <a:xfrm>
          <a:off x="685800" y="1155255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124460</xdr:rowOff>
    </xdr:from>
    <xdr:to xmlns:xdr="http://schemas.openxmlformats.org/drawingml/2006/spreadsheetDrawing">
      <xdr:col>12</xdr:col>
      <xdr:colOff>127000</xdr:colOff>
      <xdr:row>74</xdr:row>
      <xdr:rowOff>37465</xdr:rowOff>
    </xdr:to>
    <xdr:sp macro="" textlink="">
      <xdr:nvSpPr>
        <xdr:cNvPr id="265" name="正方形/長方形 264"/>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154305</xdr:rowOff>
    </xdr:from>
    <xdr:to xmlns:xdr="http://schemas.openxmlformats.org/drawingml/2006/spreadsheetDrawing">
      <xdr:col>12</xdr:col>
      <xdr:colOff>127000</xdr:colOff>
      <xdr:row>75</xdr:row>
      <xdr:rowOff>68580</xdr:rowOff>
    </xdr:to>
    <xdr:sp macro="" textlink="">
      <xdr:nvSpPr>
        <xdr:cNvPr id="266" name="正方形/長方形 265"/>
        <xdr:cNvSpPr/>
      </xdr:nvSpPr>
      <xdr:spPr>
        <a:xfrm>
          <a:off x="8128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124460</xdr:rowOff>
    </xdr:from>
    <xdr:to xmlns:xdr="http://schemas.openxmlformats.org/drawingml/2006/spreadsheetDrawing">
      <xdr:col>18</xdr:col>
      <xdr:colOff>0</xdr:colOff>
      <xdr:row>74</xdr:row>
      <xdr:rowOff>37465</xdr:rowOff>
    </xdr:to>
    <xdr:sp macro="" textlink="">
      <xdr:nvSpPr>
        <xdr:cNvPr id="267" name="正方形/長方形 266"/>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154305</xdr:rowOff>
    </xdr:from>
    <xdr:to xmlns:xdr="http://schemas.openxmlformats.org/drawingml/2006/spreadsheetDrawing">
      <xdr:col>18</xdr:col>
      <xdr:colOff>0</xdr:colOff>
      <xdr:row>75</xdr:row>
      <xdr:rowOff>68580</xdr:rowOff>
    </xdr:to>
    <xdr:sp macro="" textlink="">
      <xdr:nvSpPr>
        <xdr:cNvPr id="268" name="正方形/長方形 267"/>
        <xdr:cNvSpPr/>
      </xdr:nvSpPr>
      <xdr:spPr>
        <a:xfrm>
          <a:off x="17145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124460</xdr:rowOff>
    </xdr:from>
    <xdr:to xmlns:xdr="http://schemas.openxmlformats.org/drawingml/2006/spreadsheetDrawing">
      <xdr:col>24</xdr:col>
      <xdr:colOff>0</xdr:colOff>
      <xdr:row>74</xdr:row>
      <xdr:rowOff>37465</xdr:rowOff>
    </xdr:to>
    <xdr:sp macro="" textlink="">
      <xdr:nvSpPr>
        <xdr:cNvPr id="269" name="正方形/長方形 268"/>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73</xdr:row>
      <xdr:rowOff>154305</xdr:rowOff>
    </xdr:from>
    <xdr:to xmlns:xdr="http://schemas.openxmlformats.org/drawingml/2006/spreadsheetDrawing">
      <xdr:col>24</xdr:col>
      <xdr:colOff>0</xdr:colOff>
      <xdr:row>75</xdr:row>
      <xdr:rowOff>68580</xdr:rowOff>
    </xdr:to>
    <xdr:sp macro="" textlink="">
      <xdr:nvSpPr>
        <xdr:cNvPr id="270" name="正方形/長方形 269"/>
        <xdr:cNvSpPr/>
      </xdr:nvSpPr>
      <xdr:spPr>
        <a:xfrm>
          <a:off x="27432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93345</xdr:rowOff>
    </xdr:from>
    <xdr:to xmlns:xdr="http://schemas.openxmlformats.org/drawingml/2006/spreadsheetDrawing">
      <xdr:col>28</xdr:col>
      <xdr:colOff>152400</xdr:colOff>
      <xdr:row>88</xdr:row>
      <xdr:rowOff>149225</xdr:rowOff>
    </xdr:to>
    <xdr:sp macro="" textlink="">
      <xdr:nvSpPr>
        <xdr:cNvPr id="271" name="正方形/長方形 270"/>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74295</xdr:rowOff>
    </xdr:from>
    <xdr:ext cx="296545" cy="219075"/>
    <xdr:sp macro="" textlink="">
      <xdr:nvSpPr>
        <xdr:cNvPr id="272" name="テキスト ボックス 271"/>
        <xdr:cNvSpPr txBox="1"/>
      </xdr:nvSpPr>
      <xdr:spPr>
        <a:xfrm>
          <a:off x="666750" y="12483465"/>
          <a:ext cx="29654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149225</xdr:rowOff>
    </xdr:from>
    <xdr:to xmlns:xdr="http://schemas.openxmlformats.org/drawingml/2006/spreadsheetDrawing">
      <xdr:col>28</xdr:col>
      <xdr:colOff>114300</xdr:colOff>
      <xdr:row>88</xdr:row>
      <xdr:rowOff>149225</xdr:rowOff>
    </xdr:to>
    <xdr:cxnSp macro="">
      <xdr:nvCxnSpPr>
        <xdr:cNvPr id="273" name="直線コネクタ 272"/>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5455" cy="251460"/>
    <xdr:sp macro="" textlink="">
      <xdr:nvSpPr>
        <xdr:cNvPr id="274" name="テキスト ボックス 273"/>
        <xdr:cNvSpPr txBox="1"/>
      </xdr:nvSpPr>
      <xdr:spPr>
        <a:xfrm>
          <a:off x="275590" y="147662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111125</xdr:rowOff>
    </xdr:from>
    <xdr:to xmlns:xdr="http://schemas.openxmlformats.org/drawingml/2006/spreadsheetDrawing">
      <xdr:col>28</xdr:col>
      <xdr:colOff>114300</xdr:colOff>
      <xdr:row>86</xdr:row>
      <xdr:rowOff>111125</xdr:rowOff>
    </xdr:to>
    <xdr:cxnSp macro="">
      <xdr:nvCxnSpPr>
        <xdr:cNvPr id="275" name="直線コネクタ 274"/>
        <xdr:cNvCxnSpPr/>
      </xdr:nvCxnSpPr>
      <xdr:spPr>
        <a:xfrm>
          <a:off x="685800" y="145319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140335</xdr:rowOff>
    </xdr:from>
    <xdr:ext cx="465455" cy="251460"/>
    <xdr:sp macro="" textlink="">
      <xdr:nvSpPr>
        <xdr:cNvPr id="276" name="テキスト ボックス 275"/>
        <xdr:cNvSpPr txBox="1"/>
      </xdr:nvSpPr>
      <xdr:spPr>
        <a:xfrm>
          <a:off x="275590" y="14393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74295</xdr:rowOff>
    </xdr:from>
    <xdr:to xmlns:xdr="http://schemas.openxmlformats.org/drawingml/2006/spreadsheetDrawing">
      <xdr:col>28</xdr:col>
      <xdr:colOff>114300</xdr:colOff>
      <xdr:row>84</xdr:row>
      <xdr:rowOff>74295</xdr:rowOff>
    </xdr:to>
    <xdr:cxnSp macro="">
      <xdr:nvCxnSpPr>
        <xdr:cNvPr id="277" name="直線コネクタ 276"/>
        <xdr:cNvCxnSpPr/>
      </xdr:nvCxnSpPr>
      <xdr:spPr>
        <a:xfrm>
          <a:off x="6858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103505</xdr:rowOff>
    </xdr:from>
    <xdr:ext cx="401320" cy="252095"/>
    <xdr:sp macro="" textlink="">
      <xdr:nvSpPr>
        <xdr:cNvPr id="278" name="テキスト ボックス 277"/>
        <xdr:cNvSpPr txBox="1"/>
      </xdr:nvSpPr>
      <xdr:spPr>
        <a:xfrm>
          <a:off x="339725" y="1402143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37465</xdr:rowOff>
    </xdr:from>
    <xdr:to xmlns:xdr="http://schemas.openxmlformats.org/drawingml/2006/spreadsheetDrawing">
      <xdr:col>28</xdr:col>
      <xdr:colOff>114300</xdr:colOff>
      <xdr:row>82</xdr:row>
      <xdr:rowOff>37465</xdr:rowOff>
    </xdr:to>
    <xdr:cxnSp macro="">
      <xdr:nvCxnSpPr>
        <xdr:cNvPr id="279" name="直線コネクタ 278"/>
        <xdr:cNvCxnSpPr/>
      </xdr:nvCxnSpPr>
      <xdr:spPr>
        <a:xfrm>
          <a:off x="6858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66040</xdr:rowOff>
    </xdr:from>
    <xdr:ext cx="401320" cy="251460"/>
    <xdr:sp macro="" textlink="">
      <xdr:nvSpPr>
        <xdr:cNvPr id="280" name="テキスト ボックス 279"/>
        <xdr:cNvSpPr txBox="1"/>
      </xdr:nvSpPr>
      <xdr:spPr>
        <a:xfrm>
          <a:off x="339725" y="136486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1" name="直線コネクタ 280"/>
        <xdr:cNvCxnSpPr/>
      </xdr:nvCxnSpPr>
      <xdr:spPr>
        <a:xfrm>
          <a:off x="6858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28575</xdr:rowOff>
    </xdr:from>
    <xdr:ext cx="401320" cy="250825"/>
    <xdr:sp macro="" textlink="">
      <xdr:nvSpPr>
        <xdr:cNvPr id="282" name="テキスト ボックス 281"/>
        <xdr:cNvSpPr txBox="1"/>
      </xdr:nvSpPr>
      <xdr:spPr>
        <a:xfrm>
          <a:off x="339725" y="13275945"/>
          <a:ext cx="401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130175</xdr:rowOff>
    </xdr:from>
    <xdr:to xmlns:xdr="http://schemas.openxmlformats.org/drawingml/2006/spreadsheetDrawing">
      <xdr:col>28</xdr:col>
      <xdr:colOff>114300</xdr:colOff>
      <xdr:row>77</xdr:row>
      <xdr:rowOff>130175</xdr:rowOff>
    </xdr:to>
    <xdr:cxnSp macro="">
      <xdr:nvCxnSpPr>
        <xdr:cNvPr id="283" name="直線コネクタ 282"/>
        <xdr:cNvCxnSpPr/>
      </xdr:nvCxnSpPr>
      <xdr:spPr>
        <a:xfrm>
          <a:off x="6858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159385</xdr:rowOff>
    </xdr:from>
    <xdr:ext cx="401320" cy="251460"/>
    <xdr:sp macro="" textlink="">
      <xdr:nvSpPr>
        <xdr:cNvPr id="284" name="テキスト ボックス 283"/>
        <xdr:cNvSpPr txBox="1"/>
      </xdr:nvSpPr>
      <xdr:spPr>
        <a:xfrm>
          <a:off x="339725" y="129038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93345</xdr:rowOff>
    </xdr:from>
    <xdr:to xmlns:xdr="http://schemas.openxmlformats.org/drawingml/2006/spreadsheetDrawing">
      <xdr:col>28</xdr:col>
      <xdr:colOff>114300</xdr:colOff>
      <xdr:row>75</xdr:row>
      <xdr:rowOff>93345</xdr:rowOff>
    </xdr:to>
    <xdr:cxnSp macro="">
      <xdr:nvCxnSpPr>
        <xdr:cNvPr id="285" name="直線コネクタ 284"/>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121920</xdr:rowOff>
    </xdr:from>
    <xdr:ext cx="337185" cy="251460"/>
    <xdr:sp macro="" textlink="">
      <xdr:nvSpPr>
        <xdr:cNvPr id="286" name="テキスト ボックス 285"/>
        <xdr:cNvSpPr txBox="1"/>
      </xdr:nvSpPr>
      <xdr:spPr>
        <a:xfrm>
          <a:off x="384810" y="12531090"/>
          <a:ext cx="337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93345</xdr:rowOff>
    </xdr:from>
    <xdr:to xmlns:xdr="http://schemas.openxmlformats.org/drawingml/2006/spreadsheetDrawing">
      <xdr:col>28</xdr:col>
      <xdr:colOff>152400</xdr:colOff>
      <xdr:row>88</xdr:row>
      <xdr:rowOff>149225</xdr:rowOff>
    </xdr:to>
    <xdr:sp macro="" textlink="">
      <xdr:nvSpPr>
        <xdr:cNvPr id="287" name="【公営住宅】&#10;有形固定資産減価償却率グラフ枠"/>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53340</xdr:rowOff>
    </xdr:from>
    <xdr:to xmlns:xdr="http://schemas.openxmlformats.org/drawingml/2006/spreadsheetDrawing">
      <xdr:col>24</xdr:col>
      <xdr:colOff>62865</xdr:colOff>
      <xdr:row>86</xdr:row>
      <xdr:rowOff>111125</xdr:rowOff>
    </xdr:to>
    <xdr:cxnSp macro="">
      <xdr:nvCxnSpPr>
        <xdr:cNvPr id="288" name="直線コネクタ 287"/>
        <xdr:cNvCxnSpPr/>
      </xdr:nvCxnSpPr>
      <xdr:spPr>
        <a:xfrm flipV="1">
          <a:off x="4177665" y="12965430"/>
          <a:ext cx="0" cy="1566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114935</xdr:rowOff>
    </xdr:from>
    <xdr:ext cx="467995" cy="253365"/>
    <xdr:sp macro="" textlink="">
      <xdr:nvSpPr>
        <xdr:cNvPr id="289" name="【公営住宅】&#10;有形固定資産減価償却率最小値テキスト"/>
        <xdr:cNvSpPr txBox="1"/>
      </xdr:nvSpPr>
      <xdr:spPr>
        <a:xfrm>
          <a:off x="4216400" y="1453578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111125</xdr:rowOff>
    </xdr:from>
    <xdr:to xmlns:xdr="http://schemas.openxmlformats.org/drawingml/2006/spreadsheetDrawing">
      <xdr:col>24</xdr:col>
      <xdr:colOff>152400</xdr:colOff>
      <xdr:row>86</xdr:row>
      <xdr:rowOff>111125</xdr:rowOff>
    </xdr:to>
    <xdr:cxnSp macro="">
      <xdr:nvCxnSpPr>
        <xdr:cNvPr id="290" name="直線コネクタ 289"/>
        <xdr:cNvCxnSpPr/>
      </xdr:nvCxnSpPr>
      <xdr:spPr>
        <a:xfrm>
          <a:off x="4108450" y="145319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1905</xdr:rowOff>
    </xdr:from>
    <xdr:ext cx="403225" cy="253365"/>
    <xdr:sp macro="" textlink="">
      <xdr:nvSpPr>
        <xdr:cNvPr id="291" name="【公営住宅】&#10;有形固定資産減価償却率最大値テキスト"/>
        <xdr:cNvSpPr txBox="1"/>
      </xdr:nvSpPr>
      <xdr:spPr>
        <a:xfrm>
          <a:off x="4216400" y="1274635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53340</xdr:rowOff>
    </xdr:from>
    <xdr:to xmlns:xdr="http://schemas.openxmlformats.org/drawingml/2006/spreadsheetDrawing">
      <xdr:col>24</xdr:col>
      <xdr:colOff>152400</xdr:colOff>
      <xdr:row>77</xdr:row>
      <xdr:rowOff>53340</xdr:rowOff>
    </xdr:to>
    <xdr:cxnSp macro="">
      <xdr:nvCxnSpPr>
        <xdr:cNvPr id="292" name="直線コネクタ 291"/>
        <xdr:cNvCxnSpPr/>
      </xdr:nvCxnSpPr>
      <xdr:spPr>
        <a:xfrm>
          <a:off x="4108450" y="129654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82</xdr:row>
      <xdr:rowOff>74295</xdr:rowOff>
    </xdr:from>
    <xdr:ext cx="403225" cy="252095"/>
    <xdr:sp macro="" textlink="">
      <xdr:nvSpPr>
        <xdr:cNvPr id="293" name="【公営住宅】&#10;有形固定資産減価償却率平均値テキスト"/>
        <xdr:cNvSpPr txBox="1"/>
      </xdr:nvSpPr>
      <xdr:spPr>
        <a:xfrm>
          <a:off x="4216400" y="13824585"/>
          <a:ext cx="4032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95250</xdr:rowOff>
    </xdr:from>
    <xdr:to xmlns:xdr="http://schemas.openxmlformats.org/drawingml/2006/spreadsheetDrawing">
      <xdr:col>24</xdr:col>
      <xdr:colOff>114300</xdr:colOff>
      <xdr:row>83</xdr:row>
      <xdr:rowOff>26670</xdr:rowOff>
    </xdr:to>
    <xdr:sp macro="" textlink="">
      <xdr:nvSpPr>
        <xdr:cNvPr id="294" name="フローチャート: 判断 293"/>
        <xdr:cNvSpPr/>
      </xdr:nvSpPr>
      <xdr:spPr>
        <a:xfrm>
          <a:off x="4127500" y="138455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76200</xdr:rowOff>
    </xdr:from>
    <xdr:to xmlns:xdr="http://schemas.openxmlformats.org/drawingml/2006/spreadsheetDrawing">
      <xdr:col>20</xdr:col>
      <xdr:colOff>38100</xdr:colOff>
      <xdr:row>83</xdr:row>
      <xdr:rowOff>7620</xdr:rowOff>
    </xdr:to>
    <xdr:sp macro="" textlink="">
      <xdr:nvSpPr>
        <xdr:cNvPr id="295" name="フローチャート: 判断 294"/>
        <xdr:cNvSpPr/>
      </xdr:nvSpPr>
      <xdr:spPr>
        <a:xfrm>
          <a:off x="3384550" y="138264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84455</xdr:rowOff>
    </xdr:from>
    <xdr:to xmlns:xdr="http://schemas.openxmlformats.org/drawingml/2006/spreadsheetDrawing">
      <xdr:col>15</xdr:col>
      <xdr:colOff>101600</xdr:colOff>
      <xdr:row>83</xdr:row>
      <xdr:rowOff>16510</xdr:rowOff>
    </xdr:to>
    <xdr:sp macro="" textlink="">
      <xdr:nvSpPr>
        <xdr:cNvPr id="296" name="フローチャート: 判断 295"/>
        <xdr:cNvSpPr/>
      </xdr:nvSpPr>
      <xdr:spPr>
        <a:xfrm>
          <a:off x="2571750" y="138347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44450</xdr:rowOff>
    </xdr:from>
    <xdr:to xmlns:xdr="http://schemas.openxmlformats.org/drawingml/2006/spreadsheetDrawing">
      <xdr:col>10</xdr:col>
      <xdr:colOff>165100</xdr:colOff>
      <xdr:row>82</xdr:row>
      <xdr:rowOff>144145</xdr:rowOff>
    </xdr:to>
    <xdr:sp macro="" textlink="">
      <xdr:nvSpPr>
        <xdr:cNvPr id="297" name="フローチャート: 判断 296"/>
        <xdr:cNvSpPr/>
      </xdr:nvSpPr>
      <xdr:spPr>
        <a:xfrm>
          <a:off x="1778000" y="137947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82</xdr:row>
      <xdr:rowOff>10160</xdr:rowOff>
    </xdr:from>
    <xdr:to xmlns:xdr="http://schemas.openxmlformats.org/drawingml/2006/spreadsheetDrawing">
      <xdr:col>6</xdr:col>
      <xdr:colOff>38100</xdr:colOff>
      <xdr:row>82</xdr:row>
      <xdr:rowOff>108585</xdr:rowOff>
    </xdr:to>
    <xdr:sp macro="" textlink="">
      <xdr:nvSpPr>
        <xdr:cNvPr id="298" name="フローチャート: 判断 297"/>
        <xdr:cNvSpPr/>
      </xdr:nvSpPr>
      <xdr:spPr>
        <a:xfrm>
          <a:off x="984250" y="13760450"/>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146050</xdr:rowOff>
    </xdr:from>
    <xdr:ext cx="762000" cy="251460"/>
    <xdr:sp macro="" textlink="">
      <xdr:nvSpPr>
        <xdr:cNvPr id="299" name="テキスト ボックス 298"/>
        <xdr:cNvSpPr txBox="1"/>
      </xdr:nvSpPr>
      <xdr:spPr>
        <a:xfrm>
          <a:off x="40068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88</xdr:row>
      <xdr:rowOff>146050</xdr:rowOff>
    </xdr:from>
    <xdr:ext cx="762000" cy="251460"/>
    <xdr:sp macro="" textlink="">
      <xdr:nvSpPr>
        <xdr:cNvPr id="300" name="テキスト ボックス 299"/>
        <xdr:cNvSpPr txBox="1"/>
      </xdr:nvSpPr>
      <xdr:spPr>
        <a:xfrm>
          <a:off x="32575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146050</xdr:rowOff>
    </xdr:from>
    <xdr:ext cx="760095" cy="251460"/>
    <xdr:sp macro="" textlink="">
      <xdr:nvSpPr>
        <xdr:cNvPr id="301" name="テキスト ボックス 300"/>
        <xdr:cNvSpPr txBox="1"/>
      </xdr:nvSpPr>
      <xdr:spPr>
        <a:xfrm>
          <a:off x="2451100" y="1490218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146050</xdr:rowOff>
    </xdr:from>
    <xdr:ext cx="762000" cy="251460"/>
    <xdr:sp macro="" textlink="">
      <xdr:nvSpPr>
        <xdr:cNvPr id="302" name="テキスト ボックス 301"/>
        <xdr:cNvSpPr txBox="1"/>
      </xdr:nvSpPr>
      <xdr:spPr>
        <a:xfrm>
          <a:off x="16573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88</xdr:row>
      <xdr:rowOff>146050</xdr:rowOff>
    </xdr:from>
    <xdr:ext cx="762000" cy="251460"/>
    <xdr:sp macro="" textlink="">
      <xdr:nvSpPr>
        <xdr:cNvPr id="303" name="テキスト ボックス 302"/>
        <xdr:cNvSpPr txBox="1"/>
      </xdr:nvSpPr>
      <xdr:spPr>
        <a:xfrm>
          <a:off x="8572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80</xdr:row>
      <xdr:rowOff>30480</xdr:rowOff>
    </xdr:from>
    <xdr:to xmlns:xdr="http://schemas.openxmlformats.org/drawingml/2006/spreadsheetDrawing">
      <xdr:col>24</xdr:col>
      <xdr:colOff>114300</xdr:colOff>
      <xdr:row>80</xdr:row>
      <xdr:rowOff>129540</xdr:rowOff>
    </xdr:to>
    <xdr:sp macro="" textlink="">
      <xdr:nvSpPr>
        <xdr:cNvPr id="304" name="楕円 303"/>
        <xdr:cNvSpPr/>
      </xdr:nvSpPr>
      <xdr:spPr>
        <a:xfrm>
          <a:off x="4127500" y="134454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79</xdr:row>
      <xdr:rowOff>52070</xdr:rowOff>
    </xdr:from>
    <xdr:ext cx="403225" cy="250825"/>
    <xdr:sp macro="" textlink="">
      <xdr:nvSpPr>
        <xdr:cNvPr id="305" name="【公営住宅】&#10;有形固定資産減価償却率該当値テキスト"/>
        <xdr:cNvSpPr txBox="1"/>
      </xdr:nvSpPr>
      <xdr:spPr>
        <a:xfrm>
          <a:off x="4216400" y="13299440"/>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79</xdr:row>
      <xdr:rowOff>149860</xdr:rowOff>
    </xdr:from>
    <xdr:to xmlns:xdr="http://schemas.openxmlformats.org/drawingml/2006/spreadsheetDrawing">
      <xdr:col>20</xdr:col>
      <xdr:colOff>38100</xdr:colOff>
      <xdr:row>80</xdr:row>
      <xdr:rowOff>80645</xdr:rowOff>
    </xdr:to>
    <xdr:sp macro="" textlink="">
      <xdr:nvSpPr>
        <xdr:cNvPr id="306" name="楕円 305"/>
        <xdr:cNvSpPr/>
      </xdr:nvSpPr>
      <xdr:spPr>
        <a:xfrm>
          <a:off x="3384550" y="13397230"/>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80</xdr:row>
      <xdr:rowOff>31750</xdr:rowOff>
    </xdr:from>
    <xdr:to xmlns:xdr="http://schemas.openxmlformats.org/drawingml/2006/spreadsheetDrawing">
      <xdr:col>24</xdr:col>
      <xdr:colOff>63500</xdr:colOff>
      <xdr:row>80</xdr:row>
      <xdr:rowOff>79375</xdr:rowOff>
    </xdr:to>
    <xdr:cxnSp macro="">
      <xdr:nvCxnSpPr>
        <xdr:cNvPr id="307" name="直線コネクタ 306"/>
        <xdr:cNvCxnSpPr/>
      </xdr:nvCxnSpPr>
      <xdr:spPr>
        <a:xfrm>
          <a:off x="3429000" y="13446760"/>
          <a:ext cx="7493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79</xdr:row>
      <xdr:rowOff>119380</xdr:rowOff>
    </xdr:from>
    <xdr:to xmlns:xdr="http://schemas.openxmlformats.org/drawingml/2006/spreadsheetDrawing">
      <xdr:col>15</xdr:col>
      <xdr:colOff>101600</xdr:colOff>
      <xdr:row>80</xdr:row>
      <xdr:rowOff>51435</xdr:rowOff>
    </xdr:to>
    <xdr:sp macro="" textlink="">
      <xdr:nvSpPr>
        <xdr:cNvPr id="308" name="楕円 307"/>
        <xdr:cNvSpPr/>
      </xdr:nvSpPr>
      <xdr:spPr>
        <a:xfrm>
          <a:off x="2571750" y="133667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80</xdr:row>
      <xdr:rowOff>1905</xdr:rowOff>
    </xdr:from>
    <xdr:to xmlns:xdr="http://schemas.openxmlformats.org/drawingml/2006/spreadsheetDrawing">
      <xdr:col>19</xdr:col>
      <xdr:colOff>171450</xdr:colOff>
      <xdr:row>80</xdr:row>
      <xdr:rowOff>31750</xdr:rowOff>
    </xdr:to>
    <xdr:cxnSp macro="">
      <xdr:nvCxnSpPr>
        <xdr:cNvPr id="309" name="直線コネクタ 308"/>
        <xdr:cNvCxnSpPr/>
      </xdr:nvCxnSpPr>
      <xdr:spPr>
        <a:xfrm>
          <a:off x="2622550" y="13416915"/>
          <a:ext cx="8064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79</xdr:row>
      <xdr:rowOff>74295</xdr:rowOff>
    </xdr:from>
    <xdr:to xmlns:xdr="http://schemas.openxmlformats.org/drawingml/2006/spreadsheetDrawing">
      <xdr:col>10</xdr:col>
      <xdr:colOff>165100</xdr:colOff>
      <xdr:row>80</xdr:row>
      <xdr:rowOff>5715</xdr:rowOff>
    </xdr:to>
    <xdr:sp macro="" textlink="">
      <xdr:nvSpPr>
        <xdr:cNvPr id="310" name="楕円 309"/>
        <xdr:cNvSpPr/>
      </xdr:nvSpPr>
      <xdr:spPr>
        <a:xfrm>
          <a:off x="1778000" y="133216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79</xdr:row>
      <xdr:rowOff>125095</xdr:rowOff>
    </xdr:from>
    <xdr:to xmlns:xdr="http://schemas.openxmlformats.org/drawingml/2006/spreadsheetDrawing">
      <xdr:col>15</xdr:col>
      <xdr:colOff>50800</xdr:colOff>
      <xdr:row>80</xdr:row>
      <xdr:rowOff>1905</xdr:rowOff>
    </xdr:to>
    <xdr:cxnSp macro="">
      <xdr:nvCxnSpPr>
        <xdr:cNvPr id="311" name="直線コネクタ 310"/>
        <xdr:cNvCxnSpPr/>
      </xdr:nvCxnSpPr>
      <xdr:spPr>
        <a:xfrm>
          <a:off x="1828800" y="13372465"/>
          <a:ext cx="7937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79</xdr:row>
      <xdr:rowOff>26035</xdr:rowOff>
    </xdr:from>
    <xdr:to xmlns:xdr="http://schemas.openxmlformats.org/drawingml/2006/spreadsheetDrawing">
      <xdr:col>6</xdr:col>
      <xdr:colOff>38100</xdr:colOff>
      <xdr:row>79</xdr:row>
      <xdr:rowOff>126365</xdr:rowOff>
    </xdr:to>
    <xdr:sp macro="" textlink="">
      <xdr:nvSpPr>
        <xdr:cNvPr id="312" name="楕円 311"/>
        <xdr:cNvSpPr/>
      </xdr:nvSpPr>
      <xdr:spPr>
        <a:xfrm>
          <a:off x="984250" y="1327340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79</xdr:row>
      <xdr:rowOff>75565</xdr:rowOff>
    </xdr:from>
    <xdr:to xmlns:xdr="http://schemas.openxmlformats.org/drawingml/2006/spreadsheetDrawing">
      <xdr:col>10</xdr:col>
      <xdr:colOff>114300</xdr:colOff>
      <xdr:row>79</xdr:row>
      <xdr:rowOff>125095</xdr:rowOff>
    </xdr:to>
    <xdr:cxnSp macro="">
      <xdr:nvCxnSpPr>
        <xdr:cNvPr id="313" name="直線コネクタ 312"/>
        <xdr:cNvCxnSpPr/>
      </xdr:nvCxnSpPr>
      <xdr:spPr>
        <a:xfrm>
          <a:off x="1028700" y="13322935"/>
          <a:ext cx="8001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83</xdr:row>
      <xdr:rowOff>0</xdr:rowOff>
    </xdr:from>
    <xdr:ext cx="403225" cy="253365"/>
    <xdr:sp macro="" textlink="">
      <xdr:nvSpPr>
        <xdr:cNvPr id="314" name="n_1aveValue【公営住宅】&#10;有形固定資産減価償却率"/>
        <xdr:cNvSpPr txBox="1"/>
      </xdr:nvSpPr>
      <xdr:spPr>
        <a:xfrm>
          <a:off x="3239135" y="1391793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83</xdr:row>
      <xdr:rowOff>6350</xdr:rowOff>
    </xdr:from>
    <xdr:ext cx="403225" cy="252095"/>
    <xdr:sp macro="" textlink="">
      <xdr:nvSpPr>
        <xdr:cNvPr id="315" name="n_2aveValue【公営住宅】&#10;有形固定資産減価償却率"/>
        <xdr:cNvSpPr txBox="1"/>
      </xdr:nvSpPr>
      <xdr:spPr>
        <a:xfrm>
          <a:off x="2439035" y="1392428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82</xdr:row>
      <xdr:rowOff>135255</xdr:rowOff>
    </xdr:from>
    <xdr:ext cx="403225" cy="252730"/>
    <xdr:sp macro="" textlink="">
      <xdr:nvSpPr>
        <xdr:cNvPr id="316" name="n_3aveValue【公営住宅】&#10;有形固定資産減価償却率"/>
        <xdr:cNvSpPr txBox="1"/>
      </xdr:nvSpPr>
      <xdr:spPr>
        <a:xfrm>
          <a:off x="1645285" y="1388554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99695</xdr:rowOff>
    </xdr:from>
    <xdr:ext cx="405130" cy="252730"/>
    <xdr:sp macro="" textlink="">
      <xdr:nvSpPr>
        <xdr:cNvPr id="317" name="n_4aveValue【公営住宅】&#10;有形固定資産減価償却率"/>
        <xdr:cNvSpPr txBox="1"/>
      </xdr:nvSpPr>
      <xdr:spPr>
        <a:xfrm>
          <a:off x="851535" y="1384998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78</xdr:row>
      <xdr:rowOff>97155</xdr:rowOff>
    </xdr:from>
    <xdr:ext cx="403225" cy="252095"/>
    <xdr:sp macro="" textlink="">
      <xdr:nvSpPr>
        <xdr:cNvPr id="318" name="n_1mainValue【公営住宅】&#10;有形固定資産減価償却率"/>
        <xdr:cNvSpPr txBox="1"/>
      </xdr:nvSpPr>
      <xdr:spPr>
        <a:xfrm>
          <a:off x="3239135" y="1317688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78</xdr:row>
      <xdr:rowOff>67945</xdr:rowOff>
    </xdr:from>
    <xdr:ext cx="403225" cy="251460"/>
    <xdr:sp macro="" textlink="">
      <xdr:nvSpPr>
        <xdr:cNvPr id="319" name="n_2mainValue【公営住宅】&#10;有形固定資産減価償却率"/>
        <xdr:cNvSpPr txBox="1"/>
      </xdr:nvSpPr>
      <xdr:spPr>
        <a:xfrm>
          <a:off x="2439035" y="1314767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78</xdr:row>
      <xdr:rowOff>22225</xdr:rowOff>
    </xdr:from>
    <xdr:ext cx="403225" cy="253365"/>
    <xdr:sp macro="" textlink="">
      <xdr:nvSpPr>
        <xdr:cNvPr id="320" name="n_3mainValue【公営住宅】&#10;有形固定資産減価償却率"/>
        <xdr:cNvSpPr txBox="1"/>
      </xdr:nvSpPr>
      <xdr:spPr>
        <a:xfrm>
          <a:off x="1645285" y="1310195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77</xdr:row>
      <xdr:rowOff>142240</xdr:rowOff>
    </xdr:from>
    <xdr:ext cx="405130" cy="251460"/>
    <xdr:sp macro="" textlink="">
      <xdr:nvSpPr>
        <xdr:cNvPr id="321" name="n_4mainValue【公営住宅】&#10;有形固定資産減価償却率"/>
        <xdr:cNvSpPr txBox="1"/>
      </xdr:nvSpPr>
      <xdr:spPr>
        <a:xfrm>
          <a:off x="851535" y="1305433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149225</xdr:rowOff>
    </xdr:from>
    <xdr:to xmlns:xdr="http://schemas.openxmlformats.org/drawingml/2006/spreadsheetDrawing">
      <xdr:col>59</xdr:col>
      <xdr:colOff>88900</xdr:colOff>
      <xdr:row>72</xdr:row>
      <xdr:rowOff>98425</xdr:rowOff>
    </xdr:to>
    <xdr:sp macro="" textlink="">
      <xdr:nvSpPr>
        <xdr:cNvPr id="322" name="正方形/長方形 321"/>
        <xdr:cNvSpPr/>
      </xdr:nvSpPr>
      <xdr:spPr>
        <a:xfrm>
          <a:off x="5956300" y="1155255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124460</xdr:rowOff>
    </xdr:from>
    <xdr:to xmlns:xdr="http://schemas.openxmlformats.org/drawingml/2006/spreadsheetDrawing">
      <xdr:col>43</xdr:col>
      <xdr:colOff>63500</xdr:colOff>
      <xdr:row>74</xdr:row>
      <xdr:rowOff>37465</xdr:rowOff>
    </xdr:to>
    <xdr:sp macro="" textlink="">
      <xdr:nvSpPr>
        <xdr:cNvPr id="323" name="正方形/長方形 322"/>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154305</xdr:rowOff>
    </xdr:from>
    <xdr:to xmlns:xdr="http://schemas.openxmlformats.org/drawingml/2006/spreadsheetDrawing">
      <xdr:col>43</xdr:col>
      <xdr:colOff>63500</xdr:colOff>
      <xdr:row>75</xdr:row>
      <xdr:rowOff>68580</xdr:rowOff>
    </xdr:to>
    <xdr:sp macro="" textlink="">
      <xdr:nvSpPr>
        <xdr:cNvPr id="324" name="正方形/長方形 323"/>
        <xdr:cNvSpPr/>
      </xdr:nvSpPr>
      <xdr:spPr>
        <a:xfrm>
          <a:off x="606425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124460</xdr:rowOff>
    </xdr:from>
    <xdr:to xmlns:xdr="http://schemas.openxmlformats.org/drawingml/2006/spreadsheetDrawing">
      <xdr:col>48</xdr:col>
      <xdr:colOff>127000</xdr:colOff>
      <xdr:row>74</xdr:row>
      <xdr:rowOff>37465</xdr:rowOff>
    </xdr:to>
    <xdr:sp macro="" textlink="">
      <xdr:nvSpPr>
        <xdr:cNvPr id="325" name="正方形/長方形 324"/>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154305</xdr:rowOff>
    </xdr:from>
    <xdr:to xmlns:xdr="http://schemas.openxmlformats.org/drawingml/2006/spreadsheetDrawing">
      <xdr:col>48</xdr:col>
      <xdr:colOff>127000</xdr:colOff>
      <xdr:row>75</xdr:row>
      <xdr:rowOff>68580</xdr:rowOff>
    </xdr:to>
    <xdr:sp macro="" textlink="">
      <xdr:nvSpPr>
        <xdr:cNvPr id="326" name="正方形/長方形 325"/>
        <xdr:cNvSpPr/>
      </xdr:nvSpPr>
      <xdr:spPr>
        <a:xfrm>
          <a:off x="69850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124460</xdr:rowOff>
    </xdr:from>
    <xdr:to xmlns:xdr="http://schemas.openxmlformats.org/drawingml/2006/spreadsheetDrawing">
      <xdr:col>54</xdr:col>
      <xdr:colOff>127000</xdr:colOff>
      <xdr:row>74</xdr:row>
      <xdr:rowOff>37465</xdr:rowOff>
    </xdr:to>
    <xdr:sp macro="" textlink="">
      <xdr:nvSpPr>
        <xdr:cNvPr id="327" name="正方形/長方形 326"/>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73</xdr:row>
      <xdr:rowOff>154305</xdr:rowOff>
    </xdr:from>
    <xdr:to xmlns:xdr="http://schemas.openxmlformats.org/drawingml/2006/spreadsheetDrawing">
      <xdr:col>54</xdr:col>
      <xdr:colOff>127000</xdr:colOff>
      <xdr:row>75</xdr:row>
      <xdr:rowOff>68580</xdr:rowOff>
    </xdr:to>
    <xdr:sp macro="" textlink="">
      <xdr:nvSpPr>
        <xdr:cNvPr id="328" name="正方形/長方形 327"/>
        <xdr:cNvSpPr/>
      </xdr:nvSpPr>
      <xdr:spPr>
        <a:xfrm>
          <a:off x="80137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93345</xdr:rowOff>
    </xdr:from>
    <xdr:to xmlns:xdr="http://schemas.openxmlformats.org/drawingml/2006/spreadsheetDrawing">
      <xdr:col>59</xdr:col>
      <xdr:colOff>88900</xdr:colOff>
      <xdr:row>88</xdr:row>
      <xdr:rowOff>149225</xdr:rowOff>
    </xdr:to>
    <xdr:sp macro="" textlink="">
      <xdr:nvSpPr>
        <xdr:cNvPr id="329" name="正方形/長方形 328"/>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74295</xdr:rowOff>
    </xdr:from>
    <xdr:ext cx="347980" cy="219075"/>
    <xdr:sp macro="" textlink="">
      <xdr:nvSpPr>
        <xdr:cNvPr id="330" name="テキスト ボックス 329"/>
        <xdr:cNvSpPr txBox="1"/>
      </xdr:nvSpPr>
      <xdr:spPr>
        <a:xfrm>
          <a:off x="5918200" y="12483465"/>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149225</xdr:rowOff>
    </xdr:from>
    <xdr:to xmlns:xdr="http://schemas.openxmlformats.org/drawingml/2006/spreadsheetDrawing">
      <xdr:col>59</xdr:col>
      <xdr:colOff>50800</xdr:colOff>
      <xdr:row>88</xdr:row>
      <xdr:rowOff>149225</xdr:rowOff>
    </xdr:to>
    <xdr:cxnSp macro="">
      <xdr:nvCxnSpPr>
        <xdr:cNvPr id="331" name="直線コネクタ 330"/>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111125</xdr:rowOff>
    </xdr:from>
    <xdr:to xmlns:xdr="http://schemas.openxmlformats.org/drawingml/2006/spreadsheetDrawing">
      <xdr:col>59</xdr:col>
      <xdr:colOff>50800</xdr:colOff>
      <xdr:row>86</xdr:row>
      <xdr:rowOff>111125</xdr:rowOff>
    </xdr:to>
    <xdr:cxnSp macro="">
      <xdr:nvCxnSpPr>
        <xdr:cNvPr id="332" name="直線コネクタ 331"/>
        <xdr:cNvCxnSpPr/>
      </xdr:nvCxnSpPr>
      <xdr:spPr>
        <a:xfrm>
          <a:off x="5956300" y="145319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140335</xdr:rowOff>
    </xdr:from>
    <xdr:ext cx="465455" cy="251460"/>
    <xdr:sp macro="" textlink="">
      <xdr:nvSpPr>
        <xdr:cNvPr id="333" name="テキスト ボックス 332"/>
        <xdr:cNvSpPr txBox="1"/>
      </xdr:nvSpPr>
      <xdr:spPr>
        <a:xfrm>
          <a:off x="5527040" y="14393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84</xdr:row>
      <xdr:rowOff>74295</xdr:rowOff>
    </xdr:from>
    <xdr:to xmlns:xdr="http://schemas.openxmlformats.org/drawingml/2006/spreadsheetDrawing">
      <xdr:col>59</xdr:col>
      <xdr:colOff>50800</xdr:colOff>
      <xdr:row>84</xdr:row>
      <xdr:rowOff>74295</xdr:rowOff>
    </xdr:to>
    <xdr:cxnSp macro="">
      <xdr:nvCxnSpPr>
        <xdr:cNvPr id="334" name="直線コネクタ 333"/>
        <xdr:cNvCxnSpPr/>
      </xdr:nvCxnSpPr>
      <xdr:spPr>
        <a:xfrm>
          <a:off x="5956300" y="141598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83</xdr:row>
      <xdr:rowOff>103505</xdr:rowOff>
    </xdr:from>
    <xdr:ext cx="465455" cy="252095"/>
    <xdr:sp macro="" textlink="">
      <xdr:nvSpPr>
        <xdr:cNvPr id="335" name="テキスト ボックス 334"/>
        <xdr:cNvSpPr txBox="1"/>
      </xdr:nvSpPr>
      <xdr:spPr>
        <a:xfrm>
          <a:off x="5527040" y="1402143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37465</xdr:rowOff>
    </xdr:from>
    <xdr:to xmlns:xdr="http://schemas.openxmlformats.org/drawingml/2006/spreadsheetDrawing">
      <xdr:col>59</xdr:col>
      <xdr:colOff>50800</xdr:colOff>
      <xdr:row>82</xdr:row>
      <xdr:rowOff>37465</xdr:rowOff>
    </xdr:to>
    <xdr:cxnSp macro="">
      <xdr:nvCxnSpPr>
        <xdr:cNvPr id="336" name="直線コネクタ 335"/>
        <xdr:cNvCxnSpPr/>
      </xdr:nvCxnSpPr>
      <xdr:spPr>
        <a:xfrm>
          <a:off x="5956300" y="137877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66040</xdr:rowOff>
    </xdr:from>
    <xdr:ext cx="465455" cy="251460"/>
    <xdr:sp macro="" textlink="">
      <xdr:nvSpPr>
        <xdr:cNvPr id="337" name="テキスト ボックス 336"/>
        <xdr:cNvSpPr txBox="1"/>
      </xdr:nvSpPr>
      <xdr:spPr>
        <a:xfrm>
          <a:off x="5527040" y="136486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0</xdr:rowOff>
    </xdr:from>
    <xdr:to xmlns:xdr="http://schemas.openxmlformats.org/drawingml/2006/spreadsheetDrawing">
      <xdr:col>59</xdr:col>
      <xdr:colOff>50800</xdr:colOff>
      <xdr:row>80</xdr:row>
      <xdr:rowOff>0</xdr:rowOff>
    </xdr:to>
    <xdr:cxnSp macro="">
      <xdr:nvCxnSpPr>
        <xdr:cNvPr id="338" name="直線コネクタ 337"/>
        <xdr:cNvCxnSpPr/>
      </xdr:nvCxnSpPr>
      <xdr:spPr>
        <a:xfrm>
          <a:off x="5956300" y="134150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79</xdr:row>
      <xdr:rowOff>28575</xdr:rowOff>
    </xdr:from>
    <xdr:ext cx="465455" cy="250825"/>
    <xdr:sp macro="" textlink="">
      <xdr:nvSpPr>
        <xdr:cNvPr id="339" name="テキスト ボックス 338"/>
        <xdr:cNvSpPr txBox="1"/>
      </xdr:nvSpPr>
      <xdr:spPr>
        <a:xfrm>
          <a:off x="5527040" y="13275945"/>
          <a:ext cx="4654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130175</xdr:rowOff>
    </xdr:from>
    <xdr:to xmlns:xdr="http://schemas.openxmlformats.org/drawingml/2006/spreadsheetDrawing">
      <xdr:col>59</xdr:col>
      <xdr:colOff>50800</xdr:colOff>
      <xdr:row>77</xdr:row>
      <xdr:rowOff>130175</xdr:rowOff>
    </xdr:to>
    <xdr:cxnSp macro="">
      <xdr:nvCxnSpPr>
        <xdr:cNvPr id="340" name="直線コネクタ 339"/>
        <xdr:cNvCxnSpPr/>
      </xdr:nvCxnSpPr>
      <xdr:spPr>
        <a:xfrm>
          <a:off x="5956300" y="13042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159385</xdr:rowOff>
    </xdr:from>
    <xdr:ext cx="465455" cy="251460"/>
    <xdr:sp macro="" textlink="">
      <xdr:nvSpPr>
        <xdr:cNvPr id="341" name="テキスト ボックス 340"/>
        <xdr:cNvSpPr txBox="1"/>
      </xdr:nvSpPr>
      <xdr:spPr>
        <a:xfrm>
          <a:off x="5527040" y="129038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93345</xdr:rowOff>
    </xdr:from>
    <xdr:to xmlns:xdr="http://schemas.openxmlformats.org/drawingml/2006/spreadsheetDrawing">
      <xdr:col>59</xdr:col>
      <xdr:colOff>50800</xdr:colOff>
      <xdr:row>75</xdr:row>
      <xdr:rowOff>93345</xdr:rowOff>
    </xdr:to>
    <xdr:cxnSp macro="">
      <xdr:nvCxnSpPr>
        <xdr:cNvPr id="342" name="直線コネクタ 341"/>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121920</xdr:rowOff>
    </xdr:from>
    <xdr:ext cx="465455" cy="251460"/>
    <xdr:sp macro="" textlink="">
      <xdr:nvSpPr>
        <xdr:cNvPr id="343" name="テキスト ボックス 342"/>
        <xdr:cNvSpPr txBox="1"/>
      </xdr:nvSpPr>
      <xdr:spPr>
        <a:xfrm>
          <a:off x="5527040" y="12531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93345</xdr:rowOff>
    </xdr:from>
    <xdr:to xmlns:xdr="http://schemas.openxmlformats.org/drawingml/2006/spreadsheetDrawing">
      <xdr:col>59</xdr:col>
      <xdr:colOff>88900</xdr:colOff>
      <xdr:row>88</xdr:row>
      <xdr:rowOff>149225</xdr:rowOff>
    </xdr:to>
    <xdr:sp macro="" textlink="">
      <xdr:nvSpPr>
        <xdr:cNvPr id="344" name="【公営住宅】&#10;一人当たり面積グラフ枠"/>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79</xdr:row>
      <xdr:rowOff>50165</xdr:rowOff>
    </xdr:from>
    <xdr:to xmlns:xdr="http://schemas.openxmlformats.org/drawingml/2006/spreadsheetDrawing">
      <xdr:col>54</xdr:col>
      <xdr:colOff>171450</xdr:colOff>
      <xdr:row>86</xdr:row>
      <xdr:rowOff>110490</xdr:rowOff>
    </xdr:to>
    <xdr:cxnSp macro="">
      <xdr:nvCxnSpPr>
        <xdr:cNvPr id="345" name="直線コネクタ 344"/>
        <xdr:cNvCxnSpPr/>
      </xdr:nvCxnSpPr>
      <xdr:spPr>
        <a:xfrm flipV="1">
          <a:off x="9429750" y="13297535"/>
          <a:ext cx="0" cy="1233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114300</xdr:rowOff>
    </xdr:from>
    <xdr:ext cx="467995" cy="253365"/>
    <xdr:sp macro="" textlink="">
      <xdr:nvSpPr>
        <xdr:cNvPr id="346" name="【公営住宅】&#10;一人当たり面積最小値テキスト"/>
        <xdr:cNvSpPr txBox="1"/>
      </xdr:nvSpPr>
      <xdr:spPr>
        <a:xfrm>
          <a:off x="9467850" y="1453515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110490</xdr:rowOff>
    </xdr:from>
    <xdr:to xmlns:xdr="http://schemas.openxmlformats.org/drawingml/2006/spreadsheetDrawing">
      <xdr:col>55</xdr:col>
      <xdr:colOff>88900</xdr:colOff>
      <xdr:row>86</xdr:row>
      <xdr:rowOff>110490</xdr:rowOff>
    </xdr:to>
    <xdr:cxnSp macro="">
      <xdr:nvCxnSpPr>
        <xdr:cNvPr id="347" name="直線コネクタ 346"/>
        <xdr:cNvCxnSpPr/>
      </xdr:nvCxnSpPr>
      <xdr:spPr>
        <a:xfrm>
          <a:off x="9359900" y="14531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77</xdr:row>
      <xdr:rowOff>165100</xdr:rowOff>
    </xdr:from>
    <xdr:ext cx="467995" cy="251460"/>
    <xdr:sp macro="" textlink="">
      <xdr:nvSpPr>
        <xdr:cNvPr id="348" name="【公営住宅】&#10;一人当たり面積最大値テキスト"/>
        <xdr:cNvSpPr txBox="1"/>
      </xdr:nvSpPr>
      <xdr:spPr>
        <a:xfrm>
          <a:off x="9467850" y="1307719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50165</xdr:rowOff>
    </xdr:from>
    <xdr:to xmlns:xdr="http://schemas.openxmlformats.org/drawingml/2006/spreadsheetDrawing">
      <xdr:col>55</xdr:col>
      <xdr:colOff>88900</xdr:colOff>
      <xdr:row>79</xdr:row>
      <xdr:rowOff>50165</xdr:rowOff>
    </xdr:to>
    <xdr:cxnSp macro="">
      <xdr:nvCxnSpPr>
        <xdr:cNvPr id="349" name="直線コネクタ 348"/>
        <xdr:cNvCxnSpPr/>
      </xdr:nvCxnSpPr>
      <xdr:spPr>
        <a:xfrm>
          <a:off x="9359900" y="132975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84</xdr:row>
      <xdr:rowOff>62865</xdr:rowOff>
    </xdr:from>
    <xdr:ext cx="467995" cy="252095"/>
    <xdr:sp macro="" textlink="">
      <xdr:nvSpPr>
        <xdr:cNvPr id="350" name="【公営住宅】&#10;一人当たり面積平均値テキスト"/>
        <xdr:cNvSpPr txBox="1"/>
      </xdr:nvSpPr>
      <xdr:spPr>
        <a:xfrm>
          <a:off x="9467850" y="14148435"/>
          <a:ext cx="46799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0.505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85</xdr:row>
      <xdr:rowOff>40640</xdr:rowOff>
    </xdr:from>
    <xdr:to xmlns:xdr="http://schemas.openxmlformats.org/drawingml/2006/spreadsheetDrawing">
      <xdr:col>55</xdr:col>
      <xdr:colOff>50800</xdr:colOff>
      <xdr:row>85</xdr:row>
      <xdr:rowOff>140970</xdr:rowOff>
    </xdr:to>
    <xdr:sp macro="" textlink="">
      <xdr:nvSpPr>
        <xdr:cNvPr id="351" name="フローチャート: 判断 350"/>
        <xdr:cNvSpPr/>
      </xdr:nvSpPr>
      <xdr:spPr>
        <a:xfrm>
          <a:off x="9398000" y="1429385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85</xdr:row>
      <xdr:rowOff>40005</xdr:rowOff>
    </xdr:from>
    <xdr:to xmlns:xdr="http://schemas.openxmlformats.org/drawingml/2006/spreadsheetDrawing">
      <xdr:col>50</xdr:col>
      <xdr:colOff>165100</xdr:colOff>
      <xdr:row>85</xdr:row>
      <xdr:rowOff>140335</xdr:rowOff>
    </xdr:to>
    <xdr:sp macro="" textlink="">
      <xdr:nvSpPr>
        <xdr:cNvPr id="352" name="フローチャート: 判断 351"/>
        <xdr:cNvSpPr/>
      </xdr:nvSpPr>
      <xdr:spPr>
        <a:xfrm>
          <a:off x="8636000" y="142932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85</xdr:row>
      <xdr:rowOff>39370</xdr:rowOff>
    </xdr:from>
    <xdr:to xmlns:xdr="http://schemas.openxmlformats.org/drawingml/2006/spreadsheetDrawing">
      <xdr:col>46</xdr:col>
      <xdr:colOff>38100</xdr:colOff>
      <xdr:row>85</xdr:row>
      <xdr:rowOff>138430</xdr:rowOff>
    </xdr:to>
    <xdr:sp macro="" textlink="">
      <xdr:nvSpPr>
        <xdr:cNvPr id="353" name="フローチャート: 判断 352"/>
        <xdr:cNvSpPr/>
      </xdr:nvSpPr>
      <xdr:spPr>
        <a:xfrm>
          <a:off x="7842250" y="142925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85</xdr:row>
      <xdr:rowOff>41275</xdr:rowOff>
    </xdr:from>
    <xdr:to xmlns:xdr="http://schemas.openxmlformats.org/drawingml/2006/spreadsheetDrawing">
      <xdr:col>41</xdr:col>
      <xdr:colOff>101600</xdr:colOff>
      <xdr:row>85</xdr:row>
      <xdr:rowOff>141605</xdr:rowOff>
    </xdr:to>
    <xdr:sp macro="" textlink="">
      <xdr:nvSpPr>
        <xdr:cNvPr id="354" name="フローチャート: 判断 353"/>
        <xdr:cNvSpPr/>
      </xdr:nvSpPr>
      <xdr:spPr>
        <a:xfrm>
          <a:off x="7029450" y="142944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85</xdr:row>
      <xdr:rowOff>43180</xdr:rowOff>
    </xdr:from>
    <xdr:to xmlns:xdr="http://schemas.openxmlformats.org/drawingml/2006/spreadsheetDrawing">
      <xdr:col>36</xdr:col>
      <xdr:colOff>165100</xdr:colOff>
      <xdr:row>85</xdr:row>
      <xdr:rowOff>142875</xdr:rowOff>
    </xdr:to>
    <xdr:sp macro="" textlink="">
      <xdr:nvSpPr>
        <xdr:cNvPr id="355" name="フローチャート: 判断 354"/>
        <xdr:cNvSpPr/>
      </xdr:nvSpPr>
      <xdr:spPr>
        <a:xfrm>
          <a:off x="6235700" y="142963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146050</xdr:rowOff>
    </xdr:from>
    <xdr:ext cx="762000" cy="251460"/>
    <xdr:sp macro="" textlink="">
      <xdr:nvSpPr>
        <xdr:cNvPr id="356" name="テキスト ボックス 355"/>
        <xdr:cNvSpPr txBox="1"/>
      </xdr:nvSpPr>
      <xdr:spPr>
        <a:xfrm>
          <a:off x="925830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146050</xdr:rowOff>
    </xdr:from>
    <xdr:ext cx="762000" cy="251460"/>
    <xdr:sp macro="" textlink="">
      <xdr:nvSpPr>
        <xdr:cNvPr id="357" name="テキスト ボックス 356"/>
        <xdr:cNvSpPr txBox="1"/>
      </xdr:nvSpPr>
      <xdr:spPr>
        <a:xfrm>
          <a:off x="85153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88</xdr:row>
      <xdr:rowOff>146050</xdr:rowOff>
    </xdr:from>
    <xdr:ext cx="762000" cy="251460"/>
    <xdr:sp macro="" textlink="">
      <xdr:nvSpPr>
        <xdr:cNvPr id="358" name="テキスト ボックス 357"/>
        <xdr:cNvSpPr txBox="1"/>
      </xdr:nvSpPr>
      <xdr:spPr>
        <a:xfrm>
          <a:off x="77152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146050</xdr:rowOff>
    </xdr:from>
    <xdr:ext cx="760095" cy="251460"/>
    <xdr:sp macro="" textlink="">
      <xdr:nvSpPr>
        <xdr:cNvPr id="359" name="テキスト ボックス 358"/>
        <xdr:cNvSpPr txBox="1"/>
      </xdr:nvSpPr>
      <xdr:spPr>
        <a:xfrm>
          <a:off x="6908800" y="1490218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146050</xdr:rowOff>
    </xdr:from>
    <xdr:ext cx="762000" cy="251460"/>
    <xdr:sp macro="" textlink="">
      <xdr:nvSpPr>
        <xdr:cNvPr id="360" name="テキスト ボックス 359"/>
        <xdr:cNvSpPr txBox="1"/>
      </xdr:nvSpPr>
      <xdr:spPr>
        <a:xfrm>
          <a:off x="61150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85</xdr:row>
      <xdr:rowOff>164465</xdr:rowOff>
    </xdr:from>
    <xdr:to xmlns:xdr="http://schemas.openxmlformats.org/drawingml/2006/spreadsheetDrawing">
      <xdr:col>55</xdr:col>
      <xdr:colOff>50800</xdr:colOff>
      <xdr:row>86</xdr:row>
      <xdr:rowOff>95885</xdr:rowOff>
    </xdr:to>
    <xdr:sp macro="" textlink="">
      <xdr:nvSpPr>
        <xdr:cNvPr id="361" name="楕円 360"/>
        <xdr:cNvSpPr/>
      </xdr:nvSpPr>
      <xdr:spPr>
        <a:xfrm>
          <a:off x="9398000" y="144176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85</xdr:row>
      <xdr:rowOff>80645</xdr:rowOff>
    </xdr:from>
    <xdr:ext cx="467995" cy="253365"/>
    <xdr:sp macro="" textlink="">
      <xdr:nvSpPr>
        <xdr:cNvPr id="362" name="【公営住宅】&#10;一人当たり面積該当値テキスト"/>
        <xdr:cNvSpPr txBox="1"/>
      </xdr:nvSpPr>
      <xdr:spPr>
        <a:xfrm>
          <a:off x="9467850" y="1433385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85</xdr:row>
      <xdr:rowOff>165100</xdr:rowOff>
    </xdr:from>
    <xdr:to xmlns:xdr="http://schemas.openxmlformats.org/drawingml/2006/spreadsheetDrawing">
      <xdr:col>50</xdr:col>
      <xdr:colOff>165100</xdr:colOff>
      <xdr:row>86</xdr:row>
      <xdr:rowOff>96520</xdr:rowOff>
    </xdr:to>
    <xdr:sp macro="" textlink="">
      <xdr:nvSpPr>
        <xdr:cNvPr id="363" name="楕円 362"/>
        <xdr:cNvSpPr/>
      </xdr:nvSpPr>
      <xdr:spPr>
        <a:xfrm>
          <a:off x="8636000" y="144183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86</xdr:row>
      <xdr:rowOff>46990</xdr:rowOff>
    </xdr:from>
    <xdr:to xmlns:xdr="http://schemas.openxmlformats.org/drawingml/2006/spreadsheetDrawing">
      <xdr:col>55</xdr:col>
      <xdr:colOff>0</xdr:colOff>
      <xdr:row>86</xdr:row>
      <xdr:rowOff>47625</xdr:rowOff>
    </xdr:to>
    <xdr:cxnSp macro="">
      <xdr:nvCxnSpPr>
        <xdr:cNvPr id="364" name="直線コネクタ 363"/>
        <xdr:cNvCxnSpPr/>
      </xdr:nvCxnSpPr>
      <xdr:spPr>
        <a:xfrm flipV="1">
          <a:off x="8686800" y="1446784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85</xdr:row>
      <xdr:rowOff>165100</xdr:rowOff>
    </xdr:from>
    <xdr:to xmlns:xdr="http://schemas.openxmlformats.org/drawingml/2006/spreadsheetDrawing">
      <xdr:col>46</xdr:col>
      <xdr:colOff>38100</xdr:colOff>
      <xdr:row>86</xdr:row>
      <xdr:rowOff>96520</xdr:rowOff>
    </xdr:to>
    <xdr:sp macro="" textlink="">
      <xdr:nvSpPr>
        <xdr:cNvPr id="365" name="楕円 364"/>
        <xdr:cNvSpPr/>
      </xdr:nvSpPr>
      <xdr:spPr>
        <a:xfrm>
          <a:off x="7842250" y="144183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86</xdr:row>
      <xdr:rowOff>47625</xdr:rowOff>
    </xdr:from>
    <xdr:to xmlns:xdr="http://schemas.openxmlformats.org/drawingml/2006/spreadsheetDrawing">
      <xdr:col>50</xdr:col>
      <xdr:colOff>114300</xdr:colOff>
      <xdr:row>86</xdr:row>
      <xdr:rowOff>47625</xdr:rowOff>
    </xdr:to>
    <xdr:cxnSp macro="">
      <xdr:nvCxnSpPr>
        <xdr:cNvPr id="366" name="直線コネクタ 365"/>
        <xdr:cNvCxnSpPr/>
      </xdr:nvCxnSpPr>
      <xdr:spPr>
        <a:xfrm flipV="1">
          <a:off x="7886700" y="1446847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85</xdr:row>
      <xdr:rowOff>165100</xdr:rowOff>
    </xdr:from>
    <xdr:to xmlns:xdr="http://schemas.openxmlformats.org/drawingml/2006/spreadsheetDrawing">
      <xdr:col>41</xdr:col>
      <xdr:colOff>101600</xdr:colOff>
      <xdr:row>86</xdr:row>
      <xdr:rowOff>96520</xdr:rowOff>
    </xdr:to>
    <xdr:sp macro="" textlink="">
      <xdr:nvSpPr>
        <xdr:cNvPr id="367" name="楕円 366"/>
        <xdr:cNvSpPr/>
      </xdr:nvSpPr>
      <xdr:spPr>
        <a:xfrm>
          <a:off x="7029450" y="144183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86</xdr:row>
      <xdr:rowOff>47625</xdr:rowOff>
    </xdr:from>
    <xdr:to xmlns:xdr="http://schemas.openxmlformats.org/drawingml/2006/spreadsheetDrawing">
      <xdr:col>45</xdr:col>
      <xdr:colOff>171450</xdr:colOff>
      <xdr:row>86</xdr:row>
      <xdr:rowOff>47625</xdr:rowOff>
    </xdr:to>
    <xdr:cxnSp macro="">
      <xdr:nvCxnSpPr>
        <xdr:cNvPr id="368" name="直線コネクタ 367"/>
        <xdr:cNvCxnSpPr/>
      </xdr:nvCxnSpPr>
      <xdr:spPr>
        <a:xfrm>
          <a:off x="7080250" y="1446847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85</xdr:row>
      <xdr:rowOff>165735</xdr:rowOff>
    </xdr:from>
    <xdr:to xmlns:xdr="http://schemas.openxmlformats.org/drawingml/2006/spreadsheetDrawing">
      <xdr:col>36</xdr:col>
      <xdr:colOff>165100</xdr:colOff>
      <xdr:row>86</xdr:row>
      <xdr:rowOff>97155</xdr:rowOff>
    </xdr:to>
    <xdr:sp macro="" textlink="">
      <xdr:nvSpPr>
        <xdr:cNvPr id="369" name="楕円 368"/>
        <xdr:cNvSpPr/>
      </xdr:nvSpPr>
      <xdr:spPr>
        <a:xfrm>
          <a:off x="6235700" y="144189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86</xdr:row>
      <xdr:rowOff>47625</xdr:rowOff>
    </xdr:from>
    <xdr:to xmlns:xdr="http://schemas.openxmlformats.org/drawingml/2006/spreadsheetDrawing">
      <xdr:col>41</xdr:col>
      <xdr:colOff>50800</xdr:colOff>
      <xdr:row>86</xdr:row>
      <xdr:rowOff>48260</xdr:rowOff>
    </xdr:to>
    <xdr:cxnSp macro="">
      <xdr:nvCxnSpPr>
        <xdr:cNvPr id="370" name="直線コネクタ 369"/>
        <xdr:cNvCxnSpPr/>
      </xdr:nvCxnSpPr>
      <xdr:spPr>
        <a:xfrm flipV="1">
          <a:off x="6286500" y="14468475"/>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154940</xdr:rowOff>
    </xdr:from>
    <xdr:ext cx="469900" cy="252095"/>
    <xdr:sp macro="" textlink="">
      <xdr:nvSpPr>
        <xdr:cNvPr id="371" name="n_1aveValue【公営住宅】&#10;一人当たり面積"/>
        <xdr:cNvSpPr txBox="1"/>
      </xdr:nvSpPr>
      <xdr:spPr>
        <a:xfrm>
          <a:off x="8458200" y="1407287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154305</xdr:rowOff>
    </xdr:from>
    <xdr:ext cx="469900" cy="252730"/>
    <xdr:sp macro="" textlink="">
      <xdr:nvSpPr>
        <xdr:cNvPr id="372" name="n_2aveValue【公営住宅】&#10;一人当たり面積"/>
        <xdr:cNvSpPr txBox="1"/>
      </xdr:nvSpPr>
      <xdr:spPr>
        <a:xfrm>
          <a:off x="7677150" y="1407223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156845</xdr:rowOff>
    </xdr:from>
    <xdr:ext cx="469900" cy="252730"/>
    <xdr:sp macro="" textlink="">
      <xdr:nvSpPr>
        <xdr:cNvPr id="373" name="n_3aveValue【公営住宅】&#10;一人当たり面積"/>
        <xdr:cNvSpPr txBox="1"/>
      </xdr:nvSpPr>
      <xdr:spPr>
        <a:xfrm>
          <a:off x="6864350" y="1407477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160020</xdr:rowOff>
    </xdr:from>
    <xdr:ext cx="469900" cy="252095"/>
    <xdr:sp macro="" textlink="">
      <xdr:nvSpPr>
        <xdr:cNvPr id="374" name="n_4aveValue【公営住宅】&#10;一人当たり面積"/>
        <xdr:cNvSpPr txBox="1"/>
      </xdr:nvSpPr>
      <xdr:spPr>
        <a:xfrm>
          <a:off x="6070600" y="140779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86</xdr:row>
      <xdr:rowOff>87630</xdr:rowOff>
    </xdr:from>
    <xdr:ext cx="469900" cy="251460"/>
    <xdr:sp macro="" textlink="">
      <xdr:nvSpPr>
        <xdr:cNvPr id="375" name="n_1mainValue【公営住宅】&#10;一人当たり面積"/>
        <xdr:cNvSpPr txBox="1"/>
      </xdr:nvSpPr>
      <xdr:spPr>
        <a:xfrm>
          <a:off x="8458200" y="145084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86</xdr:row>
      <xdr:rowOff>87630</xdr:rowOff>
    </xdr:from>
    <xdr:ext cx="469900" cy="251460"/>
    <xdr:sp macro="" textlink="">
      <xdr:nvSpPr>
        <xdr:cNvPr id="376" name="n_2mainValue【公営住宅】&#10;一人当たり面積"/>
        <xdr:cNvSpPr txBox="1"/>
      </xdr:nvSpPr>
      <xdr:spPr>
        <a:xfrm>
          <a:off x="7677150" y="145084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86</xdr:row>
      <xdr:rowOff>87630</xdr:rowOff>
    </xdr:from>
    <xdr:ext cx="469900" cy="251460"/>
    <xdr:sp macro="" textlink="">
      <xdr:nvSpPr>
        <xdr:cNvPr id="377" name="n_3mainValue【公営住宅】&#10;一人当たり面積"/>
        <xdr:cNvSpPr txBox="1"/>
      </xdr:nvSpPr>
      <xdr:spPr>
        <a:xfrm>
          <a:off x="6864350" y="145084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86</xdr:row>
      <xdr:rowOff>88900</xdr:rowOff>
    </xdr:from>
    <xdr:ext cx="469900" cy="250825"/>
    <xdr:sp macro="" textlink="">
      <xdr:nvSpPr>
        <xdr:cNvPr id="378" name="n_4mainValue【公営住宅】&#10;一人当たり面積"/>
        <xdr:cNvSpPr txBox="1"/>
      </xdr:nvSpPr>
      <xdr:spPr>
        <a:xfrm>
          <a:off x="6070600" y="1450975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9" name="正方形/長方形 378"/>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0" name="正方形/長方形 379"/>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1" name="正方形/長方形 380"/>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2" name="正方形/長方形 381"/>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3" name="正方形/長方形 382"/>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84" name="正方形/長方形 383"/>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5" name="正方形/長方形 384"/>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6" name="正方形/長方形 385"/>
        <xdr:cNvSpPr/>
      </xdr:nvSpPr>
      <xdr:spPr>
        <a:xfrm>
          <a:off x="6858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7" name="正方形/長方形 386"/>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8" name="正方形/長方形 387"/>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9" name="正方形/長方形 388"/>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90" name="正方形/長方形 389"/>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91" name="正方形/長方形 390"/>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92" name="正方形/長方形 391"/>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93" name="正方形/長方形 392"/>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128,725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94" name="正方形/長方形 393"/>
        <xdr:cNvSpPr/>
      </xdr:nvSpPr>
      <xdr:spPr>
        <a:xfrm>
          <a:off x="595630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74295</xdr:rowOff>
    </xdr:from>
    <xdr:to xmlns:xdr="http://schemas.openxmlformats.org/drawingml/2006/spreadsheetDrawing">
      <xdr:col>90</xdr:col>
      <xdr:colOff>25400</xdr:colOff>
      <xdr:row>28</xdr:row>
      <xdr:rowOff>24130</xdr:rowOff>
    </xdr:to>
    <xdr:sp macro="" textlink="">
      <xdr:nvSpPr>
        <xdr:cNvPr id="395" name="正方形/長方形 394"/>
        <xdr:cNvSpPr/>
      </xdr:nvSpPr>
      <xdr:spPr>
        <a:xfrm>
          <a:off x="11207750" y="410146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50165</xdr:rowOff>
    </xdr:from>
    <xdr:to xmlns:xdr="http://schemas.openxmlformats.org/drawingml/2006/spreadsheetDrawing">
      <xdr:col>74</xdr:col>
      <xdr:colOff>0</xdr:colOff>
      <xdr:row>29</xdr:row>
      <xdr:rowOff>130175</xdr:rowOff>
    </xdr:to>
    <xdr:sp macro="" textlink="">
      <xdr:nvSpPr>
        <xdr:cNvPr id="396" name="正方形/長方形 395"/>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80010</xdr:rowOff>
    </xdr:from>
    <xdr:to xmlns:xdr="http://schemas.openxmlformats.org/drawingml/2006/spreadsheetDrawing">
      <xdr:col>74</xdr:col>
      <xdr:colOff>0</xdr:colOff>
      <xdr:row>30</xdr:row>
      <xdr:rowOff>161925</xdr:rowOff>
    </xdr:to>
    <xdr:sp macro="" textlink="">
      <xdr:nvSpPr>
        <xdr:cNvPr id="397" name="正方形/長方形 396"/>
        <xdr:cNvSpPr/>
      </xdr:nvSpPr>
      <xdr:spPr>
        <a:xfrm>
          <a:off x="113157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50165</xdr:rowOff>
    </xdr:from>
    <xdr:to xmlns:xdr="http://schemas.openxmlformats.org/drawingml/2006/spreadsheetDrawing">
      <xdr:col>79</xdr:col>
      <xdr:colOff>63500</xdr:colOff>
      <xdr:row>29</xdr:row>
      <xdr:rowOff>130175</xdr:rowOff>
    </xdr:to>
    <xdr:sp macro="" textlink="">
      <xdr:nvSpPr>
        <xdr:cNvPr id="398" name="正方形/長方形 397"/>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80010</xdr:rowOff>
    </xdr:from>
    <xdr:to xmlns:xdr="http://schemas.openxmlformats.org/drawingml/2006/spreadsheetDrawing">
      <xdr:col>79</xdr:col>
      <xdr:colOff>63500</xdr:colOff>
      <xdr:row>30</xdr:row>
      <xdr:rowOff>161925</xdr:rowOff>
    </xdr:to>
    <xdr:sp macro="" textlink="">
      <xdr:nvSpPr>
        <xdr:cNvPr id="399" name="正方形/長方形 398"/>
        <xdr:cNvSpPr/>
      </xdr:nvSpPr>
      <xdr:spPr>
        <a:xfrm>
          <a:off x="1223645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50165</xdr:rowOff>
    </xdr:from>
    <xdr:to xmlns:xdr="http://schemas.openxmlformats.org/drawingml/2006/spreadsheetDrawing">
      <xdr:col>85</xdr:col>
      <xdr:colOff>63500</xdr:colOff>
      <xdr:row>29</xdr:row>
      <xdr:rowOff>130175</xdr:rowOff>
    </xdr:to>
    <xdr:sp macro="" textlink="">
      <xdr:nvSpPr>
        <xdr:cNvPr id="400" name="正方形/長方形 399"/>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29</xdr:row>
      <xdr:rowOff>80010</xdr:rowOff>
    </xdr:from>
    <xdr:to xmlns:xdr="http://schemas.openxmlformats.org/drawingml/2006/spreadsheetDrawing">
      <xdr:col>85</xdr:col>
      <xdr:colOff>63500</xdr:colOff>
      <xdr:row>30</xdr:row>
      <xdr:rowOff>161925</xdr:rowOff>
    </xdr:to>
    <xdr:sp macro="" textlink="">
      <xdr:nvSpPr>
        <xdr:cNvPr id="401" name="正方形/長方形 400"/>
        <xdr:cNvSpPr/>
      </xdr:nvSpPr>
      <xdr:spPr>
        <a:xfrm>
          <a:off x="1326515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17780</xdr:rowOff>
    </xdr:from>
    <xdr:to xmlns:xdr="http://schemas.openxmlformats.org/drawingml/2006/spreadsheetDrawing">
      <xdr:col>90</xdr:col>
      <xdr:colOff>25400</xdr:colOff>
      <xdr:row>44</xdr:row>
      <xdr:rowOff>74295</xdr:rowOff>
    </xdr:to>
    <xdr:sp macro="" textlink="">
      <xdr:nvSpPr>
        <xdr:cNvPr id="402" name="正方形/長方形 401"/>
        <xdr:cNvSpPr/>
      </xdr:nvSpPr>
      <xdr:spPr>
        <a:xfrm>
          <a:off x="11207750" y="5218430"/>
          <a:ext cx="4248150" cy="22358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8450" cy="220345"/>
    <xdr:sp macro="" textlink="">
      <xdr:nvSpPr>
        <xdr:cNvPr id="403" name="テキスト ボックス 402"/>
        <xdr:cNvSpPr txBox="1"/>
      </xdr:nvSpPr>
      <xdr:spPr>
        <a:xfrm>
          <a:off x="11169650" y="503301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74295</xdr:rowOff>
    </xdr:from>
    <xdr:to xmlns:xdr="http://schemas.openxmlformats.org/drawingml/2006/spreadsheetDrawing">
      <xdr:col>89</xdr:col>
      <xdr:colOff>171450</xdr:colOff>
      <xdr:row>44</xdr:row>
      <xdr:rowOff>74295</xdr:rowOff>
    </xdr:to>
    <xdr:cxnSp macro="">
      <xdr:nvCxnSpPr>
        <xdr:cNvPr id="404" name="直線コネクタ 403"/>
        <xdr:cNvCxnSpPr/>
      </xdr:nvCxnSpPr>
      <xdr:spPr>
        <a:xfrm>
          <a:off x="11207750" y="7454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103505</xdr:rowOff>
    </xdr:from>
    <xdr:ext cx="465455" cy="252095"/>
    <xdr:sp macro="" textlink="">
      <xdr:nvSpPr>
        <xdr:cNvPr id="405" name="テキスト ボックス 404"/>
        <xdr:cNvSpPr txBox="1"/>
      </xdr:nvSpPr>
      <xdr:spPr>
        <a:xfrm>
          <a:off x="10797540" y="731583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37465</xdr:rowOff>
    </xdr:from>
    <xdr:to xmlns:xdr="http://schemas.openxmlformats.org/drawingml/2006/spreadsheetDrawing">
      <xdr:col>89</xdr:col>
      <xdr:colOff>171450</xdr:colOff>
      <xdr:row>42</xdr:row>
      <xdr:rowOff>37465</xdr:rowOff>
    </xdr:to>
    <xdr:cxnSp macro="">
      <xdr:nvCxnSpPr>
        <xdr:cNvPr id="406" name="直線コネクタ 405"/>
        <xdr:cNvCxnSpPr/>
      </xdr:nvCxnSpPr>
      <xdr:spPr>
        <a:xfrm>
          <a:off x="11207750" y="7082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66040</xdr:rowOff>
    </xdr:from>
    <xdr:ext cx="465455" cy="251460"/>
    <xdr:sp macro="" textlink="">
      <xdr:nvSpPr>
        <xdr:cNvPr id="407" name="テキスト ボックス 406"/>
        <xdr:cNvSpPr txBox="1"/>
      </xdr:nvSpPr>
      <xdr:spPr>
        <a:xfrm>
          <a:off x="10797540" y="6943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171450</xdr:colOff>
      <xdr:row>40</xdr:row>
      <xdr:rowOff>0</xdr:rowOff>
    </xdr:to>
    <xdr:cxnSp macro="">
      <xdr:nvCxnSpPr>
        <xdr:cNvPr id="408" name="直線コネクタ 407"/>
        <xdr:cNvCxnSpPr/>
      </xdr:nvCxnSpPr>
      <xdr:spPr>
        <a:xfrm>
          <a:off x="11207750" y="6709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28575</xdr:rowOff>
    </xdr:from>
    <xdr:ext cx="401320" cy="250825"/>
    <xdr:sp macro="" textlink="">
      <xdr:nvSpPr>
        <xdr:cNvPr id="409" name="テキスト ボックス 408"/>
        <xdr:cNvSpPr txBox="1"/>
      </xdr:nvSpPr>
      <xdr:spPr>
        <a:xfrm>
          <a:off x="10842625" y="6570345"/>
          <a:ext cx="401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130175</xdr:rowOff>
    </xdr:from>
    <xdr:to xmlns:xdr="http://schemas.openxmlformats.org/drawingml/2006/spreadsheetDrawing">
      <xdr:col>89</xdr:col>
      <xdr:colOff>171450</xdr:colOff>
      <xdr:row>37</xdr:row>
      <xdr:rowOff>130175</xdr:rowOff>
    </xdr:to>
    <xdr:cxnSp macro="">
      <xdr:nvCxnSpPr>
        <xdr:cNvPr id="410" name="直線コネクタ 409"/>
        <xdr:cNvCxnSpPr/>
      </xdr:nvCxnSpPr>
      <xdr:spPr>
        <a:xfrm>
          <a:off x="11207750" y="63366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159385</xdr:rowOff>
    </xdr:from>
    <xdr:ext cx="401320" cy="251460"/>
    <xdr:sp macro="" textlink="">
      <xdr:nvSpPr>
        <xdr:cNvPr id="411" name="テキスト ボックス 410"/>
        <xdr:cNvSpPr txBox="1"/>
      </xdr:nvSpPr>
      <xdr:spPr>
        <a:xfrm>
          <a:off x="10842625" y="61982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93345</xdr:rowOff>
    </xdr:from>
    <xdr:to xmlns:xdr="http://schemas.openxmlformats.org/drawingml/2006/spreadsheetDrawing">
      <xdr:col>89</xdr:col>
      <xdr:colOff>171450</xdr:colOff>
      <xdr:row>35</xdr:row>
      <xdr:rowOff>93345</xdr:rowOff>
    </xdr:to>
    <xdr:cxnSp macro="">
      <xdr:nvCxnSpPr>
        <xdr:cNvPr id="412" name="直線コネクタ 411"/>
        <xdr:cNvCxnSpPr/>
      </xdr:nvCxnSpPr>
      <xdr:spPr>
        <a:xfrm>
          <a:off x="11207750" y="59645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121920</xdr:rowOff>
    </xdr:from>
    <xdr:ext cx="401320" cy="251460"/>
    <xdr:sp macro="" textlink="">
      <xdr:nvSpPr>
        <xdr:cNvPr id="413" name="テキスト ボックス 412"/>
        <xdr:cNvSpPr txBox="1"/>
      </xdr:nvSpPr>
      <xdr:spPr>
        <a:xfrm>
          <a:off x="10842625" y="58254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55245</xdr:rowOff>
    </xdr:from>
    <xdr:to xmlns:xdr="http://schemas.openxmlformats.org/drawingml/2006/spreadsheetDrawing">
      <xdr:col>89</xdr:col>
      <xdr:colOff>171450</xdr:colOff>
      <xdr:row>33</xdr:row>
      <xdr:rowOff>55245</xdr:rowOff>
    </xdr:to>
    <xdr:cxnSp macro="">
      <xdr:nvCxnSpPr>
        <xdr:cNvPr id="414" name="直線コネクタ 413"/>
        <xdr:cNvCxnSpPr/>
      </xdr:nvCxnSpPr>
      <xdr:spPr>
        <a:xfrm>
          <a:off x="11207750" y="55911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84455</xdr:rowOff>
    </xdr:from>
    <xdr:ext cx="401320" cy="251460"/>
    <xdr:sp macro="" textlink="">
      <xdr:nvSpPr>
        <xdr:cNvPr id="415" name="テキスト ボックス 414"/>
        <xdr:cNvSpPr txBox="1"/>
      </xdr:nvSpPr>
      <xdr:spPr>
        <a:xfrm>
          <a:off x="10842625" y="54527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17780</xdr:rowOff>
    </xdr:from>
    <xdr:to xmlns:xdr="http://schemas.openxmlformats.org/drawingml/2006/spreadsheetDrawing">
      <xdr:col>89</xdr:col>
      <xdr:colOff>171450</xdr:colOff>
      <xdr:row>31</xdr:row>
      <xdr:rowOff>17780</xdr:rowOff>
    </xdr:to>
    <xdr:cxnSp macro="">
      <xdr:nvCxnSpPr>
        <xdr:cNvPr id="416" name="直線コネクタ 415"/>
        <xdr:cNvCxnSpPr/>
      </xdr:nvCxnSpPr>
      <xdr:spPr>
        <a:xfrm>
          <a:off x="11207750" y="52184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30</xdr:row>
      <xdr:rowOff>47625</xdr:rowOff>
    </xdr:from>
    <xdr:ext cx="339090" cy="252095"/>
    <xdr:sp macro="" textlink="">
      <xdr:nvSpPr>
        <xdr:cNvPr id="417" name="テキスト ボックス 416"/>
        <xdr:cNvSpPr txBox="1"/>
      </xdr:nvSpPr>
      <xdr:spPr>
        <a:xfrm>
          <a:off x="10906760" y="5080635"/>
          <a:ext cx="3390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17780</xdr:rowOff>
    </xdr:from>
    <xdr:to xmlns:xdr="http://schemas.openxmlformats.org/drawingml/2006/spreadsheetDrawing">
      <xdr:col>90</xdr:col>
      <xdr:colOff>25400</xdr:colOff>
      <xdr:row>44</xdr:row>
      <xdr:rowOff>74295</xdr:rowOff>
    </xdr:to>
    <xdr:sp macro="" textlink="">
      <xdr:nvSpPr>
        <xdr:cNvPr id="418" name="【認定こども園・幼稚園・保育所】&#10;有形固定資産減価償却率グラフ枠"/>
        <xdr:cNvSpPr/>
      </xdr:nvSpPr>
      <xdr:spPr>
        <a:xfrm>
          <a:off x="11207750" y="5218430"/>
          <a:ext cx="4248150" cy="22358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135255</xdr:rowOff>
    </xdr:from>
    <xdr:to xmlns:xdr="http://schemas.openxmlformats.org/drawingml/2006/spreadsheetDrawing">
      <xdr:col>85</xdr:col>
      <xdr:colOff>126365</xdr:colOff>
      <xdr:row>42</xdr:row>
      <xdr:rowOff>11430</xdr:rowOff>
    </xdr:to>
    <xdr:cxnSp macro="">
      <xdr:nvCxnSpPr>
        <xdr:cNvPr id="419" name="直線コネクタ 418"/>
        <xdr:cNvCxnSpPr/>
      </xdr:nvCxnSpPr>
      <xdr:spPr>
        <a:xfrm flipV="1">
          <a:off x="14699615" y="5671185"/>
          <a:ext cx="0" cy="1384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15240</xdr:rowOff>
    </xdr:from>
    <xdr:ext cx="403225" cy="252095"/>
    <xdr:sp macro="" textlink="">
      <xdr:nvSpPr>
        <xdr:cNvPr id="420" name="【認定こども園・幼稚園・保育所】&#10;有形固定資産減価償却率最小値テキスト"/>
        <xdr:cNvSpPr txBox="1"/>
      </xdr:nvSpPr>
      <xdr:spPr>
        <a:xfrm>
          <a:off x="14738350" y="705993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11430</xdr:rowOff>
    </xdr:from>
    <xdr:to xmlns:xdr="http://schemas.openxmlformats.org/drawingml/2006/spreadsheetDrawing">
      <xdr:col>86</xdr:col>
      <xdr:colOff>25400</xdr:colOff>
      <xdr:row>42</xdr:row>
      <xdr:rowOff>11430</xdr:rowOff>
    </xdr:to>
    <xdr:cxnSp macro="">
      <xdr:nvCxnSpPr>
        <xdr:cNvPr id="421" name="直線コネクタ 420"/>
        <xdr:cNvCxnSpPr/>
      </xdr:nvCxnSpPr>
      <xdr:spPr>
        <a:xfrm>
          <a:off x="14611350" y="70561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84455</xdr:rowOff>
    </xdr:from>
    <xdr:ext cx="403225" cy="251460"/>
    <xdr:sp macro="" textlink="">
      <xdr:nvSpPr>
        <xdr:cNvPr id="422" name="【認定こども園・幼稚園・保育所】&#10;有形固定資産減価償却率最大値テキスト"/>
        <xdr:cNvSpPr txBox="1"/>
      </xdr:nvSpPr>
      <xdr:spPr>
        <a:xfrm>
          <a:off x="14738350" y="545274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135255</xdr:rowOff>
    </xdr:from>
    <xdr:to xmlns:xdr="http://schemas.openxmlformats.org/drawingml/2006/spreadsheetDrawing">
      <xdr:col>86</xdr:col>
      <xdr:colOff>25400</xdr:colOff>
      <xdr:row>33</xdr:row>
      <xdr:rowOff>135255</xdr:rowOff>
    </xdr:to>
    <xdr:cxnSp macro="">
      <xdr:nvCxnSpPr>
        <xdr:cNvPr id="423" name="直線コネクタ 422"/>
        <xdr:cNvCxnSpPr/>
      </xdr:nvCxnSpPr>
      <xdr:spPr>
        <a:xfrm>
          <a:off x="14611350" y="56711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37</xdr:row>
      <xdr:rowOff>43815</xdr:rowOff>
    </xdr:from>
    <xdr:ext cx="403225" cy="252730"/>
    <xdr:sp macro="" textlink="">
      <xdr:nvSpPr>
        <xdr:cNvPr id="424" name="【認定こども園・幼稚園・保育所】&#10;有形固定資産減価償却率平均値テキスト"/>
        <xdr:cNvSpPr txBox="1"/>
      </xdr:nvSpPr>
      <xdr:spPr>
        <a:xfrm>
          <a:off x="14738350" y="6250305"/>
          <a:ext cx="40322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66040</xdr:rowOff>
    </xdr:from>
    <xdr:to xmlns:xdr="http://schemas.openxmlformats.org/drawingml/2006/spreadsheetDrawing">
      <xdr:col>85</xdr:col>
      <xdr:colOff>171450</xdr:colOff>
      <xdr:row>37</xdr:row>
      <xdr:rowOff>165100</xdr:rowOff>
    </xdr:to>
    <xdr:sp macro="" textlink="">
      <xdr:nvSpPr>
        <xdr:cNvPr id="425" name="フローチャート: 判断 424"/>
        <xdr:cNvSpPr/>
      </xdr:nvSpPr>
      <xdr:spPr>
        <a:xfrm>
          <a:off x="14649450" y="627253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52070</xdr:rowOff>
    </xdr:from>
    <xdr:to xmlns:xdr="http://schemas.openxmlformats.org/drawingml/2006/spreadsheetDrawing">
      <xdr:col>81</xdr:col>
      <xdr:colOff>101600</xdr:colOff>
      <xdr:row>37</xdr:row>
      <xdr:rowOff>151765</xdr:rowOff>
    </xdr:to>
    <xdr:sp macro="" textlink="">
      <xdr:nvSpPr>
        <xdr:cNvPr id="426" name="フローチャート: 判断 425"/>
        <xdr:cNvSpPr/>
      </xdr:nvSpPr>
      <xdr:spPr>
        <a:xfrm>
          <a:off x="13887450" y="62585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49530</xdr:rowOff>
    </xdr:from>
    <xdr:to xmlns:xdr="http://schemas.openxmlformats.org/drawingml/2006/spreadsheetDrawing">
      <xdr:col>76</xdr:col>
      <xdr:colOff>165100</xdr:colOff>
      <xdr:row>37</xdr:row>
      <xdr:rowOff>148590</xdr:rowOff>
    </xdr:to>
    <xdr:sp macro="" textlink="">
      <xdr:nvSpPr>
        <xdr:cNvPr id="427" name="フローチャート: 判断 426"/>
        <xdr:cNvSpPr/>
      </xdr:nvSpPr>
      <xdr:spPr>
        <a:xfrm>
          <a:off x="13093700" y="62560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37</xdr:row>
      <xdr:rowOff>40640</xdr:rowOff>
    </xdr:from>
    <xdr:to xmlns:xdr="http://schemas.openxmlformats.org/drawingml/2006/spreadsheetDrawing">
      <xdr:col>72</xdr:col>
      <xdr:colOff>38100</xdr:colOff>
      <xdr:row>37</xdr:row>
      <xdr:rowOff>140970</xdr:rowOff>
    </xdr:to>
    <xdr:sp macro="" textlink="">
      <xdr:nvSpPr>
        <xdr:cNvPr id="428" name="フローチャート: 判断 427"/>
        <xdr:cNvSpPr/>
      </xdr:nvSpPr>
      <xdr:spPr>
        <a:xfrm>
          <a:off x="12299950" y="624713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37</xdr:row>
      <xdr:rowOff>50800</xdr:rowOff>
    </xdr:from>
    <xdr:to xmlns:xdr="http://schemas.openxmlformats.org/drawingml/2006/spreadsheetDrawing">
      <xdr:col>67</xdr:col>
      <xdr:colOff>101600</xdr:colOff>
      <xdr:row>37</xdr:row>
      <xdr:rowOff>150495</xdr:rowOff>
    </xdr:to>
    <xdr:sp macro="" textlink="">
      <xdr:nvSpPr>
        <xdr:cNvPr id="429" name="フローチャート: 判断 428"/>
        <xdr:cNvSpPr/>
      </xdr:nvSpPr>
      <xdr:spPr>
        <a:xfrm>
          <a:off x="11487150" y="62572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72390</xdr:rowOff>
    </xdr:from>
    <xdr:ext cx="762000" cy="252095"/>
    <xdr:sp macro="" textlink="">
      <xdr:nvSpPr>
        <xdr:cNvPr id="430" name="テキスト ボックス 429"/>
        <xdr:cNvSpPr txBox="1"/>
      </xdr:nvSpPr>
      <xdr:spPr>
        <a:xfrm>
          <a:off x="1452880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72390</xdr:rowOff>
    </xdr:from>
    <xdr:ext cx="760095" cy="252095"/>
    <xdr:sp macro="" textlink="">
      <xdr:nvSpPr>
        <xdr:cNvPr id="431" name="テキスト ボックス 430"/>
        <xdr:cNvSpPr txBox="1"/>
      </xdr:nvSpPr>
      <xdr:spPr>
        <a:xfrm>
          <a:off x="13766800" y="7452360"/>
          <a:ext cx="7600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72390</xdr:rowOff>
    </xdr:from>
    <xdr:ext cx="762000" cy="252095"/>
    <xdr:sp macro="" textlink="">
      <xdr:nvSpPr>
        <xdr:cNvPr id="432" name="テキスト ボックス 431"/>
        <xdr:cNvSpPr txBox="1"/>
      </xdr:nvSpPr>
      <xdr:spPr>
        <a:xfrm>
          <a:off x="129730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44</xdr:row>
      <xdr:rowOff>72390</xdr:rowOff>
    </xdr:from>
    <xdr:ext cx="762000" cy="252095"/>
    <xdr:sp macro="" textlink="">
      <xdr:nvSpPr>
        <xdr:cNvPr id="433" name="テキスト ボックス 432"/>
        <xdr:cNvSpPr txBox="1"/>
      </xdr:nvSpPr>
      <xdr:spPr>
        <a:xfrm>
          <a:off x="121729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72390</xdr:rowOff>
    </xdr:from>
    <xdr:ext cx="760095" cy="252095"/>
    <xdr:sp macro="" textlink="">
      <xdr:nvSpPr>
        <xdr:cNvPr id="434" name="テキスト ボックス 433"/>
        <xdr:cNvSpPr txBox="1"/>
      </xdr:nvSpPr>
      <xdr:spPr>
        <a:xfrm>
          <a:off x="11366500" y="7452360"/>
          <a:ext cx="7600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38100</xdr:rowOff>
    </xdr:from>
    <xdr:to xmlns:xdr="http://schemas.openxmlformats.org/drawingml/2006/spreadsheetDrawing">
      <xdr:col>85</xdr:col>
      <xdr:colOff>171450</xdr:colOff>
      <xdr:row>37</xdr:row>
      <xdr:rowOff>136525</xdr:rowOff>
    </xdr:to>
    <xdr:sp macro="" textlink="">
      <xdr:nvSpPr>
        <xdr:cNvPr id="435" name="楕円 434"/>
        <xdr:cNvSpPr/>
      </xdr:nvSpPr>
      <xdr:spPr>
        <a:xfrm>
          <a:off x="14649450" y="6244590"/>
          <a:ext cx="952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36</xdr:row>
      <xdr:rowOff>60325</xdr:rowOff>
    </xdr:from>
    <xdr:ext cx="403225" cy="253365"/>
    <xdr:sp macro="" textlink="">
      <xdr:nvSpPr>
        <xdr:cNvPr id="436" name="【認定こども園・幼稚園・保育所】&#10;有形固定資産減価償却率該当値テキスト"/>
        <xdr:cNvSpPr txBox="1"/>
      </xdr:nvSpPr>
      <xdr:spPr>
        <a:xfrm>
          <a:off x="14738350" y="609917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4445</xdr:rowOff>
    </xdr:from>
    <xdr:to xmlns:xdr="http://schemas.openxmlformats.org/drawingml/2006/spreadsheetDrawing">
      <xdr:col>81</xdr:col>
      <xdr:colOff>101600</xdr:colOff>
      <xdr:row>37</xdr:row>
      <xdr:rowOff>104140</xdr:rowOff>
    </xdr:to>
    <xdr:sp macro="" textlink="">
      <xdr:nvSpPr>
        <xdr:cNvPr id="437" name="楕円 436"/>
        <xdr:cNvSpPr/>
      </xdr:nvSpPr>
      <xdr:spPr>
        <a:xfrm>
          <a:off x="13887450" y="62109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37</xdr:row>
      <xdr:rowOff>53340</xdr:rowOff>
    </xdr:from>
    <xdr:to xmlns:xdr="http://schemas.openxmlformats.org/drawingml/2006/spreadsheetDrawing">
      <xdr:col>85</xdr:col>
      <xdr:colOff>127000</xdr:colOff>
      <xdr:row>37</xdr:row>
      <xdr:rowOff>86995</xdr:rowOff>
    </xdr:to>
    <xdr:cxnSp macro="">
      <xdr:nvCxnSpPr>
        <xdr:cNvPr id="438" name="直線コネクタ 437"/>
        <xdr:cNvCxnSpPr/>
      </xdr:nvCxnSpPr>
      <xdr:spPr>
        <a:xfrm>
          <a:off x="13938250" y="6259830"/>
          <a:ext cx="762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121920</xdr:rowOff>
    </xdr:from>
    <xdr:to xmlns:xdr="http://schemas.openxmlformats.org/drawingml/2006/spreadsheetDrawing">
      <xdr:col>76</xdr:col>
      <xdr:colOff>165100</xdr:colOff>
      <xdr:row>38</xdr:row>
      <xdr:rowOff>52705</xdr:rowOff>
    </xdr:to>
    <xdr:sp macro="" textlink="">
      <xdr:nvSpPr>
        <xdr:cNvPr id="439" name="楕円 438"/>
        <xdr:cNvSpPr/>
      </xdr:nvSpPr>
      <xdr:spPr>
        <a:xfrm>
          <a:off x="13093700" y="63284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53340</xdr:rowOff>
    </xdr:from>
    <xdr:to xmlns:xdr="http://schemas.openxmlformats.org/drawingml/2006/spreadsheetDrawing">
      <xdr:col>81</xdr:col>
      <xdr:colOff>50800</xdr:colOff>
      <xdr:row>38</xdr:row>
      <xdr:rowOff>3810</xdr:rowOff>
    </xdr:to>
    <xdr:cxnSp macro="">
      <xdr:nvCxnSpPr>
        <xdr:cNvPr id="440" name="直線コネクタ 439"/>
        <xdr:cNvCxnSpPr/>
      </xdr:nvCxnSpPr>
      <xdr:spPr>
        <a:xfrm flipV="1">
          <a:off x="13144500" y="6259830"/>
          <a:ext cx="79375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97155</xdr:rowOff>
    </xdr:from>
    <xdr:to xmlns:xdr="http://schemas.openxmlformats.org/drawingml/2006/spreadsheetDrawing">
      <xdr:col>72</xdr:col>
      <xdr:colOff>38100</xdr:colOff>
      <xdr:row>38</xdr:row>
      <xdr:rowOff>28575</xdr:rowOff>
    </xdr:to>
    <xdr:sp macro="" textlink="">
      <xdr:nvSpPr>
        <xdr:cNvPr id="441" name="楕円 440"/>
        <xdr:cNvSpPr/>
      </xdr:nvSpPr>
      <xdr:spPr>
        <a:xfrm>
          <a:off x="12299950" y="63036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37</xdr:row>
      <xdr:rowOff>146685</xdr:rowOff>
    </xdr:from>
    <xdr:to xmlns:xdr="http://schemas.openxmlformats.org/drawingml/2006/spreadsheetDrawing">
      <xdr:col>76</xdr:col>
      <xdr:colOff>114300</xdr:colOff>
      <xdr:row>38</xdr:row>
      <xdr:rowOff>3810</xdr:rowOff>
    </xdr:to>
    <xdr:cxnSp macro="">
      <xdr:nvCxnSpPr>
        <xdr:cNvPr id="442" name="直線コネクタ 441"/>
        <xdr:cNvCxnSpPr/>
      </xdr:nvCxnSpPr>
      <xdr:spPr>
        <a:xfrm>
          <a:off x="12344400" y="6353175"/>
          <a:ext cx="8001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37</xdr:row>
      <xdr:rowOff>66040</xdr:rowOff>
    </xdr:from>
    <xdr:to xmlns:xdr="http://schemas.openxmlformats.org/drawingml/2006/spreadsheetDrawing">
      <xdr:col>67</xdr:col>
      <xdr:colOff>101600</xdr:colOff>
      <xdr:row>37</xdr:row>
      <xdr:rowOff>165100</xdr:rowOff>
    </xdr:to>
    <xdr:sp macro="" textlink="">
      <xdr:nvSpPr>
        <xdr:cNvPr id="443" name="楕円 442"/>
        <xdr:cNvSpPr/>
      </xdr:nvSpPr>
      <xdr:spPr>
        <a:xfrm>
          <a:off x="11487150" y="62725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37</xdr:row>
      <xdr:rowOff>114935</xdr:rowOff>
    </xdr:from>
    <xdr:to xmlns:xdr="http://schemas.openxmlformats.org/drawingml/2006/spreadsheetDrawing">
      <xdr:col>71</xdr:col>
      <xdr:colOff>171450</xdr:colOff>
      <xdr:row>37</xdr:row>
      <xdr:rowOff>146685</xdr:rowOff>
    </xdr:to>
    <xdr:cxnSp macro="">
      <xdr:nvCxnSpPr>
        <xdr:cNvPr id="444" name="直線コネクタ 443"/>
        <xdr:cNvCxnSpPr/>
      </xdr:nvCxnSpPr>
      <xdr:spPr>
        <a:xfrm>
          <a:off x="11537950" y="6321425"/>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37</xdr:row>
      <xdr:rowOff>142875</xdr:rowOff>
    </xdr:from>
    <xdr:ext cx="403225" cy="250825"/>
    <xdr:sp macro="" textlink="">
      <xdr:nvSpPr>
        <xdr:cNvPr id="445" name="n_1aveValue【認定こども園・幼稚園・保育所】&#10;有形固定資産減価償却率"/>
        <xdr:cNvSpPr txBox="1"/>
      </xdr:nvSpPr>
      <xdr:spPr>
        <a:xfrm>
          <a:off x="13742035" y="634936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35</xdr:row>
      <xdr:rowOff>164465</xdr:rowOff>
    </xdr:from>
    <xdr:ext cx="403225" cy="251460"/>
    <xdr:sp macro="" textlink="">
      <xdr:nvSpPr>
        <xdr:cNvPr id="446" name="n_2aveValue【認定こども園・幼稚園・保育所】&#10;有形固定資産減価償却率"/>
        <xdr:cNvSpPr txBox="1"/>
      </xdr:nvSpPr>
      <xdr:spPr>
        <a:xfrm>
          <a:off x="12960985" y="603567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35</xdr:row>
      <xdr:rowOff>156210</xdr:rowOff>
    </xdr:from>
    <xdr:ext cx="405130" cy="252730"/>
    <xdr:sp macro="" textlink="">
      <xdr:nvSpPr>
        <xdr:cNvPr id="447" name="n_3aveValue【認定こども園・幼稚園・保育所】&#10;有形固定資産減価償却率"/>
        <xdr:cNvSpPr txBox="1"/>
      </xdr:nvSpPr>
      <xdr:spPr>
        <a:xfrm>
          <a:off x="12167235" y="6027420"/>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35</xdr:row>
      <xdr:rowOff>165735</xdr:rowOff>
    </xdr:from>
    <xdr:ext cx="403225" cy="252095"/>
    <xdr:sp macro="" textlink="">
      <xdr:nvSpPr>
        <xdr:cNvPr id="448" name="n_4aveValue【認定こども園・幼稚園・保育所】&#10;有形固定資産減価償却率"/>
        <xdr:cNvSpPr txBox="1"/>
      </xdr:nvSpPr>
      <xdr:spPr>
        <a:xfrm>
          <a:off x="11354435" y="603694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35</xdr:row>
      <xdr:rowOff>119380</xdr:rowOff>
    </xdr:from>
    <xdr:ext cx="403225" cy="252095"/>
    <xdr:sp macro="" textlink="">
      <xdr:nvSpPr>
        <xdr:cNvPr id="449" name="n_1mainValue【認定こども園・幼稚園・保育所】&#10;有形固定資産減価償却率"/>
        <xdr:cNvSpPr txBox="1"/>
      </xdr:nvSpPr>
      <xdr:spPr>
        <a:xfrm>
          <a:off x="13742035" y="599059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38</xdr:row>
      <xdr:rowOff>43815</xdr:rowOff>
    </xdr:from>
    <xdr:ext cx="403225" cy="252730"/>
    <xdr:sp macro="" textlink="">
      <xdr:nvSpPr>
        <xdr:cNvPr id="450" name="n_2mainValue【認定こども園・幼稚園・保育所】&#10;有形固定資産減価償却率"/>
        <xdr:cNvSpPr txBox="1"/>
      </xdr:nvSpPr>
      <xdr:spPr>
        <a:xfrm>
          <a:off x="12960985" y="641794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38</xdr:row>
      <xdr:rowOff>19685</xdr:rowOff>
    </xdr:from>
    <xdr:ext cx="405130" cy="252095"/>
    <xdr:sp macro="" textlink="">
      <xdr:nvSpPr>
        <xdr:cNvPr id="451" name="n_3mainValue【認定こども園・幼稚園・保育所】&#10;有形固定資産減価償却率"/>
        <xdr:cNvSpPr txBox="1"/>
      </xdr:nvSpPr>
      <xdr:spPr>
        <a:xfrm>
          <a:off x="12167235" y="639381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37</xdr:row>
      <xdr:rowOff>155575</xdr:rowOff>
    </xdr:from>
    <xdr:ext cx="403225" cy="252730"/>
    <xdr:sp macro="" textlink="">
      <xdr:nvSpPr>
        <xdr:cNvPr id="452" name="n_4mainValue【認定こども園・幼稚園・保育所】&#10;有形固定資産減価償却率"/>
        <xdr:cNvSpPr txBox="1"/>
      </xdr:nvSpPr>
      <xdr:spPr>
        <a:xfrm>
          <a:off x="11354435" y="636206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74295</xdr:rowOff>
    </xdr:from>
    <xdr:to xmlns:xdr="http://schemas.openxmlformats.org/drawingml/2006/spreadsheetDrawing">
      <xdr:col>120</xdr:col>
      <xdr:colOff>152400</xdr:colOff>
      <xdr:row>28</xdr:row>
      <xdr:rowOff>24130</xdr:rowOff>
    </xdr:to>
    <xdr:sp macro="" textlink="">
      <xdr:nvSpPr>
        <xdr:cNvPr id="453" name="正方形/長方形 452"/>
        <xdr:cNvSpPr/>
      </xdr:nvSpPr>
      <xdr:spPr>
        <a:xfrm>
          <a:off x="16459200" y="410146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50165</xdr:rowOff>
    </xdr:from>
    <xdr:to xmlns:xdr="http://schemas.openxmlformats.org/drawingml/2006/spreadsheetDrawing">
      <xdr:col>104</xdr:col>
      <xdr:colOff>127000</xdr:colOff>
      <xdr:row>29</xdr:row>
      <xdr:rowOff>130175</xdr:rowOff>
    </xdr:to>
    <xdr:sp macro="" textlink="">
      <xdr:nvSpPr>
        <xdr:cNvPr id="454" name="正方形/長方形 453"/>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80010</xdr:rowOff>
    </xdr:from>
    <xdr:to xmlns:xdr="http://schemas.openxmlformats.org/drawingml/2006/spreadsheetDrawing">
      <xdr:col>104</xdr:col>
      <xdr:colOff>127000</xdr:colOff>
      <xdr:row>30</xdr:row>
      <xdr:rowOff>161925</xdr:rowOff>
    </xdr:to>
    <xdr:sp macro="" textlink="">
      <xdr:nvSpPr>
        <xdr:cNvPr id="455" name="正方形/長方形 454"/>
        <xdr:cNvSpPr/>
      </xdr:nvSpPr>
      <xdr:spPr>
        <a:xfrm>
          <a:off x="165862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50165</xdr:rowOff>
    </xdr:from>
    <xdr:to xmlns:xdr="http://schemas.openxmlformats.org/drawingml/2006/spreadsheetDrawing">
      <xdr:col>110</xdr:col>
      <xdr:colOff>0</xdr:colOff>
      <xdr:row>29</xdr:row>
      <xdr:rowOff>130175</xdr:rowOff>
    </xdr:to>
    <xdr:sp macro="" textlink="">
      <xdr:nvSpPr>
        <xdr:cNvPr id="456" name="正方形/長方形 455"/>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80010</xdr:rowOff>
    </xdr:from>
    <xdr:to xmlns:xdr="http://schemas.openxmlformats.org/drawingml/2006/spreadsheetDrawing">
      <xdr:col>110</xdr:col>
      <xdr:colOff>0</xdr:colOff>
      <xdr:row>30</xdr:row>
      <xdr:rowOff>161925</xdr:rowOff>
    </xdr:to>
    <xdr:sp macro="" textlink="">
      <xdr:nvSpPr>
        <xdr:cNvPr id="457" name="正方形/長方形 456"/>
        <xdr:cNvSpPr/>
      </xdr:nvSpPr>
      <xdr:spPr>
        <a:xfrm>
          <a:off x="174879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50165</xdr:rowOff>
    </xdr:from>
    <xdr:to xmlns:xdr="http://schemas.openxmlformats.org/drawingml/2006/spreadsheetDrawing">
      <xdr:col>116</xdr:col>
      <xdr:colOff>0</xdr:colOff>
      <xdr:row>29</xdr:row>
      <xdr:rowOff>130175</xdr:rowOff>
    </xdr:to>
    <xdr:sp macro="" textlink="">
      <xdr:nvSpPr>
        <xdr:cNvPr id="458" name="正方形/長方形 457"/>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29</xdr:row>
      <xdr:rowOff>80010</xdr:rowOff>
    </xdr:from>
    <xdr:to xmlns:xdr="http://schemas.openxmlformats.org/drawingml/2006/spreadsheetDrawing">
      <xdr:col>116</xdr:col>
      <xdr:colOff>0</xdr:colOff>
      <xdr:row>30</xdr:row>
      <xdr:rowOff>161925</xdr:rowOff>
    </xdr:to>
    <xdr:sp macro="" textlink="">
      <xdr:nvSpPr>
        <xdr:cNvPr id="459" name="正方形/長方形 458"/>
        <xdr:cNvSpPr/>
      </xdr:nvSpPr>
      <xdr:spPr>
        <a:xfrm>
          <a:off x="18516600" y="494538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17780</xdr:rowOff>
    </xdr:from>
    <xdr:to xmlns:xdr="http://schemas.openxmlformats.org/drawingml/2006/spreadsheetDrawing">
      <xdr:col>120</xdr:col>
      <xdr:colOff>152400</xdr:colOff>
      <xdr:row>44</xdr:row>
      <xdr:rowOff>74295</xdr:rowOff>
    </xdr:to>
    <xdr:sp macro="" textlink="">
      <xdr:nvSpPr>
        <xdr:cNvPr id="460" name="正方形/長方形 459"/>
        <xdr:cNvSpPr/>
      </xdr:nvSpPr>
      <xdr:spPr>
        <a:xfrm>
          <a:off x="16459200" y="5218430"/>
          <a:ext cx="4267200" cy="223583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980" cy="220345"/>
    <xdr:sp macro="" textlink="">
      <xdr:nvSpPr>
        <xdr:cNvPr id="461" name="テキスト ボックス 460"/>
        <xdr:cNvSpPr txBox="1"/>
      </xdr:nvSpPr>
      <xdr:spPr>
        <a:xfrm>
          <a:off x="16440150" y="5033010"/>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74295</xdr:rowOff>
    </xdr:from>
    <xdr:to xmlns:xdr="http://schemas.openxmlformats.org/drawingml/2006/spreadsheetDrawing">
      <xdr:col>120</xdr:col>
      <xdr:colOff>114300</xdr:colOff>
      <xdr:row>44</xdr:row>
      <xdr:rowOff>74295</xdr:rowOff>
    </xdr:to>
    <xdr:cxnSp macro="">
      <xdr:nvCxnSpPr>
        <xdr:cNvPr id="462" name="直線コネクタ 461"/>
        <xdr:cNvCxnSpPr/>
      </xdr:nvCxnSpPr>
      <xdr:spPr>
        <a:xfrm>
          <a:off x="164592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37465</xdr:rowOff>
    </xdr:from>
    <xdr:to xmlns:xdr="http://schemas.openxmlformats.org/drawingml/2006/spreadsheetDrawing">
      <xdr:col>120</xdr:col>
      <xdr:colOff>114300</xdr:colOff>
      <xdr:row>42</xdr:row>
      <xdr:rowOff>37465</xdr:rowOff>
    </xdr:to>
    <xdr:cxnSp macro="">
      <xdr:nvCxnSpPr>
        <xdr:cNvPr id="463" name="直線コネクタ 462"/>
        <xdr:cNvCxnSpPr/>
      </xdr:nvCxnSpPr>
      <xdr:spPr>
        <a:xfrm>
          <a:off x="16459200" y="7082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66040</xdr:rowOff>
    </xdr:from>
    <xdr:ext cx="465455" cy="251460"/>
    <xdr:sp macro="" textlink="">
      <xdr:nvSpPr>
        <xdr:cNvPr id="464" name="テキスト ボックス 463"/>
        <xdr:cNvSpPr txBox="1"/>
      </xdr:nvSpPr>
      <xdr:spPr>
        <a:xfrm>
          <a:off x="16048990" y="6943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0</xdr:rowOff>
    </xdr:from>
    <xdr:to xmlns:xdr="http://schemas.openxmlformats.org/drawingml/2006/spreadsheetDrawing">
      <xdr:col>120</xdr:col>
      <xdr:colOff>114300</xdr:colOff>
      <xdr:row>40</xdr:row>
      <xdr:rowOff>0</xdr:rowOff>
    </xdr:to>
    <xdr:cxnSp macro="">
      <xdr:nvCxnSpPr>
        <xdr:cNvPr id="465" name="直線コネクタ 464"/>
        <xdr:cNvCxnSpPr/>
      </xdr:nvCxnSpPr>
      <xdr:spPr>
        <a:xfrm>
          <a:off x="164592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28575</xdr:rowOff>
    </xdr:from>
    <xdr:ext cx="465455" cy="250825"/>
    <xdr:sp macro="" textlink="">
      <xdr:nvSpPr>
        <xdr:cNvPr id="466" name="テキスト ボックス 465"/>
        <xdr:cNvSpPr txBox="1"/>
      </xdr:nvSpPr>
      <xdr:spPr>
        <a:xfrm>
          <a:off x="16048990" y="6570345"/>
          <a:ext cx="4654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130175</xdr:rowOff>
    </xdr:from>
    <xdr:to xmlns:xdr="http://schemas.openxmlformats.org/drawingml/2006/spreadsheetDrawing">
      <xdr:col>120</xdr:col>
      <xdr:colOff>114300</xdr:colOff>
      <xdr:row>37</xdr:row>
      <xdr:rowOff>130175</xdr:rowOff>
    </xdr:to>
    <xdr:cxnSp macro="">
      <xdr:nvCxnSpPr>
        <xdr:cNvPr id="467" name="直線コネクタ 466"/>
        <xdr:cNvCxnSpPr/>
      </xdr:nvCxnSpPr>
      <xdr:spPr>
        <a:xfrm>
          <a:off x="16459200" y="6336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159385</xdr:rowOff>
    </xdr:from>
    <xdr:ext cx="465455" cy="251460"/>
    <xdr:sp macro="" textlink="">
      <xdr:nvSpPr>
        <xdr:cNvPr id="468" name="テキスト ボックス 467"/>
        <xdr:cNvSpPr txBox="1"/>
      </xdr:nvSpPr>
      <xdr:spPr>
        <a:xfrm>
          <a:off x="16048990" y="61982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93345</xdr:rowOff>
    </xdr:from>
    <xdr:to xmlns:xdr="http://schemas.openxmlformats.org/drawingml/2006/spreadsheetDrawing">
      <xdr:col>120</xdr:col>
      <xdr:colOff>114300</xdr:colOff>
      <xdr:row>35</xdr:row>
      <xdr:rowOff>93345</xdr:rowOff>
    </xdr:to>
    <xdr:cxnSp macro="">
      <xdr:nvCxnSpPr>
        <xdr:cNvPr id="469" name="直線コネクタ 468"/>
        <xdr:cNvCxnSpPr/>
      </xdr:nvCxnSpPr>
      <xdr:spPr>
        <a:xfrm>
          <a:off x="16459200" y="5964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121920</xdr:rowOff>
    </xdr:from>
    <xdr:ext cx="465455" cy="251460"/>
    <xdr:sp macro="" textlink="">
      <xdr:nvSpPr>
        <xdr:cNvPr id="470" name="テキスト ボックス 469"/>
        <xdr:cNvSpPr txBox="1"/>
      </xdr:nvSpPr>
      <xdr:spPr>
        <a:xfrm>
          <a:off x="16048990" y="58254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55245</xdr:rowOff>
    </xdr:from>
    <xdr:to xmlns:xdr="http://schemas.openxmlformats.org/drawingml/2006/spreadsheetDrawing">
      <xdr:col>120</xdr:col>
      <xdr:colOff>114300</xdr:colOff>
      <xdr:row>33</xdr:row>
      <xdr:rowOff>55245</xdr:rowOff>
    </xdr:to>
    <xdr:cxnSp macro="">
      <xdr:nvCxnSpPr>
        <xdr:cNvPr id="471" name="直線コネクタ 470"/>
        <xdr:cNvCxnSpPr/>
      </xdr:nvCxnSpPr>
      <xdr:spPr>
        <a:xfrm>
          <a:off x="16459200" y="5591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84455</xdr:rowOff>
    </xdr:from>
    <xdr:ext cx="465455" cy="251460"/>
    <xdr:sp macro="" textlink="">
      <xdr:nvSpPr>
        <xdr:cNvPr id="472" name="テキスト ボックス 471"/>
        <xdr:cNvSpPr txBox="1"/>
      </xdr:nvSpPr>
      <xdr:spPr>
        <a:xfrm>
          <a:off x="16048990" y="5452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17780</xdr:rowOff>
    </xdr:from>
    <xdr:to xmlns:xdr="http://schemas.openxmlformats.org/drawingml/2006/spreadsheetDrawing">
      <xdr:col>120</xdr:col>
      <xdr:colOff>114300</xdr:colOff>
      <xdr:row>31</xdr:row>
      <xdr:rowOff>17780</xdr:rowOff>
    </xdr:to>
    <xdr:cxnSp macro="">
      <xdr:nvCxnSpPr>
        <xdr:cNvPr id="473" name="直線コネクタ 472"/>
        <xdr:cNvCxnSpPr/>
      </xdr:nvCxnSpPr>
      <xdr:spPr>
        <a:xfrm>
          <a:off x="16459200" y="52184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47625</xdr:rowOff>
    </xdr:from>
    <xdr:ext cx="465455" cy="252095"/>
    <xdr:sp macro="" textlink="">
      <xdr:nvSpPr>
        <xdr:cNvPr id="474" name="テキスト ボックス 473"/>
        <xdr:cNvSpPr txBox="1"/>
      </xdr:nvSpPr>
      <xdr:spPr>
        <a:xfrm>
          <a:off x="16048990" y="508063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17780</xdr:rowOff>
    </xdr:from>
    <xdr:to xmlns:xdr="http://schemas.openxmlformats.org/drawingml/2006/spreadsheetDrawing">
      <xdr:col>120</xdr:col>
      <xdr:colOff>152400</xdr:colOff>
      <xdr:row>44</xdr:row>
      <xdr:rowOff>74295</xdr:rowOff>
    </xdr:to>
    <xdr:sp macro="" textlink="">
      <xdr:nvSpPr>
        <xdr:cNvPr id="475" name="【認定こども園・幼稚園・保育所】&#10;一人当たり面積グラフ枠"/>
        <xdr:cNvSpPr/>
      </xdr:nvSpPr>
      <xdr:spPr>
        <a:xfrm>
          <a:off x="16459200" y="5218430"/>
          <a:ext cx="4267200" cy="223583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34</xdr:row>
      <xdr:rowOff>37465</xdr:rowOff>
    </xdr:from>
    <xdr:to xmlns:xdr="http://schemas.openxmlformats.org/drawingml/2006/spreadsheetDrawing">
      <xdr:col>116</xdr:col>
      <xdr:colOff>62865</xdr:colOff>
      <xdr:row>42</xdr:row>
      <xdr:rowOff>21590</xdr:rowOff>
    </xdr:to>
    <xdr:cxnSp macro="">
      <xdr:nvCxnSpPr>
        <xdr:cNvPr id="476" name="直線コネクタ 475"/>
        <xdr:cNvCxnSpPr/>
      </xdr:nvCxnSpPr>
      <xdr:spPr>
        <a:xfrm flipV="1">
          <a:off x="19951065" y="5741035"/>
          <a:ext cx="0" cy="1325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42</xdr:row>
      <xdr:rowOff>25400</xdr:rowOff>
    </xdr:from>
    <xdr:ext cx="467995" cy="253365"/>
    <xdr:sp macro="" textlink="">
      <xdr:nvSpPr>
        <xdr:cNvPr id="477" name="【認定こども園・幼稚園・保育所】&#10;一人当たり面積最小値テキスト"/>
        <xdr:cNvSpPr txBox="1"/>
      </xdr:nvSpPr>
      <xdr:spPr>
        <a:xfrm>
          <a:off x="19989800" y="707009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42</xdr:row>
      <xdr:rowOff>21590</xdr:rowOff>
    </xdr:from>
    <xdr:to xmlns:xdr="http://schemas.openxmlformats.org/drawingml/2006/spreadsheetDrawing">
      <xdr:col>116</xdr:col>
      <xdr:colOff>152400</xdr:colOff>
      <xdr:row>42</xdr:row>
      <xdr:rowOff>21590</xdr:rowOff>
    </xdr:to>
    <xdr:cxnSp macro="">
      <xdr:nvCxnSpPr>
        <xdr:cNvPr id="478" name="直線コネクタ 477"/>
        <xdr:cNvCxnSpPr/>
      </xdr:nvCxnSpPr>
      <xdr:spPr>
        <a:xfrm>
          <a:off x="19881850" y="7066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32</xdr:row>
      <xdr:rowOff>152400</xdr:rowOff>
    </xdr:from>
    <xdr:ext cx="467995" cy="252730"/>
    <xdr:sp macro="" textlink="">
      <xdr:nvSpPr>
        <xdr:cNvPr id="479" name="【認定こども園・幼稚園・保育所】&#10;一人当たり面積最大値テキスト"/>
        <xdr:cNvSpPr txBox="1"/>
      </xdr:nvSpPr>
      <xdr:spPr>
        <a:xfrm>
          <a:off x="19989800" y="552069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34</xdr:row>
      <xdr:rowOff>37465</xdr:rowOff>
    </xdr:from>
    <xdr:to xmlns:xdr="http://schemas.openxmlformats.org/drawingml/2006/spreadsheetDrawing">
      <xdr:col>116</xdr:col>
      <xdr:colOff>152400</xdr:colOff>
      <xdr:row>34</xdr:row>
      <xdr:rowOff>37465</xdr:rowOff>
    </xdr:to>
    <xdr:cxnSp macro="">
      <xdr:nvCxnSpPr>
        <xdr:cNvPr id="480" name="直線コネクタ 479"/>
        <xdr:cNvCxnSpPr/>
      </xdr:nvCxnSpPr>
      <xdr:spPr>
        <a:xfrm>
          <a:off x="19881850" y="57410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39</xdr:row>
      <xdr:rowOff>24130</xdr:rowOff>
    </xdr:from>
    <xdr:ext cx="467995" cy="253365"/>
    <xdr:sp macro="" textlink="">
      <xdr:nvSpPr>
        <xdr:cNvPr id="481" name="【認定こども園・幼稚園・保育所】&#10;一人当たり面積平均値テキスト"/>
        <xdr:cNvSpPr txBox="1"/>
      </xdr:nvSpPr>
      <xdr:spPr>
        <a:xfrm>
          <a:off x="19989800" y="6565900"/>
          <a:ext cx="4679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2540</xdr:rowOff>
    </xdr:from>
    <xdr:to xmlns:xdr="http://schemas.openxmlformats.org/drawingml/2006/spreadsheetDrawing">
      <xdr:col>116</xdr:col>
      <xdr:colOff>114300</xdr:colOff>
      <xdr:row>40</xdr:row>
      <xdr:rowOff>100965</xdr:rowOff>
    </xdr:to>
    <xdr:sp macro="" textlink="">
      <xdr:nvSpPr>
        <xdr:cNvPr id="482" name="フローチャート: 判断 481"/>
        <xdr:cNvSpPr/>
      </xdr:nvSpPr>
      <xdr:spPr>
        <a:xfrm>
          <a:off x="19900900" y="67119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40</xdr:row>
      <xdr:rowOff>2540</xdr:rowOff>
    </xdr:from>
    <xdr:to xmlns:xdr="http://schemas.openxmlformats.org/drawingml/2006/spreadsheetDrawing">
      <xdr:col>112</xdr:col>
      <xdr:colOff>38100</xdr:colOff>
      <xdr:row>40</xdr:row>
      <xdr:rowOff>100965</xdr:rowOff>
    </xdr:to>
    <xdr:sp macro="" textlink="">
      <xdr:nvSpPr>
        <xdr:cNvPr id="483" name="フローチャート: 判断 482"/>
        <xdr:cNvSpPr/>
      </xdr:nvSpPr>
      <xdr:spPr>
        <a:xfrm>
          <a:off x="19157950" y="6711950"/>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39</xdr:row>
      <xdr:rowOff>159385</xdr:rowOff>
    </xdr:from>
    <xdr:to xmlns:xdr="http://schemas.openxmlformats.org/drawingml/2006/spreadsheetDrawing">
      <xdr:col>107</xdr:col>
      <xdr:colOff>101600</xdr:colOff>
      <xdr:row>40</xdr:row>
      <xdr:rowOff>90805</xdr:rowOff>
    </xdr:to>
    <xdr:sp macro="" textlink="">
      <xdr:nvSpPr>
        <xdr:cNvPr id="484" name="フローチャート: 判断 483"/>
        <xdr:cNvSpPr/>
      </xdr:nvSpPr>
      <xdr:spPr>
        <a:xfrm>
          <a:off x="18345150" y="6701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39</xdr:row>
      <xdr:rowOff>165735</xdr:rowOff>
    </xdr:from>
    <xdr:to xmlns:xdr="http://schemas.openxmlformats.org/drawingml/2006/spreadsheetDrawing">
      <xdr:col>102</xdr:col>
      <xdr:colOff>165100</xdr:colOff>
      <xdr:row>40</xdr:row>
      <xdr:rowOff>97155</xdr:rowOff>
    </xdr:to>
    <xdr:sp macro="" textlink="">
      <xdr:nvSpPr>
        <xdr:cNvPr id="485" name="フローチャート: 判断 484"/>
        <xdr:cNvSpPr/>
      </xdr:nvSpPr>
      <xdr:spPr>
        <a:xfrm>
          <a:off x="17551400" y="67075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39</xdr:row>
      <xdr:rowOff>165735</xdr:rowOff>
    </xdr:from>
    <xdr:to xmlns:xdr="http://schemas.openxmlformats.org/drawingml/2006/spreadsheetDrawing">
      <xdr:col>98</xdr:col>
      <xdr:colOff>38100</xdr:colOff>
      <xdr:row>40</xdr:row>
      <xdr:rowOff>97155</xdr:rowOff>
    </xdr:to>
    <xdr:sp macro="" textlink="">
      <xdr:nvSpPr>
        <xdr:cNvPr id="486" name="フローチャート: 判断 485"/>
        <xdr:cNvSpPr/>
      </xdr:nvSpPr>
      <xdr:spPr>
        <a:xfrm>
          <a:off x="16757650" y="67075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72390</xdr:rowOff>
    </xdr:from>
    <xdr:ext cx="762000" cy="252095"/>
    <xdr:sp macro="" textlink="">
      <xdr:nvSpPr>
        <xdr:cNvPr id="487" name="テキスト ボックス 486"/>
        <xdr:cNvSpPr txBox="1"/>
      </xdr:nvSpPr>
      <xdr:spPr>
        <a:xfrm>
          <a:off x="197802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44</xdr:row>
      <xdr:rowOff>72390</xdr:rowOff>
    </xdr:from>
    <xdr:ext cx="762000" cy="252095"/>
    <xdr:sp macro="" textlink="">
      <xdr:nvSpPr>
        <xdr:cNvPr id="488" name="テキスト ボックス 487"/>
        <xdr:cNvSpPr txBox="1"/>
      </xdr:nvSpPr>
      <xdr:spPr>
        <a:xfrm>
          <a:off x="190309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72390</xdr:rowOff>
    </xdr:from>
    <xdr:ext cx="760095" cy="252095"/>
    <xdr:sp macro="" textlink="">
      <xdr:nvSpPr>
        <xdr:cNvPr id="489" name="テキスト ボックス 488"/>
        <xdr:cNvSpPr txBox="1"/>
      </xdr:nvSpPr>
      <xdr:spPr>
        <a:xfrm>
          <a:off x="18224500" y="7452360"/>
          <a:ext cx="7600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72390</xdr:rowOff>
    </xdr:from>
    <xdr:ext cx="762000" cy="252095"/>
    <xdr:sp macro="" textlink="">
      <xdr:nvSpPr>
        <xdr:cNvPr id="490" name="テキスト ボックス 489"/>
        <xdr:cNvSpPr txBox="1"/>
      </xdr:nvSpPr>
      <xdr:spPr>
        <a:xfrm>
          <a:off x="174307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44</xdr:row>
      <xdr:rowOff>72390</xdr:rowOff>
    </xdr:from>
    <xdr:ext cx="762000" cy="252095"/>
    <xdr:sp macro="" textlink="">
      <xdr:nvSpPr>
        <xdr:cNvPr id="491" name="テキスト ボックス 490"/>
        <xdr:cNvSpPr txBox="1"/>
      </xdr:nvSpPr>
      <xdr:spPr>
        <a:xfrm>
          <a:off x="16630650" y="7452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41</xdr:row>
      <xdr:rowOff>61595</xdr:rowOff>
    </xdr:from>
    <xdr:to xmlns:xdr="http://schemas.openxmlformats.org/drawingml/2006/spreadsheetDrawing">
      <xdr:col>116</xdr:col>
      <xdr:colOff>114300</xdr:colOff>
      <xdr:row>41</xdr:row>
      <xdr:rowOff>161925</xdr:rowOff>
    </xdr:to>
    <xdr:sp macro="" textlink="">
      <xdr:nvSpPr>
        <xdr:cNvPr id="492" name="楕円 491"/>
        <xdr:cNvSpPr/>
      </xdr:nvSpPr>
      <xdr:spPr>
        <a:xfrm>
          <a:off x="19900900" y="69386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146050</xdr:rowOff>
    </xdr:from>
    <xdr:ext cx="467995" cy="251460"/>
    <xdr:sp macro="" textlink="">
      <xdr:nvSpPr>
        <xdr:cNvPr id="493" name="【認定こども園・幼稚園・保育所】&#10;一人当たり面積該当値テキスト"/>
        <xdr:cNvSpPr txBox="1"/>
      </xdr:nvSpPr>
      <xdr:spPr>
        <a:xfrm>
          <a:off x="19989800" y="685546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41</xdr:row>
      <xdr:rowOff>61595</xdr:rowOff>
    </xdr:from>
    <xdr:to xmlns:xdr="http://schemas.openxmlformats.org/drawingml/2006/spreadsheetDrawing">
      <xdr:col>112</xdr:col>
      <xdr:colOff>38100</xdr:colOff>
      <xdr:row>41</xdr:row>
      <xdr:rowOff>161925</xdr:rowOff>
    </xdr:to>
    <xdr:sp macro="" textlink="">
      <xdr:nvSpPr>
        <xdr:cNvPr id="494" name="楕円 493"/>
        <xdr:cNvSpPr/>
      </xdr:nvSpPr>
      <xdr:spPr>
        <a:xfrm>
          <a:off x="19157950" y="693864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41</xdr:row>
      <xdr:rowOff>111125</xdr:rowOff>
    </xdr:from>
    <xdr:to xmlns:xdr="http://schemas.openxmlformats.org/drawingml/2006/spreadsheetDrawing">
      <xdr:col>116</xdr:col>
      <xdr:colOff>63500</xdr:colOff>
      <xdr:row>41</xdr:row>
      <xdr:rowOff>111125</xdr:rowOff>
    </xdr:to>
    <xdr:cxnSp macro="">
      <xdr:nvCxnSpPr>
        <xdr:cNvPr id="495" name="直線コネクタ 494"/>
        <xdr:cNvCxnSpPr/>
      </xdr:nvCxnSpPr>
      <xdr:spPr>
        <a:xfrm>
          <a:off x="19202400" y="698817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41</xdr:row>
      <xdr:rowOff>61595</xdr:rowOff>
    </xdr:from>
    <xdr:to xmlns:xdr="http://schemas.openxmlformats.org/drawingml/2006/spreadsheetDrawing">
      <xdr:col>107</xdr:col>
      <xdr:colOff>101600</xdr:colOff>
      <xdr:row>41</xdr:row>
      <xdr:rowOff>161925</xdr:rowOff>
    </xdr:to>
    <xdr:sp macro="" textlink="">
      <xdr:nvSpPr>
        <xdr:cNvPr id="496" name="楕円 495"/>
        <xdr:cNvSpPr/>
      </xdr:nvSpPr>
      <xdr:spPr>
        <a:xfrm>
          <a:off x="18345150" y="69386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41</xdr:row>
      <xdr:rowOff>111125</xdr:rowOff>
    </xdr:from>
    <xdr:to xmlns:xdr="http://schemas.openxmlformats.org/drawingml/2006/spreadsheetDrawing">
      <xdr:col>111</xdr:col>
      <xdr:colOff>171450</xdr:colOff>
      <xdr:row>41</xdr:row>
      <xdr:rowOff>111125</xdr:rowOff>
    </xdr:to>
    <xdr:cxnSp macro="">
      <xdr:nvCxnSpPr>
        <xdr:cNvPr id="497" name="直線コネクタ 496"/>
        <xdr:cNvCxnSpPr/>
      </xdr:nvCxnSpPr>
      <xdr:spPr>
        <a:xfrm>
          <a:off x="18395950" y="698817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41</xdr:row>
      <xdr:rowOff>61595</xdr:rowOff>
    </xdr:from>
    <xdr:to xmlns:xdr="http://schemas.openxmlformats.org/drawingml/2006/spreadsheetDrawing">
      <xdr:col>102</xdr:col>
      <xdr:colOff>165100</xdr:colOff>
      <xdr:row>41</xdr:row>
      <xdr:rowOff>161925</xdr:rowOff>
    </xdr:to>
    <xdr:sp macro="" textlink="">
      <xdr:nvSpPr>
        <xdr:cNvPr id="498" name="楕円 497"/>
        <xdr:cNvSpPr/>
      </xdr:nvSpPr>
      <xdr:spPr>
        <a:xfrm>
          <a:off x="17551400" y="693864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41</xdr:row>
      <xdr:rowOff>111125</xdr:rowOff>
    </xdr:from>
    <xdr:to xmlns:xdr="http://schemas.openxmlformats.org/drawingml/2006/spreadsheetDrawing">
      <xdr:col>107</xdr:col>
      <xdr:colOff>50800</xdr:colOff>
      <xdr:row>41</xdr:row>
      <xdr:rowOff>111125</xdr:rowOff>
    </xdr:to>
    <xdr:cxnSp macro="">
      <xdr:nvCxnSpPr>
        <xdr:cNvPr id="499" name="直線コネクタ 498"/>
        <xdr:cNvCxnSpPr/>
      </xdr:nvCxnSpPr>
      <xdr:spPr>
        <a:xfrm>
          <a:off x="17602200" y="698817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41</xdr:row>
      <xdr:rowOff>61595</xdr:rowOff>
    </xdr:from>
    <xdr:to xmlns:xdr="http://schemas.openxmlformats.org/drawingml/2006/spreadsheetDrawing">
      <xdr:col>98</xdr:col>
      <xdr:colOff>38100</xdr:colOff>
      <xdr:row>41</xdr:row>
      <xdr:rowOff>161925</xdr:rowOff>
    </xdr:to>
    <xdr:sp macro="" textlink="">
      <xdr:nvSpPr>
        <xdr:cNvPr id="500" name="楕円 499"/>
        <xdr:cNvSpPr/>
      </xdr:nvSpPr>
      <xdr:spPr>
        <a:xfrm>
          <a:off x="16757650" y="693864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41</xdr:row>
      <xdr:rowOff>111125</xdr:rowOff>
    </xdr:from>
    <xdr:to xmlns:xdr="http://schemas.openxmlformats.org/drawingml/2006/spreadsheetDrawing">
      <xdr:col>102</xdr:col>
      <xdr:colOff>114300</xdr:colOff>
      <xdr:row>41</xdr:row>
      <xdr:rowOff>111125</xdr:rowOff>
    </xdr:to>
    <xdr:cxnSp macro="">
      <xdr:nvCxnSpPr>
        <xdr:cNvPr id="501" name="直線コネクタ 500"/>
        <xdr:cNvCxnSpPr/>
      </xdr:nvCxnSpPr>
      <xdr:spPr>
        <a:xfrm>
          <a:off x="16802100" y="698817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38</xdr:row>
      <xdr:rowOff>116840</xdr:rowOff>
    </xdr:from>
    <xdr:ext cx="469900" cy="252730"/>
    <xdr:sp macro="" textlink="">
      <xdr:nvSpPr>
        <xdr:cNvPr id="502" name="n_1aveValue【認定こども園・幼稚園・保育所】&#10;一人当たり面積"/>
        <xdr:cNvSpPr txBox="1"/>
      </xdr:nvSpPr>
      <xdr:spPr>
        <a:xfrm>
          <a:off x="18980150" y="649097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38</xdr:row>
      <xdr:rowOff>106680</xdr:rowOff>
    </xdr:from>
    <xdr:ext cx="469900" cy="251460"/>
    <xdr:sp macro="" textlink="">
      <xdr:nvSpPr>
        <xdr:cNvPr id="503" name="n_2aveValue【認定こども園・幼稚園・保育所】&#10;一人当たり面積"/>
        <xdr:cNvSpPr txBox="1"/>
      </xdr:nvSpPr>
      <xdr:spPr>
        <a:xfrm>
          <a:off x="18180050" y="64808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38</xdr:row>
      <xdr:rowOff>113665</xdr:rowOff>
    </xdr:from>
    <xdr:ext cx="469900" cy="253365"/>
    <xdr:sp macro="" textlink="">
      <xdr:nvSpPr>
        <xdr:cNvPr id="504" name="n_3aveValue【認定こども園・幼稚園・保育所】&#10;一人当たり面積"/>
        <xdr:cNvSpPr txBox="1"/>
      </xdr:nvSpPr>
      <xdr:spPr>
        <a:xfrm>
          <a:off x="17386300" y="64877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38</xdr:row>
      <xdr:rowOff>113665</xdr:rowOff>
    </xdr:from>
    <xdr:ext cx="469900" cy="253365"/>
    <xdr:sp macro="" textlink="">
      <xdr:nvSpPr>
        <xdr:cNvPr id="505" name="n_4aveValue【認定こども園・幼稚園・保育所】&#10;一人当たり面積"/>
        <xdr:cNvSpPr txBox="1"/>
      </xdr:nvSpPr>
      <xdr:spPr>
        <a:xfrm>
          <a:off x="16592550" y="64877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41</xdr:row>
      <xdr:rowOff>152400</xdr:rowOff>
    </xdr:from>
    <xdr:ext cx="469900" cy="252730"/>
    <xdr:sp macro="" textlink="">
      <xdr:nvSpPr>
        <xdr:cNvPr id="506" name="n_1mainValue【認定こども園・幼稚園・保育所】&#10;一人当たり面積"/>
        <xdr:cNvSpPr txBox="1"/>
      </xdr:nvSpPr>
      <xdr:spPr>
        <a:xfrm>
          <a:off x="18980150" y="70294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41</xdr:row>
      <xdr:rowOff>152400</xdr:rowOff>
    </xdr:from>
    <xdr:ext cx="469900" cy="252730"/>
    <xdr:sp macro="" textlink="">
      <xdr:nvSpPr>
        <xdr:cNvPr id="507" name="n_2mainValue【認定こども園・幼稚園・保育所】&#10;一人当たり面積"/>
        <xdr:cNvSpPr txBox="1"/>
      </xdr:nvSpPr>
      <xdr:spPr>
        <a:xfrm>
          <a:off x="18180050" y="70294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41</xdr:row>
      <xdr:rowOff>152400</xdr:rowOff>
    </xdr:from>
    <xdr:ext cx="469900" cy="252730"/>
    <xdr:sp macro="" textlink="">
      <xdr:nvSpPr>
        <xdr:cNvPr id="508" name="n_3mainValue【認定こども園・幼稚園・保育所】&#10;一人当たり面積"/>
        <xdr:cNvSpPr txBox="1"/>
      </xdr:nvSpPr>
      <xdr:spPr>
        <a:xfrm>
          <a:off x="17386300" y="70294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41</xdr:row>
      <xdr:rowOff>152400</xdr:rowOff>
    </xdr:from>
    <xdr:ext cx="469900" cy="252730"/>
    <xdr:sp macro="" textlink="">
      <xdr:nvSpPr>
        <xdr:cNvPr id="509" name="n_4mainValue【認定こども園・幼稚園・保育所】&#10;一人当たり面積"/>
        <xdr:cNvSpPr txBox="1"/>
      </xdr:nvSpPr>
      <xdr:spPr>
        <a:xfrm>
          <a:off x="16592550" y="70294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111125</xdr:rowOff>
    </xdr:from>
    <xdr:to xmlns:xdr="http://schemas.openxmlformats.org/drawingml/2006/spreadsheetDrawing">
      <xdr:col>90</xdr:col>
      <xdr:colOff>25400</xdr:colOff>
      <xdr:row>50</xdr:row>
      <xdr:rowOff>61595</xdr:rowOff>
    </xdr:to>
    <xdr:sp macro="" textlink="">
      <xdr:nvSpPr>
        <xdr:cNvPr id="510" name="正方形/長方形 509"/>
        <xdr:cNvSpPr/>
      </xdr:nvSpPr>
      <xdr:spPr>
        <a:xfrm>
          <a:off x="11207750" y="782637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86360</xdr:rowOff>
    </xdr:from>
    <xdr:to xmlns:xdr="http://schemas.openxmlformats.org/drawingml/2006/spreadsheetDrawing">
      <xdr:col>74</xdr:col>
      <xdr:colOff>0</xdr:colOff>
      <xdr:row>52</xdr:row>
      <xdr:rowOff>0</xdr:rowOff>
    </xdr:to>
    <xdr:sp macro="" textlink="">
      <xdr:nvSpPr>
        <xdr:cNvPr id="511" name="正方形/長方形 510"/>
        <xdr:cNvSpPr/>
      </xdr:nvSpPr>
      <xdr:spPr>
        <a:xfrm>
          <a:off x="113157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116840</xdr:rowOff>
    </xdr:from>
    <xdr:to xmlns:xdr="http://schemas.openxmlformats.org/drawingml/2006/spreadsheetDrawing">
      <xdr:col>74</xdr:col>
      <xdr:colOff>0</xdr:colOff>
      <xdr:row>53</xdr:row>
      <xdr:rowOff>31115</xdr:rowOff>
    </xdr:to>
    <xdr:sp macro="" textlink="">
      <xdr:nvSpPr>
        <xdr:cNvPr id="512" name="正方形/長方形 511"/>
        <xdr:cNvSpPr/>
      </xdr:nvSpPr>
      <xdr:spPr>
        <a:xfrm>
          <a:off x="113157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86360</xdr:rowOff>
    </xdr:from>
    <xdr:to xmlns:xdr="http://schemas.openxmlformats.org/drawingml/2006/spreadsheetDrawing">
      <xdr:col>79</xdr:col>
      <xdr:colOff>63500</xdr:colOff>
      <xdr:row>52</xdr:row>
      <xdr:rowOff>0</xdr:rowOff>
    </xdr:to>
    <xdr:sp macro="" textlink="">
      <xdr:nvSpPr>
        <xdr:cNvPr id="513" name="正方形/長方形 512"/>
        <xdr:cNvSpPr/>
      </xdr:nvSpPr>
      <xdr:spPr>
        <a:xfrm>
          <a:off x="1223645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116840</xdr:rowOff>
    </xdr:from>
    <xdr:to xmlns:xdr="http://schemas.openxmlformats.org/drawingml/2006/spreadsheetDrawing">
      <xdr:col>79</xdr:col>
      <xdr:colOff>63500</xdr:colOff>
      <xdr:row>53</xdr:row>
      <xdr:rowOff>31115</xdr:rowOff>
    </xdr:to>
    <xdr:sp macro="" textlink="">
      <xdr:nvSpPr>
        <xdr:cNvPr id="514" name="正方形/長方形 513"/>
        <xdr:cNvSpPr/>
      </xdr:nvSpPr>
      <xdr:spPr>
        <a:xfrm>
          <a:off x="1223645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86360</xdr:rowOff>
    </xdr:from>
    <xdr:to xmlns:xdr="http://schemas.openxmlformats.org/drawingml/2006/spreadsheetDrawing">
      <xdr:col>85</xdr:col>
      <xdr:colOff>63500</xdr:colOff>
      <xdr:row>52</xdr:row>
      <xdr:rowOff>0</xdr:rowOff>
    </xdr:to>
    <xdr:sp macro="" textlink="">
      <xdr:nvSpPr>
        <xdr:cNvPr id="515" name="正方形/長方形 514"/>
        <xdr:cNvSpPr/>
      </xdr:nvSpPr>
      <xdr:spPr>
        <a:xfrm>
          <a:off x="1326515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51</xdr:row>
      <xdr:rowOff>116840</xdr:rowOff>
    </xdr:from>
    <xdr:to xmlns:xdr="http://schemas.openxmlformats.org/drawingml/2006/spreadsheetDrawing">
      <xdr:col>85</xdr:col>
      <xdr:colOff>63500</xdr:colOff>
      <xdr:row>53</xdr:row>
      <xdr:rowOff>31115</xdr:rowOff>
    </xdr:to>
    <xdr:sp macro="" textlink="">
      <xdr:nvSpPr>
        <xdr:cNvPr id="516" name="正方形/長方形 515"/>
        <xdr:cNvSpPr/>
      </xdr:nvSpPr>
      <xdr:spPr>
        <a:xfrm>
          <a:off x="1326515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55245</xdr:rowOff>
    </xdr:from>
    <xdr:to xmlns:xdr="http://schemas.openxmlformats.org/drawingml/2006/spreadsheetDrawing">
      <xdr:col>90</xdr:col>
      <xdr:colOff>25400</xdr:colOff>
      <xdr:row>66</xdr:row>
      <xdr:rowOff>111125</xdr:rowOff>
    </xdr:to>
    <xdr:sp macro="" textlink="">
      <xdr:nvSpPr>
        <xdr:cNvPr id="517" name="正方形/長方形 516"/>
        <xdr:cNvSpPr/>
      </xdr:nvSpPr>
      <xdr:spPr>
        <a:xfrm>
          <a:off x="11207750" y="894397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37465</xdr:rowOff>
    </xdr:from>
    <xdr:ext cx="298450" cy="219710"/>
    <xdr:sp macro="" textlink="">
      <xdr:nvSpPr>
        <xdr:cNvPr id="518" name="テキスト ボックス 517"/>
        <xdr:cNvSpPr txBox="1"/>
      </xdr:nvSpPr>
      <xdr:spPr>
        <a:xfrm>
          <a:off x="11169650" y="8758555"/>
          <a:ext cx="29845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111125</xdr:rowOff>
    </xdr:from>
    <xdr:to xmlns:xdr="http://schemas.openxmlformats.org/drawingml/2006/spreadsheetDrawing">
      <xdr:col>89</xdr:col>
      <xdr:colOff>171450</xdr:colOff>
      <xdr:row>66</xdr:row>
      <xdr:rowOff>111125</xdr:rowOff>
    </xdr:to>
    <xdr:cxnSp macro="">
      <xdr:nvCxnSpPr>
        <xdr:cNvPr id="519" name="直線コネクタ 518"/>
        <xdr:cNvCxnSpPr/>
      </xdr:nvCxnSpPr>
      <xdr:spPr>
        <a:xfrm>
          <a:off x="11207750" y="111791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140335</xdr:rowOff>
    </xdr:from>
    <xdr:ext cx="465455" cy="251460"/>
    <xdr:sp macro="" textlink="">
      <xdr:nvSpPr>
        <xdr:cNvPr id="520" name="テキスト ボックス 519"/>
        <xdr:cNvSpPr txBox="1"/>
      </xdr:nvSpPr>
      <xdr:spPr>
        <a:xfrm>
          <a:off x="1079754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74295</xdr:rowOff>
    </xdr:from>
    <xdr:to xmlns:xdr="http://schemas.openxmlformats.org/drawingml/2006/spreadsheetDrawing">
      <xdr:col>89</xdr:col>
      <xdr:colOff>171450</xdr:colOff>
      <xdr:row>64</xdr:row>
      <xdr:rowOff>74295</xdr:rowOff>
    </xdr:to>
    <xdr:cxnSp macro="">
      <xdr:nvCxnSpPr>
        <xdr:cNvPr id="521" name="直線コネクタ 520"/>
        <xdr:cNvCxnSpPr/>
      </xdr:nvCxnSpPr>
      <xdr:spPr>
        <a:xfrm>
          <a:off x="11207750" y="10807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103505</xdr:rowOff>
    </xdr:from>
    <xdr:ext cx="465455" cy="252095"/>
    <xdr:sp macro="" textlink="">
      <xdr:nvSpPr>
        <xdr:cNvPr id="522" name="テキスト ボックス 521"/>
        <xdr:cNvSpPr txBox="1"/>
      </xdr:nvSpPr>
      <xdr:spPr>
        <a:xfrm>
          <a:off x="10797540" y="1066863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37465</xdr:rowOff>
    </xdr:from>
    <xdr:to xmlns:xdr="http://schemas.openxmlformats.org/drawingml/2006/spreadsheetDrawing">
      <xdr:col>89</xdr:col>
      <xdr:colOff>171450</xdr:colOff>
      <xdr:row>62</xdr:row>
      <xdr:rowOff>37465</xdr:rowOff>
    </xdr:to>
    <xdr:cxnSp macro="">
      <xdr:nvCxnSpPr>
        <xdr:cNvPr id="523" name="直線コネクタ 522"/>
        <xdr:cNvCxnSpPr/>
      </xdr:nvCxnSpPr>
      <xdr:spPr>
        <a:xfrm>
          <a:off x="11207750" y="104349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61</xdr:row>
      <xdr:rowOff>66040</xdr:rowOff>
    </xdr:from>
    <xdr:ext cx="401320" cy="251460"/>
    <xdr:sp macro="" textlink="">
      <xdr:nvSpPr>
        <xdr:cNvPr id="524" name="テキスト ボックス 523"/>
        <xdr:cNvSpPr txBox="1"/>
      </xdr:nvSpPr>
      <xdr:spPr>
        <a:xfrm>
          <a:off x="10842625" y="102958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0</xdr:rowOff>
    </xdr:from>
    <xdr:to xmlns:xdr="http://schemas.openxmlformats.org/drawingml/2006/spreadsheetDrawing">
      <xdr:col>89</xdr:col>
      <xdr:colOff>171450</xdr:colOff>
      <xdr:row>60</xdr:row>
      <xdr:rowOff>0</xdr:rowOff>
    </xdr:to>
    <xdr:cxnSp macro="">
      <xdr:nvCxnSpPr>
        <xdr:cNvPr id="525" name="直線コネクタ 524"/>
        <xdr:cNvCxnSpPr/>
      </xdr:nvCxnSpPr>
      <xdr:spPr>
        <a:xfrm>
          <a:off x="11207750" y="100622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59</xdr:row>
      <xdr:rowOff>28575</xdr:rowOff>
    </xdr:from>
    <xdr:ext cx="401320" cy="250825"/>
    <xdr:sp macro="" textlink="">
      <xdr:nvSpPr>
        <xdr:cNvPr id="526" name="テキスト ボックス 525"/>
        <xdr:cNvSpPr txBox="1"/>
      </xdr:nvSpPr>
      <xdr:spPr>
        <a:xfrm>
          <a:off x="10842625" y="9923145"/>
          <a:ext cx="401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130175</xdr:rowOff>
    </xdr:from>
    <xdr:to xmlns:xdr="http://schemas.openxmlformats.org/drawingml/2006/spreadsheetDrawing">
      <xdr:col>89</xdr:col>
      <xdr:colOff>171450</xdr:colOff>
      <xdr:row>57</xdr:row>
      <xdr:rowOff>130175</xdr:rowOff>
    </xdr:to>
    <xdr:cxnSp macro="">
      <xdr:nvCxnSpPr>
        <xdr:cNvPr id="527" name="直線コネクタ 526"/>
        <xdr:cNvCxnSpPr/>
      </xdr:nvCxnSpPr>
      <xdr:spPr>
        <a:xfrm>
          <a:off x="11207750" y="96894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159385</xdr:rowOff>
    </xdr:from>
    <xdr:ext cx="401320" cy="251460"/>
    <xdr:sp macro="" textlink="">
      <xdr:nvSpPr>
        <xdr:cNvPr id="528" name="テキスト ボックス 527"/>
        <xdr:cNvSpPr txBox="1"/>
      </xdr:nvSpPr>
      <xdr:spPr>
        <a:xfrm>
          <a:off x="10842625" y="95510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93345</xdr:rowOff>
    </xdr:from>
    <xdr:to xmlns:xdr="http://schemas.openxmlformats.org/drawingml/2006/spreadsheetDrawing">
      <xdr:col>89</xdr:col>
      <xdr:colOff>171450</xdr:colOff>
      <xdr:row>55</xdr:row>
      <xdr:rowOff>93345</xdr:rowOff>
    </xdr:to>
    <xdr:cxnSp macro="">
      <xdr:nvCxnSpPr>
        <xdr:cNvPr id="529" name="直線コネクタ 528"/>
        <xdr:cNvCxnSpPr/>
      </xdr:nvCxnSpPr>
      <xdr:spPr>
        <a:xfrm>
          <a:off x="11207750" y="9317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121920</xdr:rowOff>
    </xdr:from>
    <xdr:ext cx="401320" cy="251460"/>
    <xdr:sp macro="" textlink="">
      <xdr:nvSpPr>
        <xdr:cNvPr id="530" name="テキスト ボックス 529"/>
        <xdr:cNvSpPr txBox="1"/>
      </xdr:nvSpPr>
      <xdr:spPr>
        <a:xfrm>
          <a:off x="10842625" y="91782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55245</xdr:rowOff>
    </xdr:from>
    <xdr:to xmlns:xdr="http://schemas.openxmlformats.org/drawingml/2006/spreadsheetDrawing">
      <xdr:col>89</xdr:col>
      <xdr:colOff>171450</xdr:colOff>
      <xdr:row>53</xdr:row>
      <xdr:rowOff>55245</xdr:rowOff>
    </xdr:to>
    <xdr:cxnSp macro="">
      <xdr:nvCxnSpPr>
        <xdr:cNvPr id="531" name="直線コネクタ 530"/>
        <xdr:cNvCxnSpPr/>
      </xdr:nvCxnSpPr>
      <xdr:spPr>
        <a:xfrm>
          <a:off x="11207750" y="89439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52</xdr:row>
      <xdr:rowOff>84455</xdr:rowOff>
    </xdr:from>
    <xdr:ext cx="339090" cy="251460"/>
    <xdr:sp macro="" textlink="">
      <xdr:nvSpPr>
        <xdr:cNvPr id="532" name="テキスト ボックス 531"/>
        <xdr:cNvSpPr txBox="1"/>
      </xdr:nvSpPr>
      <xdr:spPr>
        <a:xfrm>
          <a:off x="10906760" y="8805545"/>
          <a:ext cx="3390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55245</xdr:rowOff>
    </xdr:from>
    <xdr:to xmlns:xdr="http://schemas.openxmlformats.org/drawingml/2006/spreadsheetDrawing">
      <xdr:col>90</xdr:col>
      <xdr:colOff>25400</xdr:colOff>
      <xdr:row>66</xdr:row>
      <xdr:rowOff>111125</xdr:rowOff>
    </xdr:to>
    <xdr:sp macro="" textlink="">
      <xdr:nvSpPr>
        <xdr:cNvPr id="533" name="【学校施設】&#10;有形固定資産減価償却率グラフ枠"/>
        <xdr:cNvSpPr/>
      </xdr:nvSpPr>
      <xdr:spPr>
        <a:xfrm>
          <a:off x="11207750" y="894397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56</xdr:row>
      <xdr:rowOff>149225</xdr:rowOff>
    </xdr:from>
    <xdr:to xmlns:xdr="http://schemas.openxmlformats.org/drawingml/2006/spreadsheetDrawing">
      <xdr:col>85</xdr:col>
      <xdr:colOff>126365</xdr:colOff>
      <xdr:row>63</xdr:row>
      <xdr:rowOff>113030</xdr:rowOff>
    </xdr:to>
    <xdr:cxnSp macro="">
      <xdr:nvCxnSpPr>
        <xdr:cNvPr id="534" name="直線コネクタ 533"/>
        <xdr:cNvCxnSpPr/>
      </xdr:nvCxnSpPr>
      <xdr:spPr>
        <a:xfrm flipV="1">
          <a:off x="14699615" y="9540875"/>
          <a:ext cx="0" cy="1137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63</xdr:row>
      <xdr:rowOff>116840</xdr:rowOff>
    </xdr:from>
    <xdr:ext cx="403225" cy="252730"/>
    <xdr:sp macro="" textlink="">
      <xdr:nvSpPr>
        <xdr:cNvPr id="535" name="【学校施設】&#10;有形固定資産減価償却率最小値テキスト"/>
        <xdr:cNvSpPr txBox="1"/>
      </xdr:nvSpPr>
      <xdr:spPr>
        <a:xfrm>
          <a:off x="14738350" y="1068197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63</xdr:row>
      <xdr:rowOff>113030</xdr:rowOff>
    </xdr:from>
    <xdr:to xmlns:xdr="http://schemas.openxmlformats.org/drawingml/2006/spreadsheetDrawing">
      <xdr:col>86</xdr:col>
      <xdr:colOff>25400</xdr:colOff>
      <xdr:row>63</xdr:row>
      <xdr:rowOff>113030</xdr:rowOff>
    </xdr:to>
    <xdr:cxnSp macro="">
      <xdr:nvCxnSpPr>
        <xdr:cNvPr id="536" name="直線コネクタ 535"/>
        <xdr:cNvCxnSpPr/>
      </xdr:nvCxnSpPr>
      <xdr:spPr>
        <a:xfrm>
          <a:off x="14611350" y="10678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55</xdr:row>
      <xdr:rowOff>96520</xdr:rowOff>
    </xdr:from>
    <xdr:ext cx="403225" cy="252095"/>
    <xdr:sp macro="" textlink="">
      <xdr:nvSpPr>
        <xdr:cNvPr id="537" name="【学校施設】&#10;有形固定資産減価償却率最大値テキスト"/>
        <xdr:cNvSpPr txBox="1"/>
      </xdr:nvSpPr>
      <xdr:spPr>
        <a:xfrm>
          <a:off x="14738350" y="932053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56</xdr:row>
      <xdr:rowOff>149225</xdr:rowOff>
    </xdr:from>
    <xdr:to xmlns:xdr="http://schemas.openxmlformats.org/drawingml/2006/spreadsheetDrawing">
      <xdr:col>86</xdr:col>
      <xdr:colOff>25400</xdr:colOff>
      <xdr:row>56</xdr:row>
      <xdr:rowOff>149225</xdr:rowOff>
    </xdr:to>
    <xdr:cxnSp macro="">
      <xdr:nvCxnSpPr>
        <xdr:cNvPr id="538" name="直線コネクタ 537"/>
        <xdr:cNvCxnSpPr/>
      </xdr:nvCxnSpPr>
      <xdr:spPr>
        <a:xfrm>
          <a:off x="14611350" y="9540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100330</xdr:rowOff>
    </xdr:from>
    <xdr:ext cx="403225" cy="252730"/>
    <xdr:sp macro="" textlink="">
      <xdr:nvSpPr>
        <xdr:cNvPr id="539" name="【学校施設】&#10;有形固定資産減価償却率平均値テキスト"/>
        <xdr:cNvSpPr txBox="1"/>
      </xdr:nvSpPr>
      <xdr:spPr>
        <a:xfrm>
          <a:off x="14738350" y="9994900"/>
          <a:ext cx="40322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78105</xdr:rowOff>
    </xdr:from>
    <xdr:to xmlns:xdr="http://schemas.openxmlformats.org/drawingml/2006/spreadsheetDrawing">
      <xdr:col>85</xdr:col>
      <xdr:colOff>171450</xdr:colOff>
      <xdr:row>61</xdr:row>
      <xdr:rowOff>10795</xdr:rowOff>
    </xdr:to>
    <xdr:sp macro="" textlink="">
      <xdr:nvSpPr>
        <xdr:cNvPr id="540" name="フローチャート: 判断 539"/>
        <xdr:cNvSpPr/>
      </xdr:nvSpPr>
      <xdr:spPr>
        <a:xfrm>
          <a:off x="14649450" y="10140315"/>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60</xdr:row>
      <xdr:rowOff>69850</xdr:rowOff>
    </xdr:from>
    <xdr:to xmlns:xdr="http://schemas.openxmlformats.org/drawingml/2006/spreadsheetDrawing">
      <xdr:col>81</xdr:col>
      <xdr:colOff>101600</xdr:colOff>
      <xdr:row>61</xdr:row>
      <xdr:rowOff>1270</xdr:rowOff>
    </xdr:to>
    <xdr:sp macro="" textlink="">
      <xdr:nvSpPr>
        <xdr:cNvPr id="541" name="フローチャート: 判断 540"/>
        <xdr:cNvSpPr/>
      </xdr:nvSpPr>
      <xdr:spPr>
        <a:xfrm>
          <a:off x="13887450" y="10132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60</xdr:row>
      <xdr:rowOff>57785</xdr:rowOff>
    </xdr:from>
    <xdr:to xmlns:xdr="http://schemas.openxmlformats.org/drawingml/2006/spreadsheetDrawing">
      <xdr:col>76</xdr:col>
      <xdr:colOff>165100</xdr:colOff>
      <xdr:row>60</xdr:row>
      <xdr:rowOff>156845</xdr:rowOff>
    </xdr:to>
    <xdr:sp macro="" textlink="">
      <xdr:nvSpPr>
        <xdr:cNvPr id="542" name="フローチャート: 判断 541"/>
        <xdr:cNvSpPr/>
      </xdr:nvSpPr>
      <xdr:spPr>
        <a:xfrm>
          <a:off x="13093700" y="101199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60</xdr:row>
      <xdr:rowOff>47625</xdr:rowOff>
    </xdr:from>
    <xdr:to xmlns:xdr="http://schemas.openxmlformats.org/drawingml/2006/spreadsheetDrawing">
      <xdr:col>72</xdr:col>
      <xdr:colOff>38100</xdr:colOff>
      <xdr:row>60</xdr:row>
      <xdr:rowOff>146050</xdr:rowOff>
    </xdr:to>
    <xdr:sp macro="" textlink="">
      <xdr:nvSpPr>
        <xdr:cNvPr id="543" name="フローチャート: 判断 542"/>
        <xdr:cNvSpPr/>
      </xdr:nvSpPr>
      <xdr:spPr>
        <a:xfrm>
          <a:off x="12299950" y="1010983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60</xdr:row>
      <xdr:rowOff>38100</xdr:rowOff>
    </xdr:from>
    <xdr:to xmlns:xdr="http://schemas.openxmlformats.org/drawingml/2006/spreadsheetDrawing">
      <xdr:col>67</xdr:col>
      <xdr:colOff>101600</xdr:colOff>
      <xdr:row>60</xdr:row>
      <xdr:rowOff>136525</xdr:rowOff>
    </xdr:to>
    <xdr:sp macro="" textlink="">
      <xdr:nvSpPr>
        <xdr:cNvPr id="544" name="フローチャート: 判断 543"/>
        <xdr:cNvSpPr/>
      </xdr:nvSpPr>
      <xdr:spPr>
        <a:xfrm>
          <a:off x="11487150" y="101003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108585</xdr:rowOff>
    </xdr:from>
    <xdr:ext cx="762000" cy="250825"/>
    <xdr:sp macro="" textlink="">
      <xdr:nvSpPr>
        <xdr:cNvPr id="545" name="テキスト ボックス 544"/>
        <xdr:cNvSpPr txBox="1"/>
      </xdr:nvSpPr>
      <xdr:spPr>
        <a:xfrm>
          <a:off x="1452880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108585</xdr:rowOff>
    </xdr:from>
    <xdr:ext cx="760095" cy="250825"/>
    <xdr:sp macro="" textlink="">
      <xdr:nvSpPr>
        <xdr:cNvPr id="546" name="テキスト ボックス 545"/>
        <xdr:cNvSpPr txBox="1"/>
      </xdr:nvSpPr>
      <xdr:spPr>
        <a:xfrm>
          <a:off x="13766800" y="11176635"/>
          <a:ext cx="760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108585</xdr:rowOff>
    </xdr:from>
    <xdr:ext cx="762000" cy="250825"/>
    <xdr:sp macro="" textlink="">
      <xdr:nvSpPr>
        <xdr:cNvPr id="547" name="テキスト ボックス 546"/>
        <xdr:cNvSpPr txBox="1"/>
      </xdr:nvSpPr>
      <xdr:spPr>
        <a:xfrm>
          <a:off x="129730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66</xdr:row>
      <xdr:rowOff>108585</xdr:rowOff>
    </xdr:from>
    <xdr:ext cx="762000" cy="250825"/>
    <xdr:sp macro="" textlink="">
      <xdr:nvSpPr>
        <xdr:cNvPr id="548" name="テキスト ボックス 547"/>
        <xdr:cNvSpPr txBox="1"/>
      </xdr:nvSpPr>
      <xdr:spPr>
        <a:xfrm>
          <a:off x="121729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108585</xdr:rowOff>
    </xdr:from>
    <xdr:ext cx="760095" cy="250825"/>
    <xdr:sp macro="" textlink="">
      <xdr:nvSpPr>
        <xdr:cNvPr id="549" name="テキスト ボックス 548"/>
        <xdr:cNvSpPr txBox="1"/>
      </xdr:nvSpPr>
      <xdr:spPr>
        <a:xfrm>
          <a:off x="11366500" y="11176635"/>
          <a:ext cx="760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62</xdr:row>
      <xdr:rowOff>127635</xdr:rowOff>
    </xdr:from>
    <xdr:to xmlns:xdr="http://schemas.openxmlformats.org/drawingml/2006/spreadsheetDrawing">
      <xdr:col>85</xdr:col>
      <xdr:colOff>171450</xdr:colOff>
      <xdr:row>63</xdr:row>
      <xdr:rowOff>59055</xdr:rowOff>
    </xdr:to>
    <xdr:sp macro="" textlink="">
      <xdr:nvSpPr>
        <xdr:cNvPr id="550" name="楕円 549"/>
        <xdr:cNvSpPr/>
      </xdr:nvSpPr>
      <xdr:spPr>
        <a:xfrm>
          <a:off x="14649450" y="1052512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62</xdr:row>
      <xdr:rowOff>43180</xdr:rowOff>
    </xdr:from>
    <xdr:ext cx="403225" cy="252095"/>
    <xdr:sp macro="" textlink="">
      <xdr:nvSpPr>
        <xdr:cNvPr id="551" name="【学校施設】&#10;有形固定資産減価償却率該当値テキスト"/>
        <xdr:cNvSpPr txBox="1"/>
      </xdr:nvSpPr>
      <xdr:spPr>
        <a:xfrm>
          <a:off x="14738350" y="1044067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62</xdr:row>
      <xdr:rowOff>133985</xdr:rowOff>
    </xdr:from>
    <xdr:to xmlns:xdr="http://schemas.openxmlformats.org/drawingml/2006/spreadsheetDrawing">
      <xdr:col>81</xdr:col>
      <xdr:colOff>101600</xdr:colOff>
      <xdr:row>63</xdr:row>
      <xdr:rowOff>66675</xdr:rowOff>
    </xdr:to>
    <xdr:sp macro="" textlink="">
      <xdr:nvSpPr>
        <xdr:cNvPr id="552" name="楕円 551"/>
        <xdr:cNvSpPr/>
      </xdr:nvSpPr>
      <xdr:spPr>
        <a:xfrm>
          <a:off x="13887450" y="105314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63</xdr:row>
      <xdr:rowOff>8255</xdr:rowOff>
    </xdr:from>
    <xdr:to xmlns:xdr="http://schemas.openxmlformats.org/drawingml/2006/spreadsheetDrawing">
      <xdr:col>85</xdr:col>
      <xdr:colOff>127000</xdr:colOff>
      <xdr:row>63</xdr:row>
      <xdr:rowOff>17145</xdr:rowOff>
    </xdr:to>
    <xdr:cxnSp macro="">
      <xdr:nvCxnSpPr>
        <xdr:cNvPr id="553" name="直線コネクタ 552"/>
        <xdr:cNvCxnSpPr/>
      </xdr:nvCxnSpPr>
      <xdr:spPr>
        <a:xfrm flipV="1">
          <a:off x="13938250" y="10573385"/>
          <a:ext cx="762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62</xdr:row>
      <xdr:rowOff>130810</xdr:rowOff>
    </xdr:from>
    <xdr:to xmlns:xdr="http://schemas.openxmlformats.org/drawingml/2006/spreadsheetDrawing">
      <xdr:col>76</xdr:col>
      <xdr:colOff>165100</xdr:colOff>
      <xdr:row>63</xdr:row>
      <xdr:rowOff>62230</xdr:rowOff>
    </xdr:to>
    <xdr:sp macro="" textlink="">
      <xdr:nvSpPr>
        <xdr:cNvPr id="554" name="楕円 553"/>
        <xdr:cNvSpPr/>
      </xdr:nvSpPr>
      <xdr:spPr>
        <a:xfrm>
          <a:off x="13093700" y="105283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63</xdr:row>
      <xdr:rowOff>13335</xdr:rowOff>
    </xdr:from>
    <xdr:to xmlns:xdr="http://schemas.openxmlformats.org/drawingml/2006/spreadsheetDrawing">
      <xdr:col>81</xdr:col>
      <xdr:colOff>50800</xdr:colOff>
      <xdr:row>63</xdr:row>
      <xdr:rowOff>17145</xdr:rowOff>
    </xdr:to>
    <xdr:cxnSp macro="">
      <xdr:nvCxnSpPr>
        <xdr:cNvPr id="555" name="直線コネクタ 554"/>
        <xdr:cNvCxnSpPr/>
      </xdr:nvCxnSpPr>
      <xdr:spPr>
        <a:xfrm>
          <a:off x="13144500" y="10578465"/>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62</xdr:row>
      <xdr:rowOff>149860</xdr:rowOff>
    </xdr:from>
    <xdr:to xmlns:xdr="http://schemas.openxmlformats.org/drawingml/2006/spreadsheetDrawing">
      <xdr:col>72</xdr:col>
      <xdr:colOff>38100</xdr:colOff>
      <xdr:row>63</xdr:row>
      <xdr:rowOff>80645</xdr:rowOff>
    </xdr:to>
    <xdr:sp macro="" textlink="">
      <xdr:nvSpPr>
        <xdr:cNvPr id="556" name="楕円 555"/>
        <xdr:cNvSpPr/>
      </xdr:nvSpPr>
      <xdr:spPr>
        <a:xfrm>
          <a:off x="12299950" y="10547350"/>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63</xdr:row>
      <xdr:rowOff>13335</xdr:rowOff>
    </xdr:from>
    <xdr:to xmlns:xdr="http://schemas.openxmlformats.org/drawingml/2006/spreadsheetDrawing">
      <xdr:col>76</xdr:col>
      <xdr:colOff>114300</xdr:colOff>
      <xdr:row>63</xdr:row>
      <xdr:rowOff>31750</xdr:rowOff>
    </xdr:to>
    <xdr:cxnSp macro="">
      <xdr:nvCxnSpPr>
        <xdr:cNvPr id="557" name="直線コネクタ 556"/>
        <xdr:cNvCxnSpPr/>
      </xdr:nvCxnSpPr>
      <xdr:spPr>
        <a:xfrm flipV="1">
          <a:off x="12344400" y="10578465"/>
          <a:ext cx="8001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63</xdr:row>
      <xdr:rowOff>635</xdr:rowOff>
    </xdr:from>
    <xdr:to xmlns:xdr="http://schemas.openxmlformats.org/drawingml/2006/spreadsheetDrawing">
      <xdr:col>67</xdr:col>
      <xdr:colOff>101600</xdr:colOff>
      <xdr:row>63</xdr:row>
      <xdr:rowOff>99060</xdr:rowOff>
    </xdr:to>
    <xdr:sp macro="" textlink="">
      <xdr:nvSpPr>
        <xdr:cNvPr id="558" name="楕円 557"/>
        <xdr:cNvSpPr/>
      </xdr:nvSpPr>
      <xdr:spPr>
        <a:xfrm>
          <a:off x="11487150" y="105657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63</xdr:row>
      <xdr:rowOff>31750</xdr:rowOff>
    </xdr:from>
    <xdr:to xmlns:xdr="http://schemas.openxmlformats.org/drawingml/2006/spreadsheetDrawing">
      <xdr:col>71</xdr:col>
      <xdr:colOff>171450</xdr:colOff>
      <xdr:row>63</xdr:row>
      <xdr:rowOff>50800</xdr:rowOff>
    </xdr:to>
    <xdr:cxnSp macro="">
      <xdr:nvCxnSpPr>
        <xdr:cNvPr id="559" name="直線コネクタ 558"/>
        <xdr:cNvCxnSpPr/>
      </xdr:nvCxnSpPr>
      <xdr:spPr>
        <a:xfrm flipV="1">
          <a:off x="11537950" y="10596880"/>
          <a:ext cx="8064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59</xdr:row>
      <xdr:rowOff>17145</xdr:rowOff>
    </xdr:from>
    <xdr:ext cx="403225" cy="250825"/>
    <xdr:sp macro="" textlink="">
      <xdr:nvSpPr>
        <xdr:cNvPr id="560" name="n_1aveValue【学校施設】&#10;有形固定資産減価償却率"/>
        <xdr:cNvSpPr txBox="1"/>
      </xdr:nvSpPr>
      <xdr:spPr>
        <a:xfrm>
          <a:off x="13742035" y="991171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5715</xdr:rowOff>
    </xdr:from>
    <xdr:ext cx="403225" cy="252095"/>
    <xdr:sp macro="" textlink="">
      <xdr:nvSpPr>
        <xdr:cNvPr id="561" name="n_2aveValue【学校施設】&#10;有形固定資産減価償却率"/>
        <xdr:cNvSpPr txBox="1"/>
      </xdr:nvSpPr>
      <xdr:spPr>
        <a:xfrm>
          <a:off x="12960985" y="990028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58</xdr:row>
      <xdr:rowOff>162560</xdr:rowOff>
    </xdr:from>
    <xdr:ext cx="405130" cy="251460"/>
    <xdr:sp macro="" textlink="">
      <xdr:nvSpPr>
        <xdr:cNvPr id="562" name="n_3aveValue【学校施設】&#10;有形固定資産減価償却率"/>
        <xdr:cNvSpPr txBox="1"/>
      </xdr:nvSpPr>
      <xdr:spPr>
        <a:xfrm>
          <a:off x="12167235" y="988949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58</xdr:row>
      <xdr:rowOff>153035</xdr:rowOff>
    </xdr:from>
    <xdr:ext cx="403225" cy="252730"/>
    <xdr:sp macro="" textlink="">
      <xdr:nvSpPr>
        <xdr:cNvPr id="563" name="n_4aveValue【学校施設】&#10;有形固定資産減価償却率"/>
        <xdr:cNvSpPr txBox="1"/>
      </xdr:nvSpPr>
      <xdr:spPr>
        <a:xfrm>
          <a:off x="11354435" y="987996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63</xdr:row>
      <xdr:rowOff>57150</xdr:rowOff>
    </xdr:from>
    <xdr:ext cx="403225" cy="253365"/>
    <xdr:sp macro="" textlink="">
      <xdr:nvSpPr>
        <xdr:cNvPr id="564" name="n_1mainValue【学校施設】&#10;有形固定資産減価償却率"/>
        <xdr:cNvSpPr txBox="1"/>
      </xdr:nvSpPr>
      <xdr:spPr>
        <a:xfrm>
          <a:off x="13742035" y="106222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63</xdr:row>
      <xdr:rowOff>53340</xdr:rowOff>
    </xdr:from>
    <xdr:ext cx="403225" cy="250825"/>
    <xdr:sp macro="" textlink="">
      <xdr:nvSpPr>
        <xdr:cNvPr id="565" name="n_2mainValue【学校施設】&#10;有形固定資産減価償却率"/>
        <xdr:cNvSpPr txBox="1"/>
      </xdr:nvSpPr>
      <xdr:spPr>
        <a:xfrm>
          <a:off x="12960985" y="10618470"/>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63</xdr:row>
      <xdr:rowOff>73025</xdr:rowOff>
    </xdr:from>
    <xdr:ext cx="405130" cy="251460"/>
    <xdr:sp macro="" textlink="">
      <xdr:nvSpPr>
        <xdr:cNvPr id="566" name="n_3mainValue【学校施設】&#10;有形固定資産減価償却率"/>
        <xdr:cNvSpPr txBox="1"/>
      </xdr:nvSpPr>
      <xdr:spPr>
        <a:xfrm>
          <a:off x="12167235" y="1063815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63</xdr:row>
      <xdr:rowOff>91440</xdr:rowOff>
    </xdr:from>
    <xdr:ext cx="403225" cy="252095"/>
    <xdr:sp macro="" textlink="">
      <xdr:nvSpPr>
        <xdr:cNvPr id="567" name="n_4mainValue【学校施設】&#10;有形固定資産減価償却率"/>
        <xdr:cNvSpPr txBox="1"/>
      </xdr:nvSpPr>
      <xdr:spPr>
        <a:xfrm>
          <a:off x="11354435" y="1065657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111125</xdr:rowOff>
    </xdr:from>
    <xdr:to xmlns:xdr="http://schemas.openxmlformats.org/drawingml/2006/spreadsheetDrawing">
      <xdr:col>120</xdr:col>
      <xdr:colOff>152400</xdr:colOff>
      <xdr:row>50</xdr:row>
      <xdr:rowOff>61595</xdr:rowOff>
    </xdr:to>
    <xdr:sp macro="" textlink="">
      <xdr:nvSpPr>
        <xdr:cNvPr id="568" name="正方形/長方形 567"/>
        <xdr:cNvSpPr/>
      </xdr:nvSpPr>
      <xdr:spPr>
        <a:xfrm>
          <a:off x="16459200" y="782637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86360</xdr:rowOff>
    </xdr:from>
    <xdr:to xmlns:xdr="http://schemas.openxmlformats.org/drawingml/2006/spreadsheetDrawing">
      <xdr:col>104</xdr:col>
      <xdr:colOff>127000</xdr:colOff>
      <xdr:row>52</xdr:row>
      <xdr:rowOff>0</xdr:rowOff>
    </xdr:to>
    <xdr:sp macro="" textlink="">
      <xdr:nvSpPr>
        <xdr:cNvPr id="569" name="正方形/長方形 568"/>
        <xdr:cNvSpPr/>
      </xdr:nvSpPr>
      <xdr:spPr>
        <a:xfrm>
          <a:off x="165862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116840</xdr:rowOff>
    </xdr:from>
    <xdr:to xmlns:xdr="http://schemas.openxmlformats.org/drawingml/2006/spreadsheetDrawing">
      <xdr:col>104</xdr:col>
      <xdr:colOff>127000</xdr:colOff>
      <xdr:row>53</xdr:row>
      <xdr:rowOff>31115</xdr:rowOff>
    </xdr:to>
    <xdr:sp macro="" textlink="">
      <xdr:nvSpPr>
        <xdr:cNvPr id="570" name="正方形/長方形 569"/>
        <xdr:cNvSpPr/>
      </xdr:nvSpPr>
      <xdr:spPr>
        <a:xfrm>
          <a:off x="165862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86360</xdr:rowOff>
    </xdr:from>
    <xdr:to xmlns:xdr="http://schemas.openxmlformats.org/drawingml/2006/spreadsheetDrawing">
      <xdr:col>110</xdr:col>
      <xdr:colOff>0</xdr:colOff>
      <xdr:row>52</xdr:row>
      <xdr:rowOff>0</xdr:rowOff>
    </xdr:to>
    <xdr:sp macro="" textlink="">
      <xdr:nvSpPr>
        <xdr:cNvPr id="571" name="正方形/長方形 570"/>
        <xdr:cNvSpPr/>
      </xdr:nvSpPr>
      <xdr:spPr>
        <a:xfrm>
          <a:off x="174879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116840</xdr:rowOff>
    </xdr:from>
    <xdr:to xmlns:xdr="http://schemas.openxmlformats.org/drawingml/2006/spreadsheetDrawing">
      <xdr:col>110</xdr:col>
      <xdr:colOff>0</xdr:colOff>
      <xdr:row>53</xdr:row>
      <xdr:rowOff>31115</xdr:rowOff>
    </xdr:to>
    <xdr:sp macro="" textlink="">
      <xdr:nvSpPr>
        <xdr:cNvPr id="572" name="正方形/長方形 571"/>
        <xdr:cNvSpPr/>
      </xdr:nvSpPr>
      <xdr:spPr>
        <a:xfrm>
          <a:off x="174879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86360</xdr:rowOff>
    </xdr:from>
    <xdr:to xmlns:xdr="http://schemas.openxmlformats.org/drawingml/2006/spreadsheetDrawing">
      <xdr:col>116</xdr:col>
      <xdr:colOff>0</xdr:colOff>
      <xdr:row>52</xdr:row>
      <xdr:rowOff>0</xdr:rowOff>
    </xdr:to>
    <xdr:sp macro="" textlink="">
      <xdr:nvSpPr>
        <xdr:cNvPr id="573" name="正方形/長方形 572"/>
        <xdr:cNvSpPr/>
      </xdr:nvSpPr>
      <xdr:spPr>
        <a:xfrm>
          <a:off x="18516600" y="84721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51</xdr:row>
      <xdr:rowOff>116840</xdr:rowOff>
    </xdr:from>
    <xdr:to xmlns:xdr="http://schemas.openxmlformats.org/drawingml/2006/spreadsheetDrawing">
      <xdr:col>116</xdr:col>
      <xdr:colOff>0</xdr:colOff>
      <xdr:row>53</xdr:row>
      <xdr:rowOff>31115</xdr:rowOff>
    </xdr:to>
    <xdr:sp macro="" textlink="">
      <xdr:nvSpPr>
        <xdr:cNvPr id="574" name="正方形/長方形 573"/>
        <xdr:cNvSpPr/>
      </xdr:nvSpPr>
      <xdr:spPr>
        <a:xfrm>
          <a:off x="18516600" y="867029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55245</xdr:rowOff>
    </xdr:from>
    <xdr:to xmlns:xdr="http://schemas.openxmlformats.org/drawingml/2006/spreadsheetDrawing">
      <xdr:col>120</xdr:col>
      <xdr:colOff>152400</xdr:colOff>
      <xdr:row>66</xdr:row>
      <xdr:rowOff>111125</xdr:rowOff>
    </xdr:to>
    <xdr:sp macro="" textlink="">
      <xdr:nvSpPr>
        <xdr:cNvPr id="575" name="正方形/長方形 574"/>
        <xdr:cNvSpPr/>
      </xdr:nvSpPr>
      <xdr:spPr>
        <a:xfrm>
          <a:off x="16459200" y="894397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37465</xdr:rowOff>
    </xdr:from>
    <xdr:ext cx="347980" cy="219710"/>
    <xdr:sp macro="" textlink="">
      <xdr:nvSpPr>
        <xdr:cNvPr id="576" name="テキスト ボックス 575"/>
        <xdr:cNvSpPr txBox="1"/>
      </xdr:nvSpPr>
      <xdr:spPr>
        <a:xfrm>
          <a:off x="16440150" y="8758555"/>
          <a:ext cx="34798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111125</xdr:rowOff>
    </xdr:from>
    <xdr:to xmlns:xdr="http://schemas.openxmlformats.org/drawingml/2006/spreadsheetDrawing">
      <xdr:col>120</xdr:col>
      <xdr:colOff>114300</xdr:colOff>
      <xdr:row>66</xdr:row>
      <xdr:rowOff>111125</xdr:rowOff>
    </xdr:to>
    <xdr:cxnSp macro="">
      <xdr:nvCxnSpPr>
        <xdr:cNvPr id="577" name="直線コネクタ 576"/>
        <xdr:cNvCxnSpPr/>
      </xdr:nvCxnSpPr>
      <xdr:spPr>
        <a:xfrm>
          <a:off x="16459200" y="11179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140335</xdr:rowOff>
    </xdr:from>
    <xdr:ext cx="465455" cy="251460"/>
    <xdr:sp macro="" textlink="">
      <xdr:nvSpPr>
        <xdr:cNvPr id="578" name="テキスト ボックス 577"/>
        <xdr:cNvSpPr txBox="1"/>
      </xdr:nvSpPr>
      <xdr:spPr>
        <a:xfrm>
          <a:off x="1604899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579" name="直線コネクタ 578"/>
        <xdr:cNvCxnSpPr/>
      </xdr:nvCxnSpPr>
      <xdr:spPr>
        <a:xfrm>
          <a:off x="16459200" y="1073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28575</xdr:rowOff>
    </xdr:from>
    <xdr:ext cx="465455" cy="250825"/>
    <xdr:sp macro="" textlink="">
      <xdr:nvSpPr>
        <xdr:cNvPr id="580" name="テキスト ボックス 579"/>
        <xdr:cNvSpPr txBox="1"/>
      </xdr:nvSpPr>
      <xdr:spPr>
        <a:xfrm>
          <a:off x="16048990" y="10593705"/>
          <a:ext cx="4654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55245</xdr:rowOff>
    </xdr:from>
    <xdr:to xmlns:xdr="http://schemas.openxmlformats.org/drawingml/2006/spreadsheetDrawing">
      <xdr:col>120</xdr:col>
      <xdr:colOff>114300</xdr:colOff>
      <xdr:row>61</xdr:row>
      <xdr:rowOff>55245</xdr:rowOff>
    </xdr:to>
    <xdr:cxnSp macro="">
      <xdr:nvCxnSpPr>
        <xdr:cNvPr id="581" name="直線コネクタ 580"/>
        <xdr:cNvCxnSpPr/>
      </xdr:nvCxnSpPr>
      <xdr:spPr>
        <a:xfrm>
          <a:off x="16459200" y="10285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84455</xdr:rowOff>
    </xdr:from>
    <xdr:ext cx="465455" cy="251460"/>
    <xdr:sp macro="" textlink="">
      <xdr:nvSpPr>
        <xdr:cNvPr id="582" name="テキスト ボックス 581"/>
        <xdr:cNvSpPr txBox="1"/>
      </xdr:nvSpPr>
      <xdr:spPr>
        <a:xfrm>
          <a:off x="16048990" y="1014666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111125</xdr:rowOff>
    </xdr:from>
    <xdr:to xmlns:xdr="http://schemas.openxmlformats.org/drawingml/2006/spreadsheetDrawing">
      <xdr:col>120</xdr:col>
      <xdr:colOff>114300</xdr:colOff>
      <xdr:row>58</xdr:row>
      <xdr:rowOff>111125</xdr:rowOff>
    </xdr:to>
    <xdr:cxnSp macro="">
      <xdr:nvCxnSpPr>
        <xdr:cNvPr id="583" name="直線コネクタ 582"/>
        <xdr:cNvCxnSpPr/>
      </xdr:nvCxnSpPr>
      <xdr:spPr>
        <a:xfrm>
          <a:off x="16459200" y="98380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140335</xdr:rowOff>
    </xdr:from>
    <xdr:ext cx="465455" cy="251460"/>
    <xdr:sp macro="" textlink="">
      <xdr:nvSpPr>
        <xdr:cNvPr id="584" name="テキスト ボックス 583"/>
        <xdr:cNvSpPr txBox="1"/>
      </xdr:nvSpPr>
      <xdr:spPr>
        <a:xfrm>
          <a:off x="16048990" y="969962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585" name="直線コネクタ 584"/>
        <xdr:cNvCxnSpPr/>
      </xdr:nvCxnSpPr>
      <xdr:spPr>
        <a:xfrm>
          <a:off x="16459200" y="93916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28575</xdr:rowOff>
    </xdr:from>
    <xdr:ext cx="465455" cy="250825"/>
    <xdr:sp macro="" textlink="">
      <xdr:nvSpPr>
        <xdr:cNvPr id="586" name="テキスト ボックス 585"/>
        <xdr:cNvSpPr txBox="1"/>
      </xdr:nvSpPr>
      <xdr:spPr>
        <a:xfrm>
          <a:off x="16048990" y="9252585"/>
          <a:ext cx="4654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55245</xdr:rowOff>
    </xdr:from>
    <xdr:to xmlns:xdr="http://schemas.openxmlformats.org/drawingml/2006/spreadsheetDrawing">
      <xdr:col>120</xdr:col>
      <xdr:colOff>114300</xdr:colOff>
      <xdr:row>53</xdr:row>
      <xdr:rowOff>55245</xdr:rowOff>
    </xdr:to>
    <xdr:cxnSp macro="">
      <xdr:nvCxnSpPr>
        <xdr:cNvPr id="587" name="直線コネクタ 586"/>
        <xdr:cNvCxnSpPr/>
      </xdr:nvCxnSpPr>
      <xdr:spPr>
        <a:xfrm>
          <a:off x="16459200" y="89439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84455</xdr:rowOff>
    </xdr:from>
    <xdr:ext cx="465455" cy="251460"/>
    <xdr:sp macro="" textlink="">
      <xdr:nvSpPr>
        <xdr:cNvPr id="588" name="テキスト ボックス 587"/>
        <xdr:cNvSpPr txBox="1"/>
      </xdr:nvSpPr>
      <xdr:spPr>
        <a:xfrm>
          <a:off x="16048990" y="8805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55245</xdr:rowOff>
    </xdr:from>
    <xdr:to xmlns:xdr="http://schemas.openxmlformats.org/drawingml/2006/spreadsheetDrawing">
      <xdr:col>120</xdr:col>
      <xdr:colOff>152400</xdr:colOff>
      <xdr:row>66</xdr:row>
      <xdr:rowOff>111125</xdr:rowOff>
    </xdr:to>
    <xdr:sp macro="" textlink="">
      <xdr:nvSpPr>
        <xdr:cNvPr id="589" name="【学校施設】&#10;一人当たり面積グラフ枠"/>
        <xdr:cNvSpPr/>
      </xdr:nvSpPr>
      <xdr:spPr>
        <a:xfrm>
          <a:off x="16459200" y="894397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77470</xdr:rowOff>
    </xdr:from>
    <xdr:to xmlns:xdr="http://schemas.openxmlformats.org/drawingml/2006/spreadsheetDrawing">
      <xdr:col>116</xdr:col>
      <xdr:colOff>62865</xdr:colOff>
      <xdr:row>64</xdr:row>
      <xdr:rowOff>95885</xdr:rowOff>
    </xdr:to>
    <xdr:cxnSp macro="">
      <xdr:nvCxnSpPr>
        <xdr:cNvPr id="590" name="直線コネクタ 589"/>
        <xdr:cNvCxnSpPr/>
      </xdr:nvCxnSpPr>
      <xdr:spPr>
        <a:xfrm flipV="1">
          <a:off x="19951065" y="9301480"/>
          <a:ext cx="0" cy="1527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99060</xdr:rowOff>
    </xdr:from>
    <xdr:ext cx="467995" cy="252095"/>
    <xdr:sp macro="" textlink="">
      <xdr:nvSpPr>
        <xdr:cNvPr id="591" name="【学校施設】&#10;一人当たり面積最小値テキスト"/>
        <xdr:cNvSpPr txBox="1"/>
      </xdr:nvSpPr>
      <xdr:spPr>
        <a:xfrm>
          <a:off x="19989800" y="10831830"/>
          <a:ext cx="467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95885</xdr:rowOff>
    </xdr:from>
    <xdr:to xmlns:xdr="http://schemas.openxmlformats.org/drawingml/2006/spreadsheetDrawing">
      <xdr:col>116</xdr:col>
      <xdr:colOff>152400</xdr:colOff>
      <xdr:row>64</xdr:row>
      <xdr:rowOff>95885</xdr:rowOff>
    </xdr:to>
    <xdr:cxnSp macro="">
      <xdr:nvCxnSpPr>
        <xdr:cNvPr id="592" name="直線コネクタ 591"/>
        <xdr:cNvCxnSpPr/>
      </xdr:nvCxnSpPr>
      <xdr:spPr>
        <a:xfrm>
          <a:off x="19881850" y="10828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25400</xdr:rowOff>
    </xdr:from>
    <xdr:ext cx="467995" cy="253365"/>
    <xdr:sp macro="" textlink="">
      <xdr:nvSpPr>
        <xdr:cNvPr id="593" name="【学校施設】&#10;一人当たり面積最大値テキスト"/>
        <xdr:cNvSpPr txBox="1"/>
      </xdr:nvSpPr>
      <xdr:spPr>
        <a:xfrm>
          <a:off x="19989800" y="908177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77470</xdr:rowOff>
    </xdr:from>
    <xdr:to xmlns:xdr="http://schemas.openxmlformats.org/drawingml/2006/spreadsheetDrawing">
      <xdr:col>116</xdr:col>
      <xdr:colOff>152400</xdr:colOff>
      <xdr:row>55</xdr:row>
      <xdr:rowOff>77470</xdr:rowOff>
    </xdr:to>
    <xdr:cxnSp macro="">
      <xdr:nvCxnSpPr>
        <xdr:cNvPr id="594" name="直線コネクタ 593"/>
        <xdr:cNvCxnSpPr/>
      </xdr:nvCxnSpPr>
      <xdr:spPr>
        <a:xfrm>
          <a:off x="19881850" y="93014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106680</xdr:rowOff>
    </xdr:from>
    <xdr:ext cx="467995" cy="251460"/>
    <xdr:sp macro="" textlink="">
      <xdr:nvSpPr>
        <xdr:cNvPr id="595" name="【学校施設】&#10;一人当たり面積平均値テキスト"/>
        <xdr:cNvSpPr txBox="1"/>
      </xdr:nvSpPr>
      <xdr:spPr>
        <a:xfrm>
          <a:off x="19989800" y="10336530"/>
          <a:ext cx="46799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84455</xdr:rowOff>
    </xdr:from>
    <xdr:to xmlns:xdr="http://schemas.openxmlformats.org/drawingml/2006/spreadsheetDrawing">
      <xdr:col>116</xdr:col>
      <xdr:colOff>114300</xdr:colOff>
      <xdr:row>63</xdr:row>
      <xdr:rowOff>16510</xdr:rowOff>
    </xdr:to>
    <xdr:sp macro="" textlink="">
      <xdr:nvSpPr>
        <xdr:cNvPr id="596" name="フローチャート: 判断 595"/>
        <xdr:cNvSpPr/>
      </xdr:nvSpPr>
      <xdr:spPr>
        <a:xfrm>
          <a:off x="19900900" y="104819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93345</xdr:rowOff>
    </xdr:from>
    <xdr:to xmlns:xdr="http://schemas.openxmlformats.org/drawingml/2006/spreadsheetDrawing">
      <xdr:col>112</xdr:col>
      <xdr:colOff>38100</xdr:colOff>
      <xdr:row>63</xdr:row>
      <xdr:rowOff>24130</xdr:rowOff>
    </xdr:to>
    <xdr:sp macro="" textlink="">
      <xdr:nvSpPr>
        <xdr:cNvPr id="597" name="フローチャート: 判断 596"/>
        <xdr:cNvSpPr/>
      </xdr:nvSpPr>
      <xdr:spPr>
        <a:xfrm>
          <a:off x="19157950" y="1049083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93345</xdr:rowOff>
    </xdr:from>
    <xdr:to xmlns:xdr="http://schemas.openxmlformats.org/drawingml/2006/spreadsheetDrawing">
      <xdr:col>107</xdr:col>
      <xdr:colOff>101600</xdr:colOff>
      <xdr:row>63</xdr:row>
      <xdr:rowOff>24130</xdr:rowOff>
    </xdr:to>
    <xdr:sp macro="" textlink="">
      <xdr:nvSpPr>
        <xdr:cNvPr id="598" name="フローチャート: 判断 597"/>
        <xdr:cNvSpPr/>
      </xdr:nvSpPr>
      <xdr:spPr>
        <a:xfrm>
          <a:off x="18345150" y="104908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85090</xdr:rowOff>
    </xdr:from>
    <xdr:to xmlns:xdr="http://schemas.openxmlformats.org/drawingml/2006/spreadsheetDrawing">
      <xdr:col>102</xdr:col>
      <xdr:colOff>165100</xdr:colOff>
      <xdr:row>63</xdr:row>
      <xdr:rowOff>17145</xdr:rowOff>
    </xdr:to>
    <xdr:sp macro="" textlink="">
      <xdr:nvSpPr>
        <xdr:cNvPr id="599" name="フローチャート: 判断 598"/>
        <xdr:cNvSpPr/>
      </xdr:nvSpPr>
      <xdr:spPr>
        <a:xfrm>
          <a:off x="17551400" y="104825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62</xdr:row>
      <xdr:rowOff>90170</xdr:rowOff>
    </xdr:from>
    <xdr:to xmlns:xdr="http://schemas.openxmlformats.org/drawingml/2006/spreadsheetDrawing">
      <xdr:col>98</xdr:col>
      <xdr:colOff>38100</xdr:colOff>
      <xdr:row>63</xdr:row>
      <xdr:rowOff>20955</xdr:rowOff>
    </xdr:to>
    <xdr:sp macro="" textlink="">
      <xdr:nvSpPr>
        <xdr:cNvPr id="600" name="フローチャート: 判断 599"/>
        <xdr:cNvSpPr/>
      </xdr:nvSpPr>
      <xdr:spPr>
        <a:xfrm>
          <a:off x="16757650" y="10487660"/>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108585</xdr:rowOff>
    </xdr:from>
    <xdr:ext cx="762000" cy="250825"/>
    <xdr:sp macro="" textlink="">
      <xdr:nvSpPr>
        <xdr:cNvPr id="601" name="テキスト ボックス 600"/>
        <xdr:cNvSpPr txBox="1"/>
      </xdr:nvSpPr>
      <xdr:spPr>
        <a:xfrm>
          <a:off x="197802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66</xdr:row>
      <xdr:rowOff>108585</xdr:rowOff>
    </xdr:from>
    <xdr:ext cx="762000" cy="250825"/>
    <xdr:sp macro="" textlink="">
      <xdr:nvSpPr>
        <xdr:cNvPr id="602" name="テキスト ボックス 601"/>
        <xdr:cNvSpPr txBox="1"/>
      </xdr:nvSpPr>
      <xdr:spPr>
        <a:xfrm>
          <a:off x="190309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108585</xdr:rowOff>
    </xdr:from>
    <xdr:ext cx="760095" cy="250825"/>
    <xdr:sp macro="" textlink="">
      <xdr:nvSpPr>
        <xdr:cNvPr id="603" name="テキスト ボックス 602"/>
        <xdr:cNvSpPr txBox="1"/>
      </xdr:nvSpPr>
      <xdr:spPr>
        <a:xfrm>
          <a:off x="18224500" y="11176635"/>
          <a:ext cx="760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108585</xdr:rowOff>
    </xdr:from>
    <xdr:ext cx="762000" cy="250825"/>
    <xdr:sp macro="" textlink="">
      <xdr:nvSpPr>
        <xdr:cNvPr id="604" name="テキスト ボックス 603"/>
        <xdr:cNvSpPr txBox="1"/>
      </xdr:nvSpPr>
      <xdr:spPr>
        <a:xfrm>
          <a:off x="174307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66</xdr:row>
      <xdr:rowOff>108585</xdr:rowOff>
    </xdr:from>
    <xdr:ext cx="762000" cy="250825"/>
    <xdr:sp macro="" textlink="">
      <xdr:nvSpPr>
        <xdr:cNvPr id="605" name="テキスト ボックス 604"/>
        <xdr:cNvSpPr txBox="1"/>
      </xdr:nvSpPr>
      <xdr:spPr>
        <a:xfrm>
          <a:off x="16630650" y="111766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63</xdr:row>
      <xdr:rowOff>50800</xdr:rowOff>
    </xdr:from>
    <xdr:to xmlns:xdr="http://schemas.openxmlformats.org/drawingml/2006/spreadsheetDrawing">
      <xdr:col>116</xdr:col>
      <xdr:colOff>114300</xdr:colOff>
      <xdr:row>63</xdr:row>
      <xdr:rowOff>149860</xdr:rowOff>
    </xdr:to>
    <xdr:sp macro="" textlink="">
      <xdr:nvSpPr>
        <xdr:cNvPr id="606" name="楕円 605"/>
        <xdr:cNvSpPr/>
      </xdr:nvSpPr>
      <xdr:spPr>
        <a:xfrm>
          <a:off x="19900900" y="106159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63</xdr:row>
      <xdr:rowOff>28575</xdr:rowOff>
    </xdr:from>
    <xdr:ext cx="467995" cy="250825"/>
    <xdr:sp macro="" textlink="">
      <xdr:nvSpPr>
        <xdr:cNvPr id="607" name="【学校施設】&#10;一人当たり面積該当値テキスト"/>
        <xdr:cNvSpPr txBox="1"/>
      </xdr:nvSpPr>
      <xdr:spPr>
        <a:xfrm>
          <a:off x="19989800" y="10593705"/>
          <a:ext cx="4679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63</xdr:row>
      <xdr:rowOff>51435</xdr:rowOff>
    </xdr:from>
    <xdr:to xmlns:xdr="http://schemas.openxmlformats.org/drawingml/2006/spreadsheetDrawing">
      <xdr:col>112</xdr:col>
      <xdr:colOff>38100</xdr:colOff>
      <xdr:row>63</xdr:row>
      <xdr:rowOff>151130</xdr:rowOff>
    </xdr:to>
    <xdr:sp macro="" textlink="">
      <xdr:nvSpPr>
        <xdr:cNvPr id="608" name="楕円 607"/>
        <xdr:cNvSpPr/>
      </xdr:nvSpPr>
      <xdr:spPr>
        <a:xfrm>
          <a:off x="19157950" y="1061656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63</xdr:row>
      <xdr:rowOff>99060</xdr:rowOff>
    </xdr:from>
    <xdr:to xmlns:xdr="http://schemas.openxmlformats.org/drawingml/2006/spreadsheetDrawing">
      <xdr:col>116</xdr:col>
      <xdr:colOff>63500</xdr:colOff>
      <xdr:row>63</xdr:row>
      <xdr:rowOff>100965</xdr:rowOff>
    </xdr:to>
    <xdr:cxnSp macro="">
      <xdr:nvCxnSpPr>
        <xdr:cNvPr id="609" name="直線コネクタ 608"/>
        <xdr:cNvCxnSpPr/>
      </xdr:nvCxnSpPr>
      <xdr:spPr>
        <a:xfrm flipV="1">
          <a:off x="19202400" y="10664190"/>
          <a:ext cx="7493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63</xdr:row>
      <xdr:rowOff>53340</xdr:rowOff>
    </xdr:from>
    <xdr:to xmlns:xdr="http://schemas.openxmlformats.org/drawingml/2006/spreadsheetDrawing">
      <xdr:col>107</xdr:col>
      <xdr:colOff>101600</xdr:colOff>
      <xdr:row>63</xdr:row>
      <xdr:rowOff>153035</xdr:rowOff>
    </xdr:to>
    <xdr:sp macro="" textlink="">
      <xdr:nvSpPr>
        <xdr:cNvPr id="610" name="楕円 609"/>
        <xdr:cNvSpPr/>
      </xdr:nvSpPr>
      <xdr:spPr>
        <a:xfrm>
          <a:off x="18345150" y="106184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63</xdr:row>
      <xdr:rowOff>100965</xdr:rowOff>
    </xdr:from>
    <xdr:to xmlns:xdr="http://schemas.openxmlformats.org/drawingml/2006/spreadsheetDrawing">
      <xdr:col>111</xdr:col>
      <xdr:colOff>171450</xdr:colOff>
      <xdr:row>63</xdr:row>
      <xdr:rowOff>104140</xdr:rowOff>
    </xdr:to>
    <xdr:cxnSp macro="">
      <xdr:nvCxnSpPr>
        <xdr:cNvPr id="611" name="直線コネクタ 610"/>
        <xdr:cNvCxnSpPr/>
      </xdr:nvCxnSpPr>
      <xdr:spPr>
        <a:xfrm flipV="1">
          <a:off x="18395950" y="10666095"/>
          <a:ext cx="8064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63</xdr:row>
      <xdr:rowOff>53975</xdr:rowOff>
    </xdr:from>
    <xdr:to xmlns:xdr="http://schemas.openxmlformats.org/drawingml/2006/spreadsheetDrawing">
      <xdr:col>102</xdr:col>
      <xdr:colOff>165100</xdr:colOff>
      <xdr:row>63</xdr:row>
      <xdr:rowOff>153670</xdr:rowOff>
    </xdr:to>
    <xdr:sp macro="" textlink="">
      <xdr:nvSpPr>
        <xdr:cNvPr id="612" name="楕円 611"/>
        <xdr:cNvSpPr/>
      </xdr:nvSpPr>
      <xdr:spPr>
        <a:xfrm>
          <a:off x="17551400" y="106191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63</xdr:row>
      <xdr:rowOff>104140</xdr:rowOff>
    </xdr:from>
    <xdr:to xmlns:xdr="http://schemas.openxmlformats.org/drawingml/2006/spreadsheetDrawing">
      <xdr:col>107</xdr:col>
      <xdr:colOff>50800</xdr:colOff>
      <xdr:row>63</xdr:row>
      <xdr:rowOff>104775</xdr:rowOff>
    </xdr:to>
    <xdr:cxnSp macro="">
      <xdr:nvCxnSpPr>
        <xdr:cNvPr id="613" name="直線コネクタ 612"/>
        <xdr:cNvCxnSpPr/>
      </xdr:nvCxnSpPr>
      <xdr:spPr>
        <a:xfrm flipV="1">
          <a:off x="17602200" y="1066927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63</xdr:row>
      <xdr:rowOff>57150</xdr:rowOff>
    </xdr:from>
    <xdr:to xmlns:xdr="http://schemas.openxmlformats.org/drawingml/2006/spreadsheetDrawing">
      <xdr:col>98</xdr:col>
      <xdr:colOff>38100</xdr:colOff>
      <xdr:row>63</xdr:row>
      <xdr:rowOff>156210</xdr:rowOff>
    </xdr:to>
    <xdr:sp macro="" textlink="">
      <xdr:nvSpPr>
        <xdr:cNvPr id="614" name="楕円 613"/>
        <xdr:cNvSpPr/>
      </xdr:nvSpPr>
      <xdr:spPr>
        <a:xfrm>
          <a:off x="16757650" y="106222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63</xdr:row>
      <xdr:rowOff>104775</xdr:rowOff>
    </xdr:from>
    <xdr:to xmlns:xdr="http://schemas.openxmlformats.org/drawingml/2006/spreadsheetDrawing">
      <xdr:col>102</xdr:col>
      <xdr:colOff>114300</xdr:colOff>
      <xdr:row>63</xdr:row>
      <xdr:rowOff>107315</xdr:rowOff>
    </xdr:to>
    <xdr:cxnSp macro="">
      <xdr:nvCxnSpPr>
        <xdr:cNvPr id="615" name="直線コネクタ 614"/>
        <xdr:cNvCxnSpPr/>
      </xdr:nvCxnSpPr>
      <xdr:spPr>
        <a:xfrm flipV="1">
          <a:off x="16802100" y="10669905"/>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40005</xdr:rowOff>
    </xdr:from>
    <xdr:ext cx="469900" cy="252095"/>
    <xdr:sp macro="" textlink="">
      <xdr:nvSpPr>
        <xdr:cNvPr id="616" name="n_1aveValue【学校施設】&#10;一人当たり面積"/>
        <xdr:cNvSpPr txBox="1"/>
      </xdr:nvSpPr>
      <xdr:spPr>
        <a:xfrm>
          <a:off x="18980150" y="1026985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40005</xdr:rowOff>
    </xdr:from>
    <xdr:ext cx="469900" cy="252095"/>
    <xdr:sp macro="" textlink="">
      <xdr:nvSpPr>
        <xdr:cNvPr id="617" name="n_2aveValue【学校施設】&#10;一人当たり面積"/>
        <xdr:cNvSpPr txBox="1"/>
      </xdr:nvSpPr>
      <xdr:spPr>
        <a:xfrm>
          <a:off x="18180050" y="1026985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61</xdr:row>
      <xdr:rowOff>33020</xdr:rowOff>
    </xdr:from>
    <xdr:ext cx="469900" cy="250825"/>
    <xdr:sp macro="" textlink="">
      <xdr:nvSpPr>
        <xdr:cNvPr id="618" name="n_3aveValue【学校施設】&#10;一人当たり面積"/>
        <xdr:cNvSpPr txBox="1"/>
      </xdr:nvSpPr>
      <xdr:spPr>
        <a:xfrm>
          <a:off x="17386300" y="1026287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38100</xdr:rowOff>
    </xdr:from>
    <xdr:ext cx="469900" cy="253365"/>
    <xdr:sp macro="" textlink="">
      <xdr:nvSpPr>
        <xdr:cNvPr id="619" name="n_4aveValue【学校施設】&#10;一人当たり面積"/>
        <xdr:cNvSpPr txBox="1"/>
      </xdr:nvSpPr>
      <xdr:spPr>
        <a:xfrm>
          <a:off x="16592550" y="10267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63</xdr:row>
      <xdr:rowOff>142875</xdr:rowOff>
    </xdr:from>
    <xdr:ext cx="469900" cy="250825"/>
    <xdr:sp macro="" textlink="">
      <xdr:nvSpPr>
        <xdr:cNvPr id="620" name="n_1mainValue【学校施設】&#10;一人当たり面積"/>
        <xdr:cNvSpPr txBox="1"/>
      </xdr:nvSpPr>
      <xdr:spPr>
        <a:xfrm>
          <a:off x="18980150" y="107080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63</xdr:row>
      <xdr:rowOff>144145</xdr:rowOff>
    </xdr:from>
    <xdr:ext cx="469900" cy="250825"/>
    <xdr:sp macro="" textlink="">
      <xdr:nvSpPr>
        <xdr:cNvPr id="621" name="n_2mainValue【学校施設】&#10;一人当たり面積"/>
        <xdr:cNvSpPr txBox="1"/>
      </xdr:nvSpPr>
      <xdr:spPr>
        <a:xfrm>
          <a:off x="18180050" y="1070927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63</xdr:row>
      <xdr:rowOff>145415</xdr:rowOff>
    </xdr:from>
    <xdr:ext cx="469900" cy="251460"/>
    <xdr:sp macro="" textlink="">
      <xdr:nvSpPr>
        <xdr:cNvPr id="622" name="n_3mainValue【学校施設】&#10;一人当たり面積"/>
        <xdr:cNvSpPr txBox="1"/>
      </xdr:nvSpPr>
      <xdr:spPr>
        <a:xfrm>
          <a:off x="17386300" y="1071054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63</xdr:row>
      <xdr:rowOff>148590</xdr:rowOff>
    </xdr:from>
    <xdr:ext cx="469900" cy="253365"/>
    <xdr:sp macro="" textlink="">
      <xdr:nvSpPr>
        <xdr:cNvPr id="623" name="n_4mainValue【学校施設】&#10;一人当たり面積"/>
        <xdr:cNvSpPr txBox="1"/>
      </xdr:nvSpPr>
      <xdr:spPr>
        <a:xfrm>
          <a:off x="16592550" y="107137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149225</xdr:rowOff>
    </xdr:from>
    <xdr:to xmlns:xdr="http://schemas.openxmlformats.org/drawingml/2006/spreadsheetDrawing">
      <xdr:col>90</xdr:col>
      <xdr:colOff>25400</xdr:colOff>
      <xdr:row>72</xdr:row>
      <xdr:rowOff>98425</xdr:rowOff>
    </xdr:to>
    <xdr:sp macro="" textlink="">
      <xdr:nvSpPr>
        <xdr:cNvPr id="624" name="正方形/長方形 623"/>
        <xdr:cNvSpPr/>
      </xdr:nvSpPr>
      <xdr:spPr>
        <a:xfrm>
          <a:off x="11207750" y="1155255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124460</xdr:rowOff>
    </xdr:from>
    <xdr:to xmlns:xdr="http://schemas.openxmlformats.org/drawingml/2006/spreadsheetDrawing">
      <xdr:col>74</xdr:col>
      <xdr:colOff>0</xdr:colOff>
      <xdr:row>74</xdr:row>
      <xdr:rowOff>37465</xdr:rowOff>
    </xdr:to>
    <xdr:sp macro="" textlink="">
      <xdr:nvSpPr>
        <xdr:cNvPr id="625" name="正方形/長方形 624"/>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154305</xdr:rowOff>
    </xdr:from>
    <xdr:to xmlns:xdr="http://schemas.openxmlformats.org/drawingml/2006/spreadsheetDrawing">
      <xdr:col>74</xdr:col>
      <xdr:colOff>0</xdr:colOff>
      <xdr:row>75</xdr:row>
      <xdr:rowOff>68580</xdr:rowOff>
    </xdr:to>
    <xdr:sp macro="" textlink="">
      <xdr:nvSpPr>
        <xdr:cNvPr id="626" name="正方形/長方形 625"/>
        <xdr:cNvSpPr/>
      </xdr:nvSpPr>
      <xdr:spPr>
        <a:xfrm>
          <a:off x="113157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124460</xdr:rowOff>
    </xdr:from>
    <xdr:to xmlns:xdr="http://schemas.openxmlformats.org/drawingml/2006/spreadsheetDrawing">
      <xdr:col>79</xdr:col>
      <xdr:colOff>63500</xdr:colOff>
      <xdr:row>74</xdr:row>
      <xdr:rowOff>37465</xdr:rowOff>
    </xdr:to>
    <xdr:sp macro="" textlink="">
      <xdr:nvSpPr>
        <xdr:cNvPr id="627" name="正方形/長方形 626"/>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154305</xdr:rowOff>
    </xdr:from>
    <xdr:to xmlns:xdr="http://schemas.openxmlformats.org/drawingml/2006/spreadsheetDrawing">
      <xdr:col>79</xdr:col>
      <xdr:colOff>63500</xdr:colOff>
      <xdr:row>75</xdr:row>
      <xdr:rowOff>68580</xdr:rowOff>
    </xdr:to>
    <xdr:sp macro="" textlink="">
      <xdr:nvSpPr>
        <xdr:cNvPr id="628" name="正方形/長方形 627"/>
        <xdr:cNvSpPr/>
      </xdr:nvSpPr>
      <xdr:spPr>
        <a:xfrm>
          <a:off x="1223645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124460</xdr:rowOff>
    </xdr:from>
    <xdr:to xmlns:xdr="http://schemas.openxmlformats.org/drawingml/2006/spreadsheetDrawing">
      <xdr:col>85</xdr:col>
      <xdr:colOff>63500</xdr:colOff>
      <xdr:row>74</xdr:row>
      <xdr:rowOff>37465</xdr:rowOff>
    </xdr:to>
    <xdr:sp macro="" textlink="">
      <xdr:nvSpPr>
        <xdr:cNvPr id="629" name="正方形/長方形 628"/>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73</xdr:row>
      <xdr:rowOff>154305</xdr:rowOff>
    </xdr:from>
    <xdr:to xmlns:xdr="http://schemas.openxmlformats.org/drawingml/2006/spreadsheetDrawing">
      <xdr:col>85</xdr:col>
      <xdr:colOff>63500</xdr:colOff>
      <xdr:row>75</xdr:row>
      <xdr:rowOff>68580</xdr:rowOff>
    </xdr:to>
    <xdr:sp macro="" textlink="">
      <xdr:nvSpPr>
        <xdr:cNvPr id="630" name="正方形/長方形 629"/>
        <xdr:cNvSpPr/>
      </xdr:nvSpPr>
      <xdr:spPr>
        <a:xfrm>
          <a:off x="1326515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93345</xdr:rowOff>
    </xdr:from>
    <xdr:to xmlns:xdr="http://schemas.openxmlformats.org/drawingml/2006/spreadsheetDrawing">
      <xdr:col>90</xdr:col>
      <xdr:colOff>25400</xdr:colOff>
      <xdr:row>88</xdr:row>
      <xdr:rowOff>149225</xdr:rowOff>
    </xdr:to>
    <xdr:sp macro="" textlink="">
      <xdr:nvSpPr>
        <xdr:cNvPr id="631" name="正方形/長方形 630"/>
        <xdr:cNvSpPr/>
      </xdr:nvSpPr>
      <xdr:spPr>
        <a:xfrm>
          <a:off x="1120775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74295</xdr:rowOff>
    </xdr:from>
    <xdr:ext cx="298450" cy="219075"/>
    <xdr:sp macro="" textlink="">
      <xdr:nvSpPr>
        <xdr:cNvPr id="632" name="テキスト ボックス 631"/>
        <xdr:cNvSpPr txBox="1"/>
      </xdr:nvSpPr>
      <xdr:spPr>
        <a:xfrm>
          <a:off x="11169650" y="12483465"/>
          <a:ext cx="2984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149225</xdr:rowOff>
    </xdr:from>
    <xdr:to xmlns:xdr="http://schemas.openxmlformats.org/drawingml/2006/spreadsheetDrawing">
      <xdr:col>89</xdr:col>
      <xdr:colOff>171450</xdr:colOff>
      <xdr:row>88</xdr:row>
      <xdr:rowOff>149225</xdr:rowOff>
    </xdr:to>
    <xdr:cxnSp macro="">
      <xdr:nvCxnSpPr>
        <xdr:cNvPr id="633" name="直線コネクタ 632"/>
        <xdr:cNvCxnSpPr/>
      </xdr:nvCxnSpPr>
      <xdr:spPr>
        <a:xfrm>
          <a:off x="11207750" y="14905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5455" cy="251460"/>
    <xdr:sp macro="" textlink="">
      <xdr:nvSpPr>
        <xdr:cNvPr id="634" name="テキスト ボックス 633"/>
        <xdr:cNvSpPr txBox="1"/>
      </xdr:nvSpPr>
      <xdr:spPr>
        <a:xfrm>
          <a:off x="10797540" y="147662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165100</xdr:rowOff>
    </xdr:from>
    <xdr:to xmlns:xdr="http://schemas.openxmlformats.org/drawingml/2006/spreadsheetDrawing">
      <xdr:col>89</xdr:col>
      <xdr:colOff>171450</xdr:colOff>
      <xdr:row>86</xdr:row>
      <xdr:rowOff>165100</xdr:rowOff>
    </xdr:to>
    <xdr:cxnSp macro="">
      <xdr:nvCxnSpPr>
        <xdr:cNvPr id="635" name="直線コネクタ 634"/>
        <xdr:cNvCxnSpPr/>
      </xdr:nvCxnSpPr>
      <xdr:spPr>
        <a:xfrm>
          <a:off x="11207750" y="14585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86</xdr:row>
      <xdr:rowOff>25400</xdr:rowOff>
    </xdr:from>
    <xdr:ext cx="465455" cy="253365"/>
    <xdr:sp macro="" textlink="">
      <xdr:nvSpPr>
        <xdr:cNvPr id="636" name="テキスト ボックス 635"/>
        <xdr:cNvSpPr txBox="1"/>
      </xdr:nvSpPr>
      <xdr:spPr>
        <a:xfrm>
          <a:off x="10797540" y="1444625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85</xdr:row>
      <xdr:rowOff>13335</xdr:rowOff>
    </xdr:from>
    <xdr:to xmlns:xdr="http://schemas.openxmlformats.org/drawingml/2006/spreadsheetDrawing">
      <xdr:col>89</xdr:col>
      <xdr:colOff>171450</xdr:colOff>
      <xdr:row>85</xdr:row>
      <xdr:rowOff>13335</xdr:rowOff>
    </xdr:to>
    <xdr:cxnSp macro="">
      <xdr:nvCxnSpPr>
        <xdr:cNvPr id="637" name="直線コネクタ 636"/>
        <xdr:cNvCxnSpPr/>
      </xdr:nvCxnSpPr>
      <xdr:spPr>
        <a:xfrm>
          <a:off x="11207750" y="142665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84</xdr:row>
      <xdr:rowOff>40640</xdr:rowOff>
    </xdr:from>
    <xdr:ext cx="401320" cy="252095"/>
    <xdr:sp macro="" textlink="">
      <xdr:nvSpPr>
        <xdr:cNvPr id="638" name="テキスト ボックス 637"/>
        <xdr:cNvSpPr txBox="1"/>
      </xdr:nvSpPr>
      <xdr:spPr>
        <a:xfrm>
          <a:off x="10842625" y="1412621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28575</xdr:rowOff>
    </xdr:from>
    <xdr:to xmlns:xdr="http://schemas.openxmlformats.org/drawingml/2006/spreadsheetDrawing">
      <xdr:col>89</xdr:col>
      <xdr:colOff>171450</xdr:colOff>
      <xdr:row>83</xdr:row>
      <xdr:rowOff>28575</xdr:rowOff>
    </xdr:to>
    <xdr:cxnSp macro="">
      <xdr:nvCxnSpPr>
        <xdr:cNvPr id="639" name="直線コネクタ 638"/>
        <xdr:cNvCxnSpPr/>
      </xdr:nvCxnSpPr>
      <xdr:spPr>
        <a:xfrm>
          <a:off x="11207750" y="139465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82</xdr:row>
      <xdr:rowOff>57150</xdr:rowOff>
    </xdr:from>
    <xdr:ext cx="401320" cy="253365"/>
    <xdr:sp macro="" textlink="">
      <xdr:nvSpPr>
        <xdr:cNvPr id="640" name="テキスト ボックス 639"/>
        <xdr:cNvSpPr txBox="1"/>
      </xdr:nvSpPr>
      <xdr:spPr>
        <a:xfrm>
          <a:off x="10842625" y="1380744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44450</xdr:rowOff>
    </xdr:from>
    <xdr:to xmlns:xdr="http://schemas.openxmlformats.org/drawingml/2006/spreadsheetDrawing">
      <xdr:col>89</xdr:col>
      <xdr:colOff>171450</xdr:colOff>
      <xdr:row>81</xdr:row>
      <xdr:rowOff>44450</xdr:rowOff>
    </xdr:to>
    <xdr:cxnSp macro="">
      <xdr:nvCxnSpPr>
        <xdr:cNvPr id="641" name="直線コネクタ 640"/>
        <xdr:cNvCxnSpPr/>
      </xdr:nvCxnSpPr>
      <xdr:spPr>
        <a:xfrm>
          <a:off x="11207750" y="1362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80</xdr:row>
      <xdr:rowOff>73660</xdr:rowOff>
    </xdr:from>
    <xdr:ext cx="401320" cy="251460"/>
    <xdr:sp macro="" textlink="">
      <xdr:nvSpPr>
        <xdr:cNvPr id="642" name="テキスト ボックス 641"/>
        <xdr:cNvSpPr txBox="1"/>
      </xdr:nvSpPr>
      <xdr:spPr>
        <a:xfrm>
          <a:off x="10842625" y="1348867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61595</xdr:rowOff>
    </xdr:from>
    <xdr:to xmlns:xdr="http://schemas.openxmlformats.org/drawingml/2006/spreadsheetDrawing">
      <xdr:col>89</xdr:col>
      <xdr:colOff>171450</xdr:colOff>
      <xdr:row>79</xdr:row>
      <xdr:rowOff>61595</xdr:rowOff>
    </xdr:to>
    <xdr:cxnSp macro="">
      <xdr:nvCxnSpPr>
        <xdr:cNvPr id="643" name="直線コネクタ 642"/>
        <xdr:cNvCxnSpPr/>
      </xdr:nvCxnSpPr>
      <xdr:spPr>
        <a:xfrm>
          <a:off x="11207750" y="133089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78</xdr:row>
      <xdr:rowOff>90170</xdr:rowOff>
    </xdr:from>
    <xdr:ext cx="401320" cy="251460"/>
    <xdr:sp macro="" textlink="">
      <xdr:nvSpPr>
        <xdr:cNvPr id="644" name="テキスト ボックス 643"/>
        <xdr:cNvSpPr txBox="1"/>
      </xdr:nvSpPr>
      <xdr:spPr>
        <a:xfrm>
          <a:off x="10842625" y="1316990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76200</xdr:rowOff>
    </xdr:from>
    <xdr:to xmlns:xdr="http://schemas.openxmlformats.org/drawingml/2006/spreadsheetDrawing">
      <xdr:col>89</xdr:col>
      <xdr:colOff>171450</xdr:colOff>
      <xdr:row>77</xdr:row>
      <xdr:rowOff>76200</xdr:rowOff>
    </xdr:to>
    <xdr:cxnSp macro="">
      <xdr:nvCxnSpPr>
        <xdr:cNvPr id="645" name="直線コネクタ 644"/>
        <xdr:cNvCxnSpPr/>
      </xdr:nvCxnSpPr>
      <xdr:spPr>
        <a:xfrm>
          <a:off x="11207750" y="129882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76</xdr:row>
      <xdr:rowOff>106045</xdr:rowOff>
    </xdr:from>
    <xdr:ext cx="339090" cy="252095"/>
    <xdr:sp macro="" textlink="">
      <xdr:nvSpPr>
        <xdr:cNvPr id="646" name="テキスト ボックス 645"/>
        <xdr:cNvSpPr txBox="1"/>
      </xdr:nvSpPr>
      <xdr:spPr>
        <a:xfrm>
          <a:off x="10906760" y="12850495"/>
          <a:ext cx="3390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93345</xdr:rowOff>
    </xdr:from>
    <xdr:to xmlns:xdr="http://schemas.openxmlformats.org/drawingml/2006/spreadsheetDrawing">
      <xdr:col>89</xdr:col>
      <xdr:colOff>171450</xdr:colOff>
      <xdr:row>75</xdr:row>
      <xdr:rowOff>93345</xdr:rowOff>
    </xdr:to>
    <xdr:cxnSp macro="">
      <xdr:nvCxnSpPr>
        <xdr:cNvPr id="647" name="直線コネクタ 646"/>
        <xdr:cNvCxnSpPr/>
      </xdr:nvCxnSpPr>
      <xdr:spPr>
        <a:xfrm>
          <a:off x="11207750" y="12670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75</xdr:row>
      <xdr:rowOff>93345</xdr:rowOff>
    </xdr:from>
    <xdr:to xmlns:xdr="http://schemas.openxmlformats.org/drawingml/2006/spreadsheetDrawing">
      <xdr:col>90</xdr:col>
      <xdr:colOff>25400</xdr:colOff>
      <xdr:row>88</xdr:row>
      <xdr:rowOff>149225</xdr:rowOff>
    </xdr:to>
    <xdr:sp macro="" textlink="">
      <xdr:nvSpPr>
        <xdr:cNvPr id="648" name="【児童館】&#10;有形固定資産減価償却率グラフ枠"/>
        <xdr:cNvSpPr/>
      </xdr:nvSpPr>
      <xdr:spPr>
        <a:xfrm>
          <a:off x="1120775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131445</xdr:rowOff>
    </xdr:from>
    <xdr:to xmlns:xdr="http://schemas.openxmlformats.org/drawingml/2006/spreadsheetDrawing">
      <xdr:col>85</xdr:col>
      <xdr:colOff>126365</xdr:colOff>
      <xdr:row>86</xdr:row>
      <xdr:rowOff>165100</xdr:rowOff>
    </xdr:to>
    <xdr:cxnSp macro="">
      <xdr:nvCxnSpPr>
        <xdr:cNvPr id="649" name="直線コネクタ 648"/>
        <xdr:cNvCxnSpPr/>
      </xdr:nvCxnSpPr>
      <xdr:spPr>
        <a:xfrm flipV="1">
          <a:off x="14699615" y="13043535"/>
          <a:ext cx="0" cy="1542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87</xdr:row>
      <xdr:rowOff>1270</xdr:rowOff>
    </xdr:from>
    <xdr:ext cx="467995" cy="253365"/>
    <xdr:sp macro="" textlink="">
      <xdr:nvSpPr>
        <xdr:cNvPr id="650" name="【児童館】&#10;有形固定資産減価償却率最小値テキスト"/>
        <xdr:cNvSpPr txBox="1"/>
      </xdr:nvSpPr>
      <xdr:spPr>
        <a:xfrm>
          <a:off x="14738350" y="1458976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165100</xdr:rowOff>
    </xdr:from>
    <xdr:to xmlns:xdr="http://schemas.openxmlformats.org/drawingml/2006/spreadsheetDrawing">
      <xdr:col>86</xdr:col>
      <xdr:colOff>25400</xdr:colOff>
      <xdr:row>86</xdr:row>
      <xdr:rowOff>165100</xdr:rowOff>
    </xdr:to>
    <xdr:cxnSp macro="">
      <xdr:nvCxnSpPr>
        <xdr:cNvPr id="651" name="直線コネクタ 650"/>
        <xdr:cNvCxnSpPr/>
      </xdr:nvCxnSpPr>
      <xdr:spPr>
        <a:xfrm>
          <a:off x="14611350" y="14585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78740</xdr:rowOff>
    </xdr:from>
    <xdr:ext cx="338455" cy="252730"/>
    <xdr:sp macro="" textlink="">
      <xdr:nvSpPr>
        <xdr:cNvPr id="652" name="【児童館】&#10;有形固定資産減価償却率最大値テキスト"/>
        <xdr:cNvSpPr txBox="1"/>
      </xdr:nvSpPr>
      <xdr:spPr>
        <a:xfrm>
          <a:off x="14738350" y="12823190"/>
          <a:ext cx="338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131445</xdr:rowOff>
    </xdr:from>
    <xdr:to xmlns:xdr="http://schemas.openxmlformats.org/drawingml/2006/spreadsheetDrawing">
      <xdr:col>86</xdr:col>
      <xdr:colOff>25400</xdr:colOff>
      <xdr:row>77</xdr:row>
      <xdr:rowOff>131445</xdr:rowOff>
    </xdr:to>
    <xdr:cxnSp macro="">
      <xdr:nvCxnSpPr>
        <xdr:cNvPr id="653" name="直線コネクタ 652"/>
        <xdr:cNvCxnSpPr/>
      </xdr:nvCxnSpPr>
      <xdr:spPr>
        <a:xfrm>
          <a:off x="14611350" y="130435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55880</xdr:rowOff>
    </xdr:from>
    <xdr:ext cx="403225" cy="252730"/>
    <xdr:sp macro="" textlink="">
      <xdr:nvSpPr>
        <xdr:cNvPr id="654" name="【児童館】&#10;有形固定資産減価償却率平均値テキスト"/>
        <xdr:cNvSpPr txBox="1"/>
      </xdr:nvSpPr>
      <xdr:spPr>
        <a:xfrm>
          <a:off x="14738350" y="13638530"/>
          <a:ext cx="40322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34290</xdr:rowOff>
    </xdr:from>
    <xdr:to xmlns:xdr="http://schemas.openxmlformats.org/drawingml/2006/spreadsheetDrawing">
      <xdr:col>85</xdr:col>
      <xdr:colOff>171450</xdr:colOff>
      <xdr:row>82</xdr:row>
      <xdr:rowOff>132715</xdr:rowOff>
    </xdr:to>
    <xdr:sp macro="" textlink="">
      <xdr:nvSpPr>
        <xdr:cNvPr id="655" name="フローチャート: 判断 654"/>
        <xdr:cNvSpPr/>
      </xdr:nvSpPr>
      <xdr:spPr>
        <a:xfrm>
          <a:off x="14649450" y="13784580"/>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20320</xdr:rowOff>
    </xdr:from>
    <xdr:to xmlns:xdr="http://schemas.openxmlformats.org/drawingml/2006/spreadsheetDrawing">
      <xdr:col>81</xdr:col>
      <xdr:colOff>101600</xdr:colOff>
      <xdr:row>82</xdr:row>
      <xdr:rowOff>120015</xdr:rowOff>
    </xdr:to>
    <xdr:sp macro="" textlink="">
      <xdr:nvSpPr>
        <xdr:cNvPr id="656" name="フローチャート: 判断 655"/>
        <xdr:cNvSpPr/>
      </xdr:nvSpPr>
      <xdr:spPr>
        <a:xfrm>
          <a:off x="13887450" y="137706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42545</xdr:rowOff>
    </xdr:from>
    <xdr:to xmlns:xdr="http://schemas.openxmlformats.org/drawingml/2006/spreadsheetDrawing">
      <xdr:col>76</xdr:col>
      <xdr:colOff>165100</xdr:colOff>
      <xdr:row>82</xdr:row>
      <xdr:rowOff>142875</xdr:rowOff>
    </xdr:to>
    <xdr:sp macro="" textlink="">
      <xdr:nvSpPr>
        <xdr:cNvPr id="657" name="フローチャート: 判断 656"/>
        <xdr:cNvSpPr/>
      </xdr:nvSpPr>
      <xdr:spPr>
        <a:xfrm>
          <a:off x="13093700" y="1379283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82</xdr:row>
      <xdr:rowOff>85090</xdr:rowOff>
    </xdr:from>
    <xdr:to xmlns:xdr="http://schemas.openxmlformats.org/drawingml/2006/spreadsheetDrawing">
      <xdr:col>72</xdr:col>
      <xdr:colOff>38100</xdr:colOff>
      <xdr:row>83</xdr:row>
      <xdr:rowOff>17145</xdr:rowOff>
    </xdr:to>
    <xdr:sp macro="" textlink="">
      <xdr:nvSpPr>
        <xdr:cNvPr id="658" name="フローチャート: 判断 657"/>
        <xdr:cNvSpPr/>
      </xdr:nvSpPr>
      <xdr:spPr>
        <a:xfrm>
          <a:off x="12299950" y="138353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82</xdr:row>
      <xdr:rowOff>73660</xdr:rowOff>
    </xdr:from>
    <xdr:to xmlns:xdr="http://schemas.openxmlformats.org/drawingml/2006/spreadsheetDrawing">
      <xdr:col>67</xdr:col>
      <xdr:colOff>101600</xdr:colOff>
      <xdr:row>83</xdr:row>
      <xdr:rowOff>5715</xdr:rowOff>
    </xdr:to>
    <xdr:sp macro="" textlink="">
      <xdr:nvSpPr>
        <xdr:cNvPr id="659" name="フローチャート: 判断 658"/>
        <xdr:cNvSpPr/>
      </xdr:nvSpPr>
      <xdr:spPr>
        <a:xfrm>
          <a:off x="11487150" y="138239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146050</xdr:rowOff>
    </xdr:from>
    <xdr:ext cx="762000" cy="251460"/>
    <xdr:sp macro="" textlink="">
      <xdr:nvSpPr>
        <xdr:cNvPr id="660" name="テキスト ボックス 659"/>
        <xdr:cNvSpPr txBox="1"/>
      </xdr:nvSpPr>
      <xdr:spPr>
        <a:xfrm>
          <a:off x="1452880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146050</xdr:rowOff>
    </xdr:from>
    <xdr:ext cx="760095" cy="251460"/>
    <xdr:sp macro="" textlink="">
      <xdr:nvSpPr>
        <xdr:cNvPr id="661" name="テキスト ボックス 660"/>
        <xdr:cNvSpPr txBox="1"/>
      </xdr:nvSpPr>
      <xdr:spPr>
        <a:xfrm>
          <a:off x="13766800" y="1490218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146050</xdr:rowOff>
    </xdr:from>
    <xdr:ext cx="762000" cy="251460"/>
    <xdr:sp macro="" textlink="">
      <xdr:nvSpPr>
        <xdr:cNvPr id="662" name="テキスト ボックス 661"/>
        <xdr:cNvSpPr txBox="1"/>
      </xdr:nvSpPr>
      <xdr:spPr>
        <a:xfrm>
          <a:off x="129730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88</xdr:row>
      <xdr:rowOff>146050</xdr:rowOff>
    </xdr:from>
    <xdr:ext cx="762000" cy="251460"/>
    <xdr:sp macro="" textlink="">
      <xdr:nvSpPr>
        <xdr:cNvPr id="663" name="テキスト ボックス 662"/>
        <xdr:cNvSpPr txBox="1"/>
      </xdr:nvSpPr>
      <xdr:spPr>
        <a:xfrm>
          <a:off x="121729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146050</xdr:rowOff>
    </xdr:from>
    <xdr:ext cx="760095" cy="251460"/>
    <xdr:sp macro="" textlink="">
      <xdr:nvSpPr>
        <xdr:cNvPr id="664" name="テキスト ボックス 663"/>
        <xdr:cNvSpPr txBox="1"/>
      </xdr:nvSpPr>
      <xdr:spPr>
        <a:xfrm>
          <a:off x="11366500" y="1490218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83</xdr:row>
      <xdr:rowOff>153035</xdr:rowOff>
    </xdr:from>
    <xdr:to xmlns:xdr="http://schemas.openxmlformats.org/drawingml/2006/spreadsheetDrawing">
      <xdr:col>85</xdr:col>
      <xdr:colOff>171450</xdr:colOff>
      <xdr:row>84</xdr:row>
      <xdr:rowOff>85090</xdr:rowOff>
    </xdr:to>
    <xdr:sp macro="" textlink="">
      <xdr:nvSpPr>
        <xdr:cNvPr id="665" name="楕円 664"/>
        <xdr:cNvSpPr/>
      </xdr:nvSpPr>
      <xdr:spPr>
        <a:xfrm>
          <a:off x="14649450" y="1407096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83</xdr:row>
      <xdr:rowOff>131445</xdr:rowOff>
    </xdr:from>
    <xdr:ext cx="403225" cy="252095"/>
    <xdr:sp macro="" textlink="">
      <xdr:nvSpPr>
        <xdr:cNvPr id="666" name="【児童館】&#10;有形固定資産減価償却率該当値テキスト"/>
        <xdr:cNvSpPr txBox="1"/>
      </xdr:nvSpPr>
      <xdr:spPr>
        <a:xfrm>
          <a:off x="14738350" y="1404937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83</xdr:row>
      <xdr:rowOff>113030</xdr:rowOff>
    </xdr:from>
    <xdr:to xmlns:xdr="http://schemas.openxmlformats.org/drawingml/2006/spreadsheetDrawing">
      <xdr:col>81</xdr:col>
      <xdr:colOff>101600</xdr:colOff>
      <xdr:row>84</xdr:row>
      <xdr:rowOff>44450</xdr:rowOff>
    </xdr:to>
    <xdr:sp macro="" textlink="">
      <xdr:nvSpPr>
        <xdr:cNvPr id="667" name="楕円 666"/>
        <xdr:cNvSpPr/>
      </xdr:nvSpPr>
      <xdr:spPr>
        <a:xfrm>
          <a:off x="13887450" y="140309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83</xdr:row>
      <xdr:rowOff>163195</xdr:rowOff>
    </xdr:from>
    <xdr:to xmlns:xdr="http://schemas.openxmlformats.org/drawingml/2006/spreadsheetDrawing">
      <xdr:col>85</xdr:col>
      <xdr:colOff>127000</xdr:colOff>
      <xdr:row>84</xdr:row>
      <xdr:rowOff>35560</xdr:rowOff>
    </xdr:to>
    <xdr:cxnSp macro="">
      <xdr:nvCxnSpPr>
        <xdr:cNvPr id="668" name="直線コネクタ 667"/>
        <xdr:cNvCxnSpPr/>
      </xdr:nvCxnSpPr>
      <xdr:spPr>
        <a:xfrm>
          <a:off x="13938250" y="14081125"/>
          <a:ext cx="762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83</xdr:row>
      <xdr:rowOff>73660</xdr:rowOff>
    </xdr:from>
    <xdr:to xmlns:xdr="http://schemas.openxmlformats.org/drawingml/2006/spreadsheetDrawing">
      <xdr:col>76</xdr:col>
      <xdr:colOff>165100</xdr:colOff>
      <xdr:row>84</xdr:row>
      <xdr:rowOff>5715</xdr:rowOff>
    </xdr:to>
    <xdr:sp macro="" textlink="">
      <xdr:nvSpPr>
        <xdr:cNvPr id="669" name="楕円 668"/>
        <xdr:cNvSpPr/>
      </xdr:nvSpPr>
      <xdr:spPr>
        <a:xfrm>
          <a:off x="13093700" y="139915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83</xdr:row>
      <xdr:rowOff>123825</xdr:rowOff>
    </xdr:from>
    <xdr:to xmlns:xdr="http://schemas.openxmlformats.org/drawingml/2006/spreadsheetDrawing">
      <xdr:col>81</xdr:col>
      <xdr:colOff>50800</xdr:colOff>
      <xdr:row>83</xdr:row>
      <xdr:rowOff>163195</xdr:rowOff>
    </xdr:to>
    <xdr:cxnSp macro="">
      <xdr:nvCxnSpPr>
        <xdr:cNvPr id="670" name="直線コネクタ 669"/>
        <xdr:cNvCxnSpPr/>
      </xdr:nvCxnSpPr>
      <xdr:spPr>
        <a:xfrm>
          <a:off x="13144500" y="14041755"/>
          <a:ext cx="79375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84</xdr:row>
      <xdr:rowOff>48895</xdr:rowOff>
    </xdr:from>
    <xdr:to xmlns:xdr="http://schemas.openxmlformats.org/drawingml/2006/spreadsheetDrawing">
      <xdr:col>72</xdr:col>
      <xdr:colOff>38100</xdr:colOff>
      <xdr:row>84</xdr:row>
      <xdr:rowOff>147955</xdr:rowOff>
    </xdr:to>
    <xdr:sp macro="" textlink="">
      <xdr:nvSpPr>
        <xdr:cNvPr id="671" name="楕円 670"/>
        <xdr:cNvSpPr/>
      </xdr:nvSpPr>
      <xdr:spPr>
        <a:xfrm>
          <a:off x="12299950" y="141344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83</xdr:row>
      <xdr:rowOff>123825</xdr:rowOff>
    </xdr:from>
    <xdr:to xmlns:xdr="http://schemas.openxmlformats.org/drawingml/2006/spreadsheetDrawing">
      <xdr:col>76</xdr:col>
      <xdr:colOff>114300</xdr:colOff>
      <xdr:row>84</xdr:row>
      <xdr:rowOff>97155</xdr:rowOff>
    </xdr:to>
    <xdr:cxnSp macro="">
      <xdr:nvCxnSpPr>
        <xdr:cNvPr id="672" name="直線コネクタ 671"/>
        <xdr:cNvCxnSpPr/>
      </xdr:nvCxnSpPr>
      <xdr:spPr>
        <a:xfrm flipV="1">
          <a:off x="12344400" y="14041755"/>
          <a:ext cx="8001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84</xdr:row>
      <xdr:rowOff>48895</xdr:rowOff>
    </xdr:from>
    <xdr:to xmlns:xdr="http://schemas.openxmlformats.org/drawingml/2006/spreadsheetDrawing">
      <xdr:col>67</xdr:col>
      <xdr:colOff>101600</xdr:colOff>
      <xdr:row>84</xdr:row>
      <xdr:rowOff>147955</xdr:rowOff>
    </xdr:to>
    <xdr:sp macro="" textlink="">
      <xdr:nvSpPr>
        <xdr:cNvPr id="673" name="楕円 672"/>
        <xdr:cNvSpPr/>
      </xdr:nvSpPr>
      <xdr:spPr>
        <a:xfrm>
          <a:off x="11487150" y="141344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84</xdr:row>
      <xdr:rowOff>97155</xdr:rowOff>
    </xdr:from>
    <xdr:to xmlns:xdr="http://schemas.openxmlformats.org/drawingml/2006/spreadsheetDrawing">
      <xdr:col>71</xdr:col>
      <xdr:colOff>171450</xdr:colOff>
      <xdr:row>84</xdr:row>
      <xdr:rowOff>97155</xdr:rowOff>
    </xdr:to>
    <xdr:cxnSp macro="">
      <xdr:nvCxnSpPr>
        <xdr:cNvPr id="674" name="直線コネクタ 673"/>
        <xdr:cNvCxnSpPr/>
      </xdr:nvCxnSpPr>
      <xdr:spPr>
        <a:xfrm>
          <a:off x="11537950" y="1418272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135890</xdr:rowOff>
    </xdr:from>
    <xdr:ext cx="403225" cy="252730"/>
    <xdr:sp macro="" textlink="">
      <xdr:nvSpPr>
        <xdr:cNvPr id="675" name="n_1aveValue【児童館】&#10;有形固定資産減価償却率"/>
        <xdr:cNvSpPr txBox="1"/>
      </xdr:nvSpPr>
      <xdr:spPr>
        <a:xfrm>
          <a:off x="13742035" y="1355090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159385</xdr:rowOff>
    </xdr:from>
    <xdr:ext cx="403225" cy="251460"/>
    <xdr:sp macro="" textlink="">
      <xdr:nvSpPr>
        <xdr:cNvPr id="676" name="n_2aveValue【児童館】&#10;有形固定資産減価償却率"/>
        <xdr:cNvSpPr txBox="1"/>
      </xdr:nvSpPr>
      <xdr:spPr>
        <a:xfrm>
          <a:off x="12960985" y="1357439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81</xdr:row>
      <xdr:rowOff>33020</xdr:rowOff>
    </xdr:from>
    <xdr:ext cx="405130" cy="250825"/>
    <xdr:sp macro="" textlink="">
      <xdr:nvSpPr>
        <xdr:cNvPr id="677" name="n_3aveValue【児童館】&#10;有形固定資産減価償却率"/>
        <xdr:cNvSpPr txBox="1"/>
      </xdr:nvSpPr>
      <xdr:spPr>
        <a:xfrm>
          <a:off x="12167235" y="1361567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81</xdr:row>
      <xdr:rowOff>20955</xdr:rowOff>
    </xdr:from>
    <xdr:ext cx="403225" cy="252095"/>
    <xdr:sp macro="" textlink="">
      <xdr:nvSpPr>
        <xdr:cNvPr id="678" name="n_4aveValue【児童館】&#10;有形固定資産減価償却率"/>
        <xdr:cNvSpPr txBox="1"/>
      </xdr:nvSpPr>
      <xdr:spPr>
        <a:xfrm>
          <a:off x="11354435" y="1360360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36830</xdr:rowOff>
    </xdr:from>
    <xdr:ext cx="403225" cy="253365"/>
    <xdr:sp macro="" textlink="">
      <xdr:nvSpPr>
        <xdr:cNvPr id="679" name="n_1mainValue【児童館】&#10;有形固定資産減価償却率"/>
        <xdr:cNvSpPr txBox="1"/>
      </xdr:nvSpPr>
      <xdr:spPr>
        <a:xfrm>
          <a:off x="13742035" y="1412240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83</xdr:row>
      <xdr:rowOff>164465</xdr:rowOff>
    </xdr:from>
    <xdr:ext cx="403225" cy="251460"/>
    <xdr:sp macro="" textlink="">
      <xdr:nvSpPr>
        <xdr:cNvPr id="680" name="n_2mainValue【児童館】&#10;有形固定資産減価償却率"/>
        <xdr:cNvSpPr txBox="1"/>
      </xdr:nvSpPr>
      <xdr:spPr>
        <a:xfrm>
          <a:off x="12960985" y="1408239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138430</xdr:rowOff>
    </xdr:from>
    <xdr:ext cx="405130" cy="253365"/>
    <xdr:sp macro="" textlink="">
      <xdr:nvSpPr>
        <xdr:cNvPr id="681" name="n_3mainValue【児童館】&#10;有形固定資産減価償却率"/>
        <xdr:cNvSpPr txBox="1"/>
      </xdr:nvSpPr>
      <xdr:spPr>
        <a:xfrm>
          <a:off x="12167235" y="1422400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138430</xdr:rowOff>
    </xdr:from>
    <xdr:ext cx="403225" cy="253365"/>
    <xdr:sp macro="" textlink="">
      <xdr:nvSpPr>
        <xdr:cNvPr id="682" name="n_4mainValue【児童館】&#10;有形固定資産減価償却率"/>
        <xdr:cNvSpPr txBox="1"/>
      </xdr:nvSpPr>
      <xdr:spPr>
        <a:xfrm>
          <a:off x="11354435" y="1422400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149225</xdr:rowOff>
    </xdr:from>
    <xdr:to xmlns:xdr="http://schemas.openxmlformats.org/drawingml/2006/spreadsheetDrawing">
      <xdr:col>120</xdr:col>
      <xdr:colOff>152400</xdr:colOff>
      <xdr:row>72</xdr:row>
      <xdr:rowOff>98425</xdr:rowOff>
    </xdr:to>
    <xdr:sp macro="" textlink="">
      <xdr:nvSpPr>
        <xdr:cNvPr id="683" name="正方形/長方形 682"/>
        <xdr:cNvSpPr/>
      </xdr:nvSpPr>
      <xdr:spPr>
        <a:xfrm>
          <a:off x="16459200" y="1155255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124460</xdr:rowOff>
    </xdr:from>
    <xdr:to xmlns:xdr="http://schemas.openxmlformats.org/drawingml/2006/spreadsheetDrawing">
      <xdr:col>104</xdr:col>
      <xdr:colOff>127000</xdr:colOff>
      <xdr:row>74</xdr:row>
      <xdr:rowOff>37465</xdr:rowOff>
    </xdr:to>
    <xdr:sp macro="" textlink="">
      <xdr:nvSpPr>
        <xdr:cNvPr id="684" name="正方形/長方形 683"/>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154305</xdr:rowOff>
    </xdr:from>
    <xdr:to xmlns:xdr="http://schemas.openxmlformats.org/drawingml/2006/spreadsheetDrawing">
      <xdr:col>104</xdr:col>
      <xdr:colOff>127000</xdr:colOff>
      <xdr:row>75</xdr:row>
      <xdr:rowOff>68580</xdr:rowOff>
    </xdr:to>
    <xdr:sp macro="" textlink="">
      <xdr:nvSpPr>
        <xdr:cNvPr id="685" name="正方形/長方形 684"/>
        <xdr:cNvSpPr/>
      </xdr:nvSpPr>
      <xdr:spPr>
        <a:xfrm>
          <a:off x="165862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124460</xdr:rowOff>
    </xdr:from>
    <xdr:to xmlns:xdr="http://schemas.openxmlformats.org/drawingml/2006/spreadsheetDrawing">
      <xdr:col>110</xdr:col>
      <xdr:colOff>0</xdr:colOff>
      <xdr:row>74</xdr:row>
      <xdr:rowOff>37465</xdr:rowOff>
    </xdr:to>
    <xdr:sp macro="" textlink="">
      <xdr:nvSpPr>
        <xdr:cNvPr id="686" name="正方形/長方形 685"/>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154305</xdr:rowOff>
    </xdr:from>
    <xdr:to xmlns:xdr="http://schemas.openxmlformats.org/drawingml/2006/spreadsheetDrawing">
      <xdr:col>110</xdr:col>
      <xdr:colOff>0</xdr:colOff>
      <xdr:row>75</xdr:row>
      <xdr:rowOff>68580</xdr:rowOff>
    </xdr:to>
    <xdr:sp macro="" textlink="">
      <xdr:nvSpPr>
        <xdr:cNvPr id="687" name="正方形/長方形 686"/>
        <xdr:cNvSpPr/>
      </xdr:nvSpPr>
      <xdr:spPr>
        <a:xfrm>
          <a:off x="174879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124460</xdr:rowOff>
    </xdr:from>
    <xdr:to xmlns:xdr="http://schemas.openxmlformats.org/drawingml/2006/spreadsheetDrawing">
      <xdr:col>116</xdr:col>
      <xdr:colOff>0</xdr:colOff>
      <xdr:row>74</xdr:row>
      <xdr:rowOff>37465</xdr:rowOff>
    </xdr:to>
    <xdr:sp macro="" textlink="">
      <xdr:nvSpPr>
        <xdr:cNvPr id="688" name="正方形/長方形 687"/>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73</xdr:row>
      <xdr:rowOff>154305</xdr:rowOff>
    </xdr:from>
    <xdr:to xmlns:xdr="http://schemas.openxmlformats.org/drawingml/2006/spreadsheetDrawing">
      <xdr:col>116</xdr:col>
      <xdr:colOff>0</xdr:colOff>
      <xdr:row>75</xdr:row>
      <xdr:rowOff>68580</xdr:rowOff>
    </xdr:to>
    <xdr:sp macro="" textlink="">
      <xdr:nvSpPr>
        <xdr:cNvPr id="689" name="正方形/長方形 688"/>
        <xdr:cNvSpPr/>
      </xdr:nvSpPr>
      <xdr:spPr>
        <a:xfrm>
          <a:off x="18516600" y="1239583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93345</xdr:rowOff>
    </xdr:from>
    <xdr:to xmlns:xdr="http://schemas.openxmlformats.org/drawingml/2006/spreadsheetDrawing">
      <xdr:col>120</xdr:col>
      <xdr:colOff>152400</xdr:colOff>
      <xdr:row>88</xdr:row>
      <xdr:rowOff>149225</xdr:rowOff>
    </xdr:to>
    <xdr:sp macro="" textlink="">
      <xdr:nvSpPr>
        <xdr:cNvPr id="690" name="正方形/長方形 689"/>
        <xdr:cNvSpPr/>
      </xdr:nvSpPr>
      <xdr:spPr>
        <a:xfrm>
          <a:off x="164592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74295</xdr:rowOff>
    </xdr:from>
    <xdr:ext cx="347980" cy="219075"/>
    <xdr:sp macro="" textlink="">
      <xdr:nvSpPr>
        <xdr:cNvPr id="691" name="テキスト ボックス 690"/>
        <xdr:cNvSpPr txBox="1"/>
      </xdr:nvSpPr>
      <xdr:spPr>
        <a:xfrm>
          <a:off x="16440150" y="12483465"/>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149225</xdr:rowOff>
    </xdr:from>
    <xdr:to xmlns:xdr="http://schemas.openxmlformats.org/drawingml/2006/spreadsheetDrawing">
      <xdr:col>120</xdr:col>
      <xdr:colOff>114300</xdr:colOff>
      <xdr:row>88</xdr:row>
      <xdr:rowOff>149225</xdr:rowOff>
    </xdr:to>
    <xdr:cxnSp macro="">
      <xdr:nvCxnSpPr>
        <xdr:cNvPr id="692" name="直線コネクタ 691"/>
        <xdr:cNvCxnSpPr/>
      </xdr:nvCxnSpPr>
      <xdr:spPr>
        <a:xfrm>
          <a:off x="164592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111125</xdr:rowOff>
    </xdr:from>
    <xdr:to xmlns:xdr="http://schemas.openxmlformats.org/drawingml/2006/spreadsheetDrawing">
      <xdr:col>120</xdr:col>
      <xdr:colOff>114300</xdr:colOff>
      <xdr:row>86</xdr:row>
      <xdr:rowOff>111125</xdr:rowOff>
    </xdr:to>
    <xdr:cxnSp macro="">
      <xdr:nvCxnSpPr>
        <xdr:cNvPr id="693" name="直線コネクタ 692"/>
        <xdr:cNvCxnSpPr/>
      </xdr:nvCxnSpPr>
      <xdr:spPr>
        <a:xfrm>
          <a:off x="16459200" y="145319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140335</xdr:rowOff>
    </xdr:from>
    <xdr:ext cx="465455" cy="251460"/>
    <xdr:sp macro="" textlink="">
      <xdr:nvSpPr>
        <xdr:cNvPr id="694" name="テキスト ボックス 693"/>
        <xdr:cNvSpPr txBox="1"/>
      </xdr:nvSpPr>
      <xdr:spPr>
        <a:xfrm>
          <a:off x="16048990" y="14393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74295</xdr:rowOff>
    </xdr:from>
    <xdr:to xmlns:xdr="http://schemas.openxmlformats.org/drawingml/2006/spreadsheetDrawing">
      <xdr:col>120</xdr:col>
      <xdr:colOff>114300</xdr:colOff>
      <xdr:row>84</xdr:row>
      <xdr:rowOff>74295</xdr:rowOff>
    </xdr:to>
    <xdr:cxnSp macro="">
      <xdr:nvCxnSpPr>
        <xdr:cNvPr id="695" name="直線コネクタ 694"/>
        <xdr:cNvCxnSpPr/>
      </xdr:nvCxnSpPr>
      <xdr:spPr>
        <a:xfrm>
          <a:off x="164592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103505</xdr:rowOff>
    </xdr:from>
    <xdr:ext cx="465455" cy="252095"/>
    <xdr:sp macro="" textlink="">
      <xdr:nvSpPr>
        <xdr:cNvPr id="696" name="テキスト ボックス 695"/>
        <xdr:cNvSpPr txBox="1"/>
      </xdr:nvSpPr>
      <xdr:spPr>
        <a:xfrm>
          <a:off x="16048990" y="1402143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37465</xdr:rowOff>
    </xdr:from>
    <xdr:to xmlns:xdr="http://schemas.openxmlformats.org/drawingml/2006/spreadsheetDrawing">
      <xdr:col>120</xdr:col>
      <xdr:colOff>114300</xdr:colOff>
      <xdr:row>82</xdr:row>
      <xdr:rowOff>37465</xdr:rowOff>
    </xdr:to>
    <xdr:cxnSp macro="">
      <xdr:nvCxnSpPr>
        <xdr:cNvPr id="697" name="直線コネクタ 696"/>
        <xdr:cNvCxnSpPr/>
      </xdr:nvCxnSpPr>
      <xdr:spPr>
        <a:xfrm>
          <a:off x="164592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66040</xdr:rowOff>
    </xdr:from>
    <xdr:ext cx="465455" cy="251460"/>
    <xdr:sp macro="" textlink="">
      <xdr:nvSpPr>
        <xdr:cNvPr id="698" name="テキスト ボックス 697"/>
        <xdr:cNvSpPr txBox="1"/>
      </xdr:nvSpPr>
      <xdr:spPr>
        <a:xfrm>
          <a:off x="16048990" y="136486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699" name="直線コネクタ 698"/>
        <xdr:cNvCxnSpPr/>
      </xdr:nvCxnSpPr>
      <xdr:spPr>
        <a:xfrm>
          <a:off x="164592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28575</xdr:rowOff>
    </xdr:from>
    <xdr:ext cx="465455" cy="250825"/>
    <xdr:sp macro="" textlink="">
      <xdr:nvSpPr>
        <xdr:cNvPr id="700" name="テキスト ボックス 699"/>
        <xdr:cNvSpPr txBox="1"/>
      </xdr:nvSpPr>
      <xdr:spPr>
        <a:xfrm>
          <a:off x="16048990" y="13275945"/>
          <a:ext cx="4654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130175</xdr:rowOff>
    </xdr:from>
    <xdr:to xmlns:xdr="http://schemas.openxmlformats.org/drawingml/2006/spreadsheetDrawing">
      <xdr:col>120</xdr:col>
      <xdr:colOff>114300</xdr:colOff>
      <xdr:row>77</xdr:row>
      <xdr:rowOff>130175</xdr:rowOff>
    </xdr:to>
    <xdr:cxnSp macro="">
      <xdr:nvCxnSpPr>
        <xdr:cNvPr id="701" name="直線コネクタ 700"/>
        <xdr:cNvCxnSpPr/>
      </xdr:nvCxnSpPr>
      <xdr:spPr>
        <a:xfrm>
          <a:off x="164592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159385</xdr:rowOff>
    </xdr:from>
    <xdr:ext cx="465455" cy="251460"/>
    <xdr:sp macro="" textlink="">
      <xdr:nvSpPr>
        <xdr:cNvPr id="702" name="テキスト ボックス 701"/>
        <xdr:cNvSpPr txBox="1"/>
      </xdr:nvSpPr>
      <xdr:spPr>
        <a:xfrm>
          <a:off x="16048990" y="129038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93345</xdr:rowOff>
    </xdr:from>
    <xdr:to xmlns:xdr="http://schemas.openxmlformats.org/drawingml/2006/spreadsheetDrawing">
      <xdr:col>120</xdr:col>
      <xdr:colOff>114300</xdr:colOff>
      <xdr:row>75</xdr:row>
      <xdr:rowOff>93345</xdr:rowOff>
    </xdr:to>
    <xdr:cxnSp macro="">
      <xdr:nvCxnSpPr>
        <xdr:cNvPr id="703" name="直線コネクタ 702"/>
        <xdr:cNvCxnSpPr/>
      </xdr:nvCxnSpPr>
      <xdr:spPr>
        <a:xfrm>
          <a:off x="164592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121920</xdr:rowOff>
    </xdr:from>
    <xdr:ext cx="465455" cy="251460"/>
    <xdr:sp macro="" textlink="">
      <xdr:nvSpPr>
        <xdr:cNvPr id="704" name="テキスト ボックス 703"/>
        <xdr:cNvSpPr txBox="1"/>
      </xdr:nvSpPr>
      <xdr:spPr>
        <a:xfrm>
          <a:off x="16048990" y="12531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93345</xdr:rowOff>
    </xdr:from>
    <xdr:to xmlns:xdr="http://schemas.openxmlformats.org/drawingml/2006/spreadsheetDrawing">
      <xdr:col>120</xdr:col>
      <xdr:colOff>152400</xdr:colOff>
      <xdr:row>88</xdr:row>
      <xdr:rowOff>149225</xdr:rowOff>
    </xdr:to>
    <xdr:sp macro="" textlink="">
      <xdr:nvSpPr>
        <xdr:cNvPr id="705" name="【児童館】&#10;一人当たり面積グラフ枠"/>
        <xdr:cNvSpPr/>
      </xdr:nvSpPr>
      <xdr:spPr>
        <a:xfrm>
          <a:off x="164592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37465</xdr:rowOff>
    </xdr:from>
    <xdr:to xmlns:xdr="http://schemas.openxmlformats.org/drawingml/2006/spreadsheetDrawing">
      <xdr:col>116</xdr:col>
      <xdr:colOff>62865</xdr:colOff>
      <xdr:row>86</xdr:row>
      <xdr:rowOff>74295</xdr:rowOff>
    </xdr:to>
    <xdr:cxnSp macro="">
      <xdr:nvCxnSpPr>
        <xdr:cNvPr id="706" name="直線コネクタ 705"/>
        <xdr:cNvCxnSpPr/>
      </xdr:nvCxnSpPr>
      <xdr:spPr>
        <a:xfrm flipV="1">
          <a:off x="19951065" y="13117195"/>
          <a:ext cx="0" cy="1377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77470</xdr:rowOff>
    </xdr:from>
    <xdr:ext cx="467995" cy="252730"/>
    <xdr:sp macro="" textlink="">
      <xdr:nvSpPr>
        <xdr:cNvPr id="707" name="【児童館】&#10;一人当たり面積最小値テキスト"/>
        <xdr:cNvSpPr txBox="1"/>
      </xdr:nvSpPr>
      <xdr:spPr>
        <a:xfrm>
          <a:off x="19989800" y="1449832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74295</xdr:rowOff>
    </xdr:from>
    <xdr:to xmlns:xdr="http://schemas.openxmlformats.org/drawingml/2006/spreadsheetDrawing">
      <xdr:col>116</xdr:col>
      <xdr:colOff>152400</xdr:colOff>
      <xdr:row>86</xdr:row>
      <xdr:rowOff>74295</xdr:rowOff>
    </xdr:to>
    <xdr:cxnSp macro="">
      <xdr:nvCxnSpPr>
        <xdr:cNvPr id="708" name="直線コネクタ 707"/>
        <xdr:cNvCxnSpPr/>
      </xdr:nvCxnSpPr>
      <xdr:spPr>
        <a:xfrm>
          <a:off x="19881850" y="14495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152400</xdr:rowOff>
    </xdr:from>
    <xdr:ext cx="467995" cy="252730"/>
    <xdr:sp macro="" textlink="">
      <xdr:nvSpPr>
        <xdr:cNvPr id="709" name="【児童館】&#10;一人当たり面積最大値テキスト"/>
        <xdr:cNvSpPr txBox="1"/>
      </xdr:nvSpPr>
      <xdr:spPr>
        <a:xfrm>
          <a:off x="19989800" y="1289685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37465</xdr:rowOff>
    </xdr:from>
    <xdr:to xmlns:xdr="http://schemas.openxmlformats.org/drawingml/2006/spreadsheetDrawing">
      <xdr:col>116</xdr:col>
      <xdr:colOff>152400</xdr:colOff>
      <xdr:row>78</xdr:row>
      <xdr:rowOff>37465</xdr:rowOff>
    </xdr:to>
    <xdr:cxnSp macro="">
      <xdr:nvCxnSpPr>
        <xdr:cNvPr id="710" name="直線コネクタ 709"/>
        <xdr:cNvCxnSpPr/>
      </xdr:nvCxnSpPr>
      <xdr:spPr>
        <a:xfrm>
          <a:off x="19881850" y="131171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77470</xdr:rowOff>
    </xdr:from>
    <xdr:ext cx="467995" cy="252730"/>
    <xdr:sp macro="" textlink="">
      <xdr:nvSpPr>
        <xdr:cNvPr id="711" name="【児童館】&#10;一人当たり面積平均値テキスト"/>
        <xdr:cNvSpPr txBox="1"/>
      </xdr:nvSpPr>
      <xdr:spPr>
        <a:xfrm>
          <a:off x="19989800" y="13995400"/>
          <a:ext cx="46799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98425</xdr:rowOff>
    </xdr:from>
    <xdr:to xmlns:xdr="http://schemas.openxmlformats.org/drawingml/2006/spreadsheetDrawing">
      <xdr:col>116</xdr:col>
      <xdr:colOff>114300</xdr:colOff>
      <xdr:row>84</xdr:row>
      <xdr:rowOff>31115</xdr:rowOff>
    </xdr:to>
    <xdr:sp macro="" textlink="">
      <xdr:nvSpPr>
        <xdr:cNvPr id="712" name="フローチャート: 判断 711"/>
        <xdr:cNvSpPr/>
      </xdr:nvSpPr>
      <xdr:spPr>
        <a:xfrm>
          <a:off x="19900900" y="1401635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98425</xdr:rowOff>
    </xdr:from>
    <xdr:to xmlns:xdr="http://schemas.openxmlformats.org/drawingml/2006/spreadsheetDrawing">
      <xdr:col>112</xdr:col>
      <xdr:colOff>38100</xdr:colOff>
      <xdr:row>84</xdr:row>
      <xdr:rowOff>31115</xdr:rowOff>
    </xdr:to>
    <xdr:sp macro="" textlink="">
      <xdr:nvSpPr>
        <xdr:cNvPr id="713" name="フローチャート: 判断 712"/>
        <xdr:cNvSpPr/>
      </xdr:nvSpPr>
      <xdr:spPr>
        <a:xfrm>
          <a:off x="19157950" y="1401635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116840</xdr:rowOff>
    </xdr:from>
    <xdr:to xmlns:xdr="http://schemas.openxmlformats.org/drawingml/2006/spreadsheetDrawing">
      <xdr:col>107</xdr:col>
      <xdr:colOff>101600</xdr:colOff>
      <xdr:row>84</xdr:row>
      <xdr:rowOff>50165</xdr:rowOff>
    </xdr:to>
    <xdr:sp macro="" textlink="">
      <xdr:nvSpPr>
        <xdr:cNvPr id="714" name="フローチャート: 判断 713"/>
        <xdr:cNvSpPr/>
      </xdr:nvSpPr>
      <xdr:spPr>
        <a:xfrm>
          <a:off x="18345150" y="140347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116840</xdr:rowOff>
    </xdr:from>
    <xdr:to xmlns:xdr="http://schemas.openxmlformats.org/drawingml/2006/spreadsheetDrawing">
      <xdr:col>102</xdr:col>
      <xdr:colOff>165100</xdr:colOff>
      <xdr:row>84</xdr:row>
      <xdr:rowOff>50165</xdr:rowOff>
    </xdr:to>
    <xdr:sp macro="" textlink="">
      <xdr:nvSpPr>
        <xdr:cNvPr id="715" name="フローチャート: 判断 714"/>
        <xdr:cNvSpPr/>
      </xdr:nvSpPr>
      <xdr:spPr>
        <a:xfrm>
          <a:off x="17551400" y="140347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116840</xdr:rowOff>
    </xdr:from>
    <xdr:to xmlns:xdr="http://schemas.openxmlformats.org/drawingml/2006/spreadsheetDrawing">
      <xdr:col>98</xdr:col>
      <xdr:colOff>38100</xdr:colOff>
      <xdr:row>84</xdr:row>
      <xdr:rowOff>50165</xdr:rowOff>
    </xdr:to>
    <xdr:sp macro="" textlink="">
      <xdr:nvSpPr>
        <xdr:cNvPr id="716" name="フローチャート: 判断 715"/>
        <xdr:cNvSpPr/>
      </xdr:nvSpPr>
      <xdr:spPr>
        <a:xfrm>
          <a:off x="16757650" y="1403477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146050</xdr:rowOff>
    </xdr:from>
    <xdr:ext cx="762000" cy="251460"/>
    <xdr:sp macro="" textlink="">
      <xdr:nvSpPr>
        <xdr:cNvPr id="717" name="テキスト ボックス 716"/>
        <xdr:cNvSpPr txBox="1"/>
      </xdr:nvSpPr>
      <xdr:spPr>
        <a:xfrm>
          <a:off x="197802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88</xdr:row>
      <xdr:rowOff>146050</xdr:rowOff>
    </xdr:from>
    <xdr:ext cx="762000" cy="251460"/>
    <xdr:sp macro="" textlink="">
      <xdr:nvSpPr>
        <xdr:cNvPr id="718" name="テキスト ボックス 717"/>
        <xdr:cNvSpPr txBox="1"/>
      </xdr:nvSpPr>
      <xdr:spPr>
        <a:xfrm>
          <a:off x="190309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146050</xdr:rowOff>
    </xdr:from>
    <xdr:ext cx="760095" cy="251460"/>
    <xdr:sp macro="" textlink="">
      <xdr:nvSpPr>
        <xdr:cNvPr id="719" name="テキスト ボックス 718"/>
        <xdr:cNvSpPr txBox="1"/>
      </xdr:nvSpPr>
      <xdr:spPr>
        <a:xfrm>
          <a:off x="18224500" y="1490218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146050</xdr:rowOff>
    </xdr:from>
    <xdr:ext cx="762000" cy="251460"/>
    <xdr:sp macro="" textlink="">
      <xdr:nvSpPr>
        <xdr:cNvPr id="720" name="テキスト ボックス 719"/>
        <xdr:cNvSpPr txBox="1"/>
      </xdr:nvSpPr>
      <xdr:spPr>
        <a:xfrm>
          <a:off x="174307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88</xdr:row>
      <xdr:rowOff>146050</xdr:rowOff>
    </xdr:from>
    <xdr:ext cx="762000" cy="251460"/>
    <xdr:sp macro="" textlink="">
      <xdr:nvSpPr>
        <xdr:cNvPr id="721" name="テキスト ボックス 720"/>
        <xdr:cNvSpPr txBox="1"/>
      </xdr:nvSpPr>
      <xdr:spPr>
        <a:xfrm>
          <a:off x="16630650" y="14902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82</xdr:row>
      <xdr:rowOff>61595</xdr:rowOff>
    </xdr:from>
    <xdr:to xmlns:xdr="http://schemas.openxmlformats.org/drawingml/2006/spreadsheetDrawing">
      <xdr:col>116</xdr:col>
      <xdr:colOff>114300</xdr:colOff>
      <xdr:row>82</xdr:row>
      <xdr:rowOff>161925</xdr:rowOff>
    </xdr:to>
    <xdr:sp macro="" textlink="">
      <xdr:nvSpPr>
        <xdr:cNvPr id="722" name="楕円 721"/>
        <xdr:cNvSpPr/>
      </xdr:nvSpPr>
      <xdr:spPr>
        <a:xfrm>
          <a:off x="19900900" y="138118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81</xdr:row>
      <xdr:rowOff>84455</xdr:rowOff>
    </xdr:from>
    <xdr:ext cx="467995" cy="251460"/>
    <xdr:sp macro="" textlink="">
      <xdr:nvSpPr>
        <xdr:cNvPr id="723" name="【児童館】&#10;一人当たり面積該当値テキスト"/>
        <xdr:cNvSpPr txBox="1"/>
      </xdr:nvSpPr>
      <xdr:spPr>
        <a:xfrm>
          <a:off x="19989800" y="1366710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82</xdr:row>
      <xdr:rowOff>61595</xdr:rowOff>
    </xdr:from>
    <xdr:to xmlns:xdr="http://schemas.openxmlformats.org/drawingml/2006/spreadsheetDrawing">
      <xdr:col>112</xdr:col>
      <xdr:colOff>38100</xdr:colOff>
      <xdr:row>82</xdr:row>
      <xdr:rowOff>161925</xdr:rowOff>
    </xdr:to>
    <xdr:sp macro="" textlink="">
      <xdr:nvSpPr>
        <xdr:cNvPr id="724" name="楕円 723"/>
        <xdr:cNvSpPr/>
      </xdr:nvSpPr>
      <xdr:spPr>
        <a:xfrm>
          <a:off x="19157950" y="1381188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82</xdr:row>
      <xdr:rowOff>111125</xdr:rowOff>
    </xdr:from>
    <xdr:to xmlns:xdr="http://schemas.openxmlformats.org/drawingml/2006/spreadsheetDrawing">
      <xdr:col>116</xdr:col>
      <xdr:colOff>63500</xdr:colOff>
      <xdr:row>82</xdr:row>
      <xdr:rowOff>111125</xdr:rowOff>
    </xdr:to>
    <xdr:cxnSp macro="">
      <xdr:nvCxnSpPr>
        <xdr:cNvPr id="725" name="直線コネクタ 724"/>
        <xdr:cNvCxnSpPr/>
      </xdr:nvCxnSpPr>
      <xdr:spPr>
        <a:xfrm>
          <a:off x="19202400" y="1386141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82</xdr:row>
      <xdr:rowOff>61595</xdr:rowOff>
    </xdr:from>
    <xdr:to xmlns:xdr="http://schemas.openxmlformats.org/drawingml/2006/spreadsheetDrawing">
      <xdr:col>107</xdr:col>
      <xdr:colOff>101600</xdr:colOff>
      <xdr:row>82</xdr:row>
      <xdr:rowOff>161925</xdr:rowOff>
    </xdr:to>
    <xdr:sp macro="" textlink="">
      <xdr:nvSpPr>
        <xdr:cNvPr id="726" name="楕円 725"/>
        <xdr:cNvSpPr/>
      </xdr:nvSpPr>
      <xdr:spPr>
        <a:xfrm>
          <a:off x="18345150" y="1381188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82</xdr:row>
      <xdr:rowOff>111125</xdr:rowOff>
    </xdr:from>
    <xdr:to xmlns:xdr="http://schemas.openxmlformats.org/drawingml/2006/spreadsheetDrawing">
      <xdr:col>111</xdr:col>
      <xdr:colOff>171450</xdr:colOff>
      <xdr:row>82</xdr:row>
      <xdr:rowOff>111125</xdr:rowOff>
    </xdr:to>
    <xdr:cxnSp macro="">
      <xdr:nvCxnSpPr>
        <xdr:cNvPr id="727" name="直線コネクタ 726"/>
        <xdr:cNvCxnSpPr/>
      </xdr:nvCxnSpPr>
      <xdr:spPr>
        <a:xfrm>
          <a:off x="18395950" y="1386141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82</xdr:row>
      <xdr:rowOff>80010</xdr:rowOff>
    </xdr:from>
    <xdr:to xmlns:xdr="http://schemas.openxmlformats.org/drawingml/2006/spreadsheetDrawing">
      <xdr:col>102</xdr:col>
      <xdr:colOff>165100</xdr:colOff>
      <xdr:row>83</xdr:row>
      <xdr:rowOff>12700</xdr:rowOff>
    </xdr:to>
    <xdr:sp macro="" textlink="">
      <xdr:nvSpPr>
        <xdr:cNvPr id="728" name="楕円 727"/>
        <xdr:cNvSpPr/>
      </xdr:nvSpPr>
      <xdr:spPr>
        <a:xfrm>
          <a:off x="17551400" y="1383030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82</xdr:row>
      <xdr:rowOff>111125</xdr:rowOff>
    </xdr:from>
    <xdr:to xmlns:xdr="http://schemas.openxmlformats.org/drawingml/2006/spreadsheetDrawing">
      <xdr:col>107</xdr:col>
      <xdr:colOff>50800</xdr:colOff>
      <xdr:row>82</xdr:row>
      <xdr:rowOff>130175</xdr:rowOff>
    </xdr:to>
    <xdr:cxnSp macro="">
      <xdr:nvCxnSpPr>
        <xdr:cNvPr id="729" name="直線コネクタ 728"/>
        <xdr:cNvCxnSpPr/>
      </xdr:nvCxnSpPr>
      <xdr:spPr>
        <a:xfrm flipV="1">
          <a:off x="17602200" y="13861415"/>
          <a:ext cx="7937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83</xdr:row>
      <xdr:rowOff>24130</xdr:rowOff>
    </xdr:from>
    <xdr:to xmlns:xdr="http://schemas.openxmlformats.org/drawingml/2006/spreadsheetDrawing">
      <xdr:col>98</xdr:col>
      <xdr:colOff>38100</xdr:colOff>
      <xdr:row>83</xdr:row>
      <xdr:rowOff>124460</xdr:rowOff>
    </xdr:to>
    <xdr:sp macro="" textlink="">
      <xdr:nvSpPr>
        <xdr:cNvPr id="730" name="楕円 729"/>
        <xdr:cNvSpPr/>
      </xdr:nvSpPr>
      <xdr:spPr>
        <a:xfrm>
          <a:off x="16757650" y="1394206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82</xdr:row>
      <xdr:rowOff>130175</xdr:rowOff>
    </xdr:from>
    <xdr:to xmlns:xdr="http://schemas.openxmlformats.org/drawingml/2006/spreadsheetDrawing">
      <xdr:col>102</xdr:col>
      <xdr:colOff>114300</xdr:colOff>
      <xdr:row>83</xdr:row>
      <xdr:rowOff>74295</xdr:rowOff>
    </xdr:to>
    <xdr:cxnSp macro="">
      <xdr:nvCxnSpPr>
        <xdr:cNvPr id="731" name="直線コネクタ 730"/>
        <xdr:cNvCxnSpPr/>
      </xdr:nvCxnSpPr>
      <xdr:spPr>
        <a:xfrm flipV="1">
          <a:off x="16802100" y="13880465"/>
          <a:ext cx="80010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84</xdr:row>
      <xdr:rowOff>21590</xdr:rowOff>
    </xdr:from>
    <xdr:ext cx="469900" cy="252730"/>
    <xdr:sp macro="" textlink="">
      <xdr:nvSpPr>
        <xdr:cNvPr id="732" name="n_1aveValue【児童館】&#10;一人当たり面積"/>
        <xdr:cNvSpPr txBox="1"/>
      </xdr:nvSpPr>
      <xdr:spPr>
        <a:xfrm>
          <a:off x="18980150" y="1410716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84</xdr:row>
      <xdr:rowOff>40005</xdr:rowOff>
    </xdr:from>
    <xdr:ext cx="469900" cy="252095"/>
    <xdr:sp macro="" textlink="">
      <xdr:nvSpPr>
        <xdr:cNvPr id="733" name="n_2aveValue【児童館】&#10;一人当たり面積"/>
        <xdr:cNvSpPr txBox="1"/>
      </xdr:nvSpPr>
      <xdr:spPr>
        <a:xfrm>
          <a:off x="18180050" y="1412557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84</xdr:row>
      <xdr:rowOff>40005</xdr:rowOff>
    </xdr:from>
    <xdr:ext cx="469900" cy="252095"/>
    <xdr:sp macro="" textlink="">
      <xdr:nvSpPr>
        <xdr:cNvPr id="734" name="n_3aveValue【児童館】&#10;一人当たり面積"/>
        <xdr:cNvSpPr txBox="1"/>
      </xdr:nvSpPr>
      <xdr:spPr>
        <a:xfrm>
          <a:off x="17386300" y="1412557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84</xdr:row>
      <xdr:rowOff>40005</xdr:rowOff>
    </xdr:from>
    <xdr:ext cx="469900" cy="252095"/>
    <xdr:sp macro="" textlink="">
      <xdr:nvSpPr>
        <xdr:cNvPr id="735" name="n_4aveValue【児童館】&#10;一人当たり面積"/>
        <xdr:cNvSpPr txBox="1"/>
      </xdr:nvSpPr>
      <xdr:spPr>
        <a:xfrm>
          <a:off x="16592550" y="1412557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81</xdr:row>
      <xdr:rowOff>10160</xdr:rowOff>
    </xdr:from>
    <xdr:ext cx="469900" cy="251460"/>
    <xdr:sp macro="" textlink="">
      <xdr:nvSpPr>
        <xdr:cNvPr id="736" name="n_1mainValue【児童館】&#10;一人当たり面積"/>
        <xdr:cNvSpPr txBox="1"/>
      </xdr:nvSpPr>
      <xdr:spPr>
        <a:xfrm>
          <a:off x="18980150" y="135928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81</xdr:row>
      <xdr:rowOff>10160</xdr:rowOff>
    </xdr:from>
    <xdr:ext cx="469900" cy="251460"/>
    <xdr:sp macro="" textlink="">
      <xdr:nvSpPr>
        <xdr:cNvPr id="737" name="n_2mainValue【児童館】&#10;一人当たり面積"/>
        <xdr:cNvSpPr txBox="1"/>
      </xdr:nvSpPr>
      <xdr:spPr>
        <a:xfrm>
          <a:off x="18180050" y="135928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81</xdr:row>
      <xdr:rowOff>28575</xdr:rowOff>
    </xdr:from>
    <xdr:ext cx="469900" cy="250825"/>
    <xdr:sp macro="" textlink="">
      <xdr:nvSpPr>
        <xdr:cNvPr id="738" name="n_3mainValue【児童館】&#10;一人当たり面積"/>
        <xdr:cNvSpPr txBox="1"/>
      </xdr:nvSpPr>
      <xdr:spPr>
        <a:xfrm>
          <a:off x="17386300" y="1361122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81</xdr:row>
      <xdr:rowOff>140335</xdr:rowOff>
    </xdr:from>
    <xdr:ext cx="469900" cy="251460"/>
    <xdr:sp macro="" textlink="">
      <xdr:nvSpPr>
        <xdr:cNvPr id="739" name="n_4mainValue【児童館】&#10;一人当たり面積"/>
        <xdr:cNvSpPr txBox="1"/>
      </xdr:nvSpPr>
      <xdr:spPr>
        <a:xfrm>
          <a:off x="16592550" y="1372298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0" name="正方形/長方形 739"/>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1" name="正方形/長方形 740"/>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2" name="正方形/長方形 741"/>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43" name="正方形/長方形 742"/>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4" name="正方形/長方形 743"/>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5" name="正方形/長方形 744"/>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6" name="正方形/長方形 745"/>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7" name="正方形/長方形 746"/>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8450" cy="225425"/>
    <xdr:sp macro="" textlink="">
      <xdr:nvSpPr>
        <xdr:cNvPr id="748" name="テキスト ボックス 747"/>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171450</xdr:colOff>
      <xdr:row>111</xdr:row>
      <xdr:rowOff>19050</xdr:rowOff>
    </xdr:to>
    <xdr:cxnSp macro="">
      <xdr:nvCxnSpPr>
        <xdr:cNvPr id="749" name="直線コネクタ 748"/>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5455" cy="259080"/>
    <xdr:sp macro="" textlink="">
      <xdr:nvSpPr>
        <xdr:cNvPr id="750" name="テキスト ボックス 749"/>
        <xdr:cNvSpPr txBox="1"/>
      </xdr:nvSpPr>
      <xdr:spPr>
        <a:xfrm>
          <a:off x="10797540" y="18564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152400</xdr:rowOff>
    </xdr:from>
    <xdr:to xmlns:xdr="http://schemas.openxmlformats.org/drawingml/2006/spreadsheetDrawing">
      <xdr:col>89</xdr:col>
      <xdr:colOff>171450</xdr:colOff>
      <xdr:row>108</xdr:row>
      <xdr:rowOff>152400</xdr:rowOff>
    </xdr:to>
    <xdr:cxnSp macro="">
      <xdr:nvCxnSpPr>
        <xdr:cNvPr id="751" name="直線コネクタ 750"/>
        <xdr:cNvCxnSpPr/>
      </xdr:nvCxnSpPr>
      <xdr:spPr>
        <a:xfrm>
          <a:off x="11207750" y="1832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10160</xdr:rowOff>
    </xdr:from>
    <xdr:ext cx="465455" cy="259080"/>
    <xdr:sp macro="" textlink="">
      <xdr:nvSpPr>
        <xdr:cNvPr id="752" name="テキスト ボックス 751"/>
        <xdr:cNvSpPr txBox="1"/>
      </xdr:nvSpPr>
      <xdr:spPr>
        <a:xfrm>
          <a:off x="10797540" y="18183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106</xdr:row>
      <xdr:rowOff>114300</xdr:rowOff>
    </xdr:from>
    <xdr:to xmlns:xdr="http://schemas.openxmlformats.org/drawingml/2006/spreadsheetDrawing">
      <xdr:col>89</xdr:col>
      <xdr:colOff>171450</xdr:colOff>
      <xdr:row>106</xdr:row>
      <xdr:rowOff>114300</xdr:rowOff>
    </xdr:to>
    <xdr:cxnSp macro="">
      <xdr:nvCxnSpPr>
        <xdr:cNvPr id="753" name="直線コネクタ 752"/>
        <xdr:cNvCxnSpPr/>
      </xdr:nvCxnSpPr>
      <xdr:spPr>
        <a:xfrm>
          <a:off x="11207750" y="1794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105</xdr:row>
      <xdr:rowOff>143510</xdr:rowOff>
    </xdr:from>
    <xdr:ext cx="401320" cy="257175"/>
    <xdr:sp macro="" textlink="">
      <xdr:nvSpPr>
        <xdr:cNvPr id="754" name="テキスト ボックス 753"/>
        <xdr:cNvSpPr txBox="1"/>
      </xdr:nvSpPr>
      <xdr:spPr>
        <a:xfrm>
          <a:off x="10842625" y="1780286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104</xdr:row>
      <xdr:rowOff>76200</xdr:rowOff>
    </xdr:from>
    <xdr:to xmlns:xdr="http://schemas.openxmlformats.org/drawingml/2006/spreadsheetDrawing">
      <xdr:col>89</xdr:col>
      <xdr:colOff>171450</xdr:colOff>
      <xdr:row>104</xdr:row>
      <xdr:rowOff>76200</xdr:rowOff>
    </xdr:to>
    <xdr:cxnSp macro="">
      <xdr:nvCxnSpPr>
        <xdr:cNvPr id="755" name="直線コネクタ 754"/>
        <xdr:cNvCxnSpPr/>
      </xdr:nvCxnSpPr>
      <xdr:spPr>
        <a:xfrm>
          <a:off x="11207750" y="1756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103</xdr:row>
      <xdr:rowOff>105410</xdr:rowOff>
    </xdr:from>
    <xdr:ext cx="401320" cy="259080"/>
    <xdr:sp macro="" textlink="">
      <xdr:nvSpPr>
        <xdr:cNvPr id="756" name="テキスト ボックス 755"/>
        <xdr:cNvSpPr txBox="1"/>
      </xdr:nvSpPr>
      <xdr:spPr>
        <a:xfrm>
          <a:off x="10842625" y="17421860"/>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102</xdr:row>
      <xdr:rowOff>38100</xdr:rowOff>
    </xdr:from>
    <xdr:to xmlns:xdr="http://schemas.openxmlformats.org/drawingml/2006/spreadsheetDrawing">
      <xdr:col>89</xdr:col>
      <xdr:colOff>171450</xdr:colOff>
      <xdr:row>102</xdr:row>
      <xdr:rowOff>38100</xdr:rowOff>
    </xdr:to>
    <xdr:cxnSp macro="">
      <xdr:nvCxnSpPr>
        <xdr:cNvPr id="757" name="直線コネクタ 756"/>
        <xdr:cNvCxnSpPr/>
      </xdr:nvCxnSpPr>
      <xdr:spPr>
        <a:xfrm>
          <a:off x="11207750" y="1718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101</xdr:row>
      <xdr:rowOff>67310</xdr:rowOff>
    </xdr:from>
    <xdr:ext cx="401320" cy="259080"/>
    <xdr:sp macro="" textlink="">
      <xdr:nvSpPr>
        <xdr:cNvPr id="758" name="テキスト ボックス 757"/>
        <xdr:cNvSpPr txBox="1"/>
      </xdr:nvSpPr>
      <xdr:spPr>
        <a:xfrm>
          <a:off x="10842625" y="17040860"/>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0</xdr:rowOff>
    </xdr:from>
    <xdr:to xmlns:xdr="http://schemas.openxmlformats.org/drawingml/2006/spreadsheetDrawing">
      <xdr:col>89</xdr:col>
      <xdr:colOff>171450</xdr:colOff>
      <xdr:row>100</xdr:row>
      <xdr:rowOff>0</xdr:rowOff>
    </xdr:to>
    <xdr:cxnSp macro="">
      <xdr:nvCxnSpPr>
        <xdr:cNvPr id="759" name="直線コネクタ 758"/>
        <xdr:cNvCxnSpPr/>
      </xdr:nvCxnSpPr>
      <xdr:spPr>
        <a:xfrm>
          <a:off x="11207750" y="1680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99</xdr:row>
      <xdr:rowOff>29210</xdr:rowOff>
    </xdr:from>
    <xdr:ext cx="401320" cy="257175"/>
    <xdr:sp macro="" textlink="">
      <xdr:nvSpPr>
        <xdr:cNvPr id="760" name="テキスト ボックス 759"/>
        <xdr:cNvSpPr txBox="1"/>
      </xdr:nvSpPr>
      <xdr:spPr>
        <a:xfrm>
          <a:off x="10842625" y="1665986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171450</xdr:colOff>
      <xdr:row>97</xdr:row>
      <xdr:rowOff>133350</xdr:rowOff>
    </xdr:to>
    <xdr:cxnSp macro="">
      <xdr:nvCxnSpPr>
        <xdr:cNvPr id="761" name="直線コネクタ 760"/>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96</xdr:row>
      <xdr:rowOff>162560</xdr:rowOff>
    </xdr:from>
    <xdr:ext cx="339090" cy="259080"/>
    <xdr:sp macro="" textlink="">
      <xdr:nvSpPr>
        <xdr:cNvPr id="762" name="テキスト ボックス 761"/>
        <xdr:cNvSpPr txBox="1"/>
      </xdr:nvSpPr>
      <xdr:spPr>
        <a:xfrm>
          <a:off x="10906760" y="1627886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63" name="【公民館】&#10;有形固定資産減価償却率グラフ枠"/>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60960</xdr:rowOff>
    </xdr:from>
    <xdr:to xmlns:xdr="http://schemas.openxmlformats.org/drawingml/2006/spreadsheetDrawing">
      <xdr:col>85</xdr:col>
      <xdr:colOff>126365</xdr:colOff>
      <xdr:row>108</xdr:row>
      <xdr:rowOff>152400</xdr:rowOff>
    </xdr:to>
    <xdr:cxnSp macro="">
      <xdr:nvCxnSpPr>
        <xdr:cNvPr id="764" name="直線コネクタ 763"/>
        <xdr:cNvCxnSpPr/>
      </xdr:nvCxnSpPr>
      <xdr:spPr>
        <a:xfrm flipV="1">
          <a:off x="14699615" y="16691610"/>
          <a:ext cx="0" cy="1634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156210</xdr:rowOff>
    </xdr:from>
    <xdr:ext cx="467995" cy="257175"/>
    <xdr:sp macro="" textlink="">
      <xdr:nvSpPr>
        <xdr:cNvPr id="765" name="【公民館】&#10;有形固定資産減価償却率最小値テキスト"/>
        <xdr:cNvSpPr txBox="1"/>
      </xdr:nvSpPr>
      <xdr:spPr>
        <a:xfrm>
          <a:off x="14738350" y="183299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152400</xdr:rowOff>
    </xdr:from>
    <xdr:to xmlns:xdr="http://schemas.openxmlformats.org/drawingml/2006/spreadsheetDrawing">
      <xdr:col>86</xdr:col>
      <xdr:colOff>25400</xdr:colOff>
      <xdr:row>108</xdr:row>
      <xdr:rowOff>152400</xdr:rowOff>
    </xdr:to>
    <xdr:cxnSp macro="">
      <xdr:nvCxnSpPr>
        <xdr:cNvPr id="766" name="直線コネクタ 765"/>
        <xdr:cNvCxnSpPr/>
      </xdr:nvCxnSpPr>
      <xdr:spPr>
        <a:xfrm>
          <a:off x="14611350" y="18326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7620</xdr:rowOff>
    </xdr:from>
    <xdr:ext cx="403225" cy="257175"/>
    <xdr:sp macro="" textlink="">
      <xdr:nvSpPr>
        <xdr:cNvPr id="767" name="【公民館】&#10;有形固定資産減価償却率最大値テキスト"/>
        <xdr:cNvSpPr txBox="1"/>
      </xdr:nvSpPr>
      <xdr:spPr>
        <a:xfrm>
          <a:off x="14738350" y="1646682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60960</xdr:rowOff>
    </xdr:from>
    <xdr:to xmlns:xdr="http://schemas.openxmlformats.org/drawingml/2006/spreadsheetDrawing">
      <xdr:col>86</xdr:col>
      <xdr:colOff>25400</xdr:colOff>
      <xdr:row>99</xdr:row>
      <xdr:rowOff>60960</xdr:rowOff>
    </xdr:to>
    <xdr:cxnSp macro="">
      <xdr:nvCxnSpPr>
        <xdr:cNvPr id="768" name="直線コネクタ 767"/>
        <xdr:cNvCxnSpPr/>
      </xdr:nvCxnSpPr>
      <xdr:spPr>
        <a:xfrm>
          <a:off x="14611350" y="16691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53340</xdr:rowOff>
    </xdr:from>
    <xdr:ext cx="403225" cy="257175"/>
    <xdr:sp macro="" textlink="">
      <xdr:nvSpPr>
        <xdr:cNvPr id="769" name="【公民館】&#10;有形固定資産減価償却率平均値テキスト"/>
        <xdr:cNvSpPr txBox="1"/>
      </xdr:nvSpPr>
      <xdr:spPr>
        <a:xfrm>
          <a:off x="14738350" y="1754124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74930</xdr:rowOff>
    </xdr:from>
    <xdr:to xmlns:xdr="http://schemas.openxmlformats.org/drawingml/2006/spreadsheetDrawing">
      <xdr:col>85</xdr:col>
      <xdr:colOff>171450</xdr:colOff>
      <xdr:row>105</xdr:row>
      <xdr:rowOff>5080</xdr:rowOff>
    </xdr:to>
    <xdr:sp macro="" textlink="">
      <xdr:nvSpPr>
        <xdr:cNvPr id="770" name="フローチャート: 判断 769"/>
        <xdr:cNvSpPr/>
      </xdr:nvSpPr>
      <xdr:spPr>
        <a:xfrm>
          <a:off x="14649450" y="175628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34925</xdr:rowOff>
    </xdr:from>
    <xdr:to xmlns:xdr="http://schemas.openxmlformats.org/drawingml/2006/spreadsheetDrawing">
      <xdr:col>81</xdr:col>
      <xdr:colOff>101600</xdr:colOff>
      <xdr:row>104</xdr:row>
      <xdr:rowOff>136525</xdr:rowOff>
    </xdr:to>
    <xdr:sp macro="" textlink="">
      <xdr:nvSpPr>
        <xdr:cNvPr id="771" name="フローチャート: 判断 770"/>
        <xdr:cNvSpPr/>
      </xdr:nvSpPr>
      <xdr:spPr>
        <a:xfrm>
          <a:off x="13887450" y="1752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34925</xdr:rowOff>
    </xdr:from>
    <xdr:to xmlns:xdr="http://schemas.openxmlformats.org/drawingml/2006/spreadsheetDrawing">
      <xdr:col>76</xdr:col>
      <xdr:colOff>165100</xdr:colOff>
      <xdr:row>104</xdr:row>
      <xdr:rowOff>136525</xdr:rowOff>
    </xdr:to>
    <xdr:sp macro="" textlink="">
      <xdr:nvSpPr>
        <xdr:cNvPr id="772" name="フローチャート: 判断 771"/>
        <xdr:cNvSpPr/>
      </xdr:nvSpPr>
      <xdr:spPr>
        <a:xfrm>
          <a:off x="13093700" y="1752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48260</xdr:rowOff>
    </xdr:from>
    <xdr:to xmlns:xdr="http://schemas.openxmlformats.org/drawingml/2006/spreadsheetDrawing">
      <xdr:col>72</xdr:col>
      <xdr:colOff>38100</xdr:colOff>
      <xdr:row>104</xdr:row>
      <xdr:rowOff>149860</xdr:rowOff>
    </xdr:to>
    <xdr:sp macro="" textlink="">
      <xdr:nvSpPr>
        <xdr:cNvPr id="773" name="フローチャート: 判断 772"/>
        <xdr:cNvSpPr/>
      </xdr:nvSpPr>
      <xdr:spPr>
        <a:xfrm>
          <a:off x="12299950" y="175361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103</xdr:row>
      <xdr:rowOff>154940</xdr:rowOff>
    </xdr:from>
    <xdr:to xmlns:xdr="http://schemas.openxmlformats.org/drawingml/2006/spreadsheetDrawing">
      <xdr:col>67</xdr:col>
      <xdr:colOff>101600</xdr:colOff>
      <xdr:row>104</xdr:row>
      <xdr:rowOff>85090</xdr:rowOff>
    </xdr:to>
    <xdr:sp macro="" textlink="">
      <xdr:nvSpPr>
        <xdr:cNvPr id="774" name="フローチャート: 判断 773"/>
        <xdr:cNvSpPr/>
      </xdr:nvSpPr>
      <xdr:spPr>
        <a:xfrm>
          <a:off x="11487150" y="1747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75" name="テキスト ボックス 774"/>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0095" cy="259080"/>
    <xdr:sp macro="" textlink="">
      <xdr:nvSpPr>
        <xdr:cNvPr id="776" name="テキスト ボックス 775"/>
        <xdr:cNvSpPr txBox="1"/>
      </xdr:nvSpPr>
      <xdr:spPr>
        <a:xfrm>
          <a:off x="137668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7" name="テキスト ボックス 776"/>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111</xdr:row>
      <xdr:rowOff>16510</xdr:rowOff>
    </xdr:from>
    <xdr:ext cx="762000" cy="259080"/>
    <xdr:sp macro="" textlink="">
      <xdr:nvSpPr>
        <xdr:cNvPr id="778" name="テキスト ボックス 777"/>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0095" cy="259080"/>
    <xdr:sp macro="" textlink="">
      <xdr:nvSpPr>
        <xdr:cNvPr id="779" name="テキスト ボックス 778"/>
        <xdr:cNvSpPr txBox="1"/>
      </xdr:nvSpPr>
      <xdr:spPr>
        <a:xfrm>
          <a:off x="113665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101</xdr:row>
      <xdr:rowOff>120650</xdr:rowOff>
    </xdr:from>
    <xdr:to xmlns:xdr="http://schemas.openxmlformats.org/drawingml/2006/spreadsheetDrawing">
      <xdr:col>85</xdr:col>
      <xdr:colOff>171450</xdr:colOff>
      <xdr:row>102</xdr:row>
      <xdr:rowOff>50800</xdr:rowOff>
    </xdr:to>
    <xdr:sp macro="" textlink="">
      <xdr:nvSpPr>
        <xdr:cNvPr id="780" name="楕円 779"/>
        <xdr:cNvSpPr/>
      </xdr:nvSpPr>
      <xdr:spPr>
        <a:xfrm>
          <a:off x="14649450" y="170942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100</xdr:row>
      <xdr:rowOff>143510</xdr:rowOff>
    </xdr:from>
    <xdr:ext cx="403225" cy="257175"/>
    <xdr:sp macro="" textlink="">
      <xdr:nvSpPr>
        <xdr:cNvPr id="781" name="【公民館】&#10;有形固定資産減価償却率該当値テキスト"/>
        <xdr:cNvSpPr txBox="1"/>
      </xdr:nvSpPr>
      <xdr:spPr>
        <a:xfrm>
          <a:off x="14738350" y="169456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101</xdr:row>
      <xdr:rowOff>86360</xdr:rowOff>
    </xdr:from>
    <xdr:to xmlns:xdr="http://schemas.openxmlformats.org/drawingml/2006/spreadsheetDrawing">
      <xdr:col>81</xdr:col>
      <xdr:colOff>101600</xdr:colOff>
      <xdr:row>102</xdr:row>
      <xdr:rowOff>16510</xdr:rowOff>
    </xdr:to>
    <xdr:sp macro="" textlink="">
      <xdr:nvSpPr>
        <xdr:cNvPr id="782" name="楕円 781"/>
        <xdr:cNvSpPr/>
      </xdr:nvSpPr>
      <xdr:spPr>
        <a:xfrm>
          <a:off x="13887450" y="1705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101</xdr:row>
      <xdr:rowOff>137160</xdr:rowOff>
    </xdr:from>
    <xdr:to xmlns:xdr="http://schemas.openxmlformats.org/drawingml/2006/spreadsheetDrawing">
      <xdr:col>85</xdr:col>
      <xdr:colOff>127000</xdr:colOff>
      <xdr:row>102</xdr:row>
      <xdr:rowOff>0</xdr:rowOff>
    </xdr:to>
    <xdr:cxnSp macro="">
      <xdr:nvCxnSpPr>
        <xdr:cNvPr id="783" name="直線コネクタ 782"/>
        <xdr:cNvCxnSpPr/>
      </xdr:nvCxnSpPr>
      <xdr:spPr>
        <a:xfrm>
          <a:off x="13938250" y="17110710"/>
          <a:ext cx="762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101</xdr:row>
      <xdr:rowOff>48260</xdr:rowOff>
    </xdr:from>
    <xdr:to xmlns:xdr="http://schemas.openxmlformats.org/drawingml/2006/spreadsheetDrawing">
      <xdr:col>76</xdr:col>
      <xdr:colOff>165100</xdr:colOff>
      <xdr:row>101</xdr:row>
      <xdr:rowOff>149860</xdr:rowOff>
    </xdr:to>
    <xdr:sp macro="" textlink="">
      <xdr:nvSpPr>
        <xdr:cNvPr id="784" name="楕円 783"/>
        <xdr:cNvSpPr/>
      </xdr:nvSpPr>
      <xdr:spPr>
        <a:xfrm>
          <a:off x="13093700" y="1702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101</xdr:row>
      <xdr:rowOff>99060</xdr:rowOff>
    </xdr:from>
    <xdr:to xmlns:xdr="http://schemas.openxmlformats.org/drawingml/2006/spreadsheetDrawing">
      <xdr:col>81</xdr:col>
      <xdr:colOff>50800</xdr:colOff>
      <xdr:row>101</xdr:row>
      <xdr:rowOff>137160</xdr:rowOff>
    </xdr:to>
    <xdr:cxnSp macro="">
      <xdr:nvCxnSpPr>
        <xdr:cNvPr id="785" name="直線コネクタ 784"/>
        <xdr:cNvCxnSpPr/>
      </xdr:nvCxnSpPr>
      <xdr:spPr>
        <a:xfrm>
          <a:off x="13144500" y="17072610"/>
          <a:ext cx="79375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101</xdr:row>
      <xdr:rowOff>10160</xdr:rowOff>
    </xdr:from>
    <xdr:to xmlns:xdr="http://schemas.openxmlformats.org/drawingml/2006/spreadsheetDrawing">
      <xdr:col>72</xdr:col>
      <xdr:colOff>38100</xdr:colOff>
      <xdr:row>101</xdr:row>
      <xdr:rowOff>111760</xdr:rowOff>
    </xdr:to>
    <xdr:sp macro="" textlink="">
      <xdr:nvSpPr>
        <xdr:cNvPr id="786" name="楕円 785"/>
        <xdr:cNvSpPr/>
      </xdr:nvSpPr>
      <xdr:spPr>
        <a:xfrm>
          <a:off x="12299950" y="169837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101</xdr:row>
      <xdr:rowOff>60960</xdr:rowOff>
    </xdr:from>
    <xdr:to xmlns:xdr="http://schemas.openxmlformats.org/drawingml/2006/spreadsheetDrawing">
      <xdr:col>76</xdr:col>
      <xdr:colOff>114300</xdr:colOff>
      <xdr:row>101</xdr:row>
      <xdr:rowOff>99060</xdr:rowOff>
    </xdr:to>
    <xdr:cxnSp macro="">
      <xdr:nvCxnSpPr>
        <xdr:cNvPr id="787" name="直線コネクタ 786"/>
        <xdr:cNvCxnSpPr/>
      </xdr:nvCxnSpPr>
      <xdr:spPr>
        <a:xfrm>
          <a:off x="12344400" y="17034510"/>
          <a:ext cx="8001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100</xdr:row>
      <xdr:rowOff>145415</xdr:rowOff>
    </xdr:from>
    <xdr:to xmlns:xdr="http://schemas.openxmlformats.org/drawingml/2006/spreadsheetDrawing">
      <xdr:col>67</xdr:col>
      <xdr:colOff>101600</xdr:colOff>
      <xdr:row>101</xdr:row>
      <xdr:rowOff>75565</xdr:rowOff>
    </xdr:to>
    <xdr:sp macro="" textlink="">
      <xdr:nvSpPr>
        <xdr:cNvPr id="788" name="楕円 787"/>
        <xdr:cNvSpPr/>
      </xdr:nvSpPr>
      <xdr:spPr>
        <a:xfrm>
          <a:off x="11487150" y="1694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101</xdr:row>
      <xdr:rowOff>24765</xdr:rowOff>
    </xdr:from>
    <xdr:to xmlns:xdr="http://schemas.openxmlformats.org/drawingml/2006/spreadsheetDrawing">
      <xdr:col>71</xdr:col>
      <xdr:colOff>171450</xdr:colOff>
      <xdr:row>101</xdr:row>
      <xdr:rowOff>60960</xdr:rowOff>
    </xdr:to>
    <xdr:cxnSp macro="">
      <xdr:nvCxnSpPr>
        <xdr:cNvPr id="789" name="直線コネクタ 788"/>
        <xdr:cNvCxnSpPr/>
      </xdr:nvCxnSpPr>
      <xdr:spPr>
        <a:xfrm>
          <a:off x="11537950" y="16998315"/>
          <a:ext cx="80645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104</xdr:row>
      <xdr:rowOff>127635</xdr:rowOff>
    </xdr:from>
    <xdr:ext cx="403225" cy="259080"/>
    <xdr:sp macro="" textlink="">
      <xdr:nvSpPr>
        <xdr:cNvPr id="790" name="n_1aveValue【公民館】&#10;有形固定資産減価償却率"/>
        <xdr:cNvSpPr txBox="1"/>
      </xdr:nvSpPr>
      <xdr:spPr>
        <a:xfrm>
          <a:off x="13742035" y="1761553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127635</xdr:rowOff>
    </xdr:from>
    <xdr:ext cx="403225" cy="259080"/>
    <xdr:sp macro="" textlink="">
      <xdr:nvSpPr>
        <xdr:cNvPr id="791" name="n_2aveValue【公民館】&#10;有形固定資産減価償却率"/>
        <xdr:cNvSpPr txBox="1"/>
      </xdr:nvSpPr>
      <xdr:spPr>
        <a:xfrm>
          <a:off x="12960985" y="1761553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104</xdr:row>
      <xdr:rowOff>140970</xdr:rowOff>
    </xdr:from>
    <xdr:ext cx="405130" cy="259080"/>
    <xdr:sp macro="" textlink="">
      <xdr:nvSpPr>
        <xdr:cNvPr id="792" name="n_3aveValue【公民館】&#10;有形固定資産減価償却率"/>
        <xdr:cNvSpPr txBox="1"/>
      </xdr:nvSpPr>
      <xdr:spPr>
        <a:xfrm>
          <a:off x="12167235" y="176288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76200</xdr:rowOff>
    </xdr:from>
    <xdr:ext cx="403225" cy="257175"/>
    <xdr:sp macro="" textlink="">
      <xdr:nvSpPr>
        <xdr:cNvPr id="793" name="n_4aveValue【公民館】&#10;有形固定資産減価償却率"/>
        <xdr:cNvSpPr txBox="1"/>
      </xdr:nvSpPr>
      <xdr:spPr>
        <a:xfrm>
          <a:off x="11354435" y="175641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100</xdr:row>
      <xdr:rowOff>33020</xdr:rowOff>
    </xdr:from>
    <xdr:ext cx="403225" cy="259080"/>
    <xdr:sp macro="" textlink="">
      <xdr:nvSpPr>
        <xdr:cNvPr id="794" name="n_1mainValue【公民館】&#10;有形固定資産減価償却率"/>
        <xdr:cNvSpPr txBox="1"/>
      </xdr:nvSpPr>
      <xdr:spPr>
        <a:xfrm>
          <a:off x="13742035" y="168351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99</xdr:row>
      <xdr:rowOff>166370</xdr:rowOff>
    </xdr:from>
    <xdr:ext cx="403225" cy="257175"/>
    <xdr:sp macro="" textlink="">
      <xdr:nvSpPr>
        <xdr:cNvPr id="795" name="n_2mainValue【公民館】&#10;有形固定資産減価償却率"/>
        <xdr:cNvSpPr txBox="1"/>
      </xdr:nvSpPr>
      <xdr:spPr>
        <a:xfrm>
          <a:off x="12960985" y="1679702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99</xdr:row>
      <xdr:rowOff>128270</xdr:rowOff>
    </xdr:from>
    <xdr:ext cx="405130" cy="259080"/>
    <xdr:sp macro="" textlink="">
      <xdr:nvSpPr>
        <xdr:cNvPr id="796" name="n_3mainValue【公民館】&#10;有形固定資産減価償却率"/>
        <xdr:cNvSpPr txBox="1"/>
      </xdr:nvSpPr>
      <xdr:spPr>
        <a:xfrm>
          <a:off x="12167235" y="167589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99</xdr:row>
      <xdr:rowOff>92075</xdr:rowOff>
    </xdr:from>
    <xdr:ext cx="403225" cy="259080"/>
    <xdr:sp macro="" textlink="">
      <xdr:nvSpPr>
        <xdr:cNvPr id="797" name="n_4mainValue【公民館】&#10;有形固定資産減価償却率"/>
        <xdr:cNvSpPr txBox="1"/>
      </xdr:nvSpPr>
      <xdr:spPr>
        <a:xfrm>
          <a:off x="11354435" y="167227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8" name="正方形/長方形 797"/>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99" name="正方形/長方形 798"/>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0" name="正方形/長方形 799"/>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1" name="正方形/長方形 800"/>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02" name="正方形/長方形 801"/>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03" name="正方形/長方形 802"/>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04" name="正方形/長方形 803"/>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05" name="正方形/長方形 804"/>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980" cy="225425"/>
    <xdr:sp macro="" textlink="">
      <xdr:nvSpPr>
        <xdr:cNvPr id="806" name="テキスト ボックス 805"/>
        <xdr:cNvSpPr txBox="1"/>
      </xdr:nvSpPr>
      <xdr:spPr>
        <a:xfrm>
          <a:off x="16440150" y="162306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7" name="直線コネクタ 806"/>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108</xdr:row>
      <xdr:rowOff>76200</xdr:rowOff>
    </xdr:from>
    <xdr:to xmlns:xdr="http://schemas.openxmlformats.org/drawingml/2006/spreadsheetDrawing">
      <xdr:col>120</xdr:col>
      <xdr:colOff>114300</xdr:colOff>
      <xdr:row>108</xdr:row>
      <xdr:rowOff>76200</xdr:rowOff>
    </xdr:to>
    <xdr:cxnSp macro="">
      <xdr:nvCxnSpPr>
        <xdr:cNvPr id="808" name="直線コネクタ 807"/>
        <xdr:cNvCxnSpPr/>
      </xdr:nvCxnSpPr>
      <xdr:spPr>
        <a:xfrm>
          <a:off x="16459200" y="182499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107</xdr:row>
      <xdr:rowOff>105410</xdr:rowOff>
    </xdr:from>
    <xdr:ext cx="465455" cy="259080"/>
    <xdr:sp macro="" textlink="">
      <xdr:nvSpPr>
        <xdr:cNvPr id="809" name="テキスト ボックス 808"/>
        <xdr:cNvSpPr txBox="1"/>
      </xdr:nvSpPr>
      <xdr:spPr>
        <a:xfrm>
          <a:off x="16048990" y="181076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133350</xdr:rowOff>
    </xdr:from>
    <xdr:to xmlns:xdr="http://schemas.openxmlformats.org/drawingml/2006/spreadsheetDrawing">
      <xdr:col>120</xdr:col>
      <xdr:colOff>114300</xdr:colOff>
      <xdr:row>105</xdr:row>
      <xdr:rowOff>133350</xdr:rowOff>
    </xdr:to>
    <xdr:cxnSp macro="">
      <xdr:nvCxnSpPr>
        <xdr:cNvPr id="810" name="直線コネクタ 809"/>
        <xdr:cNvCxnSpPr/>
      </xdr:nvCxnSpPr>
      <xdr:spPr>
        <a:xfrm>
          <a:off x="16459200" y="177927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162560</xdr:rowOff>
    </xdr:from>
    <xdr:ext cx="465455" cy="259080"/>
    <xdr:sp macro="" textlink="">
      <xdr:nvSpPr>
        <xdr:cNvPr id="811" name="テキスト ボックス 810"/>
        <xdr:cNvSpPr txBox="1"/>
      </xdr:nvSpPr>
      <xdr:spPr>
        <a:xfrm>
          <a:off x="16048990" y="176504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19050</xdr:rowOff>
    </xdr:from>
    <xdr:to xmlns:xdr="http://schemas.openxmlformats.org/drawingml/2006/spreadsheetDrawing">
      <xdr:col>120</xdr:col>
      <xdr:colOff>114300</xdr:colOff>
      <xdr:row>103</xdr:row>
      <xdr:rowOff>19050</xdr:rowOff>
    </xdr:to>
    <xdr:cxnSp macro="">
      <xdr:nvCxnSpPr>
        <xdr:cNvPr id="812" name="直線コネクタ 811"/>
        <xdr:cNvCxnSpPr/>
      </xdr:nvCxnSpPr>
      <xdr:spPr>
        <a:xfrm>
          <a:off x="16459200" y="173355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48260</xdr:rowOff>
    </xdr:from>
    <xdr:ext cx="465455" cy="259080"/>
    <xdr:sp macro="" textlink="">
      <xdr:nvSpPr>
        <xdr:cNvPr id="813" name="テキスト ボックス 812"/>
        <xdr:cNvSpPr txBox="1"/>
      </xdr:nvSpPr>
      <xdr:spPr>
        <a:xfrm>
          <a:off x="16048990" y="17193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76200</xdr:rowOff>
    </xdr:from>
    <xdr:to xmlns:xdr="http://schemas.openxmlformats.org/drawingml/2006/spreadsheetDrawing">
      <xdr:col>120</xdr:col>
      <xdr:colOff>114300</xdr:colOff>
      <xdr:row>100</xdr:row>
      <xdr:rowOff>76200</xdr:rowOff>
    </xdr:to>
    <xdr:cxnSp macro="">
      <xdr:nvCxnSpPr>
        <xdr:cNvPr id="814" name="直線コネクタ 813"/>
        <xdr:cNvCxnSpPr/>
      </xdr:nvCxnSpPr>
      <xdr:spPr>
        <a:xfrm>
          <a:off x="16459200" y="168783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105410</xdr:rowOff>
    </xdr:from>
    <xdr:ext cx="465455" cy="259080"/>
    <xdr:sp macro="" textlink="">
      <xdr:nvSpPr>
        <xdr:cNvPr id="815" name="テキスト ボックス 814"/>
        <xdr:cNvSpPr txBox="1"/>
      </xdr:nvSpPr>
      <xdr:spPr>
        <a:xfrm>
          <a:off x="16048990" y="167360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16" name="直線コネクタ 815"/>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5455" cy="259080"/>
    <xdr:sp macro="" textlink="">
      <xdr:nvSpPr>
        <xdr:cNvPr id="817" name="テキスト ボックス 816"/>
        <xdr:cNvSpPr txBox="1"/>
      </xdr:nvSpPr>
      <xdr:spPr>
        <a:xfrm>
          <a:off x="16048990" y="16278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8" name="【公民館】&#10;一人当たり面積グラフ枠"/>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101</xdr:row>
      <xdr:rowOff>41910</xdr:rowOff>
    </xdr:from>
    <xdr:to xmlns:xdr="http://schemas.openxmlformats.org/drawingml/2006/spreadsheetDrawing">
      <xdr:col>116</xdr:col>
      <xdr:colOff>62865</xdr:colOff>
      <xdr:row>108</xdr:row>
      <xdr:rowOff>71755</xdr:rowOff>
    </xdr:to>
    <xdr:cxnSp macro="">
      <xdr:nvCxnSpPr>
        <xdr:cNvPr id="819" name="直線コネクタ 818"/>
        <xdr:cNvCxnSpPr/>
      </xdr:nvCxnSpPr>
      <xdr:spPr>
        <a:xfrm flipV="1">
          <a:off x="19951065" y="17015460"/>
          <a:ext cx="0" cy="1229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75565</xdr:rowOff>
    </xdr:from>
    <xdr:ext cx="467995" cy="257175"/>
    <xdr:sp macro="" textlink="">
      <xdr:nvSpPr>
        <xdr:cNvPr id="820" name="【公民館】&#10;一人当たり面積最小値テキスト"/>
        <xdr:cNvSpPr txBox="1"/>
      </xdr:nvSpPr>
      <xdr:spPr>
        <a:xfrm>
          <a:off x="19989800" y="182492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71755</xdr:rowOff>
    </xdr:from>
    <xdr:to xmlns:xdr="http://schemas.openxmlformats.org/drawingml/2006/spreadsheetDrawing">
      <xdr:col>116</xdr:col>
      <xdr:colOff>152400</xdr:colOff>
      <xdr:row>108</xdr:row>
      <xdr:rowOff>71755</xdr:rowOff>
    </xdr:to>
    <xdr:cxnSp macro="">
      <xdr:nvCxnSpPr>
        <xdr:cNvPr id="821" name="直線コネクタ 820"/>
        <xdr:cNvCxnSpPr/>
      </xdr:nvCxnSpPr>
      <xdr:spPr>
        <a:xfrm>
          <a:off x="19881850" y="18245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160020</xdr:rowOff>
    </xdr:from>
    <xdr:ext cx="467995" cy="259080"/>
    <xdr:sp macro="" textlink="">
      <xdr:nvSpPr>
        <xdr:cNvPr id="822" name="【公民館】&#10;一人当たり面積最大値テキスト"/>
        <xdr:cNvSpPr txBox="1"/>
      </xdr:nvSpPr>
      <xdr:spPr>
        <a:xfrm>
          <a:off x="19989800" y="167906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101</xdr:row>
      <xdr:rowOff>41910</xdr:rowOff>
    </xdr:from>
    <xdr:to xmlns:xdr="http://schemas.openxmlformats.org/drawingml/2006/spreadsheetDrawing">
      <xdr:col>116</xdr:col>
      <xdr:colOff>152400</xdr:colOff>
      <xdr:row>101</xdr:row>
      <xdr:rowOff>41910</xdr:rowOff>
    </xdr:to>
    <xdr:cxnSp macro="">
      <xdr:nvCxnSpPr>
        <xdr:cNvPr id="823" name="直線コネクタ 822"/>
        <xdr:cNvCxnSpPr/>
      </xdr:nvCxnSpPr>
      <xdr:spPr>
        <a:xfrm>
          <a:off x="19881850" y="170154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25400</xdr:rowOff>
    </xdr:from>
    <xdr:ext cx="467995" cy="259080"/>
    <xdr:sp macro="" textlink="">
      <xdr:nvSpPr>
        <xdr:cNvPr id="824" name="【公民館】&#10;一人当たり面積平均値テキスト"/>
        <xdr:cNvSpPr txBox="1"/>
      </xdr:nvSpPr>
      <xdr:spPr>
        <a:xfrm>
          <a:off x="19989800" y="1785620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107</xdr:row>
      <xdr:rowOff>2540</xdr:rowOff>
    </xdr:from>
    <xdr:to xmlns:xdr="http://schemas.openxmlformats.org/drawingml/2006/spreadsheetDrawing">
      <xdr:col>116</xdr:col>
      <xdr:colOff>114300</xdr:colOff>
      <xdr:row>107</xdr:row>
      <xdr:rowOff>104140</xdr:rowOff>
    </xdr:to>
    <xdr:sp macro="" textlink="">
      <xdr:nvSpPr>
        <xdr:cNvPr id="825" name="フローチャート: 判断 824"/>
        <xdr:cNvSpPr/>
      </xdr:nvSpPr>
      <xdr:spPr>
        <a:xfrm>
          <a:off x="19900900" y="1800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107</xdr:row>
      <xdr:rowOff>0</xdr:rowOff>
    </xdr:from>
    <xdr:to xmlns:xdr="http://schemas.openxmlformats.org/drawingml/2006/spreadsheetDrawing">
      <xdr:col>112</xdr:col>
      <xdr:colOff>38100</xdr:colOff>
      <xdr:row>107</xdr:row>
      <xdr:rowOff>101600</xdr:rowOff>
    </xdr:to>
    <xdr:sp macro="" textlink="">
      <xdr:nvSpPr>
        <xdr:cNvPr id="826" name="フローチャート: 判断 825"/>
        <xdr:cNvSpPr/>
      </xdr:nvSpPr>
      <xdr:spPr>
        <a:xfrm>
          <a:off x="19157950" y="18002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107</xdr:row>
      <xdr:rowOff>5080</xdr:rowOff>
    </xdr:from>
    <xdr:to xmlns:xdr="http://schemas.openxmlformats.org/drawingml/2006/spreadsheetDrawing">
      <xdr:col>107</xdr:col>
      <xdr:colOff>101600</xdr:colOff>
      <xdr:row>107</xdr:row>
      <xdr:rowOff>106680</xdr:rowOff>
    </xdr:to>
    <xdr:sp macro="" textlink="">
      <xdr:nvSpPr>
        <xdr:cNvPr id="827" name="フローチャート: 判断 826"/>
        <xdr:cNvSpPr/>
      </xdr:nvSpPr>
      <xdr:spPr>
        <a:xfrm>
          <a:off x="1834515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107</xdr:row>
      <xdr:rowOff>5080</xdr:rowOff>
    </xdr:from>
    <xdr:to xmlns:xdr="http://schemas.openxmlformats.org/drawingml/2006/spreadsheetDrawing">
      <xdr:col>102</xdr:col>
      <xdr:colOff>165100</xdr:colOff>
      <xdr:row>107</xdr:row>
      <xdr:rowOff>106680</xdr:rowOff>
    </xdr:to>
    <xdr:sp macro="" textlink="">
      <xdr:nvSpPr>
        <xdr:cNvPr id="828" name="フローチャート: 判断 827"/>
        <xdr:cNvSpPr/>
      </xdr:nvSpPr>
      <xdr:spPr>
        <a:xfrm>
          <a:off x="175514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107</xdr:row>
      <xdr:rowOff>0</xdr:rowOff>
    </xdr:from>
    <xdr:to xmlns:xdr="http://schemas.openxmlformats.org/drawingml/2006/spreadsheetDrawing">
      <xdr:col>98</xdr:col>
      <xdr:colOff>38100</xdr:colOff>
      <xdr:row>107</xdr:row>
      <xdr:rowOff>101600</xdr:rowOff>
    </xdr:to>
    <xdr:sp macro="" textlink="">
      <xdr:nvSpPr>
        <xdr:cNvPr id="829" name="フローチャート: 判断 828"/>
        <xdr:cNvSpPr/>
      </xdr:nvSpPr>
      <xdr:spPr>
        <a:xfrm>
          <a:off x="16757650" y="18002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30" name="テキスト ボックス 829"/>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111</xdr:row>
      <xdr:rowOff>16510</xdr:rowOff>
    </xdr:from>
    <xdr:ext cx="762000" cy="259080"/>
    <xdr:sp macro="" textlink="">
      <xdr:nvSpPr>
        <xdr:cNvPr id="831" name="テキスト ボックス 830"/>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0095" cy="259080"/>
    <xdr:sp macro="" textlink="">
      <xdr:nvSpPr>
        <xdr:cNvPr id="832" name="テキスト ボックス 831"/>
        <xdr:cNvSpPr txBox="1"/>
      </xdr:nvSpPr>
      <xdr:spPr>
        <a:xfrm>
          <a:off x="182245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3" name="テキスト ボックス 832"/>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111</xdr:row>
      <xdr:rowOff>16510</xdr:rowOff>
    </xdr:from>
    <xdr:ext cx="762000" cy="259080"/>
    <xdr:sp macro="" textlink="">
      <xdr:nvSpPr>
        <xdr:cNvPr id="834" name="テキスト ボックス 833"/>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107</xdr:row>
      <xdr:rowOff>107950</xdr:rowOff>
    </xdr:from>
    <xdr:to xmlns:xdr="http://schemas.openxmlformats.org/drawingml/2006/spreadsheetDrawing">
      <xdr:col>116</xdr:col>
      <xdr:colOff>114300</xdr:colOff>
      <xdr:row>108</xdr:row>
      <xdr:rowOff>38100</xdr:rowOff>
    </xdr:to>
    <xdr:sp macro="" textlink="">
      <xdr:nvSpPr>
        <xdr:cNvPr id="835" name="楕円 834"/>
        <xdr:cNvSpPr/>
      </xdr:nvSpPr>
      <xdr:spPr>
        <a:xfrm>
          <a:off x="19900900" y="1811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107</xdr:row>
      <xdr:rowOff>22860</xdr:rowOff>
    </xdr:from>
    <xdr:ext cx="467995" cy="259080"/>
    <xdr:sp macro="" textlink="">
      <xdr:nvSpPr>
        <xdr:cNvPr id="836" name="【公民館】&#10;一人当たり面積該当値テキスト"/>
        <xdr:cNvSpPr txBox="1"/>
      </xdr:nvSpPr>
      <xdr:spPr>
        <a:xfrm>
          <a:off x="19989800" y="180251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107</xdr:row>
      <xdr:rowOff>107950</xdr:rowOff>
    </xdr:from>
    <xdr:to xmlns:xdr="http://schemas.openxmlformats.org/drawingml/2006/spreadsheetDrawing">
      <xdr:col>112</xdr:col>
      <xdr:colOff>38100</xdr:colOff>
      <xdr:row>108</xdr:row>
      <xdr:rowOff>38100</xdr:rowOff>
    </xdr:to>
    <xdr:sp macro="" textlink="">
      <xdr:nvSpPr>
        <xdr:cNvPr id="837" name="楕円 836"/>
        <xdr:cNvSpPr/>
      </xdr:nvSpPr>
      <xdr:spPr>
        <a:xfrm>
          <a:off x="19157950" y="18110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107</xdr:row>
      <xdr:rowOff>158750</xdr:rowOff>
    </xdr:from>
    <xdr:to xmlns:xdr="http://schemas.openxmlformats.org/drawingml/2006/spreadsheetDrawing">
      <xdr:col>116</xdr:col>
      <xdr:colOff>63500</xdr:colOff>
      <xdr:row>107</xdr:row>
      <xdr:rowOff>158750</xdr:rowOff>
    </xdr:to>
    <xdr:cxnSp macro="">
      <xdr:nvCxnSpPr>
        <xdr:cNvPr id="838" name="直線コネクタ 837"/>
        <xdr:cNvCxnSpPr/>
      </xdr:nvCxnSpPr>
      <xdr:spPr>
        <a:xfrm>
          <a:off x="19202400" y="181610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107</xdr:row>
      <xdr:rowOff>107950</xdr:rowOff>
    </xdr:from>
    <xdr:to xmlns:xdr="http://schemas.openxmlformats.org/drawingml/2006/spreadsheetDrawing">
      <xdr:col>107</xdr:col>
      <xdr:colOff>101600</xdr:colOff>
      <xdr:row>108</xdr:row>
      <xdr:rowOff>38100</xdr:rowOff>
    </xdr:to>
    <xdr:sp macro="" textlink="">
      <xdr:nvSpPr>
        <xdr:cNvPr id="839" name="楕円 838"/>
        <xdr:cNvSpPr/>
      </xdr:nvSpPr>
      <xdr:spPr>
        <a:xfrm>
          <a:off x="18345150" y="1811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107</xdr:row>
      <xdr:rowOff>158750</xdr:rowOff>
    </xdr:from>
    <xdr:to xmlns:xdr="http://schemas.openxmlformats.org/drawingml/2006/spreadsheetDrawing">
      <xdr:col>111</xdr:col>
      <xdr:colOff>171450</xdr:colOff>
      <xdr:row>107</xdr:row>
      <xdr:rowOff>158750</xdr:rowOff>
    </xdr:to>
    <xdr:cxnSp macro="">
      <xdr:nvCxnSpPr>
        <xdr:cNvPr id="840" name="直線コネクタ 839"/>
        <xdr:cNvCxnSpPr/>
      </xdr:nvCxnSpPr>
      <xdr:spPr>
        <a:xfrm>
          <a:off x="18395950" y="181610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107</xdr:row>
      <xdr:rowOff>109855</xdr:rowOff>
    </xdr:from>
    <xdr:to xmlns:xdr="http://schemas.openxmlformats.org/drawingml/2006/spreadsheetDrawing">
      <xdr:col>102</xdr:col>
      <xdr:colOff>165100</xdr:colOff>
      <xdr:row>108</xdr:row>
      <xdr:rowOff>40640</xdr:rowOff>
    </xdr:to>
    <xdr:sp macro="" textlink="">
      <xdr:nvSpPr>
        <xdr:cNvPr id="841" name="楕円 840"/>
        <xdr:cNvSpPr/>
      </xdr:nvSpPr>
      <xdr:spPr>
        <a:xfrm>
          <a:off x="17551400" y="181121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107</xdr:row>
      <xdr:rowOff>158750</xdr:rowOff>
    </xdr:from>
    <xdr:to xmlns:xdr="http://schemas.openxmlformats.org/drawingml/2006/spreadsheetDrawing">
      <xdr:col>107</xdr:col>
      <xdr:colOff>50800</xdr:colOff>
      <xdr:row>107</xdr:row>
      <xdr:rowOff>160655</xdr:rowOff>
    </xdr:to>
    <xdr:cxnSp macro="">
      <xdr:nvCxnSpPr>
        <xdr:cNvPr id="842" name="直線コネクタ 841"/>
        <xdr:cNvCxnSpPr/>
      </xdr:nvCxnSpPr>
      <xdr:spPr>
        <a:xfrm flipV="1">
          <a:off x="17602200" y="18161000"/>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107</xdr:row>
      <xdr:rowOff>109855</xdr:rowOff>
    </xdr:from>
    <xdr:to xmlns:xdr="http://schemas.openxmlformats.org/drawingml/2006/spreadsheetDrawing">
      <xdr:col>98</xdr:col>
      <xdr:colOff>38100</xdr:colOff>
      <xdr:row>108</xdr:row>
      <xdr:rowOff>40640</xdr:rowOff>
    </xdr:to>
    <xdr:sp macro="" textlink="">
      <xdr:nvSpPr>
        <xdr:cNvPr id="843" name="楕円 842"/>
        <xdr:cNvSpPr/>
      </xdr:nvSpPr>
      <xdr:spPr>
        <a:xfrm>
          <a:off x="16757650" y="1811210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107</xdr:row>
      <xdr:rowOff>160655</xdr:rowOff>
    </xdr:from>
    <xdr:to xmlns:xdr="http://schemas.openxmlformats.org/drawingml/2006/spreadsheetDrawing">
      <xdr:col>102</xdr:col>
      <xdr:colOff>114300</xdr:colOff>
      <xdr:row>107</xdr:row>
      <xdr:rowOff>160655</xdr:rowOff>
    </xdr:to>
    <xdr:cxnSp macro="">
      <xdr:nvCxnSpPr>
        <xdr:cNvPr id="844" name="直線コネクタ 843"/>
        <xdr:cNvCxnSpPr/>
      </xdr:nvCxnSpPr>
      <xdr:spPr>
        <a:xfrm>
          <a:off x="16802100" y="1816290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105</xdr:row>
      <xdr:rowOff>118110</xdr:rowOff>
    </xdr:from>
    <xdr:ext cx="469900" cy="259080"/>
    <xdr:sp macro="" textlink="">
      <xdr:nvSpPr>
        <xdr:cNvPr id="845" name="n_1aveValue【公民館】&#10;一人当たり面積"/>
        <xdr:cNvSpPr txBox="1"/>
      </xdr:nvSpPr>
      <xdr:spPr>
        <a:xfrm>
          <a:off x="18980150" y="177774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105</xdr:row>
      <xdr:rowOff>123190</xdr:rowOff>
    </xdr:from>
    <xdr:ext cx="469900" cy="257175"/>
    <xdr:sp macro="" textlink="">
      <xdr:nvSpPr>
        <xdr:cNvPr id="846" name="n_2aveValue【公民館】&#10;一人当たり面積"/>
        <xdr:cNvSpPr txBox="1"/>
      </xdr:nvSpPr>
      <xdr:spPr>
        <a:xfrm>
          <a:off x="18180050" y="177825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105</xdr:row>
      <xdr:rowOff>123190</xdr:rowOff>
    </xdr:from>
    <xdr:ext cx="469900" cy="257175"/>
    <xdr:sp macro="" textlink="">
      <xdr:nvSpPr>
        <xdr:cNvPr id="847" name="n_3aveValue【公民館】&#10;一人当たり面積"/>
        <xdr:cNvSpPr txBox="1"/>
      </xdr:nvSpPr>
      <xdr:spPr>
        <a:xfrm>
          <a:off x="17386300" y="177825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105</xdr:row>
      <xdr:rowOff>118110</xdr:rowOff>
    </xdr:from>
    <xdr:ext cx="469900" cy="259080"/>
    <xdr:sp macro="" textlink="">
      <xdr:nvSpPr>
        <xdr:cNvPr id="848" name="n_4aveValue【公民館】&#10;一人当たり面積"/>
        <xdr:cNvSpPr txBox="1"/>
      </xdr:nvSpPr>
      <xdr:spPr>
        <a:xfrm>
          <a:off x="16592550" y="177774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108</xdr:row>
      <xdr:rowOff>29210</xdr:rowOff>
    </xdr:from>
    <xdr:ext cx="469900" cy="257175"/>
    <xdr:sp macro="" textlink="">
      <xdr:nvSpPr>
        <xdr:cNvPr id="849" name="n_1mainValue【公民館】&#10;一人当たり面積"/>
        <xdr:cNvSpPr txBox="1"/>
      </xdr:nvSpPr>
      <xdr:spPr>
        <a:xfrm>
          <a:off x="18980150" y="182029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108</xdr:row>
      <xdr:rowOff>29210</xdr:rowOff>
    </xdr:from>
    <xdr:ext cx="469900" cy="257175"/>
    <xdr:sp macro="" textlink="">
      <xdr:nvSpPr>
        <xdr:cNvPr id="850" name="n_2mainValue【公民館】&#10;一人当たり面積"/>
        <xdr:cNvSpPr txBox="1"/>
      </xdr:nvSpPr>
      <xdr:spPr>
        <a:xfrm>
          <a:off x="18180050" y="182029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108</xdr:row>
      <xdr:rowOff>31115</xdr:rowOff>
    </xdr:from>
    <xdr:ext cx="469900" cy="257175"/>
    <xdr:sp macro="" textlink="">
      <xdr:nvSpPr>
        <xdr:cNvPr id="851" name="n_3mainValue【公民館】&#10;一人当たり面積"/>
        <xdr:cNvSpPr txBox="1"/>
      </xdr:nvSpPr>
      <xdr:spPr>
        <a:xfrm>
          <a:off x="17386300" y="1820481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108</xdr:row>
      <xdr:rowOff>31115</xdr:rowOff>
    </xdr:from>
    <xdr:ext cx="469900" cy="257175"/>
    <xdr:sp macro="" textlink="">
      <xdr:nvSpPr>
        <xdr:cNvPr id="852" name="n_4mainValue【公民館】&#10;一人当たり面積"/>
        <xdr:cNvSpPr txBox="1"/>
      </xdr:nvSpPr>
      <xdr:spPr>
        <a:xfrm>
          <a:off x="16592550" y="1820481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3" name="正方形/長方形 852"/>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4" name="正方形/長方形 853"/>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55" name="テキスト ボックス 854"/>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lang="ja-JP" altLang="ja-JP" sz="1100">
              <a:solidFill>
                <a:schemeClr val="dk1"/>
              </a:solidFill>
              <a:effectLst/>
              <a:latin typeface="ＭＳ Ｐゴシック"/>
              <a:ea typeface="ＭＳ Ｐゴシック"/>
              <a:cs typeface="+mn-cs"/>
            </a:rPr>
            <a:t>公共施設全体について老朽化が進んでいる。個別施設計画を踏まえ、施設の長寿命化や再編・再配置など適正化を図る必要がある。</a:t>
          </a:r>
          <a:endParaRPr lang="ja-JP" altLang="ja-JP" sz="1400">
            <a:effectLst/>
            <a:latin typeface="ＭＳ Ｐゴシック"/>
            <a:ea typeface="ＭＳ Ｐゴシック"/>
          </a:endParaRPr>
        </a:p>
        <a:p>
          <a:r>
            <a:rPr lang="ja-JP" altLang="ja-JP" sz="1100">
              <a:solidFill>
                <a:schemeClr val="dk1"/>
              </a:solidFill>
              <a:effectLst/>
              <a:latin typeface="ＭＳ Ｐゴシック"/>
              <a:ea typeface="ＭＳ Ｐゴシック"/>
              <a:cs typeface="+mn-cs"/>
            </a:rPr>
            <a:t>　道路・橋りょうについては、類似団体と比較して減価償却率が高くなっている。今後も通行者の安全の確保を図るため、計画的に維持管理を行っていく。公営住宅については、減価償却率が類似団体平均と比較し低くなっている。これは、老朽化した住宅を除却し、新たな住宅に集約整備を行ったことによるものである。学校施設については、人口が急増した昭和40年代から昭和50年代に施設の大半が整備されたことにより、減価償却率が高くなっている。学校施設の一人当たり面積については、児童数の減少に伴い、小学校を平成23年度と24年度に閉校したことなどから、類似団体平均より低い数値となっている。公民館の減価償却率については、類似団体平均と比較し低くなっている。これは、平成16年度に建物の大規模改修を行ったことなどによるものである。</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74930</xdr:rowOff>
    </xdr:to>
    <xdr:sp macro="" textlink="">
      <xdr:nvSpPr>
        <xdr:cNvPr id="2" name="正方形/長方形 1"/>
        <xdr:cNvSpPr/>
      </xdr:nvSpPr>
      <xdr:spPr>
        <a:xfrm>
          <a:off x="577850" y="127000"/>
          <a:ext cx="11423650" cy="633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152400</xdr:colOff>
      <xdr:row>4</xdr:row>
      <xdr:rowOff>61595</xdr:rowOff>
    </xdr:to>
    <xdr:sp macro="" textlink="">
      <xdr:nvSpPr>
        <xdr:cNvPr id="3" name="正方形/長方形 2"/>
        <xdr:cNvSpPr/>
      </xdr:nvSpPr>
      <xdr:spPr>
        <a:xfrm>
          <a:off x="17145000" y="189865"/>
          <a:ext cx="3581400" cy="55753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127000</xdr:colOff>
      <xdr:row>4</xdr:row>
      <xdr:rowOff>37465</xdr:rowOff>
    </xdr:to>
    <xdr:sp macro="" textlink="">
      <xdr:nvSpPr>
        <xdr:cNvPr id="4" name="正方形/長方形 3"/>
        <xdr:cNvSpPr/>
      </xdr:nvSpPr>
      <xdr:spPr>
        <a:xfrm>
          <a:off x="17164050" y="214630"/>
          <a:ext cx="3536950" cy="50863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7189450" y="240030"/>
          <a:ext cx="347980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5753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50863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88365"/>
          <a:ext cx="9086850" cy="17767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18845"/>
          <a:ext cx="1244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18</xdr:col>
      <xdr:colOff>127000</xdr:colOff>
      <xdr:row>15</xdr:row>
      <xdr:rowOff>61595</xdr:rowOff>
    </xdr:to>
    <xdr:sp macro="" textlink="">
      <xdr:nvSpPr>
        <xdr:cNvPr id="11" name="正方形/長方形 10"/>
        <xdr:cNvSpPr/>
      </xdr:nvSpPr>
      <xdr:spPr>
        <a:xfrm>
          <a:off x="2012950" y="918845"/>
          <a:ext cx="120015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18845"/>
          <a:ext cx="1371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37895"/>
          <a:ext cx="1822450" cy="9385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37895"/>
          <a:ext cx="1136650" cy="9385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7607300" y="950595"/>
          <a:ext cx="577850" cy="9417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714500"/>
          <a:ext cx="1822450" cy="631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117475</xdr:rowOff>
    </xdr:to>
    <xdr:sp macro="" textlink="">
      <xdr:nvSpPr>
        <xdr:cNvPr id="17" name="正方形/長方形 16"/>
        <xdr:cNvSpPr/>
      </xdr:nvSpPr>
      <xdr:spPr>
        <a:xfrm>
          <a:off x="6470650" y="1714500"/>
          <a:ext cx="3086100" cy="631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12</xdr:row>
      <xdr:rowOff>99060</xdr:rowOff>
    </xdr:to>
    <xdr:sp macro="" textlink="">
      <xdr:nvSpPr>
        <xdr:cNvPr id="18" name="角丸四角形 17"/>
        <xdr:cNvSpPr/>
      </xdr:nvSpPr>
      <xdr:spPr>
        <a:xfrm>
          <a:off x="9969500" y="888365"/>
          <a:ext cx="1371600" cy="12680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0210800" y="950595"/>
          <a:ext cx="120015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66</xdr:col>
      <xdr:colOff>95250</xdr:colOff>
      <xdr:row>8</xdr:row>
      <xdr:rowOff>99060</xdr:rowOff>
    </xdr:to>
    <xdr:sp macro="" textlink="">
      <xdr:nvSpPr>
        <xdr:cNvPr id="20" name="正方形/長方形 19"/>
        <xdr:cNvSpPr/>
      </xdr:nvSpPr>
      <xdr:spPr>
        <a:xfrm>
          <a:off x="10210800" y="1218565"/>
          <a:ext cx="1200150" cy="252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49400"/>
          <a:ext cx="1308100" cy="632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0052050" y="104140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130175</xdr:rowOff>
    </xdr:from>
    <xdr:to xmlns:xdr="http://schemas.openxmlformats.org/drawingml/2006/spreadsheetDrawing">
      <xdr:col>59</xdr:col>
      <xdr:colOff>73025</xdr:colOff>
      <xdr:row>6</xdr:row>
      <xdr:rowOff>61595</xdr:rowOff>
    </xdr:to>
    <xdr:sp macro="" textlink="">
      <xdr:nvSpPr>
        <xdr:cNvPr id="23" name="楕円 22"/>
        <xdr:cNvSpPr/>
      </xdr:nvSpPr>
      <xdr:spPr>
        <a:xfrm>
          <a:off x="10106025" y="987425"/>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55880</xdr:rowOff>
    </xdr:from>
    <xdr:to xmlns:xdr="http://schemas.openxmlformats.org/drawingml/2006/spreadsheetDrawing">
      <xdr:col>59</xdr:col>
      <xdr:colOff>73025</xdr:colOff>
      <xdr:row>7</xdr:row>
      <xdr:rowOff>154940</xdr:rowOff>
    </xdr:to>
    <xdr:sp macro="" textlink="">
      <xdr:nvSpPr>
        <xdr:cNvPr id="24" name="フローチャート: 判断 23"/>
        <xdr:cNvSpPr/>
      </xdr:nvSpPr>
      <xdr:spPr>
        <a:xfrm>
          <a:off x="10106025" y="12560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149225</xdr:rowOff>
    </xdr:from>
    <xdr:to xmlns:xdr="http://schemas.openxmlformats.org/drawingml/2006/spreadsheetDrawing">
      <xdr:col>59</xdr:col>
      <xdr:colOff>15875</xdr:colOff>
      <xdr:row>9</xdr:row>
      <xdr:rowOff>117475</xdr:rowOff>
    </xdr:to>
    <xdr:cxnSp macro="">
      <xdr:nvCxnSpPr>
        <xdr:cNvPr id="25" name="直線コネクタ 24"/>
        <xdr:cNvCxnSpPr/>
      </xdr:nvCxnSpPr>
      <xdr:spPr>
        <a:xfrm>
          <a:off x="10131425" y="15208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52082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46990</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0131425" y="1761490"/>
          <a:ext cx="0" cy="14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9043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50165</xdr:rowOff>
    </xdr:from>
    <xdr:ext cx="8896350" cy="253365"/>
    <xdr:sp macro="" textlink="">
      <xdr:nvSpPr>
        <xdr:cNvPr id="29" name="テキスト ボックス 28"/>
        <xdr:cNvSpPr txBox="1"/>
      </xdr:nvSpPr>
      <xdr:spPr>
        <a:xfrm>
          <a:off x="641350" y="2793365"/>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24765</xdr:rowOff>
    </xdr:from>
    <xdr:ext cx="6046470" cy="253365"/>
    <xdr:sp macro="" textlink="">
      <xdr:nvSpPr>
        <xdr:cNvPr id="30" name="テキスト ボックス 29"/>
        <xdr:cNvSpPr txBox="1"/>
      </xdr:nvSpPr>
      <xdr:spPr>
        <a:xfrm>
          <a:off x="641350" y="311086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3365"/>
    <xdr:sp macro="" textlink="">
      <xdr:nvSpPr>
        <xdr:cNvPr id="31" name="テキスト ボックス 30"/>
        <xdr:cNvSpPr txBox="1"/>
      </xdr:nvSpPr>
      <xdr:spPr>
        <a:xfrm>
          <a:off x="641350" y="342900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143510</xdr:rowOff>
    </xdr:from>
    <xdr:ext cx="4433570" cy="251460"/>
    <xdr:sp macro="" textlink="">
      <xdr:nvSpPr>
        <xdr:cNvPr id="32" name="テキスト ボックス 31"/>
        <xdr:cNvSpPr txBox="1"/>
      </xdr:nvSpPr>
      <xdr:spPr>
        <a:xfrm>
          <a:off x="641350" y="3743960"/>
          <a:ext cx="44335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74930</xdr:rowOff>
    </xdr:from>
    <xdr:to xmlns:xdr="http://schemas.openxmlformats.org/drawingml/2006/spreadsheetDrawing">
      <xdr:col>28</xdr:col>
      <xdr:colOff>152400</xdr:colOff>
      <xdr:row>28</xdr:row>
      <xdr:rowOff>24765</xdr:rowOff>
    </xdr:to>
    <xdr:sp macro="" textlink="">
      <xdr:nvSpPr>
        <xdr:cNvPr id="33" name="正方形/長方形 32"/>
        <xdr:cNvSpPr/>
      </xdr:nvSpPr>
      <xdr:spPr>
        <a:xfrm>
          <a:off x="685800" y="4189730"/>
          <a:ext cx="426720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50165</xdr:rowOff>
    </xdr:from>
    <xdr:to xmlns:xdr="http://schemas.openxmlformats.org/drawingml/2006/spreadsheetDrawing">
      <xdr:col>12</xdr:col>
      <xdr:colOff>127000</xdr:colOff>
      <xdr:row>29</xdr:row>
      <xdr:rowOff>130175</xdr:rowOff>
    </xdr:to>
    <xdr:sp macro="" textlink="">
      <xdr:nvSpPr>
        <xdr:cNvPr id="34" name="正方形/長方形 33"/>
        <xdr:cNvSpPr/>
      </xdr:nvSpPr>
      <xdr:spPr>
        <a:xfrm>
          <a:off x="8128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80645</xdr:rowOff>
    </xdr:from>
    <xdr:to xmlns:xdr="http://schemas.openxmlformats.org/drawingml/2006/spreadsheetDrawing">
      <xdr:col>12</xdr:col>
      <xdr:colOff>127000</xdr:colOff>
      <xdr:row>30</xdr:row>
      <xdr:rowOff>161925</xdr:rowOff>
    </xdr:to>
    <xdr:sp macro="" textlink="">
      <xdr:nvSpPr>
        <xdr:cNvPr id="35" name="正方形/長方形 34"/>
        <xdr:cNvSpPr/>
      </xdr:nvSpPr>
      <xdr:spPr>
        <a:xfrm>
          <a:off x="8128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50165</xdr:rowOff>
    </xdr:from>
    <xdr:to xmlns:xdr="http://schemas.openxmlformats.org/drawingml/2006/spreadsheetDrawing">
      <xdr:col>18</xdr:col>
      <xdr:colOff>0</xdr:colOff>
      <xdr:row>29</xdr:row>
      <xdr:rowOff>130175</xdr:rowOff>
    </xdr:to>
    <xdr:sp macro="" textlink="">
      <xdr:nvSpPr>
        <xdr:cNvPr id="36" name="正方形/長方形 35"/>
        <xdr:cNvSpPr/>
      </xdr:nvSpPr>
      <xdr:spPr>
        <a:xfrm>
          <a:off x="17145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80645</xdr:rowOff>
    </xdr:from>
    <xdr:to xmlns:xdr="http://schemas.openxmlformats.org/drawingml/2006/spreadsheetDrawing">
      <xdr:col>18</xdr:col>
      <xdr:colOff>0</xdr:colOff>
      <xdr:row>30</xdr:row>
      <xdr:rowOff>161925</xdr:rowOff>
    </xdr:to>
    <xdr:sp macro="" textlink="">
      <xdr:nvSpPr>
        <xdr:cNvPr id="37" name="正方形/長方形 36"/>
        <xdr:cNvSpPr/>
      </xdr:nvSpPr>
      <xdr:spPr>
        <a:xfrm>
          <a:off x="17145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50165</xdr:rowOff>
    </xdr:from>
    <xdr:to xmlns:xdr="http://schemas.openxmlformats.org/drawingml/2006/spreadsheetDrawing">
      <xdr:col>24</xdr:col>
      <xdr:colOff>0</xdr:colOff>
      <xdr:row>29</xdr:row>
      <xdr:rowOff>130175</xdr:rowOff>
    </xdr:to>
    <xdr:sp macro="" textlink="">
      <xdr:nvSpPr>
        <xdr:cNvPr id="38" name="正方形/長方形 37"/>
        <xdr:cNvSpPr/>
      </xdr:nvSpPr>
      <xdr:spPr>
        <a:xfrm>
          <a:off x="27432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29</xdr:row>
      <xdr:rowOff>80645</xdr:rowOff>
    </xdr:from>
    <xdr:to xmlns:xdr="http://schemas.openxmlformats.org/drawingml/2006/spreadsheetDrawing">
      <xdr:col>24</xdr:col>
      <xdr:colOff>0</xdr:colOff>
      <xdr:row>30</xdr:row>
      <xdr:rowOff>161925</xdr:rowOff>
    </xdr:to>
    <xdr:sp macro="" textlink="">
      <xdr:nvSpPr>
        <xdr:cNvPr id="39" name="正方形/長方形 38"/>
        <xdr:cNvSpPr/>
      </xdr:nvSpPr>
      <xdr:spPr>
        <a:xfrm>
          <a:off x="27432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18415</xdr:rowOff>
    </xdr:from>
    <xdr:to xmlns:xdr="http://schemas.openxmlformats.org/drawingml/2006/spreadsheetDrawing">
      <xdr:col>28</xdr:col>
      <xdr:colOff>152400</xdr:colOff>
      <xdr:row>44</xdr:row>
      <xdr:rowOff>74930</xdr:rowOff>
    </xdr:to>
    <xdr:sp macro="" textlink="">
      <xdr:nvSpPr>
        <xdr:cNvPr id="40" name="正方形/長方形 39"/>
        <xdr:cNvSpPr/>
      </xdr:nvSpPr>
      <xdr:spPr>
        <a:xfrm>
          <a:off x="685800" y="5333365"/>
          <a:ext cx="4267200" cy="22853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6545" cy="220345"/>
    <xdr:sp macro="" textlink="">
      <xdr:nvSpPr>
        <xdr:cNvPr id="41" name="テキスト ボックス 40"/>
        <xdr:cNvSpPr txBox="1"/>
      </xdr:nvSpPr>
      <xdr:spPr>
        <a:xfrm>
          <a:off x="666750" y="5143500"/>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74930</xdr:rowOff>
    </xdr:from>
    <xdr:to xmlns:xdr="http://schemas.openxmlformats.org/drawingml/2006/spreadsheetDrawing">
      <xdr:col>28</xdr:col>
      <xdr:colOff>114300</xdr:colOff>
      <xdr:row>44</xdr:row>
      <xdr:rowOff>74930</xdr:rowOff>
    </xdr:to>
    <xdr:cxnSp macro="">
      <xdr:nvCxnSpPr>
        <xdr:cNvPr id="42" name="直線コネクタ 41"/>
        <xdr:cNvCxnSpPr/>
      </xdr:nvCxnSpPr>
      <xdr:spPr>
        <a:xfrm>
          <a:off x="685800" y="7618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103505</xdr:rowOff>
    </xdr:from>
    <xdr:ext cx="465455" cy="252730"/>
    <xdr:sp macro="" textlink="">
      <xdr:nvSpPr>
        <xdr:cNvPr id="43" name="テキスト ボックス 42"/>
        <xdr:cNvSpPr txBox="1"/>
      </xdr:nvSpPr>
      <xdr:spPr>
        <a:xfrm>
          <a:off x="275590" y="747585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90805</xdr:rowOff>
    </xdr:from>
    <xdr:to xmlns:xdr="http://schemas.openxmlformats.org/drawingml/2006/spreadsheetDrawing">
      <xdr:col>28</xdr:col>
      <xdr:colOff>114300</xdr:colOff>
      <xdr:row>42</xdr:row>
      <xdr:rowOff>90805</xdr:rowOff>
    </xdr:to>
    <xdr:cxnSp macro="">
      <xdr:nvCxnSpPr>
        <xdr:cNvPr id="44" name="直線コネクタ 43"/>
        <xdr:cNvCxnSpPr/>
      </xdr:nvCxnSpPr>
      <xdr:spPr>
        <a:xfrm>
          <a:off x="685800" y="72917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118745</xdr:rowOff>
    </xdr:from>
    <xdr:ext cx="465455" cy="253365"/>
    <xdr:sp macro="" textlink="">
      <xdr:nvSpPr>
        <xdr:cNvPr id="45" name="テキスト ボックス 44"/>
        <xdr:cNvSpPr txBox="1"/>
      </xdr:nvSpPr>
      <xdr:spPr>
        <a:xfrm>
          <a:off x="275590" y="714819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106680</xdr:rowOff>
    </xdr:from>
    <xdr:to xmlns:xdr="http://schemas.openxmlformats.org/drawingml/2006/spreadsheetDrawing">
      <xdr:col>28</xdr:col>
      <xdr:colOff>114300</xdr:colOff>
      <xdr:row>40</xdr:row>
      <xdr:rowOff>106680</xdr:rowOff>
    </xdr:to>
    <xdr:cxnSp macro="">
      <xdr:nvCxnSpPr>
        <xdr:cNvPr id="46" name="直線コネクタ 45"/>
        <xdr:cNvCxnSpPr/>
      </xdr:nvCxnSpPr>
      <xdr:spPr>
        <a:xfrm>
          <a:off x="685800" y="69646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134620</xdr:rowOff>
    </xdr:from>
    <xdr:ext cx="401320" cy="252730"/>
    <xdr:sp macro="" textlink="">
      <xdr:nvSpPr>
        <xdr:cNvPr id="47" name="テキスト ボックス 46"/>
        <xdr:cNvSpPr txBox="1"/>
      </xdr:nvSpPr>
      <xdr:spPr>
        <a:xfrm>
          <a:off x="339725" y="6821170"/>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122555</xdr:rowOff>
    </xdr:from>
    <xdr:to xmlns:xdr="http://schemas.openxmlformats.org/drawingml/2006/spreadsheetDrawing">
      <xdr:col>28</xdr:col>
      <xdr:colOff>114300</xdr:colOff>
      <xdr:row>38</xdr:row>
      <xdr:rowOff>122555</xdr:rowOff>
    </xdr:to>
    <xdr:cxnSp macro="">
      <xdr:nvCxnSpPr>
        <xdr:cNvPr id="48" name="直線コネクタ 47"/>
        <xdr:cNvCxnSpPr/>
      </xdr:nvCxnSpPr>
      <xdr:spPr>
        <a:xfrm>
          <a:off x="685800" y="6637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37</xdr:row>
      <xdr:rowOff>151130</xdr:rowOff>
    </xdr:from>
    <xdr:ext cx="401320" cy="252730"/>
    <xdr:sp macro="" textlink="">
      <xdr:nvSpPr>
        <xdr:cNvPr id="49" name="テキスト ボックス 48"/>
        <xdr:cNvSpPr txBox="1"/>
      </xdr:nvSpPr>
      <xdr:spPr>
        <a:xfrm>
          <a:off x="339725" y="6494780"/>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138430</xdr:rowOff>
    </xdr:from>
    <xdr:to xmlns:xdr="http://schemas.openxmlformats.org/drawingml/2006/spreadsheetDrawing">
      <xdr:col>28</xdr:col>
      <xdr:colOff>114300</xdr:colOff>
      <xdr:row>36</xdr:row>
      <xdr:rowOff>138430</xdr:rowOff>
    </xdr:to>
    <xdr:cxnSp macro="">
      <xdr:nvCxnSpPr>
        <xdr:cNvPr id="50" name="直線コネクタ 49"/>
        <xdr:cNvCxnSpPr/>
      </xdr:nvCxnSpPr>
      <xdr:spPr>
        <a:xfrm>
          <a:off x="685800" y="63106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167005</xdr:rowOff>
    </xdr:from>
    <xdr:ext cx="401320" cy="252095"/>
    <xdr:sp macro="" textlink="">
      <xdr:nvSpPr>
        <xdr:cNvPr id="51" name="テキスト ボックス 50"/>
        <xdr:cNvSpPr txBox="1"/>
      </xdr:nvSpPr>
      <xdr:spPr>
        <a:xfrm>
          <a:off x="339725" y="616775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154940</xdr:rowOff>
    </xdr:from>
    <xdr:to xmlns:xdr="http://schemas.openxmlformats.org/drawingml/2006/spreadsheetDrawing">
      <xdr:col>28</xdr:col>
      <xdr:colOff>114300</xdr:colOff>
      <xdr:row>34</xdr:row>
      <xdr:rowOff>154940</xdr:rowOff>
    </xdr:to>
    <xdr:cxnSp macro="">
      <xdr:nvCxnSpPr>
        <xdr:cNvPr id="52" name="直線コネクタ 51"/>
        <xdr:cNvCxnSpPr/>
      </xdr:nvCxnSpPr>
      <xdr:spPr>
        <a:xfrm>
          <a:off x="685800" y="59842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15875</xdr:rowOff>
    </xdr:from>
    <xdr:ext cx="401320" cy="253365"/>
    <xdr:sp macro="" textlink="">
      <xdr:nvSpPr>
        <xdr:cNvPr id="53" name="テキスト ボックス 52"/>
        <xdr:cNvSpPr txBox="1"/>
      </xdr:nvSpPr>
      <xdr:spPr>
        <a:xfrm>
          <a:off x="339725" y="5845175"/>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2540</xdr:rowOff>
    </xdr:from>
    <xdr:to xmlns:xdr="http://schemas.openxmlformats.org/drawingml/2006/spreadsheetDrawing">
      <xdr:col>28</xdr:col>
      <xdr:colOff>114300</xdr:colOff>
      <xdr:row>33</xdr:row>
      <xdr:rowOff>2540</xdr:rowOff>
    </xdr:to>
    <xdr:cxnSp macro="">
      <xdr:nvCxnSpPr>
        <xdr:cNvPr id="54" name="直線コネクタ 53"/>
        <xdr:cNvCxnSpPr/>
      </xdr:nvCxnSpPr>
      <xdr:spPr>
        <a:xfrm>
          <a:off x="685800" y="5660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32</xdr:row>
      <xdr:rowOff>31115</xdr:rowOff>
    </xdr:from>
    <xdr:ext cx="337185" cy="251460"/>
    <xdr:sp macro="" textlink="">
      <xdr:nvSpPr>
        <xdr:cNvPr id="55" name="テキスト ボックス 54"/>
        <xdr:cNvSpPr txBox="1"/>
      </xdr:nvSpPr>
      <xdr:spPr>
        <a:xfrm>
          <a:off x="384810" y="5517515"/>
          <a:ext cx="337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18415</xdr:rowOff>
    </xdr:from>
    <xdr:to xmlns:xdr="http://schemas.openxmlformats.org/drawingml/2006/spreadsheetDrawing">
      <xdr:col>28</xdr:col>
      <xdr:colOff>114300</xdr:colOff>
      <xdr:row>31</xdr:row>
      <xdr:rowOff>18415</xdr:rowOff>
    </xdr:to>
    <xdr:cxnSp macro="">
      <xdr:nvCxnSpPr>
        <xdr:cNvPr id="56" name="直線コネクタ 55"/>
        <xdr:cNvCxnSpPr/>
      </xdr:nvCxnSpPr>
      <xdr:spPr>
        <a:xfrm>
          <a:off x="685800" y="5333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31</xdr:row>
      <xdr:rowOff>18415</xdr:rowOff>
    </xdr:from>
    <xdr:to xmlns:xdr="http://schemas.openxmlformats.org/drawingml/2006/spreadsheetDrawing">
      <xdr:col>28</xdr:col>
      <xdr:colOff>152400</xdr:colOff>
      <xdr:row>44</xdr:row>
      <xdr:rowOff>74930</xdr:rowOff>
    </xdr:to>
    <xdr:sp macro="" textlink="">
      <xdr:nvSpPr>
        <xdr:cNvPr id="57" name="【図書館】&#10;有形固定資産減価償却率グラフ枠"/>
        <xdr:cNvSpPr/>
      </xdr:nvSpPr>
      <xdr:spPr>
        <a:xfrm>
          <a:off x="685800" y="5333365"/>
          <a:ext cx="4267200" cy="22853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90805</xdr:rowOff>
    </xdr:from>
    <xdr:to xmlns:xdr="http://schemas.openxmlformats.org/drawingml/2006/spreadsheetDrawing">
      <xdr:col>24</xdr:col>
      <xdr:colOff>62865</xdr:colOff>
      <xdr:row>42</xdr:row>
      <xdr:rowOff>77470</xdr:rowOff>
    </xdr:to>
    <xdr:cxnSp macro="">
      <xdr:nvCxnSpPr>
        <xdr:cNvPr id="58" name="直線コネクタ 57"/>
        <xdr:cNvCxnSpPr/>
      </xdr:nvCxnSpPr>
      <xdr:spPr>
        <a:xfrm flipV="1">
          <a:off x="4177665" y="5748655"/>
          <a:ext cx="0" cy="1529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81280</xdr:rowOff>
    </xdr:from>
    <xdr:ext cx="403225" cy="253365"/>
    <xdr:sp macro="" textlink="">
      <xdr:nvSpPr>
        <xdr:cNvPr id="59" name="【図書館】&#10;有形固定資産減価償却率最小値テキスト"/>
        <xdr:cNvSpPr txBox="1"/>
      </xdr:nvSpPr>
      <xdr:spPr>
        <a:xfrm>
          <a:off x="4216400" y="72821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77470</xdr:rowOff>
    </xdr:from>
    <xdr:to xmlns:xdr="http://schemas.openxmlformats.org/drawingml/2006/spreadsheetDrawing">
      <xdr:col>24</xdr:col>
      <xdr:colOff>152400</xdr:colOff>
      <xdr:row>42</xdr:row>
      <xdr:rowOff>77470</xdr:rowOff>
    </xdr:to>
    <xdr:cxnSp macro="">
      <xdr:nvCxnSpPr>
        <xdr:cNvPr id="60" name="直線コネクタ 59"/>
        <xdr:cNvCxnSpPr/>
      </xdr:nvCxnSpPr>
      <xdr:spPr>
        <a:xfrm>
          <a:off x="4108450" y="72783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38735</xdr:rowOff>
    </xdr:from>
    <xdr:ext cx="338455" cy="253365"/>
    <xdr:sp macro="" textlink="">
      <xdr:nvSpPr>
        <xdr:cNvPr id="61" name="【図書館】&#10;有形固定資産減価償却率最大値テキスト"/>
        <xdr:cNvSpPr txBox="1"/>
      </xdr:nvSpPr>
      <xdr:spPr>
        <a:xfrm>
          <a:off x="4216400" y="5525135"/>
          <a:ext cx="338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90805</xdr:rowOff>
    </xdr:from>
    <xdr:to xmlns:xdr="http://schemas.openxmlformats.org/drawingml/2006/spreadsheetDrawing">
      <xdr:col>24</xdr:col>
      <xdr:colOff>152400</xdr:colOff>
      <xdr:row>33</xdr:row>
      <xdr:rowOff>90805</xdr:rowOff>
    </xdr:to>
    <xdr:cxnSp macro="">
      <xdr:nvCxnSpPr>
        <xdr:cNvPr id="62" name="直線コネクタ 61"/>
        <xdr:cNvCxnSpPr/>
      </xdr:nvCxnSpPr>
      <xdr:spPr>
        <a:xfrm>
          <a:off x="4108450" y="5748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106680</xdr:rowOff>
    </xdr:from>
    <xdr:ext cx="403225" cy="252095"/>
    <xdr:sp macro="" textlink="">
      <xdr:nvSpPr>
        <xdr:cNvPr id="63" name="【図書館】&#10;有形固定資産減価償却率平均値テキスト"/>
        <xdr:cNvSpPr txBox="1"/>
      </xdr:nvSpPr>
      <xdr:spPr>
        <a:xfrm>
          <a:off x="4216400" y="6450330"/>
          <a:ext cx="4032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127635</xdr:rowOff>
    </xdr:from>
    <xdr:to xmlns:xdr="http://schemas.openxmlformats.org/drawingml/2006/spreadsheetDrawing">
      <xdr:col>24</xdr:col>
      <xdr:colOff>114300</xdr:colOff>
      <xdr:row>38</xdr:row>
      <xdr:rowOff>59055</xdr:rowOff>
    </xdr:to>
    <xdr:sp macro="" textlink="">
      <xdr:nvSpPr>
        <xdr:cNvPr id="64" name="フローチャート: 判断 63"/>
        <xdr:cNvSpPr/>
      </xdr:nvSpPr>
      <xdr:spPr>
        <a:xfrm>
          <a:off x="4127500" y="647128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37</xdr:row>
      <xdr:rowOff>88900</xdr:rowOff>
    </xdr:from>
    <xdr:to xmlns:xdr="http://schemas.openxmlformats.org/drawingml/2006/spreadsheetDrawing">
      <xdr:col>20</xdr:col>
      <xdr:colOff>38100</xdr:colOff>
      <xdr:row>38</xdr:row>
      <xdr:rowOff>20320</xdr:rowOff>
    </xdr:to>
    <xdr:sp macro="" textlink="">
      <xdr:nvSpPr>
        <xdr:cNvPr id="65" name="フローチャート: 判断 64"/>
        <xdr:cNvSpPr/>
      </xdr:nvSpPr>
      <xdr:spPr>
        <a:xfrm>
          <a:off x="3384550" y="643255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71755</xdr:rowOff>
    </xdr:from>
    <xdr:to xmlns:xdr="http://schemas.openxmlformats.org/drawingml/2006/spreadsheetDrawing">
      <xdr:col>15</xdr:col>
      <xdr:colOff>101600</xdr:colOff>
      <xdr:row>38</xdr:row>
      <xdr:rowOff>3175</xdr:rowOff>
    </xdr:to>
    <xdr:sp macro="" textlink="">
      <xdr:nvSpPr>
        <xdr:cNvPr id="66" name="フローチャート: 判断 65"/>
        <xdr:cNvSpPr/>
      </xdr:nvSpPr>
      <xdr:spPr>
        <a:xfrm>
          <a:off x="2571750" y="641540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37</xdr:row>
      <xdr:rowOff>53340</xdr:rowOff>
    </xdr:from>
    <xdr:to xmlns:xdr="http://schemas.openxmlformats.org/drawingml/2006/spreadsheetDrawing">
      <xdr:col>10</xdr:col>
      <xdr:colOff>165100</xdr:colOff>
      <xdr:row>37</xdr:row>
      <xdr:rowOff>152400</xdr:rowOff>
    </xdr:to>
    <xdr:sp macro="" textlink="">
      <xdr:nvSpPr>
        <xdr:cNvPr id="67" name="フローチャート: 判断 66"/>
        <xdr:cNvSpPr/>
      </xdr:nvSpPr>
      <xdr:spPr>
        <a:xfrm>
          <a:off x="1778000" y="63969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37</xdr:row>
      <xdr:rowOff>26670</xdr:rowOff>
    </xdr:from>
    <xdr:to xmlns:xdr="http://schemas.openxmlformats.org/drawingml/2006/spreadsheetDrawing">
      <xdr:col>6</xdr:col>
      <xdr:colOff>38100</xdr:colOff>
      <xdr:row>37</xdr:row>
      <xdr:rowOff>126365</xdr:rowOff>
    </xdr:to>
    <xdr:sp macro="" textlink="">
      <xdr:nvSpPr>
        <xdr:cNvPr id="68" name="フローチャート: 判断 67"/>
        <xdr:cNvSpPr/>
      </xdr:nvSpPr>
      <xdr:spPr>
        <a:xfrm>
          <a:off x="984250" y="63703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72390</xdr:rowOff>
    </xdr:from>
    <xdr:ext cx="762000" cy="252730"/>
    <xdr:sp macro="" textlink="">
      <xdr:nvSpPr>
        <xdr:cNvPr id="69" name="テキスト ボックス 68"/>
        <xdr:cNvSpPr txBox="1"/>
      </xdr:nvSpPr>
      <xdr:spPr>
        <a:xfrm>
          <a:off x="40068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72390</xdr:rowOff>
    </xdr:from>
    <xdr:ext cx="762000" cy="252730"/>
    <xdr:sp macro="" textlink="">
      <xdr:nvSpPr>
        <xdr:cNvPr id="70" name="テキスト ボックス 69"/>
        <xdr:cNvSpPr txBox="1"/>
      </xdr:nvSpPr>
      <xdr:spPr>
        <a:xfrm>
          <a:off x="32575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72390</xdr:rowOff>
    </xdr:from>
    <xdr:ext cx="760095" cy="252730"/>
    <xdr:sp macro="" textlink="">
      <xdr:nvSpPr>
        <xdr:cNvPr id="71" name="テキスト ボックス 70"/>
        <xdr:cNvSpPr txBox="1"/>
      </xdr:nvSpPr>
      <xdr:spPr>
        <a:xfrm>
          <a:off x="2451100" y="7616190"/>
          <a:ext cx="7600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72390</xdr:rowOff>
    </xdr:from>
    <xdr:ext cx="762000" cy="252730"/>
    <xdr:sp macro="" textlink="">
      <xdr:nvSpPr>
        <xdr:cNvPr id="72" name="テキスト ボックス 71"/>
        <xdr:cNvSpPr txBox="1"/>
      </xdr:nvSpPr>
      <xdr:spPr>
        <a:xfrm>
          <a:off x="16573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44</xdr:row>
      <xdr:rowOff>72390</xdr:rowOff>
    </xdr:from>
    <xdr:ext cx="762000" cy="252730"/>
    <xdr:sp macro="" textlink="">
      <xdr:nvSpPr>
        <xdr:cNvPr id="73" name="テキスト ボックス 72"/>
        <xdr:cNvSpPr txBox="1"/>
      </xdr:nvSpPr>
      <xdr:spPr>
        <a:xfrm>
          <a:off x="8572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107950</xdr:rowOff>
    </xdr:from>
    <xdr:to xmlns:xdr="http://schemas.openxmlformats.org/drawingml/2006/spreadsheetDrawing">
      <xdr:col>24</xdr:col>
      <xdr:colOff>114300</xdr:colOff>
      <xdr:row>37</xdr:row>
      <xdr:rowOff>39370</xdr:rowOff>
    </xdr:to>
    <xdr:sp macro="" textlink="">
      <xdr:nvSpPr>
        <xdr:cNvPr id="74" name="楕円 73"/>
        <xdr:cNvSpPr/>
      </xdr:nvSpPr>
      <xdr:spPr>
        <a:xfrm>
          <a:off x="4127500" y="628015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35</xdr:row>
      <xdr:rowOff>130175</xdr:rowOff>
    </xdr:from>
    <xdr:ext cx="403225" cy="253365"/>
    <xdr:sp macro="" textlink="">
      <xdr:nvSpPr>
        <xdr:cNvPr id="75" name="【図書館】&#10;有形固定資産減価償却率該当値テキスト"/>
        <xdr:cNvSpPr txBox="1"/>
      </xdr:nvSpPr>
      <xdr:spPr>
        <a:xfrm>
          <a:off x="4216400" y="613092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69850</xdr:rowOff>
    </xdr:from>
    <xdr:to xmlns:xdr="http://schemas.openxmlformats.org/drawingml/2006/spreadsheetDrawing">
      <xdr:col>20</xdr:col>
      <xdr:colOff>38100</xdr:colOff>
      <xdr:row>37</xdr:row>
      <xdr:rowOff>1270</xdr:rowOff>
    </xdr:to>
    <xdr:sp macro="" textlink="">
      <xdr:nvSpPr>
        <xdr:cNvPr id="76" name="楕円 75"/>
        <xdr:cNvSpPr/>
      </xdr:nvSpPr>
      <xdr:spPr>
        <a:xfrm>
          <a:off x="3384550" y="6242050"/>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36</xdr:row>
      <xdr:rowOff>118745</xdr:rowOff>
    </xdr:from>
    <xdr:to xmlns:xdr="http://schemas.openxmlformats.org/drawingml/2006/spreadsheetDrawing">
      <xdr:col>24</xdr:col>
      <xdr:colOff>63500</xdr:colOff>
      <xdr:row>36</xdr:row>
      <xdr:rowOff>157480</xdr:rowOff>
    </xdr:to>
    <xdr:cxnSp macro="">
      <xdr:nvCxnSpPr>
        <xdr:cNvPr id="77" name="直線コネクタ 76"/>
        <xdr:cNvCxnSpPr/>
      </xdr:nvCxnSpPr>
      <xdr:spPr>
        <a:xfrm>
          <a:off x="3429000" y="6290945"/>
          <a:ext cx="7493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36195</xdr:rowOff>
    </xdr:from>
    <xdr:to xmlns:xdr="http://schemas.openxmlformats.org/drawingml/2006/spreadsheetDrawing">
      <xdr:col>15</xdr:col>
      <xdr:colOff>101600</xdr:colOff>
      <xdr:row>36</xdr:row>
      <xdr:rowOff>135255</xdr:rowOff>
    </xdr:to>
    <xdr:sp macro="" textlink="">
      <xdr:nvSpPr>
        <xdr:cNvPr id="78" name="楕円 77"/>
        <xdr:cNvSpPr/>
      </xdr:nvSpPr>
      <xdr:spPr>
        <a:xfrm>
          <a:off x="2571750" y="6208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86360</xdr:rowOff>
    </xdr:from>
    <xdr:to xmlns:xdr="http://schemas.openxmlformats.org/drawingml/2006/spreadsheetDrawing">
      <xdr:col>19</xdr:col>
      <xdr:colOff>171450</xdr:colOff>
      <xdr:row>36</xdr:row>
      <xdr:rowOff>118745</xdr:rowOff>
    </xdr:to>
    <xdr:cxnSp macro="">
      <xdr:nvCxnSpPr>
        <xdr:cNvPr id="79" name="直線コネクタ 78"/>
        <xdr:cNvCxnSpPr/>
      </xdr:nvCxnSpPr>
      <xdr:spPr>
        <a:xfrm>
          <a:off x="2622550" y="6258560"/>
          <a:ext cx="8064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165100</xdr:rowOff>
    </xdr:from>
    <xdr:to xmlns:xdr="http://schemas.openxmlformats.org/drawingml/2006/spreadsheetDrawing">
      <xdr:col>10</xdr:col>
      <xdr:colOff>165100</xdr:colOff>
      <xdr:row>36</xdr:row>
      <xdr:rowOff>96520</xdr:rowOff>
    </xdr:to>
    <xdr:sp macro="" textlink="">
      <xdr:nvSpPr>
        <xdr:cNvPr id="80" name="楕円 79"/>
        <xdr:cNvSpPr/>
      </xdr:nvSpPr>
      <xdr:spPr>
        <a:xfrm>
          <a:off x="1778000" y="616585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36</xdr:row>
      <xdr:rowOff>47625</xdr:rowOff>
    </xdr:from>
    <xdr:to xmlns:xdr="http://schemas.openxmlformats.org/drawingml/2006/spreadsheetDrawing">
      <xdr:col>15</xdr:col>
      <xdr:colOff>50800</xdr:colOff>
      <xdr:row>36</xdr:row>
      <xdr:rowOff>86360</xdr:rowOff>
    </xdr:to>
    <xdr:cxnSp macro="">
      <xdr:nvCxnSpPr>
        <xdr:cNvPr id="81" name="直線コネクタ 80"/>
        <xdr:cNvCxnSpPr/>
      </xdr:nvCxnSpPr>
      <xdr:spPr>
        <a:xfrm>
          <a:off x="1828800" y="6219825"/>
          <a:ext cx="79375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35</xdr:row>
      <xdr:rowOff>103505</xdr:rowOff>
    </xdr:from>
    <xdr:to xmlns:xdr="http://schemas.openxmlformats.org/drawingml/2006/spreadsheetDrawing">
      <xdr:col>6</xdr:col>
      <xdr:colOff>38100</xdr:colOff>
      <xdr:row>36</xdr:row>
      <xdr:rowOff>34925</xdr:rowOff>
    </xdr:to>
    <xdr:sp macro="" textlink="">
      <xdr:nvSpPr>
        <xdr:cNvPr id="82" name="楕円 81"/>
        <xdr:cNvSpPr/>
      </xdr:nvSpPr>
      <xdr:spPr>
        <a:xfrm>
          <a:off x="984250" y="6104255"/>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35</xdr:row>
      <xdr:rowOff>152400</xdr:rowOff>
    </xdr:from>
    <xdr:to xmlns:xdr="http://schemas.openxmlformats.org/drawingml/2006/spreadsheetDrawing">
      <xdr:col>10</xdr:col>
      <xdr:colOff>114300</xdr:colOff>
      <xdr:row>36</xdr:row>
      <xdr:rowOff>47625</xdr:rowOff>
    </xdr:to>
    <xdr:cxnSp macro="">
      <xdr:nvCxnSpPr>
        <xdr:cNvPr id="83" name="直線コネクタ 82"/>
        <xdr:cNvCxnSpPr/>
      </xdr:nvCxnSpPr>
      <xdr:spPr>
        <a:xfrm>
          <a:off x="1028700" y="6153150"/>
          <a:ext cx="8001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38</xdr:row>
      <xdr:rowOff>12065</xdr:rowOff>
    </xdr:from>
    <xdr:ext cx="403225" cy="252730"/>
    <xdr:sp macro="" textlink="">
      <xdr:nvSpPr>
        <xdr:cNvPr id="84" name="n_1aveValue【図書館】&#10;有形固定資産減価償却率"/>
        <xdr:cNvSpPr txBox="1"/>
      </xdr:nvSpPr>
      <xdr:spPr>
        <a:xfrm>
          <a:off x="3239135" y="652716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37</xdr:row>
      <xdr:rowOff>162560</xdr:rowOff>
    </xdr:from>
    <xdr:ext cx="403225" cy="252095"/>
    <xdr:sp macro="" textlink="">
      <xdr:nvSpPr>
        <xdr:cNvPr id="85" name="n_2aveValue【図書館】&#10;有形固定資産減価償却率"/>
        <xdr:cNvSpPr txBox="1"/>
      </xdr:nvSpPr>
      <xdr:spPr>
        <a:xfrm>
          <a:off x="2439035" y="650621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37</xdr:row>
      <xdr:rowOff>144145</xdr:rowOff>
    </xdr:from>
    <xdr:ext cx="403225" cy="252095"/>
    <xdr:sp macro="" textlink="">
      <xdr:nvSpPr>
        <xdr:cNvPr id="86" name="n_3aveValue【図書館】&#10;有形固定資産減価償却率"/>
        <xdr:cNvSpPr txBox="1"/>
      </xdr:nvSpPr>
      <xdr:spPr>
        <a:xfrm>
          <a:off x="1645285" y="648779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37</xdr:row>
      <xdr:rowOff>117475</xdr:rowOff>
    </xdr:from>
    <xdr:ext cx="405130" cy="252730"/>
    <xdr:sp macro="" textlink="">
      <xdr:nvSpPr>
        <xdr:cNvPr id="87" name="n_4aveValue【図書館】&#10;有形固定資産減価償却率"/>
        <xdr:cNvSpPr txBox="1"/>
      </xdr:nvSpPr>
      <xdr:spPr>
        <a:xfrm>
          <a:off x="851535" y="646112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35</xdr:row>
      <xdr:rowOff>17780</xdr:rowOff>
    </xdr:from>
    <xdr:ext cx="403225" cy="251460"/>
    <xdr:sp macro="" textlink="">
      <xdr:nvSpPr>
        <xdr:cNvPr id="88" name="n_1mainValue【図書館】&#10;有形固定資産減価償却率"/>
        <xdr:cNvSpPr txBox="1"/>
      </xdr:nvSpPr>
      <xdr:spPr>
        <a:xfrm>
          <a:off x="3239135" y="601853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34</xdr:row>
      <xdr:rowOff>151130</xdr:rowOff>
    </xdr:from>
    <xdr:ext cx="403225" cy="252730"/>
    <xdr:sp macro="" textlink="">
      <xdr:nvSpPr>
        <xdr:cNvPr id="89" name="n_2mainValue【図書館】&#10;有形固定資産減価償却率"/>
        <xdr:cNvSpPr txBox="1"/>
      </xdr:nvSpPr>
      <xdr:spPr>
        <a:xfrm>
          <a:off x="2439035" y="598043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34</xdr:row>
      <xdr:rowOff>113030</xdr:rowOff>
    </xdr:from>
    <xdr:ext cx="403225" cy="252730"/>
    <xdr:sp macro="" textlink="">
      <xdr:nvSpPr>
        <xdr:cNvPr id="90" name="n_3mainValue【図書館】&#10;有形固定資産減価償却率"/>
        <xdr:cNvSpPr txBox="1"/>
      </xdr:nvSpPr>
      <xdr:spPr>
        <a:xfrm>
          <a:off x="1645285" y="594233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34</xdr:row>
      <xdr:rowOff>50800</xdr:rowOff>
    </xdr:from>
    <xdr:ext cx="405130" cy="252730"/>
    <xdr:sp macro="" textlink="">
      <xdr:nvSpPr>
        <xdr:cNvPr id="91" name="n_4mainValue【図書館】&#10;有形固定資産減価償却率"/>
        <xdr:cNvSpPr txBox="1"/>
      </xdr:nvSpPr>
      <xdr:spPr>
        <a:xfrm>
          <a:off x="851535" y="5880100"/>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74930</xdr:rowOff>
    </xdr:from>
    <xdr:to xmlns:xdr="http://schemas.openxmlformats.org/drawingml/2006/spreadsheetDrawing">
      <xdr:col>59</xdr:col>
      <xdr:colOff>88900</xdr:colOff>
      <xdr:row>28</xdr:row>
      <xdr:rowOff>24765</xdr:rowOff>
    </xdr:to>
    <xdr:sp macro="" textlink="">
      <xdr:nvSpPr>
        <xdr:cNvPr id="92" name="正方形/長方形 91"/>
        <xdr:cNvSpPr/>
      </xdr:nvSpPr>
      <xdr:spPr>
        <a:xfrm>
          <a:off x="5956300" y="4189730"/>
          <a:ext cx="424815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50165</xdr:rowOff>
    </xdr:from>
    <xdr:to xmlns:xdr="http://schemas.openxmlformats.org/drawingml/2006/spreadsheetDrawing">
      <xdr:col>43</xdr:col>
      <xdr:colOff>63500</xdr:colOff>
      <xdr:row>29</xdr:row>
      <xdr:rowOff>130175</xdr:rowOff>
    </xdr:to>
    <xdr:sp macro="" textlink="">
      <xdr:nvSpPr>
        <xdr:cNvPr id="93" name="正方形/長方形 92"/>
        <xdr:cNvSpPr/>
      </xdr:nvSpPr>
      <xdr:spPr>
        <a:xfrm>
          <a:off x="606425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80645</xdr:rowOff>
    </xdr:from>
    <xdr:to xmlns:xdr="http://schemas.openxmlformats.org/drawingml/2006/spreadsheetDrawing">
      <xdr:col>43</xdr:col>
      <xdr:colOff>63500</xdr:colOff>
      <xdr:row>30</xdr:row>
      <xdr:rowOff>161925</xdr:rowOff>
    </xdr:to>
    <xdr:sp macro="" textlink="">
      <xdr:nvSpPr>
        <xdr:cNvPr id="94" name="正方形/長方形 93"/>
        <xdr:cNvSpPr/>
      </xdr:nvSpPr>
      <xdr:spPr>
        <a:xfrm>
          <a:off x="606425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50165</xdr:rowOff>
    </xdr:from>
    <xdr:to xmlns:xdr="http://schemas.openxmlformats.org/drawingml/2006/spreadsheetDrawing">
      <xdr:col>48</xdr:col>
      <xdr:colOff>127000</xdr:colOff>
      <xdr:row>29</xdr:row>
      <xdr:rowOff>130175</xdr:rowOff>
    </xdr:to>
    <xdr:sp macro="" textlink="">
      <xdr:nvSpPr>
        <xdr:cNvPr id="95" name="正方形/長方形 94"/>
        <xdr:cNvSpPr/>
      </xdr:nvSpPr>
      <xdr:spPr>
        <a:xfrm>
          <a:off x="69850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80645</xdr:rowOff>
    </xdr:from>
    <xdr:to xmlns:xdr="http://schemas.openxmlformats.org/drawingml/2006/spreadsheetDrawing">
      <xdr:col>48</xdr:col>
      <xdr:colOff>127000</xdr:colOff>
      <xdr:row>30</xdr:row>
      <xdr:rowOff>161925</xdr:rowOff>
    </xdr:to>
    <xdr:sp macro="" textlink="">
      <xdr:nvSpPr>
        <xdr:cNvPr id="96" name="正方形/長方形 95"/>
        <xdr:cNvSpPr/>
      </xdr:nvSpPr>
      <xdr:spPr>
        <a:xfrm>
          <a:off x="69850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50165</xdr:rowOff>
    </xdr:from>
    <xdr:to xmlns:xdr="http://schemas.openxmlformats.org/drawingml/2006/spreadsheetDrawing">
      <xdr:col>54</xdr:col>
      <xdr:colOff>127000</xdr:colOff>
      <xdr:row>29</xdr:row>
      <xdr:rowOff>130175</xdr:rowOff>
    </xdr:to>
    <xdr:sp macro="" textlink="">
      <xdr:nvSpPr>
        <xdr:cNvPr id="97" name="正方形/長方形 96"/>
        <xdr:cNvSpPr/>
      </xdr:nvSpPr>
      <xdr:spPr>
        <a:xfrm>
          <a:off x="80137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29</xdr:row>
      <xdr:rowOff>80645</xdr:rowOff>
    </xdr:from>
    <xdr:to xmlns:xdr="http://schemas.openxmlformats.org/drawingml/2006/spreadsheetDrawing">
      <xdr:col>54</xdr:col>
      <xdr:colOff>127000</xdr:colOff>
      <xdr:row>30</xdr:row>
      <xdr:rowOff>161925</xdr:rowOff>
    </xdr:to>
    <xdr:sp macro="" textlink="">
      <xdr:nvSpPr>
        <xdr:cNvPr id="98" name="正方形/長方形 97"/>
        <xdr:cNvSpPr/>
      </xdr:nvSpPr>
      <xdr:spPr>
        <a:xfrm>
          <a:off x="80137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18415</xdr:rowOff>
    </xdr:from>
    <xdr:to xmlns:xdr="http://schemas.openxmlformats.org/drawingml/2006/spreadsheetDrawing">
      <xdr:col>59</xdr:col>
      <xdr:colOff>88900</xdr:colOff>
      <xdr:row>44</xdr:row>
      <xdr:rowOff>74930</xdr:rowOff>
    </xdr:to>
    <xdr:sp macro="" textlink="">
      <xdr:nvSpPr>
        <xdr:cNvPr id="99" name="正方形/長方形 98"/>
        <xdr:cNvSpPr/>
      </xdr:nvSpPr>
      <xdr:spPr>
        <a:xfrm>
          <a:off x="5956300" y="5333365"/>
          <a:ext cx="4248150" cy="22853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7980" cy="220345"/>
    <xdr:sp macro="" textlink="">
      <xdr:nvSpPr>
        <xdr:cNvPr id="100" name="テキスト ボックス 99"/>
        <xdr:cNvSpPr txBox="1"/>
      </xdr:nvSpPr>
      <xdr:spPr>
        <a:xfrm>
          <a:off x="5918200" y="5143500"/>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74930</xdr:rowOff>
    </xdr:from>
    <xdr:to xmlns:xdr="http://schemas.openxmlformats.org/drawingml/2006/spreadsheetDrawing">
      <xdr:col>59</xdr:col>
      <xdr:colOff>50800</xdr:colOff>
      <xdr:row>44</xdr:row>
      <xdr:rowOff>74930</xdr:rowOff>
    </xdr:to>
    <xdr:cxnSp macro="">
      <xdr:nvCxnSpPr>
        <xdr:cNvPr id="101" name="直線コネクタ 100"/>
        <xdr:cNvCxnSpPr/>
      </xdr:nvCxnSpPr>
      <xdr:spPr>
        <a:xfrm>
          <a:off x="5956300" y="76187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37465</xdr:rowOff>
    </xdr:from>
    <xdr:to xmlns:xdr="http://schemas.openxmlformats.org/drawingml/2006/spreadsheetDrawing">
      <xdr:col>59</xdr:col>
      <xdr:colOff>50800</xdr:colOff>
      <xdr:row>42</xdr:row>
      <xdr:rowOff>37465</xdr:rowOff>
    </xdr:to>
    <xdr:cxnSp macro="">
      <xdr:nvCxnSpPr>
        <xdr:cNvPr id="102" name="直線コネクタ 101"/>
        <xdr:cNvCxnSpPr/>
      </xdr:nvCxnSpPr>
      <xdr:spPr>
        <a:xfrm>
          <a:off x="5956300" y="72383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66040</xdr:rowOff>
    </xdr:from>
    <xdr:ext cx="465455" cy="252095"/>
    <xdr:sp macro="" textlink="">
      <xdr:nvSpPr>
        <xdr:cNvPr id="103" name="テキスト ボックス 102"/>
        <xdr:cNvSpPr txBox="1"/>
      </xdr:nvSpPr>
      <xdr:spPr>
        <a:xfrm>
          <a:off x="5527040" y="709549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4" name="直線コネクタ 103"/>
        <xdr:cNvCxnSpPr/>
      </xdr:nvCxnSpPr>
      <xdr:spPr>
        <a:xfrm>
          <a:off x="5956300" y="6858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29210</xdr:rowOff>
    </xdr:from>
    <xdr:ext cx="465455" cy="251460"/>
    <xdr:sp macro="" textlink="">
      <xdr:nvSpPr>
        <xdr:cNvPr id="105" name="テキスト ボックス 104"/>
        <xdr:cNvSpPr txBox="1"/>
      </xdr:nvSpPr>
      <xdr:spPr>
        <a:xfrm>
          <a:off x="5527040" y="671576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130175</xdr:rowOff>
    </xdr:from>
    <xdr:to xmlns:xdr="http://schemas.openxmlformats.org/drawingml/2006/spreadsheetDrawing">
      <xdr:col>59</xdr:col>
      <xdr:colOff>50800</xdr:colOff>
      <xdr:row>37</xdr:row>
      <xdr:rowOff>130175</xdr:rowOff>
    </xdr:to>
    <xdr:cxnSp macro="">
      <xdr:nvCxnSpPr>
        <xdr:cNvPr id="106" name="直線コネクタ 105"/>
        <xdr:cNvCxnSpPr/>
      </xdr:nvCxnSpPr>
      <xdr:spPr>
        <a:xfrm>
          <a:off x="5956300" y="64738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159385</xdr:rowOff>
    </xdr:from>
    <xdr:ext cx="465455" cy="252095"/>
    <xdr:sp macro="" textlink="">
      <xdr:nvSpPr>
        <xdr:cNvPr id="107" name="テキスト ボックス 106"/>
        <xdr:cNvSpPr txBox="1"/>
      </xdr:nvSpPr>
      <xdr:spPr>
        <a:xfrm>
          <a:off x="5527040" y="633158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93345</xdr:rowOff>
    </xdr:from>
    <xdr:to xmlns:xdr="http://schemas.openxmlformats.org/drawingml/2006/spreadsheetDrawing">
      <xdr:col>59</xdr:col>
      <xdr:colOff>50800</xdr:colOff>
      <xdr:row>35</xdr:row>
      <xdr:rowOff>93345</xdr:rowOff>
    </xdr:to>
    <xdr:cxnSp macro="">
      <xdr:nvCxnSpPr>
        <xdr:cNvPr id="108" name="直線コネクタ 107"/>
        <xdr:cNvCxnSpPr/>
      </xdr:nvCxnSpPr>
      <xdr:spPr>
        <a:xfrm>
          <a:off x="5956300" y="6094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121920</xdr:rowOff>
    </xdr:from>
    <xdr:ext cx="465455" cy="252095"/>
    <xdr:sp macro="" textlink="">
      <xdr:nvSpPr>
        <xdr:cNvPr id="109" name="テキスト ボックス 108"/>
        <xdr:cNvSpPr txBox="1"/>
      </xdr:nvSpPr>
      <xdr:spPr>
        <a:xfrm>
          <a:off x="5527040" y="595122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55880</xdr:rowOff>
    </xdr:from>
    <xdr:to xmlns:xdr="http://schemas.openxmlformats.org/drawingml/2006/spreadsheetDrawing">
      <xdr:col>59</xdr:col>
      <xdr:colOff>50800</xdr:colOff>
      <xdr:row>33</xdr:row>
      <xdr:rowOff>55880</xdr:rowOff>
    </xdr:to>
    <xdr:cxnSp macro="">
      <xdr:nvCxnSpPr>
        <xdr:cNvPr id="110" name="直線コネクタ 109"/>
        <xdr:cNvCxnSpPr/>
      </xdr:nvCxnSpPr>
      <xdr:spPr>
        <a:xfrm>
          <a:off x="5956300" y="57137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84455</xdr:rowOff>
    </xdr:from>
    <xdr:ext cx="465455" cy="252095"/>
    <xdr:sp macro="" textlink="">
      <xdr:nvSpPr>
        <xdr:cNvPr id="111" name="テキスト ボックス 110"/>
        <xdr:cNvSpPr txBox="1"/>
      </xdr:nvSpPr>
      <xdr:spPr>
        <a:xfrm>
          <a:off x="5527040" y="557085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18415</xdr:rowOff>
    </xdr:from>
    <xdr:to xmlns:xdr="http://schemas.openxmlformats.org/drawingml/2006/spreadsheetDrawing">
      <xdr:col>59</xdr:col>
      <xdr:colOff>50800</xdr:colOff>
      <xdr:row>31</xdr:row>
      <xdr:rowOff>18415</xdr:rowOff>
    </xdr:to>
    <xdr:cxnSp macro="">
      <xdr:nvCxnSpPr>
        <xdr:cNvPr id="112" name="直線コネクタ 111"/>
        <xdr:cNvCxnSpPr/>
      </xdr:nvCxnSpPr>
      <xdr:spPr>
        <a:xfrm>
          <a:off x="5956300" y="53333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47625</xdr:rowOff>
    </xdr:from>
    <xdr:ext cx="465455" cy="252730"/>
    <xdr:sp macro="" textlink="">
      <xdr:nvSpPr>
        <xdr:cNvPr id="113" name="テキスト ボックス 112"/>
        <xdr:cNvSpPr txBox="1"/>
      </xdr:nvSpPr>
      <xdr:spPr>
        <a:xfrm>
          <a:off x="5527040" y="519112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18415</xdr:rowOff>
    </xdr:from>
    <xdr:to xmlns:xdr="http://schemas.openxmlformats.org/drawingml/2006/spreadsheetDrawing">
      <xdr:col>59</xdr:col>
      <xdr:colOff>88900</xdr:colOff>
      <xdr:row>44</xdr:row>
      <xdr:rowOff>74930</xdr:rowOff>
    </xdr:to>
    <xdr:sp macro="" textlink="">
      <xdr:nvSpPr>
        <xdr:cNvPr id="114" name="【図書館】&#10;一人当たり面積グラフ枠"/>
        <xdr:cNvSpPr/>
      </xdr:nvSpPr>
      <xdr:spPr>
        <a:xfrm>
          <a:off x="5956300" y="5333365"/>
          <a:ext cx="4248150" cy="22853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33</xdr:row>
      <xdr:rowOff>31115</xdr:rowOff>
    </xdr:from>
    <xdr:to xmlns:xdr="http://schemas.openxmlformats.org/drawingml/2006/spreadsheetDrawing">
      <xdr:col>54</xdr:col>
      <xdr:colOff>171450</xdr:colOff>
      <xdr:row>42</xdr:row>
      <xdr:rowOff>12700</xdr:rowOff>
    </xdr:to>
    <xdr:cxnSp macro="">
      <xdr:nvCxnSpPr>
        <xdr:cNvPr id="115" name="直線コネクタ 114"/>
        <xdr:cNvCxnSpPr/>
      </xdr:nvCxnSpPr>
      <xdr:spPr>
        <a:xfrm flipV="1">
          <a:off x="9429750" y="5688965"/>
          <a:ext cx="0" cy="1524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42</xdr:row>
      <xdr:rowOff>16510</xdr:rowOff>
    </xdr:from>
    <xdr:ext cx="467995" cy="252730"/>
    <xdr:sp macro="" textlink="">
      <xdr:nvSpPr>
        <xdr:cNvPr id="116" name="【図書館】&#10;一人当たり面積最小値テキスト"/>
        <xdr:cNvSpPr txBox="1"/>
      </xdr:nvSpPr>
      <xdr:spPr>
        <a:xfrm>
          <a:off x="9467850" y="721741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42</xdr:row>
      <xdr:rowOff>12700</xdr:rowOff>
    </xdr:from>
    <xdr:to xmlns:xdr="http://schemas.openxmlformats.org/drawingml/2006/spreadsheetDrawing">
      <xdr:col>55</xdr:col>
      <xdr:colOff>88900</xdr:colOff>
      <xdr:row>42</xdr:row>
      <xdr:rowOff>12700</xdr:rowOff>
    </xdr:to>
    <xdr:cxnSp macro="">
      <xdr:nvCxnSpPr>
        <xdr:cNvPr id="117" name="直線コネクタ 116"/>
        <xdr:cNvCxnSpPr/>
      </xdr:nvCxnSpPr>
      <xdr:spPr>
        <a:xfrm>
          <a:off x="9359900" y="72136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146685</xdr:rowOff>
    </xdr:from>
    <xdr:ext cx="467995" cy="252095"/>
    <xdr:sp macro="" textlink="">
      <xdr:nvSpPr>
        <xdr:cNvPr id="118" name="【図書館】&#10;一人当たり面積最大値テキスト"/>
        <xdr:cNvSpPr txBox="1"/>
      </xdr:nvSpPr>
      <xdr:spPr>
        <a:xfrm>
          <a:off x="9467850" y="5461635"/>
          <a:ext cx="467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31115</xdr:rowOff>
    </xdr:from>
    <xdr:to xmlns:xdr="http://schemas.openxmlformats.org/drawingml/2006/spreadsheetDrawing">
      <xdr:col>55</xdr:col>
      <xdr:colOff>88900</xdr:colOff>
      <xdr:row>33</xdr:row>
      <xdr:rowOff>31115</xdr:rowOff>
    </xdr:to>
    <xdr:cxnSp macro="">
      <xdr:nvCxnSpPr>
        <xdr:cNvPr id="119" name="直線コネクタ 118"/>
        <xdr:cNvCxnSpPr/>
      </xdr:nvCxnSpPr>
      <xdr:spPr>
        <a:xfrm>
          <a:off x="9359900" y="56889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103505</xdr:rowOff>
    </xdr:from>
    <xdr:ext cx="467995" cy="252730"/>
    <xdr:sp macro="" textlink="">
      <xdr:nvSpPr>
        <xdr:cNvPr id="120" name="【図書館】&#10;一人当たり面積平均値テキスト"/>
        <xdr:cNvSpPr txBox="1"/>
      </xdr:nvSpPr>
      <xdr:spPr>
        <a:xfrm>
          <a:off x="9467850" y="6618605"/>
          <a:ext cx="46799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124460</xdr:rowOff>
    </xdr:from>
    <xdr:to xmlns:xdr="http://schemas.openxmlformats.org/drawingml/2006/spreadsheetDrawing">
      <xdr:col>55</xdr:col>
      <xdr:colOff>50800</xdr:colOff>
      <xdr:row>39</xdr:row>
      <xdr:rowOff>55880</xdr:rowOff>
    </xdr:to>
    <xdr:sp macro="" textlink="">
      <xdr:nvSpPr>
        <xdr:cNvPr id="121" name="フローチャート: 判断 120"/>
        <xdr:cNvSpPr/>
      </xdr:nvSpPr>
      <xdr:spPr>
        <a:xfrm>
          <a:off x="9398000" y="663956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136525</xdr:rowOff>
    </xdr:from>
    <xdr:to xmlns:xdr="http://schemas.openxmlformats.org/drawingml/2006/spreadsheetDrawing">
      <xdr:col>50</xdr:col>
      <xdr:colOff>165100</xdr:colOff>
      <xdr:row>39</xdr:row>
      <xdr:rowOff>68580</xdr:rowOff>
    </xdr:to>
    <xdr:sp macro="" textlink="">
      <xdr:nvSpPr>
        <xdr:cNvPr id="122" name="フローチャート: 判断 121"/>
        <xdr:cNvSpPr/>
      </xdr:nvSpPr>
      <xdr:spPr>
        <a:xfrm>
          <a:off x="8636000" y="665162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136525</xdr:rowOff>
    </xdr:from>
    <xdr:to xmlns:xdr="http://schemas.openxmlformats.org/drawingml/2006/spreadsheetDrawing">
      <xdr:col>46</xdr:col>
      <xdr:colOff>38100</xdr:colOff>
      <xdr:row>39</xdr:row>
      <xdr:rowOff>68580</xdr:rowOff>
    </xdr:to>
    <xdr:sp macro="" textlink="">
      <xdr:nvSpPr>
        <xdr:cNvPr id="123" name="フローチャート: 判断 122"/>
        <xdr:cNvSpPr/>
      </xdr:nvSpPr>
      <xdr:spPr>
        <a:xfrm>
          <a:off x="7842250" y="6651625"/>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149225</xdr:rowOff>
    </xdr:from>
    <xdr:to xmlns:xdr="http://schemas.openxmlformats.org/drawingml/2006/spreadsheetDrawing">
      <xdr:col>41</xdr:col>
      <xdr:colOff>101600</xdr:colOff>
      <xdr:row>39</xdr:row>
      <xdr:rowOff>80645</xdr:rowOff>
    </xdr:to>
    <xdr:sp macro="" textlink="">
      <xdr:nvSpPr>
        <xdr:cNvPr id="124" name="フローチャート: 判断 123"/>
        <xdr:cNvSpPr/>
      </xdr:nvSpPr>
      <xdr:spPr>
        <a:xfrm>
          <a:off x="7029450" y="666432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161925</xdr:rowOff>
    </xdr:from>
    <xdr:to xmlns:xdr="http://schemas.openxmlformats.org/drawingml/2006/spreadsheetDrawing">
      <xdr:col>36</xdr:col>
      <xdr:colOff>165100</xdr:colOff>
      <xdr:row>39</xdr:row>
      <xdr:rowOff>93345</xdr:rowOff>
    </xdr:to>
    <xdr:sp macro="" textlink="">
      <xdr:nvSpPr>
        <xdr:cNvPr id="125" name="フローチャート: 判断 124"/>
        <xdr:cNvSpPr/>
      </xdr:nvSpPr>
      <xdr:spPr>
        <a:xfrm>
          <a:off x="6235700" y="667702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72390</xdr:rowOff>
    </xdr:from>
    <xdr:ext cx="762000" cy="252730"/>
    <xdr:sp macro="" textlink="">
      <xdr:nvSpPr>
        <xdr:cNvPr id="126" name="テキスト ボックス 125"/>
        <xdr:cNvSpPr txBox="1"/>
      </xdr:nvSpPr>
      <xdr:spPr>
        <a:xfrm>
          <a:off x="925830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72390</xdr:rowOff>
    </xdr:from>
    <xdr:ext cx="762000" cy="252730"/>
    <xdr:sp macro="" textlink="">
      <xdr:nvSpPr>
        <xdr:cNvPr id="127" name="テキスト ボックス 126"/>
        <xdr:cNvSpPr txBox="1"/>
      </xdr:nvSpPr>
      <xdr:spPr>
        <a:xfrm>
          <a:off x="85153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44</xdr:row>
      <xdr:rowOff>72390</xdr:rowOff>
    </xdr:from>
    <xdr:ext cx="762000" cy="252730"/>
    <xdr:sp macro="" textlink="">
      <xdr:nvSpPr>
        <xdr:cNvPr id="128" name="テキスト ボックス 127"/>
        <xdr:cNvSpPr txBox="1"/>
      </xdr:nvSpPr>
      <xdr:spPr>
        <a:xfrm>
          <a:off x="77152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72390</xdr:rowOff>
    </xdr:from>
    <xdr:ext cx="760095" cy="252730"/>
    <xdr:sp macro="" textlink="">
      <xdr:nvSpPr>
        <xdr:cNvPr id="129" name="テキスト ボックス 128"/>
        <xdr:cNvSpPr txBox="1"/>
      </xdr:nvSpPr>
      <xdr:spPr>
        <a:xfrm>
          <a:off x="6908800" y="7616190"/>
          <a:ext cx="7600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72390</xdr:rowOff>
    </xdr:from>
    <xdr:ext cx="762000" cy="252730"/>
    <xdr:sp macro="" textlink="">
      <xdr:nvSpPr>
        <xdr:cNvPr id="130" name="テキスト ボックス 129"/>
        <xdr:cNvSpPr txBox="1"/>
      </xdr:nvSpPr>
      <xdr:spPr>
        <a:xfrm>
          <a:off x="61150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32</xdr:row>
      <xdr:rowOff>149225</xdr:rowOff>
    </xdr:from>
    <xdr:to xmlns:xdr="http://schemas.openxmlformats.org/drawingml/2006/spreadsheetDrawing">
      <xdr:col>55</xdr:col>
      <xdr:colOff>50800</xdr:colOff>
      <xdr:row>33</xdr:row>
      <xdr:rowOff>80645</xdr:rowOff>
    </xdr:to>
    <xdr:sp macro="" textlink="">
      <xdr:nvSpPr>
        <xdr:cNvPr id="131" name="楕円 130"/>
        <xdr:cNvSpPr/>
      </xdr:nvSpPr>
      <xdr:spPr>
        <a:xfrm>
          <a:off x="9398000" y="5635625"/>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32</xdr:row>
      <xdr:rowOff>103505</xdr:rowOff>
    </xdr:from>
    <xdr:ext cx="467995" cy="252730"/>
    <xdr:sp macro="" textlink="">
      <xdr:nvSpPr>
        <xdr:cNvPr id="132" name="【図書館】&#10;一人当たり面積該当値テキスト"/>
        <xdr:cNvSpPr txBox="1"/>
      </xdr:nvSpPr>
      <xdr:spPr>
        <a:xfrm>
          <a:off x="9467850" y="5589905"/>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32</xdr:row>
      <xdr:rowOff>149225</xdr:rowOff>
    </xdr:from>
    <xdr:to xmlns:xdr="http://schemas.openxmlformats.org/drawingml/2006/spreadsheetDrawing">
      <xdr:col>50</xdr:col>
      <xdr:colOff>165100</xdr:colOff>
      <xdr:row>33</xdr:row>
      <xdr:rowOff>80645</xdr:rowOff>
    </xdr:to>
    <xdr:sp macro="" textlink="">
      <xdr:nvSpPr>
        <xdr:cNvPr id="133" name="楕円 132"/>
        <xdr:cNvSpPr/>
      </xdr:nvSpPr>
      <xdr:spPr>
        <a:xfrm>
          <a:off x="8636000" y="5635625"/>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33</xdr:row>
      <xdr:rowOff>31115</xdr:rowOff>
    </xdr:from>
    <xdr:to xmlns:xdr="http://schemas.openxmlformats.org/drawingml/2006/spreadsheetDrawing">
      <xdr:col>55</xdr:col>
      <xdr:colOff>0</xdr:colOff>
      <xdr:row>33</xdr:row>
      <xdr:rowOff>31115</xdr:rowOff>
    </xdr:to>
    <xdr:cxnSp macro="">
      <xdr:nvCxnSpPr>
        <xdr:cNvPr id="134" name="直線コネクタ 133"/>
        <xdr:cNvCxnSpPr/>
      </xdr:nvCxnSpPr>
      <xdr:spPr>
        <a:xfrm>
          <a:off x="8686800" y="5688965"/>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32</xdr:row>
      <xdr:rowOff>161925</xdr:rowOff>
    </xdr:from>
    <xdr:to xmlns:xdr="http://schemas.openxmlformats.org/drawingml/2006/spreadsheetDrawing">
      <xdr:col>46</xdr:col>
      <xdr:colOff>38100</xdr:colOff>
      <xdr:row>33</xdr:row>
      <xdr:rowOff>93345</xdr:rowOff>
    </xdr:to>
    <xdr:sp macro="" textlink="">
      <xdr:nvSpPr>
        <xdr:cNvPr id="135" name="楕円 134"/>
        <xdr:cNvSpPr/>
      </xdr:nvSpPr>
      <xdr:spPr>
        <a:xfrm>
          <a:off x="7842250" y="5648325"/>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33</xdr:row>
      <xdr:rowOff>31115</xdr:rowOff>
    </xdr:from>
    <xdr:to xmlns:xdr="http://schemas.openxmlformats.org/drawingml/2006/spreadsheetDrawing">
      <xdr:col>50</xdr:col>
      <xdr:colOff>114300</xdr:colOff>
      <xdr:row>33</xdr:row>
      <xdr:rowOff>43180</xdr:rowOff>
    </xdr:to>
    <xdr:cxnSp macro="">
      <xdr:nvCxnSpPr>
        <xdr:cNvPr id="136" name="直線コネクタ 135"/>
        <xdr:cNvCxnSpPr/>
      </xdr:nvCxnSpPr>
      <xdr:spPr>
        <a:xfrm flipV="1">
          <a:off x="7886700" y="5688965"/>
          <a:ext cx="8001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32</xdr:row>
      <xdr:rowOff>161925</xdr:rowOff>
    </xdr:from>
    <xdr:to xmlns:xdr="http://schemas.openxmlformats.org/drawingml/2006/spreadsheetDrawing">
      <xdr:col>41</xdr:col>
      <xdr:colOff>101600</xdr:colOff>
      <xdr:row>33</xdr:row>
      <xdr:rowOff>93345</xdr:rowOff>
    </xdr:to>
    <xdr:sp macro="" textlink="">
      <xdr:nvSpPr>
        <xdr:cNvPr id="137" name="楕円 136"/>
        <xdr:cNvSpPr/>
      </xdr:nvSpPr>
      <xdr:spPr>
        <a:xfrm>
          <a:off x="7029450" y="5648325"/>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33</xdr:row>
      <xdr:rowOff>43180</xdr:rowOff>
    </xdr:from>
    <xdr:to xmlns:xdr="http://schemas.openxmlformats.org/drawingml/2006/spreadsheetDrawing">
      <xdr:col>45</xdr:col>
      <xdr:colOff>171450</xdr:colOff>
      <xdr:row>33</xdr:row>
      <xdr:rowOff>43180</xdr:rowOff>
    </xdr:to>
    <xdr:cxnSp macro="">
      <xdr:nvCxnSpPr>
        <xdr:cNvPr id="138" name="直線コネクタ 137"/>
        <xdr:cNvCxnSpPr/>
      </xdr:nvCxnSpPr>
      <xdr:spPr>
        <a:xfrm>
          <a:off x="7080250" y="570103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36</xdr:row>
      <xdr:rowOff>124460</xdr:rowOff>
    </xdr:from>
    <xdr:to xmlns:xdr="http://schemas.openxmlformats.org/drawingml/2006/spreadsheetDrawing">
      <xdr:col>36</xdr:col>
      <xdr:colOff>165100</xdr:colOff>
      <xdr:row>37</xdr:row>
      <xdr:rowOff>55880</xdr:rowOff>
    </xdr:to>
    <xdr:sp macro="" textlink="">
      <xdr:nvSpPr>
        <xdr:cNvPr id="139" name="楕円 138"/>
        <xdr:cNvSpPr/>
      </xdr:nvSpPr>
      <xdr:spPr>
        <a:xfrm>
          <a:off x="6235700" y="629666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33</xdr:row>
      <xdr:rowOff>43180</xdr:rowOff>
    </xdr:from>
    <xdr:to xmlns:xdr="http://schemas.openxmlformats.org/drawingml/2006/spreadsheetDrawing">
      <xdr:col>41</xdr:col>
      <xdr:colOff>50800</xdr:colOff>
      <xdr:row>37</xdr:row>
      <xdr:rowOff>6350</xdr:rowOff>
    </xdr:to>
    <xdr:cxnSp macro="">
      <xdr:nvCxnSpPr>
        <xdr:cNvPr id="140" name="直線コネクタ 139"/>
        <xdr:cNvCxnSpPr/>
      </xdr:nvCxnSpPr>
      <xdr:spPr>
        <a:xfrm flipV="1">
          <a:off x="6286500" y="5701030"/>
          <a:ext cx="793750" cy="648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39</xdr:row>
      <xdr:rowOff>59690</xdr:rowOff>
    </xdr:from>
    <xdr:ext cx="469900" cy="253365"/>
    <xdr:sp macro="" textlink="">
      <xdr:nvSpPr>
        <xdr:cNvPr id="141" name="n_1aveValue【図書館】&#10;一人当たり面積"/>
        <xdr:cNvSpPr txBox="1"/>
      </xdr:nvSpPr>
      <xdr:spPr>
        <a:xfrm>
          <a:off x="8458200" y="67462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39</xdr:row>
      <xdr:rowOff>59690</xdr:rowOff>
    </xdr:from>
    <xdr:ext cx="469900" cy="253365"/>
    <xdr:sp macro="" textlink="">
      <xdr:nvSpPr>
        <xdr:cNvPr id="142" name="n_2aveValue【図書館】&#10;一人当たり面積"/>
        <xdr:cNvSpPr txBox="1"/>
      </xdr:nvSpPr>
      <xdr:spPr>
        <a:xfrm>
          <a:off x="7677150" y="67462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39</xdr:row>
      <xdr:rowOff>72390</xdr:rowOff>
    </xdr:from>
    <xdr:ext cx="469900" cy="252730"/>
    <xdr:sp macro="" textlink="">
      <xdr:nvSpPr>
        <xdr:cNvPr id="143" name="n_3aveValue【図書館】&#10;一人当たり面積"/>
        <xdr:cNvSpPr txBox="1"/>
      </xdr:nvSpPr>
      <xdr:spPr>
        <a:xfrm>
          <a:off x="6864350" y="675894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39</xdr:row>
      <xdr:rowOff>84455</xdr:rowOff>
    </xdr:from>
    <xdr:ext cx="469900" cy="252095"/>
    <xdr:sp macro="" textlink="">
      <xdr:nvSpPr>
        <xdr:cNvPr id="144" name="n_4aveValue【図書館】&#10;一人当たり面積"/>
        <xdr:cNvSpPr txBox="1"/>
      </xdr:nvSpPr>
      <xdr:spPr>
        <a:xfrm>
          <a:off x="6070600" y="677100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31</xdr:row>
      <xdr:rowOff>96520</xdr:rowOff>
    </xdr:from>
    <xdr:ext cx="469900" cy="252730"/>
    <xdr:sp macro="" textlink="">
      <xdr:nvSpPr>
        <xdr:cNvPr id="145" name="n_1mainValue【図書館】&#10;一人当たり面積"/>
        <xdr:cNvSpPr txBox="1"/>
      </xdr:nvSpPr>
      <xdr:spPr>
        <a:xfrm>
          <a:off x="8458200" y="541147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31</xdr:row>
      <xdr:rowOff>109220</xdr:rowOff>
    </xdr:from>
    <xdr:ext cx="469900" cy="251460"/>
    <xdr:sp macro="" textlink="">
      <xdr:nvSpPr>
        <xdr:cNvPr id="146" name="n_2mainValue【図書館】&#10;一人当たり面積"/>
        <xdr:cNvSpPr txBox="1"/>
      </xdr:nvSpPr>
      <xdr:spPr>
        <a:xfrm>
          <a:off x="7677150" y="54241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31</xdr:row>
      <xdr:rowOff>109220</xdr:rowOff>
    </xdr:from>
    <xdr:ext cx="469900" cy="251460"/>
    <xdr:sp macro="" textlink="">
      <xdr:nvSpPr>
        <xdr:cNvPr id="147" name="n_3mainValue【図書館】&#10;一人当たり面積"/>
        <xdr:cNvSpPr txBox="1"/>
      </xdr:nvSpPr>
      <xdr:spPr>
        <a:xfrm>
          <a:off x="6864350" y="54241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35</xdr:row>
      <xdr:rowOff>72390</xdr:rowOff>
    </xdr:from>
    <xdr:ext cx="469900" cy="252730"/>
    <xdr:sp macro="" textlink="">
      <xdr:nvSpPr>
        <xdr:cNvPr id="148" name="n_4mainValue【図書館】&#10;一人当たり面積"/>
        <xdr:cNvSpPr txBox="1"/>
      </xdr:nvSpPr>
      <xdr:spPr>
        <a:xfrm>
          <a:off x="6070600" y="607314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111760</xdr:rowOff>
    </xdr:from>
    <xdr:to xmlns:xdr="http://schemas.openxmlformats.org/drawingml/2006/spreadsheetDrawing">
      <xdr:col>28</xdr:col>
      <xdr:colOff>152400</xdr:colOff>
      <xdr:row>50</xdr:row>
      <xdr:rowOff>61595</xdr:rowOff>
    </xdr:to>
    <xdr:sp macro="" textlink="">
      <xdr:nvSpPr>
        <xdr:cNvPr id="149" name="正方形/長方形 148"/>
        <xdr:cNvSpPr/>
      </xdr:nvSpPr>
      <xdr:spPr>
        <a:xfrm>
          <a:off x="685800" y="7998460"/>
          <a:ext cx="426720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86995</xdr:rowOff>
    </xdr:from>
    <xdr:to xmlns:xdr="http://schemas.openxmlformats.org/drawingml/2006/spreadsheetDrawing">
      <xdr:col>12</xdr:col>
      <xdr:colOff>127000</xdr:colOff>
      <xdr:row>52</xdr:row>
      <xdr:rowOff>0</xdr:rowOff>
    </xdr:to>
    <xdr:sp macro="" textlink="">
      <xdr:nvSpPr>
        <xdr:cNvPr id="150" name="正方形/長方形 149"/>
        <xdr:cNvSpPr/>
      </xdr:nvSpPr>
      <xdr:spPr>
        <a:xfrm>
          <a:off x="8128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117475</xdr:rowOff>
    </xdr:from>
    <xdr:to xmlns:xdr="http://schemas.openxmlformats.org/drawingml/2006/spreadsheetDrawing">
      <xdr:col>12</xdr:col>
      <xdr:colOff>127000</xdr:colOff>
      <xdr:row>53</xdr:row>
      <xdr:rowOff>31115</xdr:rowOff>
    </xdr:to>
    <xdr:sp macro="" textlink="">
      <xdr:nvSpPr>
        <xdr:cNvPr id="151" name="正方形/長方形 150"/>
        <xdr:cNvSpPr/>
      </xdr:nvSpPr>
      <xdr:spPr>
        <a:xfrm>
          <a:off x="8128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86995</xdr:rowOff>
    </xdr:from>
    <xdr:to xmlns:xdr="http://schemas.openxmlformats.org/drawingml/2006/spreadsheetDrawing">
      <xdr:col>18</xdr:col>
      <xdr:colOff>0</xdr:colOff>
      <xdr:row>52</xdr:row>
      <xdr:rowOff>0</xdr:rowOff>
    </xdr:to>
    <xdr:sp macro="" textlink="">
      <xdr:nvSpPr>
        <xdr:cNvPr id="152" name="正方形/長方形 151"/>
        <xdr:cNvSpPr/>
      </xdr:nvSpPr>
      <xdr:spPr>
        <a:xfrm>
          <a:off x="17145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117475</xdr:rowOff>
    </xdr:from>
    <xdr:to xmlns:xdr="http://schemas.openxmlformats.org/drawingml/2006/spreadsheetDrawing">
      <xdr:col>18</xdr:col>
      <xdr:colOff>0</xdr:colOff>
      <xdr:row>53</xdr:row>
      <xdr:rowOff>31115</xdr:rowOff>
    </xdr:to>
    <xdr:sp macro="" textlink="">
      <xdr:nvSpPr>
        <xdr:cNvPr id="153" name="正方形/長方形 152"/>
        <xdr:cNvSpPr/>
      </xdr:nvSpPr>
      <xdr:spPr>
        <a:xfrm>
          <a:off x="17145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86995</xdr:rowOff>
    </xdr:from>
    <xdr:to xmlns:xdr="http://schemas.openxmlformats.org/drawingml/2006/spreadsheetDrawing">
      <xdr:col>24</xdr:col>
      <xdr:colOff>0</xdr:colOff>
      <xdr:row>52</xdr:row>
      <xdr:rowOff>0</xdr:rowOff>
    </xdr:to>
    <xdr:sp macro="" textlink="">
      <xdr:nvSpPr>
        <xdr:cNvPr id="154" name="正方形/長方形 153"/>
        <xdr:cNvSpPr/>
      </xdr:nvSpPr>
      <xdr:spPr>
        <a:xfrm>
          <a:off x="27432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51</xdr:row>
      <xdr:rowOff>117475</xdr:rowOff>
    </xdr:from>
    <xdr:to xmlns:xdr="http://schemas.openxmlformats.org/drawingml/2006/spreadsheetDrawing">
      <xdr:col>24</xdr:col>
      <xdr:colOff>0</xdr:colOff>
      <xdr:row>53</xdr:row>
      <xdr:rowOff>31115</xdr:rowOff>
    </xdr:to>
    <xdr:sp macro="" textlink="">
      <xdr:nvSpPr>
        <xdr:cNvPr id="155" name="正方形/長方形 154"/>
        <xdr:cNvSpPr/>
      </xdr:nvSpPr>
      <xdr:spPr>
        <a:xfrm>
          <a:off x="27432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55880</xdr:rowOff>
    </xdr:from>
    <xdr:to xmlns:xdr="http://schemas.openxmlformats.org/drawingml/2006/spreadsheetDrawing">
      <xdr:col>28</xdr:col>
      <xdr:colOff>152400</xdr:colOff>
      <xdr:row>66</xdr:row>
      <xdr:rowOff>111760</xdr:rowOff>
    </xdr:to>
    <xdr:sp macro="" textlink="">
      <xdr:nvSpPr>
        <xdr:cNvPr id="156" name="正方形/長方形 155"/>
        <xdr:cNvSpPr/>
      </xdr:nvSpPr>
      <xdr:spPr>
        <a:xfrm>
          <a:off x="685800" y="9142730"/>
          <a:ext cx="426720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37465</xdr:rowOff>
    </xdr:from>
    <xdr:ext cx="296545" cy="220345"/>
    <xdr:sp macro="" textlink="">
      <xdr:nvSpPr>
        <xdr:cNvPr id="157" name="テキスト ボックス 156"/>
        <xdr:cNvSpPr txBox="1"/>
      </xdr:nvSpPr>
      <xdr:spPr>
        <a:xfrm>
          <a:off x="666750" y="8952865"/>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111760</xdr:rowOff>
    </xdr:from>
    <xdr:to xmlns:xdr="http://schemas.openxmlformats.org/drawingml/2006/spreadsheetDrawing">
      <xdr:col>28</xdr:col>
      <xdr:colOff>114300</xdr:colOff>
      <xdr:row>66</xdr:row>
      <xdr:rowOff>111760</xdr:rowOff>
    </xdr:to>
    <xdr:cxnSp macro="">
      <xdr:nvCxnSpPr>
        <xdr:cNvPr id="158" name="直線コネクタ 157"/>
        <xdr:cNvCxnSpPr/>
      </xdr:nvCxnSpPr>
      <xdr:spPr>
        <a:xfrm>
          <a:off x="6858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140335</xdr:rowOff>
    </xdr:from>
    <xdr:ext cx="465455" cy="252095"/>
    <xdr:sp macro="" textlink="">
      <xdr:nvSpPr>
        <xdr:cNvPr id="159" name="テキスト ボックス 158"/>
        <xdr:cNvSpPr txBox="1"/>
      </xdr:nvSpPr>
      <xdr:spPr>
        <a:xfrm>
          <a:off x="275590" y="1128458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74930</xdr:rowOff>
    </xdr:from>
    <xdr:to xmlns:xdr="http://schemas.openxmlformats.org/drawingml/2006/spreadsheetDrawing">
      <xdr:col>28</xdr:col>
      <xdr:colOff>114300</xdr:colOff>
      <xdr:row>64</xdr:row>
      <xdr:rowOff>74930</xdr:rowOff>
    </xdr:to>
    <xdr:cxnSp macro="">
      <xdr:nvCxnSpPr>
        <xdr:cNvPr id="160" name="直線コネクタ 159"/>
        <xdr:cNvCxnSpPr/>
      </xdr:nvCxnSpPr>
      <xdr:spPr>
        <a:xfrm>
          <a:off x="685800" y="11047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103505</xdr:rowOff>
    </xdr:from>
    <xdr:ext cx="465455" cy="252730"/>
    <xdr:sp macro="" textlink="">
      <xdr:nvSpPr>
        <xdr:cNvPr id="161" name="テキスト ボックス 160"/>
        <xdr:cNvSpPr txBox="1"/>
      </xdr:nvSpPr>
      <xdr:spPr>
        <a:xfrm>
          <a:off x="275590" y="1090485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37465</xdr:rowOff>
    </xdr:from>
    <xdr:to xmlns:xdr="http://schemas.openxmlformats.org/drawingml/2006/spreadsheetDrawing">
      <xdr:col>28</xdr:col>
      <xdr:colOff>114300</xdr:colOff>
      <xdr:row>62</xdr:row>
      <xdr:rowOff>37465</xdr:rowOff>
    </xdr:to>
    <xdr:cxnSp macro="">
      <xdr:nvCxnSpPr>
        <xdr:cNvPr id="162" name="直線コネクタ 161"/>
        <xdr:cNvCxnSpPr/>
      </xdr:nvCxnSpPr>
      <xdr:spPr>
        <a:xfrm>
          <a:off x="685800" y="10667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66040</xdr:rowOff>
    </xdr:from>
    <xdr:ext cx="401320" cy="252095"/>
    <xdr:sp macro="" textlink="">
      <xdr:nvSpPr>
        <xdr:cNvPr id="163" name="テキスト ボックス 162"/>
        <xdr:cNvSpPr txBox="1"/>
      </xdr:nvSpPr>
      <xdr:spPr>
        <a:xfrm>
          <a:off x="339725" y="1052449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4" name="直線コネクタ 163"/>
        <xdr:cNvCxnSpPr/>
      </xdr:nvCxnSpPr>
      <xdr:spPr>
        <a:xfrm>
          <a:off x="685800" y="10287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1320" cy="251460"/>
    <xdr:sp macro="" textlink="">
      <xdr:nvSpPr>
        <xdr:cNvPr id="165" name="テキスト ボックス 164"/>
        <xdr:cNvSpPr txBox="1"/>
      </xdr:nvSpPr>
      <xdr:spPr>
        <a:xfrm>
          <a:off x="339725" y="1014476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130175</xdr:rowOff>
    </xdr:from>
    <xdr:to xmlns:xdr="http://schemas.openxmlformats.org/drawingml/2006/spreadsheetDrawing">
      <xdr:col>28</xdr:col>
      <xdr:colOff>114300</xdr:colOff>
      <xdr:row>57</xdr:row>
      <xdr:rowOff>130175</xdr:rowOff>
    </xdr:to>
    <xdr:cxnSp macro="">
      <xdr:nvCxnSpPr>
        <xdr:cNvPr id="166" name="直線コネクタ 165"/>
        <xdr:cNvCxnSpPr/>
      </xdr:nvCxnSpPr>
      <xdr:spPr>
        <a:xfrm>
          <a:off x="685800" y="99028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159385</xdr:rowOff>
    </xdr:from>
    <xdr:ext cx="401320" cy="252095"/>
    <xdr:sp macro="" textlink="">
      <xdr:nvSpPr>
        <xdr:cNvPr id="167" name="テキスト ボックス 166"/>
        <xdr:cNvSpPr txBox="1"/>
      </xdr:nvSpPr>
      <xdr:spPr>
        <a:xfrm>
          <a:off x="339725" y="976058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93345</xdr:rowOff>
    </xdr:from>
    <xdr:to xmlns:xdr="http://schemas.openxmlformats.org/drawingml/2006/spreadsheetDrawing">
      <xdr:col>28</xdr:col>
      <xdr:colOff>114300</xdr:colOff>
      <xdr:row>55</xdr:row>
      <xdr:rowOff>93345</xdr:rowOff>
    </xdr:to>
    <xdr:cxnSp macro="">
      <xdr:nvCxnSpPr>
        <xdr:cNvPr id="168" name="直線コネクタ 167"/>
        <xdr:cNvCxnSpPr/>
      </xdr:nvCxnSpPr>
      <xdr:spPr>
        <a:xfrm>
          <a:off x="685800" y="9523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121920</xdr:rowOff>
    </xdr:from>
    <xdr:ext cx="401320" cy="252095"/>
    <xdr:sp macro="" textlink="">
      <xdr:nvSpPr>
        <xdr:cNvPr id="169" name="テキスト ボックス 168"/>
        <xdr:cNvSpPr txBox="1"/>
      </xdr:nvSpPr>
      <xdr:spPr>
        <a:xfrm>
          <a:off x="339725" y="938022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55880</xdr:rowOff>
    </xdr:from>
    <xdr:to xmlns:xdr="http://schemas.openxmlformats.org/drawingml/2006/spreadsheetDrawing">
      <xdr:col>28</xdr:col>
      <xdr:colOff>114300</xdr:colOff>
      <xdr:row>53</xdr:row>
      <xdr:rowOff>55880</xdr:rowOff>
    </xdr:to>
    <xdr:cxnSp macro="">
      <xdr:nvCxnSpPr>
        <xdr:cNvPr id="170" name="直線コネクタ 169"/>
        <xdr:cNvCxnSpPr/>
      </xdr:nvCxnSpPr>
      <xdr:spPr>
        <a:xfrm>
          <a:off x="685800" y="9142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84455</xdr:rowOff>
    </xdr:from>
    <xdr:ext cx="337185" cy="252095"/>
    <xdr:sp macro="" textlink="">
      <xdr:nvSpPr>
        <xdr:cNvPr id="171" name="テキスト ボックス 170"/>
        <xdr:cNvSpPr txBox="1"/>
      </xdr:nvSpPr>
      <xdr:spPr>
        <a:xfrm>
          <a:off x="384810" y="8999855"/>
          <a:ext cx="3371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55880</xdr:rowOff>
    </xdr:from>
    <xdr:to xmlns:xdr="http://schemas.openxmlformats.org/drawingml/2006/spreadsheetDrawing">
      <xdr:col>28</xdr:col>
      <xdr:colOff>152400</xdr:colOff>
      <xdr:row>66</xdr:row>
      <xdr:rowOff>111760</xdr:rowOff>
    </xdr:to>
    <xdr:sp macro="" textlink="">
      <xdr:nvSpPr>
        <xdr:cNvPr id="172" name="【体育館・プール】&#10;有形固定資産減価償却率グラフ枠"/>
        <xdr:cNvSpPr/>
      </xdr:nvSpPr>
      <xdr:spPr>
        <a:xfrm>
          <a:off x="685800" y="9142730"/>
          <a:ext cx="426720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67310</xdr:rowOff>
    </xdr:from>
    <xdr:to xmlns:xdr="http://schemas.openxmlformats.org/drawingml/2006/spreadsheetDrawing">
      <xdr:col>24</xdr:col>
      <xdr:colOff>62865</xdr:colOff>
      <xdr:row>64</xdr:row>
      <xdr:rowOff>74930</xdr:rowOff>
    </xdr:to>
    <xdr:cxnSp macro="">
      <xdr:nvCxnSpPr>
        <xdr:cNvPr id="173" name="直線コネクタ 172"/>
        <xdr:cNvCxnSpPr/>
      </xdr:nvCxnSpPr>
      <xdr:spPr>
        <a:xfrm flipV="1">
          <a:off x="4177665" y="9668510"/>
          <a:ext cx="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78105</xdr:rowOff>
    </xdr:from>
    <xdr:ext cx="467995" cy="252730"/>
    <xdr:sp macro="" textlink="">
      <xdr:nvSpPr>
        <xdr:cNvPr id="174" name="【体育館・プール】&#10;有形固定資産減価償却率最小値テキスト"/>
        <xdr:cNvSpPr txBox="1"/>
      </xdr:nvSpPr>
      <xdr:spPr>
        <a:xfrm>
          <a:off x="4216400" y="11050905"/>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74930</xdr:rowOff>
    </xdr:from>
    <xdr:to xmlns:xdr="http://schemas.openxmlformats.org/drawingml/2006/spreadsheetDrawing">
      <xdr:col>24</xdr:col>
      <xdr:colOff>152400</xdr:colOff>
      <xdr:row>64</xdr:row>
      <xdr:rowOff>74930</xdr:rowOff>
    </xdr:to>
    <xdr:cxnSp macro="">
      <xdr:nvCxnSpPr>
        <xdr:cNvPr id="175" name="直線コネクタ 174"/>
        <xdr:cNvCxnSpPr/>
      </xdr:nvCxnSpPr>
      <xdr:spPr>
        <a:xfrm>
          <a:off x="4108450" y="110477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55</xdr:row>
      <xdr:rowOff>15240</xdr:rowOff>
    </xdr:from>
    <xdr:ext cx="403225" cy="252730"/>
    <xdr:sp macro="" textlink="">
      <xdr:nvSpPr>
        <xdr:cNvPr id="176" name="【体育館・プール】&#10;有形固定資産減価償却率最大値テキスト"/>
        <xdr:cNvSpPr txBox="1"/>
      </xdr:nvSpPr>
      <xdr:spPr>
        <a:xfrm>
          <a:off x="4216400" y="944499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67310</xdr:rowOff>
    </xdr:from>
    <xdr:to xmlns:xdr="http://schemas.openxmlformats.org/drawingml/2006/spreadsheetDrawing">
      <xdr:col>24</xdr:col>
      <xdr:colOff>152400</xdr:colOff>
      <xdr:row>56</xdr:row>
      <xdr:rowOff>67310</xdr:rowOff>
    </xdr:to>
    <xdr:cxnSp macro="">
      <xdr:nvCxnSpPr>
        <xdr:cNvPr id="177" name="直線コネクタ 176"/>
        <xdr:cNvCxnSpPr/>
      </xdr:nvCxnSpPr>
      <xdr:spPr>
        <a:xfrm>
          <a:off x="4108450" y="96685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59</xdr:row>
      <xdr:rowOff>67945</xdr:rowOff>
    </xdr:from>
    <xdr:ext cx="403225" cy="252095"/>
    <xdr:sp macro="" textlink="">
      <xdr:nvSpPr>
        <xdr:cNvPr id="178" name="【体育館・プール】&#10;有形固定資産減価償却率平均値テキスト"/>
        <xdr:cNvSpPr txBox="1"/>
      </xdr:nvSpPr>
      <xdr:spPr>
        <a:xfrm>
          <a:off x="4216400" y="10183495"/>
          <a:ext cx="4032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45085</xdr:rowOff>
    </xdr:from>
    <xdr:to xmlns:xdr="http://schemas.openxmlformats.org/drawingml/2006/spreadsheetDrawing">
      <xdr:col>24</xdr:col>
      <xdr:colOff>114300</xdr:colOff>
      <xdr:row>60</xdr:row>
      <xdr:rowOff>144780</xdr:rowOff>
    </xdr:to>
    <xdr:sp macro="" textlink="">
      <xdr:nvSpPr>
        <xdr:cNvPr id="179" name="フローチャート: 判断 178"/>
        <xdr:cNvSpPr/>
      </xdr:nvSpPr>
      <xdr:spPr>
        <a:xfrm>
          <a:off x="4127500" y="103320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20955</xdr:rowOff>
    </xdr:from>
    <xdr:to xmlns:xdr="http://schemas.openxmlformats.org/drawingml/2006/spreadsheetDrawing">
      <xdr:col>20</xdr:col>
      <xdr:colOff>38100</xdr:colOff>
      <xdr:row>60</xdr:row>
      <xdr:rowOff>120650</xdr:rowOff>
    </xdr:to>
    <xdr:sp macro="" textlink="">
      <xdr:nvSpPr>
        <xdr:cNvPr id="180" name="フローチャート: 判断 179"/>
        <xdr:cNvSpPr/>
      </xdr:nvSpPr>
      <xdr:spPr>
        <a:xfrm>
          <a:off x="3384550" y="103079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166370</xdr:rowOff>
    </xdr:from>
    <xdr:to xmlns:xdr="http://schemas.openxmlformats.org/drawingml/2006/spreadsheetDrawing">
      <xdr:col>15</xdr:col>
      <xdr:colOff>101600</xdr:colOff>
      <xdr:row>60</xdr:row>
      <xdr:rowOff>97790</xdr:rowOff>
    </xdr:to>
    <xdr:sp macro="" textlink="">
      <xdr:nvSpPr>
        <xdr:cNvPr id="181" name="フローチャート: 判断 180"/>
        <xdr:cNvSpPr/>
      </xdr:nvSpPr>
      <xdr:spPr>
        <a:xfrm>
          <a:off x="2571750" y="1028192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4445</xdr:rowOff>
    </xdr:from>
    <xdr:to xmlns:xdr="http://schemas.openxmlformats.org/drawingml/2006/spreadsheetDrawing">
      <xdr:col>10</xdr:col>
      <xdr:colOff>165100</xdr:colOff>
      <xdr:row>60</xdr:row>
      <xdr:rowOff>104140</xdr:rowOff>
    </xdr:to>
    <xdr:sp macro="" textlink="">
      <xdr:nvSpPr>
        <xdr:cNvPr id="182" name="フローチャート: 判断 181"/>
        <xdr:cNvSpPr/>
      </xdr:nvSpPr>
      <xdr:spPr>
        <a:xfrm>
          <a:off x="1778000" y="102914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59</xdr:row>
      <xdr:rowOff>161290</xdr:rowOff>
    </xdr:from>
    <xdr:to xmlns:xdr="http://schemas.openxmlformats.org/drawingml/2006/spreadsheetDrawing">
      <xdr:col>6</xdr:col>
      <xdr:colOff>38100</xdr:colOff>
      <xdr:row>60</xdr:row>
      <xdr:rowOff>92710</xdr:rowOff>
    </xdr:to>
    <xdr:sp macro="" textlink="">
      <xdr:nvSpPr>
        <xdr:cNvPr id="183" name="フローチャート: 判断 182"/>
        <xdr:cNvSpPr/>
      </xdr:nvSpPr>
      <xdr:spPr>
        <a:xfrm>
          <a:off x="984250" y="1027684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109220</xdr:rowOff>
    </xdr:from>
    <xdr:ext cx="762000" cy="251460"/>
    <xdr:sp macro="" textlink="">
      <xdr:nvSpPr>
        <xdr:cNvPr id="184" name="テキスト ボックス 183"/>
        <xdr:cNvSpPr txBox="1"/>
      </xdr:nvSpPr>
      <xdr:spPr>
        <a:xfrm>
          <a:off x="40068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66</xdr:row>
      <xdr:rowOff>109220</xdr:rowOff>
    </xdr:from>
    <xdr:ext cx="762000" cy="251460"/>
    <xdr:sp macro="" textlink="">
      <xdr:nvSpPr>
        <xdr:cNvPr id="185" name="テキスト ボックス 184"/>
        <xdr:cNvSpPr txBox="1"/>
      </xdr:nvSpPr>
      <xdr:spPr>
        <a:xfrm>
          <a:off x="32575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109220</xdr:rowOff>
    </xdr:from>
    <xdr:ext cx="760095" cy="251460"/>
    <xdr:sp macro="" textlink="">
      <xdr:nvSpPr>
        <xdr:cNvPr id="186" name="テキスト ボックス 185"/>
        <xdr:cNvSpPr txBox="1"/>
      </xdr:nvSpPr>
      <xdr:spPr>
        <a:xfrm>
          <a:off x="2451100" y="1142492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109220</xdr:rowOff>
    </xdr:from>
    <xdr:ext cx="762000" cy="251460"/>
    <xdr:sp macro="" textlink="">
      <xdr:nvSpPr>
        <xdr:cNvPr id="187" name="テキスト ボックス 186"/>
        <xdr:cNvSpPr txBox="1"/>
      </xdr:nvSpPr>
      <xdr:spPr>
        <a:xfrm>
          <a:off x="16573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66</xdr:row>
      <xdr:rowOff>109220</xdr:rowOff>
    </xdr:from>
    <xdr:ext cx="762000" cy="251460"/>
    <xdr:sp macro="" textlink="">
      <xdr:nvSpPr>
        <xdr:cNvPr id="188" name="テキスト ボックス 187"/>
        <xdr:cNvSpPr txBox="1"/>
      </xdr:nvSpPr>
      <xdr:spPr>
        <a:xfrm>
          <a:off x="8572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47625</xdr:rowOff>
    </xdr:from>
    <xdr:to xmlns:xdr="http://schemas.openxmlformats.org/drawingml/2006/spreadsheetDrawing">
      <xdr:col>24</xdr:col>
      <xdr:colOff>114300</xdr:colOff>
      <xdr:row>60</xdr:row>
      <xdr:rowOff>146685</xdr:rowOff>
    </xdr:to>
    <xdr:sp macro="" textlink="">
      <xdr:nvSpPr>
        <xdr:cNvPr id="189" name="楕円 188"/>
        <xdr:cNvSpPr/>
      </xdr:nvSpPr>
      <xdr:spPr>
        <a:xfrm>
          <a:off x="4127500" y="103346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60</xdr:row>
      <xdr:rowOff>26035</xdr:rowOff>
    </xdr:from>
    <xdr:ext cx="403225" cy="253365"/>
    <xdr:sp macro="" textlink="">
      <xdr:nvSpPr>
        <xdr:cNvPr id="190" name="【体育館・プール】&#10;有形固定資産減価償却率該当値テキスト"/>
        <xdr:cNvSpPr txBox="1"/>
      </xdr:nvSpPr>
      <xdr:spPr>
        <a:xfrm>
          <a:off x="4216400" y="1031303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60</xdr:row>
      <xdr:rowOff>15875</xdr:rowOff>
    </xdr:from>
    <xdr:to xmlns:xdr="http://schemas.openxmlformats.org/drawingml/2006/spreadsheetDrawing">
      <xdr:col>20</xdr:col>
      <xdr:colOff>38100</xdr:colOff>
      <xdr:row>60</xdr:row>
      <xdr:rowOff>114935</xdr:rowOff>
    </xdr:to>
    <xdr:sp macro="" textlink="">
      <xdr:nvSpPr>
        <xdr:cNvPr id="191" name="楕円 190"/>
        <xdr:cNvSpPr/>
      </xdr:nvSpPr>
      <xdr:spPr>
        <a:xfrm>
          <a:off x="3384550" y="103028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60</xdr:row>
      <xdr:rowOff>64770</xdr:rowOff>
    </xdr:from>
    <xdr:to xmlns:xdr="http://schemas.openxmlformats.org/drawingml/2006/spreadsheetDrawing">
      <xdr:col>24</xdr:col>
      <xdr:colOff>63500</xdr:colOff>
      <xdr:row>60</xdr:row>
      <xdr:rowOff>96520</xdr:rowOff>
    </xdr:to>
    <xdr:cxnSp macro="">
      <xdr:nvCxnSpPr>
        <xdr:cNvPr id="192" name="直線コネクタ 191"/>
        <xdr:cNvCxnSpPr/>
      </xdr:nvCxnSpPr>
      <xdr:spPr>
        <a:xfrm>
          <a:off x="3429000" y="10351770"/>
          <a:ext cx="7493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59</xdr:row>
      <xdr:rowOff>140335</xdr:rowOff>
    </xdr:from>
    <xdr:to xmlns:xdr="http://schemas.openxmlformats.org/drawingml/2006/spreadsheetDrawing">
      <xdr:col>15</xdr:col>
      <xdr:colOff>101600</xdr:colOff>
      <xdr:row>60</xdr:row>
      <xdr:rowOff>72390</xdr:rowOff>
    </xdr:to>
    <xdr:sp macro="" textlink="">
      <xdr:nvSpPr>
        <xdr:cNvPr id="193" name="楕円 192"/>
        <xdr:cNvSpPr/>
      </xdr:nvSpPr>
      <xdr:spPr>
        <a:xfrm>
          <a:off x="2571750" y="1025588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60</xdr:row>
      <xdr:rowOff>22225</xdr:rowOff>
    </xdr:from>
    <xdr:to xmlns:xdr="http://schemas.openxmlformats.org/drawingml/2006/spreadsheetDrawing">
      <xdr:col>19</xdr:col>
      <xdr:colOff>171450</xdr:colOff>
      <xdr:row>60</xdr:row>
      <xdr:rowOff>64770</xdr:rowOff>
    </xdr:to>
    <xdr:cxnSp macro="">
      <xdr:nvCxnSpPr>
        <xdr:cNvPr id="194" name="直線コネクタ 193"/>
        <xdr:cNvCxnSpPr/>
      </xdr:nvCxnSpPr>
      <xdr:spPr>
        <a:xfrm>
          <a:off x="2622550" y="10309225"/>
          <a:ext cx="80645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59</xdr:row>
      <xdr:rowOff>99060</xdr:rowOff>
    </xdr:from>
    <xdr:to xmlns:xdr="http://schemas.openxmlformats.org/drawingml/2006/spreadsheetDrawing">
      <xdr:col>10</xdr:col>
      <xdr:colOff>165100</xdr:colOff>
      <xdr:row>60</xdr:row>
      <xdr:rowOff>31115</xdr:rowOff>
    </xdr:to>
    <xdr:sp macro="" textlink="">
      <xdr:nvSpPr>
        <xdr:cNvPr id="195" name="楕円 194"/>
        <xdr:cNvSpPr/>
      </xdr:nvSpPr>
      <xdr:spPr>
        <a:xfrm>
          <a:off x="1778000" y="1021461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59</xdr:row>
      <xdr:rowOff>149225</xdr:rowOff>
    </xdr:from>
    <xdr:to xmlns:xdr="http://schemas.openxmlformats.org/drawingml/2006/spreadsheetDrawing">
      <xdr:col>15</xdr:col>
      <xdr:colOff>50800</xdr:colOff>
      <xdr:row>60</xdr:row>
      <xdr:rowOff>22225</xdr:rowOff>
    </xdr:to>
    <xdr:cxnSp macro="">
      <xdr:nvCxnSpPr>
        <xdr:cNvPr id="196" name="直線コネクタ 195"/>
        <xdr:cNvCxnSpPr/>
      </xdr:nvCxnSpPr>
      <xdr:spPr>
        <a:xfrm>
          <a:off x="1828800" y="10264775"/>
          <a:ext cx="7937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59</xdr:row>
      <xdr:rowOff>58420</xdr:rowOff>
    </xdr:from>
    <xdr:to xmlns:xdr="http://schemas.openxmlformats.org/drawingml/2006/spreadsheetDrawing">
      <xdr:col>6</xdr:col>
      <xdr:colOff>38100</xdr:colOff>
      <xdr:row>59</xdr:row>
      <xdr:rowOff>157480</xdr:rowOff>
    </xdr:to>
    <xdr:sp macro="" textlink="">
      <xdr:nvSpPr>
        <xdr:cNvPr id="197" name="楕円 196"/>
        <xdr:cNvSpPr/>
      </xdr:nvSpPr>
      <xdr:spPr>
        <a:xfrm>
          <a:off x="984250" y="101739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59</xdr:row>
      <xdr:rowOff>107950</xdr:rowOff>
    </xdr:from>
    <xdr:to xmlns:xdr="http://schemas.openxmlformats.org/drawingml/2006/spreadsheetDrawing">
      <xdr:col>10</xdr:col>
      <xdr:colOff>114300</xdr:colOff>
      <xdr:row>59</xdr:row>
      <xdr:rowOff>149225</xdr:rowOff>
    </xdr:to>
    <xdr:cxnSp macro="">
      <xdr:nvCxnSpPr>
        <xdr:cNvPr id="198" name="直線コネクタ 197"/>
        <xdr:cNvCxnSpPr/>
      </xdr:nvCxnSpPr>
      <xdr:spPr>
        <a:xfrm>
          <a:off x="1028700" y="10223500"/>
          <a:ext cx="8001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60</xdr:row>
      <xdr:rowOff>111760</xdr:rowOff>
    </xdr:from>
    <xdr:ext cx="403225" cy="252730"/>
    <xdr:sp macro="" textlink="">
      <xdr:nvSpPr>
        <xdr:cNvPr id="199" name="n_1aveValue【体育館・プール】&#10;有形固定資産減価償却率"/>
        <xdr:cNvSpPr txBox="1"/>
      </xdr:nvSpPr>
      <xdr:spPr>
        <a:xfrm>
          <a:off x="3239135" y="1039876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60</xdr:row>
      <xdr:rowOff>89535</xdr:rowOff>
    </xdr:from>
    <xdr:ext cx="403225" cy="252095"/>
    <xdr:sp macro="" textlink="">
      <xdr:nvSpPr>
        <xdr:cNvPr id="200" name="n_2aveValue【体育館・プール】&#10;有形固定資産減価償却率"/>
        <xdr:cNvSpPr txBox="1"/>
      </xdr:nvSpPr>
      <xdr:spPr>
        <a:xfrm>
          <a:off x="2439035" y="1037653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60</xdr:row>
      <xdr:rowOff>95250</xdr:rowOff>
    </xdr:from>
    <xdr:ext cx="403225" cy="252730"/>
    <xdr:sp macro="" textlink="">
      <xdr:nvSpPr>
        <xdr:cNvPr id="201" name="n_3aveValue【体育館・プール】&#10;有形固定資産減価償却率"/>
        <xdr:cNvSpPr txBox="1"/>
      </xdr:nvSpPr>
      <xdr:spPr>
        <a:xfrm>
          <a:off x="1645285" y="1038225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60</xdr:row>
      <xdr:rowOff>84455</xdr:rowOff>
    </xdr:from>
    <xdr:ext cx="405130" cy="252095"/>
    <xdr:sp macro="" textlink="">
      <xdr:nvSpPr>
        <xdr:cNvPr id="202" name="n_4aveValue【体育館・プール】&#10;有形固定資産減価償却率"/>
        <xdr:cNvSpPr txBox="1"/>
      </xdr:nvSpPr>
      <xdr:spPr>
        <a:xfrm>
          <a:off x="851535" y="1037145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58</xdr:row>
      <xdr:rowOff>130810</xdr:rowOff>
    </xdr:from>
    <xdr:ext cx="403225" cy="252730"/>
    <xdr:sp macro="" textlink="">
      <xdr:nvSpPr>
        <xdr:cNvPr id="203" name="n_1mainValue【体育館・プール】&#10;有形固定資産減価償却率"/>
        <xdr:cNvSpPr txBox="1"/>
      </xdr:nvSpPr>
      <xdr:spPr>
        <a:xfrm>
          <a:off x="3239135" y="1007491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88265</xdr:rowOff>
    </xdr:from>
    <xdr:ext cx="403225" cy="252095"/>
    <xdr:sp macro="" textlink="">
      <xdr:nvSpPr>
        <xdr:cNvPr id="204" name="n_2mainValue【体育館・プール】&#10;有形固定資産減価償却率"/>
        <xdr:cNvSpPr txBox="1"/>
      </xdr:nvSpPr>
      <xdr:spPr>
        <a:xfrm>
          <a:off x="2439035" y="1003236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47625</xdr:rowOff>
    </xdr:from>
    <xdr:ext cx="403225" cy="252730"/>
    <xdr:sp macro="" textlink="">
      <xdr:nvSpPr>
        <xdr:cNvPr id="205" name="n_3mainValue【体育館・プール】&#10;有形固定資産減価償却率"/>
        <xdr:cNvSpPr txBox="1"/>
      </xdr:nvSpPr>
      <xdr:spPr>
        <a:xfrm>
          <a:off x="1645285" y="999172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58</xdr:row>
      <xdr:rowOff>6350</xdr:rowOff>
    </xdr:from>
    <xdr:ext cx="405130" cy="252095"/>
    <xdr:sp macro="" textlink="">
      <xdr:nvSpPr>
        <xdr:cNvPr id="206" name="n_4mainValue【体育館・プール】&#10;有形固定資産減価償却率"/>
        <xdr:cNvSpPr txBox="1"/>
      </xdr:nvSpPr>
      <xdr:spPr>
        <a:xfrm>
          <a:off x="851535" y="995045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111760</xdr:rowOff>
    </xdr:from>
    <xdr:to xmlns:xdr="http://schemas.openxmlformats.org/drawingml/2006/spreadsheetDrawing">
      <xdr:col>59</xdr:col>
      <xdr:colOff>88900</xdr:colOff>
      <xdr:row>50</xdr:row>
      <xdr:rowOff>61595</xdr:rowOff>
    </xdr:to>
    <xdr:sp macro="" textlink="">
      <xdr:nvSpPr>
        <xdr:cNvPr id="207" name="正方形/長方形 206"/>
        <xdr:cNvSpPr/>
      </xdr:nvSpPr>
      <xdr:spPr>
        <a:xfrm>
          <a:off x="5956300" y="7998460"/>
          <a:ext cx="424815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86995</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06425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117475</xdr:rowOff>
    </xdr:from>
    <xdr:to xmlns:xdr="http://schemas.openxmlformats.org/drawingml/2006/spreadsheetDrawing">
      <xdr:col>43</xdr:col>
      <xdr:colOff>63500</xdr:colOff>
      <xdr:row>53</xdr:row>
      <xdr:rowOff>31115</xdr:rowOff>
    </xdr:to>
    <xdr:sp macro="" textlink="">
      <xdr:nvSpPr>
        <xdr:cNvPr id="209" name="正方形/長方形 208"/>
        <xdr:cNvSpPr/>
      </xdr:nvSpPr>
      <xdr:spPr>
        <a:xfrm>
          <a:off x="606425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86995</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69850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117475</xdr:rowOff>
    </xdr:from>
    <xdr:to xmlns:xdr="http://schemas.openxmlformats.org/drawingml/2006/spreadsheetDrawing">
      <xdr:col>48</xdr:col>
      <xdr:colOff>127000</xdr:colOff>
      <xdr:row>53</xdr:row>
      <xdr:rowOff>31115</xdr:rowOff>
    </xdr:to>
    <xdr:sp macro="" textlink="">
      <xdr:nvSpPr>
        <xdr:cNvPr id="211" name="正方形/長方形 210"/>
        <xdr:cNvSpPr/>
      </xdr:nvSpPr>
      <xdr:spPr>
        <a:xfrm>
          <a:off x="69850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86995</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0137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51</xdr:row>
      <xdr:rowOff>117475</xdr:rowOff>
    </xdr:from>
    <xdr:to xmlns:xdr="http://schemas.openxmlformats.org/drawingml/2006/spreadsheetDrawing">
      <xdr:col>54</xdr:col>
      <xdr:colOff>127000</xdr:colOff>
      <xdr:row>53</xdr:row>
      <xdr:rowOff>31115</xdr:rowOff>
    </xdr:to>
    <xdr:sp macro="" textlink="">
      <xdr:nvSpPr>
        <xdr:cNvPr id="213" name="正方形/長方形 212"/>
        <xdr:cNvSpPr/>
      </xdr:nvSpPr>
      <xdr:spPr>
        <a:xfrm>
          <a:off x="80137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55880</xdr:rowOff>
    </xdr:from>
    <xdr:to xmlns:xdr="http://schemas.openxmlformats.org/drawingml/2006/spreadsheetDrawing">
      <xdr:col>59</xdr:col>
      <xdr:colOff>88900</xdr:colOff>
      <xdr:row>66</xdr:row>
      <xdr:rowOff>111760</xdr:rowOff>
    </xdr:to>
    <xdr:sp macro="" textlink="">
      <xdr:nvSpPr>
        <xdr:cNvPr id="214" name="正方形/長方形 213"/>
        <xdr:cNvSpPr/>
      </xdr:nvSpPr>
      <xdr:spPr>
        <a:xfrm>
          <a:off x="5956300" y="9142730"/>
          <a:ext cx="424815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37465</xdr:rowOff>
    </xdr:from>
    <xdr:ext cx="347980" cy="220345"/>
    <xdr:sp macro="" textlink="">
      <xdr:nvSpPr>
        <xdr:cNvPr id="215" name="テキスト ボックス 214"/>
        <xdr:cNvSpPr txBox="1"/>
      </xdr:nvSpPr>
      <xdr:spPr>
        <a:xfrm>
          <a:off x="5918200" y="8952865"/>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111760</xdr:rowOff>
    </xdr:from>
    <xdr:to xmlns:xdr="http://schemas.openxmlformats.org/drawingml/2006/spreadsheetDrawing">
      <xdr:col>59</xdr:col>
      <xdr:colOff>50800</xdr:colOff>
      <xdr:row>66</xdr:row>
      <xdr:rowOff>111760</xdr:rowOff>
    </xdr:to>
    <xdr:cxnSp macro="">
      <xdr:nvCxnSpPr>
        <xdr:cNvPr id="216" name="直線コネクタ 215"/>
        <xdr:cNvCxnSpPr/>
      </xdr:nvCxnSpPr>
      <xdr:spPr>
        <a:xfrm>
          <a:off x="5956300" y="11427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74930</xdr:rowOff>
    </xdr:from>
    <xdr:to xmlns:xdr="http://schemas.openxmlformats.org/drawingml/2006/spreadsheetDrawing">
      <xdr:col>59</xdr:col>
      <xdr:colOff>50800</xdr:colOff>
      <xdr:row>64</xdr:row>
      <xdr:rowOff>74930</xdr:rowOff>
    </xdr:to>
    <xdr:cxnSp macro="">
      <xdr:nvCxnSpPr>
        <xdr:cNvPr id="217" name="直線コネクタ 216"/>
        <xdr:cNvCxnSpPr/>
      </xdr:nvCxnSpPr>
      <xdr:spPr>
        <a:xfrm>
          <a:off x="5956300" y="110477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103505</xdr:rowOff>
    </xdr:from>
    <xdr:ext cx="465455" cy="252730"/>
    <xdr:sp macro="" textlink="">
      <xdr:nvSpPr>
        <xdr:cNvPr id="218" name="テキスト ボックス 217"/>
        <xdr:cNvSpPr txBox="1"/>
      </xdr:nvSpPr>
      <xdr:spPr>
        <a:xfrm>
          <a:off x="5527040" y="1090485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37465</xdr:rowOff>
    </xdr:from>
    <xdr:to xmlns:xdr="http://schemas.openxmlformats.org/drawingml/2006/spreadsheetDrawing">
      <xdr:col>59</xdr:col>
      <xdr:colOff>50800</xdr:colOff>
      <xdr:row>62</xdr:row>
      <xdr:rowOff>37465</xdr:rowOff>
    </xdr:to>
    <xdr:cxnSp macro="">
      <xdr:nvCxnSpPr>
        <xdr:cNvPr id="219" name="直線コネクタ 218"/>
        <xdr:cNvCxnSpPr/>
      </xdr:nvCxnSpPr>
      <xdr:spPr>
        <a:xfrm>
          <a:off x="5956300" y="106673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61</xdr:row>
      <xdr:rowOff>66040</xdr:rowOff>
    </xdr:from>
    <xdr:ext cx="465455" cy="252095"/>
    <xdr:sp macro="" textlink="">
      <xdr:nvSpPr>
        <xdr:cNvPr id="220" name="テキスト ボックス 219"/>
        <xdr:cNvSpPr txBox="1"/>
      </xdr:nvSpPr>
      <xdr:spPr>
        <a:xfrm>
          <a:off x="5527040" y="1052449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1" name="直線コネクタ 220"/>
        <xdr:cNvCxnSpPr/>
      </xdr:nvCxnSpPr>
      <xdr:spPr>
        <a:xfrm>
          <a:off x="5956300" y="10287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59</xdr:row>
      <xdr:rowOff>29210</xdr:rowOff>
    </xdr:from>
    <xdr:ext cx="465455" cy="251460"/>
    <xdr:sp macro="" textlink="">
      <xdr:nvSpPr>
        <xdr:cNvPr id="222" name="テキスト ボックス 221"/>
        <xdr:cNvSpPr txBox="1"/>
      </xdr:nvSpPr>
      <xdr:spPr>
        <a:xfrm>
          <a:off x="5527040" y="1014476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130175</xdr:rowOff>
    </xdr:from>
    <xdr:to xmlns:xdr="http://schemas.openxmlformats.org/drawingml/2006/spreadsheetDrawing">
      <xdr:col>59</xdr:col>
      <xdr:colOff>50800</xdr:colOff>
      <xdr:row>57</xdr:row>
      <xdr:rowOff>130175</xdr:rowOff>
    </xdr:to>
    <xdr:cxnSp macro="">
      <xdr:nvCxnSpPr>
        <xdr:cNvPr id="223" name="直線コネクタ 222"/>
        <xdr:cNvCxnSpPr/>
      </xdr:nvCxnSpPr>
      <xdr:spPr>
        <a:xfrm>
          <a:off x="5956300" y="99028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159385</xdr:rowOff>
    </xdr:from>
    <xdr:ext cx="465455" cy="252095"/>
    <xdr:sp macro="" textlink="">
      <xdr:nvSpPr>
        <xdr:cNvPr id="224" name="テキスト ボックス 223"/>
        <xdr:cNvSpPr txBox="1"/>
      </xdr:nvSpPr>
      <xdr:spPr>
        <a:xfrm>
          <a:off x="5527040" y="976058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93345</xdr:rowOff>
    </xdr:from>
    <xdr:to xmlns:xdr="http://schemas.openxmlformats.org/drawingml/2006/spreadsheetDrawing">
      <xdr:col>59</xdr:col>
      <xdr:colOff>50800</xdr:colOff>
      <xdr:row>55</xdr:row>
      <xdr:rowOff>93345</xdr:rowOff>
    </xdr:to>
    <xdr:cxnSp macro="">
      <xdr:nvCxnSpPr>
        <xdr:cNvPr id="225" name="直線コネクタ 224"/>
        <xdr:cNvCxnSpPr/>
      </xdr:nvCxnSpPr>
      <xdr:spPr>
        <a:xfrm>
          <a:off x="5956300" y="9523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121920</xdr:rowOff>
    </xdr:from>
    <xdr:ext cx="465455" cy="252095"/>
    <xdr:sp macro="" textlink="">
      <xdr:nvSpPr>
        <xdr:cNvPr id="226" name="テキスト ボックス 225"/>
        <xdr:cNvSpPr txBox="1"/>
      </xdr:nvSpPr>
      <xdr:spPr>
        <a:xfrm>
          <a:off x="5527040" y="938022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55880</xdr:rowOff>
    </xdr:from>
    <xdr:to xmlns:xdr="http://schemas.openxmlformats.org/drawingml/2006/spreadsheetDrawing">
      <xdr:col>59</xdr:col>
      <xdr:colOff>50800</xdr:colOff>
      <xdr:row>53</xdr:row>
      <xdr:rowOff>55880</xdr:rowOff>
    </xdr:to>
    <xdr:cxnSp macro="">
      <xdr:nvCxnSpPr>
        <xdr:cNvPr id="227" name="直線コネクタ 226"/>
        <xdr:cNvCxnSpPr/>
      </xdr:nvCxnSpPr>
      <xdr:spPr>
        <a:xfrm>
          <a:off x="5956300" y="91427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84455</xdr:rowOff>
    </xdr:from>
    <xdr:ext cx="465455" cy="252095"/>
    <xdr:sp macro="" textlink="">
      <xdr:nvSpPr>
        <xdr:cNvPr id="228" name="テキスト ボックス 227"/>
        <xdr:cNvSpPr txBox="1"/>
      </xdr:nvSpPr>
      <xdr:spPr>
        <a:xfrm>
          <a:off x="5527040" y="899985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55880</xdr:rowOff>
    </xdr:from>
    <xdr:to xmlns:xdr="http://schemas.openxmlformats.org/drawingml/2006/spreadsheetDrawing">
      <xdr:col>59</xdr:col>
      <xdr:colOff>88900</xdr:colOff>
      <xdr:row>66</xdr:row>
      <xdr:rowOff>111760</xdr:rowOff>
    </xdr:to>
    <xdr:sp macro="" textlink="">
      <xdr:nvSpPr>
        <xdr:cNvPr id="229" name="【体育館・プール】&#10;一人当たり面積グラフ枠"/>
        <xdr:cNvSpPr/>
      </xdr:nvSpPr>
      <xdr:spPr>
        <a:xfrm>
          <a:off x="5956300" y="9142730"/>
          <a:ext cx="424815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56</xdr:row>
      <xdr:rowOff>137795</xdr:rowOff>
    </xdr:from>
    <xdr:to xmlns:xdr="http://schemas.openxmlformats.org/drawingml/2006/spreadsheetDrawing">
      <xdr:col>54</xdr:col>
      <xdr:colOff>171450</xdr:colOff>
      <xdr:row>64</xdr:row>
      <xdr:rowOff>17780</xdr:rowOff>
    </xdr:to>
    <xdr:cxnSp macro="">
      <xdr:nvCxnSpPr>
        <xdr:cNvPr id="230" name="直線コネクタ 229"/>
        <xdr:cNvCxnSpPr/>
      </xdr:nvCxnSpPr>
      <xdr:spPr>
        <a:xfrm flipV="1">
          <a:off x="9429750" y="9738995"/>
          <a:ext cx="0" cy="1251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20320</xdr:rowOff>
    </xdr:from>
    <xdr:ext cx="467995" cy="252095"/>
    <xdr:sp macro="" textlink="">
      <xdr:nvSpPr>
        <xdr:cNvPr id="231" name="【体育館・プール】&#10;一人当たり面積最小値テキスト"/>
        <xdr:cNvSpPr txBox="1"/>
      </xdr:nvSpPr>
      <xdr:spPr>
        <a:xfrm>
          <a:off x="9467850" y="10993120"/>
          <a:ext cx="467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17780</xdr:rowOff>
    </xdr:from>
    <xdr:to xmlns:xdr="http://schemas.openxmlformats.org/drawingml/2006/spreadsheetDrawing">
      <xdr:col>55</xdr:col>
      <xdr:colOff>88900</xdr:colOff>
      <xdr:row>64</xdr:row>
      <xdr:rowOff>17780</xdr:rowOff>
    </xdr:to>
    <xdr:cxnSp macro="">
      <xdr:nvCxnSpPr>
        <xdr:cNvPr id="232" name="直線コネクタ 231"/>
        <xdr:cNvCxnSpPr/>
      </xdr:nvCxnSpPr>
      <xdr:spPr>
        <a:xfrm>
          <a:off x="9359900" y="109905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86360</xdr:rowOff>
    </xdr:from>
    <xdr:ext cx="467995" cy="251460"/>
    <xdr:sp macro="" textlink="">
      <xdr:nvSpPr>
        <xdr:cNvPr id="233" name="【体育館・プール】&#10;一人当たり面積最大値テキスト"/>
        <xdr:cNvSpPr txBox="1"/>
      </xdr:nvSpPr>
      <xdr:spPr>
        <a:xfrm>
          <a:off x="9467850" y="951611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137795</xdr:rowOff>
    </xdr:from>
    <xdr:to xmlns:xdr="http://schemas.openxmlformats.org/drawingml/2006/spreadsheetDrawing">
      <xdr:col>55</xdr:col>
      <xdr:colOff>88900</xdr:colOff>
      <xdr:row>56</xdr:row>
      <xdr:rowOff>137795</xdr:rowOff>
    </xdr:to>
    <xdr:cxnSp macro="">
      <xdr:nvCxnSpPr>
        <xdr:cNvPr id="234" name="直線コネクタ 233"/>
        <xdr:cNvCxnSpPr/>
      </xdr:nvCxnSpPr>
      <xdr:spPr>
        <a:xfrm>
          <a:off x="9359900" y="97389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62</xdr:row>
      <xdr:rowOff>59690</xdr:rowOff>
    </xdr:from>
    <xdr:ext cx="467995" cy="253365"/>
    <xdr:sp macro="" textlink="">
      <xdr:nvSpPr>
        <xdr:cNvPr id="235" name="【体育館・プール】&#10;一人当たり面積平均値テキスト"/>
        <xdr:cNvSpPr txBox="1"/>
      </xdr:nvSpPr>
      <xdr:spPr>
        <a:xfrm>
          <a:off x="9467850" y="10689590"/>
          <a:ext cx="4679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80645</xdr:rowOff>
    </xdr:from>
    <xdr:to xmlns:xdr="http://schemas.openxmlformats.org/drawingml/2006/spreadsheetDrawing">
      <xdr:col>55</xdr:col>
      <xdr:colOff>50800</xdr:colOff>
      <xdr:row>63</xdr:row>
      <xdr:rowOff>12700</xdr:rowOff>
    </xdr:to>
    <xdr:sp macro="" textlink="">
      <xdr:nvSpPr>
        <xdr:cNvPr id="236" name="フローチャート: 判断 235"/>
        <xdr:cNvSpPr/>
      </xdr:nvSpPr>
      <xdr:spPr>
        <a:xfrm>
          <a:off x="9398000" y="10710545"/>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62</xdr:row>
      <xdr:rowOff>88265</xdr:rowOff>
    </xdr:from>
    <xdr:to xmlns:xdr="http://schemas.openxmlformats.org/drawingml/2006/spreadsheetDrawing">
      <xdr:col>50</xdr:col>
      <xdr:colOff>165100</xdr:colOff>
      <xdr:row>63</xdr:row>
      <xdr:rowOff>19685</xdr:rowOff>
    </xdr:to>
    <xdr:sp macro="" textlink="">
      <xdr:nvSpPr>
        <xdr:cNvPr id="237" name="フローチャート: 判断 236"/>
        <xdr:cNvSpPr/>
      </xdr:nvSpPr>
      <xdr:spPr>
        <a:xfrm>
          <a:off x="8636000" y="1071816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62</xdr:row>
      <xdr:rowOff>84455</xdr:rowOff>
    </xdr:from>
    <xdr:to xmlns:xdr="http://schemas.openxmlformats.org/drawingml/2006/spreadsheetDrawing">
      <xdr:col>46</xdr:col>
      <xdr:colOff>38100</xdr:colOff>
      <xdr:row>63</xdr:row>
      <xdr:rowOff>16510</xdr:rowOff>
    </xdr:to>
    <xdr:sp macro="" textlink="">
      <xdr:nvSpPr>
        <xdr:cNvPr id="238" name="フローチャート: 判断 237"/>
        <xdr:cNvSpPr/>
      </xdr:nvSpPr>
      <xdr:spPr>
        <a:xfrm>
          <a:off x="7842250" y="10714355"/>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62</xdr:row>
      <xdr:rowOff>26670</xdr:rowOff>
    </xdr:from>
    <xdr:to xmlns:xdr="http://schemas.openxmlformats.org/drawingml/2006/spreadsheetDrawing">
      <xdr:col>41</xdr:col>
      <xdr:colOff>101600</xdr:colOff>
      <xdr:row>62</xdr:row>
      <xdr:rowOff>126365</xdr:rowOff>
    </xdr:to>
    <xdr:sp macro="" textlink="">
      <xdr:nvSpPr>
        <xdr:cNvPr id="239" name="フローチャート: 判断 238"/>
        <xdr:cNvSpPr/>
      </xdr:nvSpPr>
      <xdr:spPr>
        <a:xfrm>
          <a:off x="7029450" y="106565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62</xdr:row>
      <xdr:rowOff>88265</xdr:rowOff>
    </xdr:from>
    <xdr:to xmlns:xdr="http://schemas.openxmlformats.org/drawingml/2006/spreadsheetDrawing">
      <xdr:col>36</xdr:col>
      <xdr:colOff>165100</xdr:colOff>
      <xdr:row>63</xdr:row>
      <xdr:rowOff>19685</xdr:rowOff>
    </xdr:to>
    <xdr:sp macro="" textlink="">
      <xdr:nvSpPr>
        <xdr:cNvPr id="240" name="フローチャート: 判断 239"/>
        <xdr:cNvSpPr/>
      </xdr:nvSpPr>
      <xdr:spPr>
        <a:xfrm>
          <a:off x="6235700" y="1071816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109220</xdr:rowOff>
    </xdr:from>
    <xdr:ext cx="762000" cy="251460"/>
    <xdr:sp macro="" textlink="">
      <xdr:nvSpPr>
        <xdr:cNvPr id="241" name="テキスト ボックス 240"/>
        <xdr:cNvSpPr txBox="1"/>
      </xdr:nvSpPr>
      <xdr:spPr>
        <a:xfrm>
          <a:off x="925830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109220</xdr:rowOff>
    </xdr:from>
    <xdr:ext cx="762000" cy="251460"/>
    <xdr:sp macro="" textlink="">
      <xdr:nvSpPr>
        <xdr:cNvPr id="242" name="テキスト ボックス 241"/>
        <xdr:cNvSpPr txBox="1"/>
      </xdr:nvSpPr>
      <xdr:spPr>
        <a:xfrm>
          <a:off x="85153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66</xdr:row>
      <xdr:rowOff>109220</xdr:rowOff>
    </xdr:from>
    <xdr:ext cx="762000" cy="251460"/>
    <xdr:sp macro="" textlink="">
      <xdr:nvSpPr>
        <xdr:cNvPr id="243" name="テキスト ボックス 242"/>
        <xdr:cNvSpPr txBox="1"/>
      </xdr:nvSpPr>
      <xdr:spPr>
        <a:xfrm>
          <a:off x="77152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109220</xdr:rowOff>
    </xdr:from>
    <xdr:ext cx="760095" cy="251460"/>
    <xdr:sp macro="" textlink="">
      <xdr:nvSpPr>
        <xdr:cNvPr id="244" name="テキスト ボックス 243"/>
        <xdr:cNvSpPr txBox="1"/>
      </xdr:nvSpPr>
      <xdr:spPr>
        <a:xfrm>
          <a:off x="6908800" y="1142492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109220</xdr:rowOff>
    </xdr:from>
    <xdr:ext cx="762000" cy="251460"/>
    <xdr:sp macro="" textlink="">
      <xdr:nvSpPr>
        <xdr:cNvPr id="245" name="テキスト ボックス 244"/>
        <xdr:cNvSpPr txBox="1"/>
      </xdr:nvSpPr>
      <xdr:spPr>
        <a:xfrm>
          <a:off x="61150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162560</xdr:rowOff>
    </xdr:from>
    <xdr:to xmlns:xdr="http://schemas.openxmlformats.org/drawingml/2006/spreadsheetDrawing">
      <xdr:col>55</xdr:col>
      <xdr:colOff>50800</xdr:colOff>
      <xdr:row>62</xdr:row>
      <xdr:rowOff>94615</xdr:rowOff>
    </xdr:to>
    <xdr:sp macro="" textlink="">
      <xdr:nvSpPr>
        <xdr:cNvPr id="246" name="楕円 245"/>
        <xdr:cNvSpPr/>
      </xdr:nvSpPr>
      <xdr:spPr>
        <a:xfrm>
          <a:off x="9398000" y="10621010"/>
          <a:ext cx="8255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61</xdr:row>
      <xdr:rowOff>17780</xdr:rowOff>
    </xdr:from>
    <xdr:ext cx="467995" cy="251460"/>
    <xdr:sp macro="" textlink="">
      <xdr:nvSpPr>
        <xdr:cNvPr id="247" name="【体育館・プール】&#10;一人当たり面積該当値テキスト"/>
        <xdr:cNvSpPr txBox="1"/>
      </xdr:nvSpPr>
      <xdr:spPr>
        <a:xfrm>
          <a:off x="9467850" y="1047623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61</xdr:row>
      <xdr:rowOff>162560</xdr:rowOff>
    </xdr:from>
    <xdr:to xmlns:xdr="http://schemas.openxmlformats.org/drawingml/2006/spreadsheetDrawing">
      <xdr:col>50</xdr:col>
      <xdr:colOff>165100</xdr:colOff>
      <xdr:row>62</xdr:row>
      <xdr:rowOff>94615</xdr:rowOff>
    </xdr:to>
    <xdr:sp macro="" textlink="">
      <xdr:nvSpPr>
        <xdr:cNvPr id="248" name="楕円 247"/>
        <xdr:cNvSpPr/>
      </xdr:nvSpPr>
      <xdr:spPr>
        <a:xfrm>
          <a:off x="8636000" y="1062101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62</xdr:row>
      <xdr:rowOff>44450</xdr:rowOff>
    </xdr:from>
    <xdr:to xmlns:xdr="http://schemas.openxmlformats.org/drawingml/2006/spreadsheetDrawing">
      <xdr:col>55</xdr:col>
      <xdr:colOff>0</xdr:colOff>
      <xdr:row>62</xdr:row>
      <xdr:rowOff>44450</xdr:rowOff>
    </xdr:to>
    <xdr:cxnSp macro="">
      <xdr:nvCxnSpPr>
        <xdr:cNvPr id="249" name="直線コネクタ 248"/>
        <xdr:cNvCxnSpPr/>
      </xdr:nvCxnSpPr>
      <xdr:spPr>
        <a:xfrm>
          <a:off x="8686800" y="1067435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61</xdr:row>
      <xdr:rowOff>164465</xdr:rowOff>
    </xdr:from>
    <xdr:to xmlns:xdr="http://schemas.openxmlformats.org/drawingml/2006/spreadsheetDrawing">
      <xdr:col>46</xdr:col>
      <xdr:colOff>38100</xdr:colOff>
      <xdr:row>62</xdr:row>
      <xdr:rowOff>95885</xdr:rowOff>
    </xdr:to>
    <xdr:sp macro="" textlink="">
      <xdr:nvSpPr>
        <xdr:cNvPr id="250" name="楕円 249"/>
        <xdr:cNvSpPr/>
      </xdr:nvSpPr>
      <xdr:spPr>
        <a:xfrm>
          <a:off x="7842250" y="10622915"/>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62</xdr:row>
      <xdr:rowOff>44450</xdr:rowOff>
    </xdr:from>
    <xdr:to xmlns:xdr="http://schemas.openxmlformats.org/drawingml/2006/spreadsheetDrawing">
      <xdr:col>50</xdr:col>
      <xdr:colOff>114300</xdr:colOff>
      <xdr:row>62</xdr:row>
      <xdr:rowOff>46990</xdr:rowOff>
    </xdr:to>
    <xdr:cxnSp macro="">
      <xdr:nvCxnSpPr>
        <xdr:cNvPr id="251" name="直線コネクタ 250"/>
        <xdr:cNvCxnSpPr/>
      </xdr:nvCxnSpPr>
      <xdr:spPr>
        <a:xfrm flipV="1">
          <a:off x="7886700" y="10674350"/>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61</xdr:row>
      <xdr:rowOff>164465</xdr:rowOff>
    </xdr:from>
    <xdr:to xmlns:xdr="http://schemas.openxmlformats.org/drawingml/2006/spreadsheetDrawing">
      <xdr:col>41</xdr:col>
      <xdr:colOff>101600</xdr:colOff>
      <xdr:row>62</xdr:row>
      <xdr:rowOff>95885</xdr:rowOff>
    </xdr:to>
    <xdr:sp macro="" textlink="">
      <xdr:nvSpPr>
        <xdr:cNvPr id="252" name="楕円 251"/>
        <xdr:cNvSpPr/>
      </xdr:nvSpPr>
      <xdr:spPr>
        <a:xfrm>
          <a:off x="7029450" y="10622915"/>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62</xdr:row>
      <xdr:rowOff>46990</xdr:rowOff>
    </xdr:from>
    <xdr:to xmlns:xdr="http://schemas.openxmlformats.org/drawingml/2006/spreadsheetDrawing">
      <xdr:col>45</xdr:col>
      <xdr:colOff>171450</xdr:colOff>
      <xdr:row>62</xdr:row>
      <xdr:rowOff>46990</xdr:rowOff>
    </xdr:to>
    <xdr:cxnSp macro="">
      <xdr:nvCxnSpPr>
        <xdr:cNvPr id="253" name="直線コネクタ 252"/>
        <xdr:cNvCxnSpPr/>
      </xdr:nvCxnSpPr>
      <xdr:spPr>
        <a:xfrm>
          <a:off x="7080250" y="1067689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62</xdr:row>
      <xdr:rowOff>635</xdr:rowOff>
    </xdr:from>
    <xdr:to xmlns:xdr="http://schemas.openxmlformats.org/drawingml/2006/spreadsheetDrawing">
      <xdr:col>36</xdr:col>
      <xdr:colOff>165100</xdr:colOff>
      <xdr:row>62</xdr:row>
      <xdr:rowOff>99695</xdr:rowOff>
    </xdr:to>
    <xdr:sp macro="" textlink="">
      <xdr:nvSpPr>
        <xdr:cNvPr id="254" name="楕円 253"/>
        <xdr:cNvSpPr/>
      </xdr:nvSpPr>
      <xdr:spPr>
        <a:xfrm>
          <a:off x="6235700" y="106305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62</xdr:row>
      <xdr:rowOff>46990</xdr:rowOff>
    </xdr:from>
    <xdr:to xmlns:xdr="http://schemas.openxmlformats.org/drawingml/2006/spreadsheetDrawing">
      <xdr:col>41</xdr:col>
      <xdr:colOff>50800</xdr:colOff>
      <xdr:row>62</xdr:row>
      <xdr:rowOff>50800</xdr:rowOff>
    </xdr:to>
    <xdr:cxnSp macro="">
      <xdr:nvCxnSpPr>
        <xdr:cNvPr id="255" name="直線コネクタ 254"/>
        <xdr:cNvCxnSpPr/>
      </xdr:nvCxnSpPr>
      <xdr:spPr>
        <a:xfrm flipV="1">
          <a:off x="6286500" y="1067689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63</xdr:row>
      <xdr:rowOff>11430</xdr:rowOff>
    </xdr:from>
    <xdr:ext cx="469900" cy="252730"/>
    <xdr:sp macro="" textlink="">
      <xdr:nvSpPr>
        <xdr:cNvPr id="256" name="n_1aveValue【体育館・プール】&#10;一人当たり面積"/>
        <xdr:cNvSpPr txBox="1"/>
      </xdr:nvSpPr>
      <xdr:spPr>
        <a:xfrm>
          <a:off x="8458200" y="1081278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63</xdr:row>
      <xdr:rowOff>6985</xdr:rowOff>
    </xdr:from>
    <xdr:ext cx="469900" cy="252095"/>
    <xdr:sp macro="" textlink="">
      <xdr:nvSpPr>
        <xdr:cNvPr id="257" name="n_2aveValue【体育館・プール】&#10;一人当たり面積"/>
        <xdr:cNvSpPr txBox="1"/>
      </xdr:nvSpPr>
      <xdr:spPr>
        <a:xfrm>
          <a:off x="7677150" y="1080833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117475</xdr:rowOff>
    </xdr:from>
    <xdr:ext cx="469900" cy="252730"/>
    <xdr:sp macro="" textlink="">
      <xdr:nvSpPr>
        <xdr:cNvPr id="258" name="n_3aveValue【体育館・プール】&#10;一人当たり面積"/>
        <xdr:cNvSpPr txBox="1"/>
      </xdr:nvSpPr>
      <xdr:spPr>
        <a:xfrm>
          <a:off x="6864350" y="1074737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63</xdr:row>
      <xdr:rowOff>11430</xdr:rowOff>
    </xdr:from>
    <xdr:ext cx="469900" cy="252730"/>
    <xdr:sp macro="" textlink="">
      <xdr:nvSpPr>
        <xdr:cNvPr id="259" name="n_4aveValue【体育館・プール】&#10;一人当たり面積"/>
        <xdr:cNvSpPr txBox="1"/>
      </xdr:nvSpPr>
      <xdr:spPr>
        <a:xfrm>
          <a:off x="6070600" y="1081278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60</xdr:row>
      <xdr:rowOff>110490</xdr:rowOff>
    </xdr:from>
    <xdr:ext cx="469900" cy="252730"/>
    <xdr:sp macro="" textlink="">
      <xdr:nvSpPr>
        <xdr:cNvPr id="260" name="n_1mainValue【体育館・プール】&#10;一人当たり面積"/>
        <xdr:cNvSpPr txBox="1"/>
      </xdr:nvSpPr>
      <xdr:spPr>
        <a:xfrm>
          <a:off x="8458200" y="1039749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60</xdr:row>
      <xdr:rowOff>112395</xdr:rowOff>
    </xdr:from>
    <xdr:ext cx="469900" cy="252730"/>
    <xdr:sp macro="" textlink="">
      <xdr:nvSpPr>
        <xdr:cNvPr id="261" name="n_2mainValue【体育館・プール】&#10;一人当たり面積"/>
        <xdr:cNvSpPr txBox="1"/>
      </xdr:nvSpPr>
      <xdr:spPr>
        <a:xfrm>
          <a:off x="7677150" y="1039939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60</xdr:row>
      <xdr:rowOff>112395</xdr:rowOff>
    </xdr:from>
    <xdr:ext cx="469900" cy="252730"/>
    <xdr:sp macro="" textlink="">
      <xdr:nvSpPr>
        <xdr:cNvPr id="262" name="n_3mainValue【体育館・プール】&#10;一人当たり面積"/>
        <xdr:cNvSpPr txBox="1"/>
      </xdr:nvSpPr>
      <xdr:spPr>
        <a:xfrm>
          <a:off x="6864350" y="1039939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60</xdr:row>
      <xdr:rowOff>116205</xdr:rowOff>
    </xdr:from>
    <xdr:ext cx="469900" cy="253365"/>
    <xdr:sp macro="" textlink="">
      <xdr:nvSpPr>
        <xdr:cNvPr id="263" name="n_4mainValue【体育館・プール】&#10;一人当たり面積"/>
        <xdr:cNvSpPr txBox="1"/>
      </xdr:nvSpPr>
      <xdr:spPr>
        <a:xfrm>
          <a:off x="6070600" y="104032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149225</xdr:rowOff>
    </xdr:from>
    <xdr:to xmlns:xdr="http://schemas.openxmlformats.org/drawingml/2006/spreadsheetDrawing">
      <xdr:col>28</xdr:col>
      <xdr:colOff>152400</xdr:colOff>
      <xdr:row>72</xdr:row>
      <xdr:rowOff>99060</xdr:rowOff>
    </xdr:to>
    <xdr:sp macro="" textlink="">
      <xdr:nvSpPr>
        <xdr:cNvPr id="264" name="正方形/長方形 263"/>
        <xdr:cNvSpPr/>
      </xdr:nvSpPr>
      <xdr:spPr>
        <a:xfrm>
          <a:off x="685800" y="11807825"/>
          <a:ext cx="426720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124460</xdr:rowOff>
    </xdr:from>
    <xdr:to xmlns:xdr="http://schemas.openxmlformats.org/drawingml/2006/spreadsheetDrawing">
      <xdr:col>12</xdr:col>
      <xdr:colOff>127000</xdr:colOff>
      <xdr:row>74</xdr:row>
      <xdr:rowOff>37465</xdr:rowOff>
    </xdr:to>
    <xdr:sp macro="" textlink="">
      <xdr:nvSpPr>
        <xdr:cNvPr id="265" name="正方形/長方形 264"/>
        <xdr:cNvSpPr/>
      </xdr:nvSpPr>
      <xdr:spPr>
        <a:xfrm>
          <a:off x="8128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154940</xdr:rowOff>
    </xdr:from>
    <xdr:to xmlns:xdr="http://schemas.openxmlformats.org/drawingml/2006/spreadsheetDrawing">
      <xdr:col>12</xdr:col>
      <xdr:colOff>127000</xdr:colOff>
      <xdr:row>75</xdr:row>
      <xdr:rowOff>68580</xdr:rowOff>
    </xdr:to>
    <xdr:sp macro="" textlink="">
      <xdr:nvSpPr>
        <xdr:cNvPr id="266" name="正方形/長方形 265"/>
        <xdr:cNvSpPr/>
      </xdr:nvSpPr>
      <xdr:spPr>
        <a:xfrm>
          <a:off x="8128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124460</xdr:rowOff>
    </xdr:from>
    <xdr:to xmlns:xdr="http://schemas.openxmlformats.org/drawingml/2006/spreadsheetDrawing">
      <xdr:col>18</xdr:col>
      <xdr:colOff>0</xdr:colOff>
      <xdr:row>74</xdr:row>
      <xdr:rowOff>37465</xdr:rowOff>
    </xdr:to>
    <xdr:sp macro="" textlink="">
      <xdr:nvSpPr>
        <xdr:cNvPr id="267" name="正方形/長方形 266"/>
        <xdr:cNvSpPr/>
      </xdr:nvSpPr>
      <xdr:spPr>
        <a:xfrm>
          <a:off x="17145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154940</xdr:rowOff>
    </xdr:from>
    <xdr:to xmlns:xdr="http://schemas.openxmlformats.org/drawingml/2006/spreadsheetDrawing">
      <xdr:col>18</xdr:col>
      <xdr:colOff>0</xdr:colOff>
      <xdr:row>75</xdr:row>
      <xdr:rowOff>68580</xdr:rowOff>
    </xdr:to>
    <xdr:sp macro="" textlink="">
      <xdr:nvSpPr>
        <xdr:cNvPr id="268" name="正方形/長方形 267"/>
        <xdr:cNvSpPr/>
      </xdr:nvSpPr>
      <xdr:spPr>
        <a:xfrm>
          <a:off x="17145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124460</xdr:rowOff>
    </xdr:from>
    <xdr:to xmlns:xdr="http://schemas.openxmlformats.org/drawingml/2006/spreadsheetDrawing">
      <xdr:col>24</xdr:col>
      <xdr:colOff>0</xdr:colOff>
      <xdr:row>74</xdr:row>
      <xdr:rowOff>37465</xdr:rowOff>
    </xdr:to>
    <xdr:sp macro="" textlink="">
      <xdr:nvSpPr>
        <xdr:cNvPr id="269" name="正方形/長方形 268"/>
        <xdr:cNvSpPr/>
      </xdr:nvSpPr>
      <xdr:spPr>
        <a:xfrm>
          <a:off x="27432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73</xdr:row>
      <xdr:rowOff>154940</xdr:rowOff>
    </xdr:from>
    <xdr:to xmlns:xdr="http://schemas.openxmlformats.org/drawingml/2006/spreadsheetDrawing">
      <xdr:col>24</xdr:col>
      <xdr:colOff>0</xdr:colOff>
      <xdr:row>75</xdr:row>
      <xdr:rowOff>68580</xdr:rowOff>
    </xdr:to>
    <xdr:sp macro="" textlink="">
      <xdr:nvSpPr>
        <xdr:cNvPr id="270" name="正方形/長方形 269"/>
        <xdr:cNvSpPr/>
      </xdr:nvSpPr>
      <xdr:spPr>
        <a:xfrm>
          <a:off x="27432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93345</xdr:rowOff>
    </xdr:from>
    <xdr:to xmlns:xdr="http://schemas.openxmlformats.org/drawingml/2006/spreadsheetDrawing">
      <xdr:col>28</xdr:col>
      <xdr:colOff>152400</xdr:colOff>
      <xdr:row>88</xdr:row>
      <xdr:rowOff>149225</xdr:rowOff>
    </xdr:to>
    <xdr:sp macro="" textlink="">
      <xdr:nvSpPr>
        <xdr:cNvPr id="271" name="正方形/長方形 270"/>
        <xdr:cNvSpPr/>
      </xdr:nvSpPr>
      <xdr:spPr>
        <a:xfrm>
          <a:off x="685800" y="12952095"/>
          <a:ext cx="426720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74930</xdr:rowOff>
    </xdr:from>
    <xdr:ext cx="296545" cy="219075"/>
    <xdr:sp macro="" textlink="">
      <xdr:nvSpPr>
        <xdr:cNvPr id="272" name="テキスト ボックス 271"/>
        <xdr:cNvSpPr txBox="1"/>
      </xdr:nvSpPr>
      <xdr:spPr>
        <a:xfrm>
          <a:off x="666750" y="12762230"/>
          <a:ext cx="29654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149225</xdr:rowOff>
    </xdr:from>
    <xdr:to xmlns:xdr="http://schemas.openxmlformats.org/drawingml/2006/spreadsheetDrawing">
      <xdr:col>28</xdr:col>
      <xdr:colOff>114300</xdr:colOff>
      <xdr:row>88</xdr:row>
      <xdr:rowOff>149225</xdr:rowOff>
    </xdr:to>
    <xdr:cxnSp macro="">
      <xdr:nvCxnSpPr>
        <xdr:cNvPr id="273" name="直線コネクタ 272"/>
        <xdr:cNvCxnSpPr/>
      </xdr:nvCxnSpPr>
      <xdr:spPr>
        <a:xfrm>
          <a:off x="685800" y="152368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5455" cy="250190"/>
    <xdr:sp macro="" textlink="">
      <xdr:nvSpPr>
        <xdr:cNvPr id="274" name="テキスト ボックス 273"/>
        <xdr:cNvSpPr txBox="1"/>
      </xdr:nvSpPr>
      <xdr:spPr>
        <a:xfrm>
          <a:off x="275590" y="15097760"/>
          <a:ext cx="4654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111760</xdr:rowOff>
    </xdr:from>
    <xdr:to xmlns:xdr="http://schemas.openxmlformats.org/drawingml/2006/spreadsheetDrawing">
      <xdr:col>28</xdr:col>
      <xdr:colOff>114300</xdr:colOff>
      <xdr:row>86</xdr:row>
      <xdr:rowOff>111760</xdr:rowOff>
    </xdr:to>
    <xdr:cxnSp macro="">
      <xdr:nvCxnSpPr>
        <xdr:cNvPr id="275" name="直線コネクタ 274"/>
        <xdr:cNvCxnSpPr/>
      </xdr:nvCxnSpPr>
      <xdr:spPr>
        <a:xfrm>
          <a:off x="685800" y="14856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140335</xdr:rowOff>
    </xdr:from>
    <xdr:ext cx="465455" cy="252095"/>
    <xdr:sp macro="" textlink="">
      <xdr:nvSpPr>
        <xdr:cNvPr id="276" name="テキスト ボックス 275"/>
        <xdr:cNvSpPr txBox="1"/>
      </xdr:nvSpPr>
      <xdr:spPr>
        <a:xfrm>
          <a:off x="275590" y="1471358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74930</xdr:rowOff>
    </xdr:from>
    <xdr:to xmlns:xdr="http://schemas.openxmlformats.org/drawingml/2006/spreadsheetDrawing">
      <xdr:col>28</xdr:col>
      <xdr:colOff>114300</xdr:colOff>
      <xdr:row>84</xdr:row>
      <xdr:rowOff>74930</xdr:rowOff>
    </xdr:to>
    <xdr:cxnSp macro="">
      <xdr:nvCxnSpPr>
        <xdr:cNvPr id="277" name="直線コネクタ 276"/>
        <xdr:cNvCxnSpPr/>
      </xdr:nvCxnSpPr>
      <xdr:spPr>
        <a:xfrm>
          <a:off x="685800" y="14476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103505</xdr:rowOff>
    </xdr:from>
    <xdr:ext cx="401320" cy="252730"/>
    <xdr:sp macro="" textlink="">
      <xdr:nvSpPr>
        <xdr:cNvPr id="278" name="テキスト ボックス 277"/>
        <xdr:cNvSpPr txBox="1"/>
      </xdr:nvSpPr>
      <xdr:spPr>
        <a:xfrm>
          <a:off x="339725" y="14333855"/>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37465</xdr:rowOff>
    </xdr:from>
    <xdr:to xmlns:xdr="http://schemas.openxmlformats.org/drawingml/2006/spreadsheetDrawing">
      <xdr:col>28</xdr:col>
      <xdr:colOff>114300</xdr:colOff>
      <xdr:row>82</xdr:row>
      <xdr:rowOff>37465</xdr:rowOff>
    </xdr:to>
    <xdr:cxnSp macro="">
      <xdr:nvCxnSpPr>
        <xdr:cNvPr id="279" name="直線コネクタ 278"/>
        <xdr:cNvCxnSpPr/>
      </xdr:nvCxnSpPr>
      <xdr:spPr>
        <a:xfrm>
          <a:off x="685800" y="14096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66040</xdr:rowOff>
    </xdr:from>
    <xdr:ext cx="401320" cy="252095"/>
    <xdr:sp macro="" textlink="">
      <xdr:nvSpPr>
        <xdr:cNvPr id="280" name="テキスト ボックス 279"/>
        <xdr:cNvSpPr txBox="1"/>
      </xdr:nvSpPr>
      <xdr:spPr>
        <a:xfrm>
          <a:off x="339725" y="1395349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1" name="直線コネクタ 280"/>
        <xdr:cNvCxnSpPr/>
      </xdr:nvCxnSpPr>
      <xdr:spPr>
        <a:xfrm>
          <a:off x="685800" y="13716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1320" cy="251460"/>
    <xdr:sp macro="" textlink="">
      <xdr:nvSpPr>
        <xdr:cNvPr id="282" name="テキスト ボックス 281"/>
        <xdr:cNvSpPr txBox="1"/>
      </xdr:nvSpPr>
      <xdr:spPr>
        <a:xfrm>
          <a:off x="339725" y="1357376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130175</xdr:rowOff>
    </xdr:from>
    <xdr:to xmlns:xdr="http://schemas.openxmlformats.org/drawingml/2006/spreadsheetDrawing">
      <xdr:col>28</xdr:col>
      <xdr:colOff>114300</xdr:colOff>
      <xdr:row>77</xdr:row>
      <xdr:rowOff>130175</xdr:rowOff>
    </xdr:to>
    <xdr:cxnSp macro="">
      <xdr:nvCxnSpPr>
        <xdr:cNvPr id="283" name="直線コネクタ 282"/>
        <xdr:cNvCxnSpPr/>
      </xdr:nvCxnSpPr>
      <xdr:spPr>
        <a:xfrm>
          <a:off x="685800" y="133318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76</xdr:row>
      <xdr:rowOff>159385</xdr:rowOff>
    </xdr:from>
    <xdr:ext cx="337185" cy="252095"/>
    <xdr:sp macro="" textlink="">
      <xdr:nvSpPr>
        <xdr:cNvPr id="284" name="テキスト ボックス 283"/>
        <xdr:cNvSpPr txBox="1"/>
      </xdr:nvSpPr>
      <xdr:spPr>
        <a:xfrm>
          <a:off x="384810" y="13189585"/>
          <a:ext cx="3371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93345</xdr:rowOff>
    </xdr:from>
    <xdr:to xmlns:xdr="http://schemas.openxmlformats.org/drawingml/2006/spreadsheetDrawing">
      <xdr:col>28</xdr:col>
      <xdr:colOff>114300</xdr:colOff>
      <xdr:row>75</xdr:row>
      <xdr:rowOff>93345</xdr:rowOff>
    </xdr:to>
    <xdr:cxnSp macro="">
      <xdr:nvCxnSpPr>
        <xdr:cNvPr id="285" name="直線コネクタ 284"/>
        <xdr:cNvCxnSpPr/>
      </xdr:nvCxnSpPr>
      <xdr:spPr>
        <a:xfrm>
          <a:off x="685800" y="12952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75</xdr:row>
      <xdr:rowOff>93345</xdr:rowOff>
    </xdr:from>
    <xdr:to xmlns:xdr="http://schemas.openxmlformats.org/drawingml/2006/spreadsheetDrawing">
      <xdr:col>28</xdr:col>
      <xdr:colOff>152400</xdr:colOff>
      <xdr:row>88</xdr:row>
      <xdr:rowOff>149225</xdr:rowOff>
    </xdr:to>
    <xdr:sp macro="" textlink="">
      <xdr:nvSpPr>
        <xdr:cNvPr id="286" name="【福祉施設】&#10;有形固定資産減価償却率グラフ枠"/>
        <xdr:cNvSpPr/>
      </xdr:nvSpPr>
      <xdr:spPr>
        <a:xfrm>
          <a:off x="685800" y="12952095"/>
          <a:ext cx="426720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130175</xdr:rowOff>
    </xdr:from>
    <xdr:to xmlns:xdr="http://schemas.openxmlformats.org/drawingml/2006/spreadsheetDrawing">
      <xdr:col>24</xdr:col>
      <xdr:colOff>62865</xdr:colOff>
      <xdr:row>85</xdr:row>
      <xdr:rowOff>31115</xdr:rowOff>
    </xdr:to>
    <xdr:cxnSp macro="">
      <xdr:nvCxnSpPr>
        <xdr:cNvPr id="287" name="直線コネクタ 286"/>
        <xdr:cNvCxnSpPr/>
      </xdr:nvCxnSpPr>
      <xdr:spPr>
        <a:xfrm flipV="1">
          <a:off x="4177665" y="13331825"/>
          <a:ext cx="0" cy="1272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34925</xdr:rowOff>
    </xdr:from>
    <xdr:ext cx="467995" cy="252730"/>
    <xdr:sp macro="" textlink="">
      <xdr:nvSpPr>
        <xdr:cNvPr id="288" name="【福祉施設】&#10;有形固定資産減価償却率最小値テキスト"/>
        <xdr:cNvSpPr txBox="1"/>
      </xdr:nvSpPr>
      <xdr:spPr>
        <a:xfrm>
          <a:off x="4216400" y="14608175"/>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31115</xdr:rowOff>
    </xdr:from>
    <xdr:to xmlns:xdr="http://schemas.openxmlformats.org/drawingml/2006/spreadsheetDrawing">
      <xdr:col>24</xdr:col>
      <xdr:colOff>152400</xdr:colOff>
      <xdr:row>85</xdr:row>
      <xdr:rowOff>31115</xdr:rowOff>
    </xdr:to>
    <xdr:cxnSp macro="">
      <xdr:nvCxnSpPr>
        <xdr:cNvPr id="289" name="直線コネクタ 288"/>
        <xdr:cNvCxnSpPr/>
      </xdr:nvCxnSpPr>
      <xdr:spPr>
        <a:xfrm>
          <a:off x="4108450" y="146043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78105</xdr:rowOff>
    </xdr:from>
    <xdr:ext cx="338455" cy="252730"/>
    <xdr:sp macro="" textlink="">
      <xdr:nvSpPr>
        <xdr:cNvPr id="290" name="【福祉施設】&#10;有形固定資産減価償却率最大値テキスト"/>
        <xdr:cNvSpPr txBox="1"/>
      </xdr:nvSpPr>
      <xdr:spPr>
        <a:xfrm>
          <a:off x="4216400" y="13108305"/>
          <a:ext cx="338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130175</xdr:rowOff>
    </xdr:from>
    <xdr:to xmlns:xdr="http://schemas.openxmlformats.org/drawingml/2006/spreadsheetDrawing">
      <xdr:col>24</xdr:col>
      <xdr:colOff>152400</xdr:colOff>
      <xdr:row>77</xdr:row>
      <xdr:rowOff>130175</xdr:rowOff>
    </xdr:to>
    <xdr:cxnSp macro="">
      <xdr:nvCxnSpPr>
        <xdr:cNvPr id="291" name="直線コネクタ 290"/>
        <xdr:cNvCxnSpPr/>
      </xdr:nvCxnSpPr>
      <xdr:spPr>
        <a:xfrm>
          <a:off x="4108450" y="133318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82</xdr:row>
      <xdr:rowOff>16510</xdr:rowOff>
    </xdr:from>
    <xdr:ext cx="403225" cy="252730"/>
    <xdr:sp macro="" textlink="">
      <xdr:nvSpPr>
        <xdr:cNvPr id="292" name="【福祉施設】&#10;有形固定資産減価償却率平均値テキスト"/>
        <xdr:cNvSpPr txBox="1"/>
      </xdr:nvSpPr>
      <xdr:spPr>
        <a:xfrm>
          <a:off x="4216400" y="14075410"/>
          <a:ext cx="40322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37465</xdr:rowOff>
    </xdr:from>
    <xdr:to xmlns:xdr="http://schemas.openxmlformats.org/drawingml/2006/spreadsheetDrawing">
      <xdr:col>24</xdr:col>
      <xdr:colOff>114300</xdr:colOff>
      <xdr:row>82</xdr:row>
      <xdr:rowOff>136525</xdr:rowOff>
    </xdr:to>
    <xdr:sp macro="" textlink="">
      <xdr:nvSpPr>
        <xdr:cNvPr id="293" name="フローチャート: 判断 292"/>
        <xdr:cNvSpPr/>
      </xdr:nvSpPr>
      <xdr:spPr>
        <a:xfrm>
          <a:off x="4127500" y="14096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27305</xdr:rowOff>
    </xdr:from>
    <xdr:to xmlns:xdr="http://schemas.openxmlformats.org/drawingml/2006/spreadsheetDrawing">
      <xdr:col>20</xdr:col>
      <xdr:colOff>38100</xdr:colOff>
      <xdr:row>82</xdr:row>
      <xdr:rowOff>127000</xdr:rowOff>
    </xdr:to>
    <xdr:sp macro="" textlink="">
      <xdr:nvSpPr>
        <xdr:cNvPr id="294" name="フローチャート: 判断 293"/>
        <xdr:cNvSpPr/>
      </xdr:nvSpPr>
      <xdr:spPr>
        <a:xfrm>
          <a:off x="3384550" y="1408620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1270</xdr:rowOff>
    </xdr:from>
    <xdr:to xmlns:xdr="http://schemas.openxmlformats.org/drawingml/2006/spreadsheetDrawing">
      <xdr:col>15</xdr:col>
      <xdr:colOff>101600</xdr:colOff>
      <xdr:row>82</xdr:row>
      <xdr:rowOff>100330</xdr:rowOff>
    </xdr:to>
    <xdr:sp macro="" textlink="">
      <xdr:nvSpPr>
        <xdr:cNvPr id="295" name="フローチャート: 判断 294"/>
        <xdr:cNvSpPr/>
      </xdr:nvSpPr>
      <xdr:spPr>
        <a:xfrm>
          <a:off x="2571750" y="140601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159385</xdr:rowOff>
    </xdr:from>
    <xdr:to xmlns:xdr="http://schemas.openxmlformats.org/drawingml/2006/spreadsheetDrawing">
      <xdr:col>10</xdr:col>
      <xdr:colOff>165100</xdr:colOff>
      <xdr:row>82</xdr:row>
      <xdr:rowOff>90805</xdr:rowOff>
    </xdr:to>
    <xdr:sp macro="" textlink="">
      <xdr:nvSpPr>
        <xdr:cNvPr id="296" name="フローチャート: 判断 295"/>
        <xdr:cNvSpPr/>
      </xdr:nvSpPr>
      <xdr:spPr>
        <a:xfrm>
          <a:off x="1778000" y="1404683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81</xdr:row>
      <xdr:rowOff>128905</xdr:rowOff>
    </xdr:from>
    <xdr:to xmlns:xdr="http://schemas.openxmlformats.org/drawingml/2006/spreadsheetDrawing">
      <xdr:col>6</xdr:col>
      <xdr:colOff>38100</xdr:colOff>
      <xdr:row>82</xdr:row>
      <xdr:rowOff>60960</xdr:rowOff>
    </xdr:to>
    <xdr:sp macro="" textlink="">
      <xdr:nvSpPr>
        <xdr:cNvPr id="297" name="フローチャート: 判断 296"/>
        <xdr:cNvSpPr/>
      </xdr:nvSpPr>
      <xdr:spPr>
        <a:xfrm>
          <a:off x="984250" y="14016355"/>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146685</xdr:rowOff>
    </xdr:from>
    <xdr:ext cx="762000" cy="247015"/>
    <xdr:sp macro="" textlink="">
      <xdr:nvSpPr>
        <xdr:cNvPr id="298" name="テキスト ボックス 297"/>
        <xdr:cNvSpPr txBox="1"/>
      </xdr:nvSpPr>
      <xdr:spPr>
        <a:xfrm>
          <a:off x="40068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88</xdr:row>
      <xdr:rowOff>146685</xdr:rowOff>
    </xdr:from>
    <xdr:ext cx="762000" cy="247015"/>
    <xdr:sp macro="" textlink="">
      <xdr:nvSpPr>
        <xdr:cNvPr id="299" name="テキスト ボックス 298"/>
        <xdr:cNvSpPr txBox="1"/>
      </xdr:nvSpPr>
      <xdr:spPr>
        <a:xfrm>
          <a:off x="32575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146685</xdr:rowOff>
    </xdr:from>
    <xdr:ext cx="760095" cy="247015"/>
    <xdr:sp macro="" textlink="">
      <xdr:nvSpPr>
        <xdr:cNvPr id="300" name="テキスト ボックス 299"/>
        <xdr:cNvSpPr txBox="1"/>
      </xdr:nvSpPr>
      <xdr:spPr>
        <a:xfrm>
          <a:off x="2451100" y="15234285"/>
          <a:ext cx="7600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146685</xdr:rowOff>
    </xdr:from>
    <xdr:ext cx="762000" cy="247015"/>
    <xdr:sp macro="" textlink="">
      <xdr:nvSpPr>
        <xdr:cNvPr id="301" name="テキスト ボックス 300"/>
        <xdr:cNvSpPr txBox="1"/>
      </xdr:nvSpPr>
      <xdr:spPr>
        <a:xfrm>
          <a:off x="16573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88</xdr:row>
      <xdr:rowOff>146685</xdr:rowOff>
    </xdr:from>
    <xdr:ext cx="762000" cy="247015"/>
    <xdr:sp macro="" textlink="">
      <xdr:nvSpPr>
        <xdr:cNvPr id="302" name="テキスト ボックス 301"/>
        <xdr:cNvSpPr txBox="1"/>
      </xdr:nvSpPr>
      <xdr:spPr>
        <a:xfrm>
          <a:off x="8572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143510</xdr:rowOff>
    </xdr:from>
    <xdr:to xmlns:xdr="http://schemas.openxmlformats.org/drawingml/2006/spreadsheetDrawing">
      <xdr:col>24</xdr:col>
      <xdr:colOff>114300</xdr:colOff>
      <xdr:row>82</xdr:row>
      <xdr:rowOff>74930</xdr:rowOff>
    </xdr:to>
    <xdr:sp macro="" textlink="">
      <xdr:nvSpPr>
        <xdr:cNvPr id="303" name="楕円 302"/>
        <xdr:cNvSpPr/>
      </xdr:nvSpPr>
      <xdr:spPr>
        <a:xfrm>
          <a:off x="4127500" y="1403096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80</xdr:row>
      <xdr:rowOff>165100</xdr:rowOff>
    </xdr:from>
    <xdr:ext cx="403225" cy="252730"/>
    <xdr:sp macro="" textlink="">
      <xdr:nvSpPr>
        <xdr:cNvPr id="304" name="【福祉施設】&#10;有形固定資産減価償却率該当値テキスト"/>
        <xdr:cNvSpPr txBox="1"/>
      </xdr:nvSpPr>
      <xdr:spPr>
        <a:xfrm>
          <a:off x="4216400" y="1388110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81</xdr:row>
      <xdr:rowOff>125730</xdr:rowOff>
    </xdr:from>
    <xdr:to xmlns:xdr="http://schemas.openxmlformats.org/drawingml/2006/spreadsheetDrawing">
      <xdr:col>20</xdr:col>
      <xdr:colOff>38100</xdr:colOff>
      <xdr:row>82</xdr:row>
      <xdr:rowOff>57150</xdr:rowOff>
    </xdr:to>
    <xdr:sp macro="" textlink="">
      <xdr:nvSpPr>
        <xdr:cNvPr id="305" name="楕円 304"/>
        <xdr:cNvSpPr/>
      </xdr:nvSpPr>
      <xdr:spPr>
        <a:xfrm>
          <a:off x="3384550" y="14013180"/>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82</xdr:row>
      <xdr:rowOff>6985</xdr:rowOff>
    </xdr:from>
    <xdr:to xmlns:xdr="http://schemas.openxmlformats.org/drawingml/2006/spreadsheetDrawing">
      <xdr:col>24</xdr:col>
      <xdr:colOff>63500</xdr:colOff>
      <xdr:row>82</xdr:row>
      <xdr:rowOff>24765</xdr:rowOff>
    </xdr:to>
    <xdr:cxnSp macro="">
      <xdr:nvCxnSpPr>
        <xdr:cNvPr id="306" name="直線コネクタ 305"/>
        <xdr:cNvCxnSpPr/>
      </xdr:nvCxnSpPr>
      <xdr:spPr>
        <a:xfrm>
          <a:off x="3429000" y="14065885"/>
          <a:ext cx="7493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81</xdr:row>
      <xdr:rowOff>99060</xdr:rowOff>
    </xdr:from>
    <xdr:to xmlns:xdr="http://schemas.openxmlformats.org/drawingml/2006/spreadsheetDrawing">
      <xdr:col>15</xdr:col>
      <xdr:colOff>101600</xdr:colOff>
      <xdr:row>82</xdr:row>
      <xdr:rowOff>31115</xdr:rowOff>
    </xdr:to>
    <xdr:sp macro="" textlink="">
      <xdr:nvSpPr>
        <xdr:cNvPr id="307" name="楕円 306"/>
        <xdr:cNvSpPr/>
      </xdr:nvSpPr>
      <xdr:spPr>
        <a:xfrm>
          <a:off x="2571750" y="1398651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81</xdr:row>
      <xdr:rowOff>149225</xdr:rowOff>
    </xdr:from>
    <xdr:to xmlns:xdr="http://schemas.openxmlformats.org/drawingml/2006/spreadsheetDrawing">
      <xdr:col>19</xdr:col>
      <xdr:colOff>171450</xdr:colOff>
      <xdr:row>82</xdr:row>
      <xdr:rowOff>6985</xdr:rowOff>
    </xdr:to>
    <xdr:cxnSp macro="">
      <xdr:nvCxnSpPr>
        <xdr:cNvPr id="308" name="直線コネクタ 307"/>
        <xdr:cNvCxnSpPr/>
      </xdr:nvCxnSpPr>
      <xdr:spPr>
        <a:xfrm>
          <a:off x="2622550" y="14036675"/>
          <a:ext cx="8064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81</xdr:row>
      <xdr:rowOff>73025</xdr:rowOff>
    </xdr:from>
    <xdr:to xmlns:xdr="http://schemas.openxmlformats.org/drawingml/2006/spreadsheetDrawing">
      <xdr:col>10</xdr:col>
      <xdr:colOff>165100</xdr:colOff>
      <xdr:row>82</xdr:row>
      <xdr:rowOff>5080</xdr:rowOff>
    </xdr:to>
    <xdr:sp macro="" textlink="">
      <xdr:nvSpPr>
        <xdr:cNvPr id="309" name="楕円 308"/>
        <xdr:cNvSpPr/>
      </xdr:nvSpPr>
      <xdr:spPr>
        <a:xfrm>
          <a:off x="1778000" y="1396047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81</xdr:row>
      <xdr:rowOff>123190</xdr:rowOff>
    </xdr:from>
    <xdr:to xmlns:xdr="http://schemas.openxmlformats.org/drawingml/2006/spreadsheetDrawing">
      <xdr:col>15</xdr:col>
      <xdr:colOff>50800</xdr:colOff>
      <xdr:row>81</xdr:row>
      <xdr:rowOff>149225</xdr:rowOff>
    </xdr:to>
    <xdr:cxnSp macro="">
      <xdr:nvCxnSpPr>
        <xdr:cNvPr id="310" name="直線コネクタ 309"/>
        <xdr:cNvCxnSpPr/>
      </xdr:nvCxnSpPr>
      <xdr:spPr>
        <a:xfrm>
          <a:off x="1828800" y="14010640"/>
          <a:ext cx="7937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81</xdr:row>
      <xdr:rowOff>47625</xdr:rowOff>
    </xdr:from>
    <xdr:to xmlns:xdr="http://schemas.openxmlformats.org/drawingml/2006/spreadsheetDrawing">
      <xdr:col>6</xdr:col>
      <xdr:colOff>38100</xdr:colOff>
      <xdr:row>81</xdr:row>
      <xdr:rowOff>146685</xdr:rowOff>
    </xdr:to>
    <xdr:sp macro="" textlink="">
      <xdr:nvSpPr>
        <xdr:cNvPr id="311" name="楕円 310"/>
        <xdr:cNvSpPr/>
      </xdr:nvSpPr>
      <xdr:spPr>
        <a:xfrm>
          <a:off x="984250" y="139350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81</xdr:row>
      <xdr:rowOff>96520</xdr:rowOff>
    </xdr:from>
    <xdr:to xmlns:xdr="http://schemas.openxmlformats.org/drawingml/2006/spreadsheetDrawing">
      <xdr:col>10</xdr:col>
      <xdr:colOff>114300</xdr:colOff>
      <xdr:row>81</xdr:row>
      <xdr:rowOff>123190</xdr:rowOff>
    </xdr:to>
    <xdr:cxnSp macro="">
      <xdr:nvCxnSpPr>
        <xdr:cNvPr id="312" name="直線コネクタ 311"/>
        <xdr:cNvCxnSpPr/>
      </xdr:nvCxnSpPr>
      <xdr:spPr>
        <a:xfrm>
          <a:off x="1028700" y="13983970"/>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82</xdr:row>
      <xdr:rowOff>117475</xdr:rowOff>
    </xdr:from>
    <xdr:ext cx="403225" cy="252730"/>
    <xdr:sp macro="" textlink="">
      <xdr:nvSpPr>
        <xdr:cNvPr id="313" name="n_1aveValue【福祉施設】&#10;有形固定資産減価償却率"/>
        <xdr:cNvSpPr txBox="1"/>
      </xdr:nvSpPr>
      <xdr:spPr>
        <a:xfrm>
          <a:off x="3239135" y="1417637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82</xdr:row>
      <xdr:rowOff>92075</xdr:rowOff>
    </xdr:from>
    <xdr:ext cx="403225" cy="253365"/>
    <xdr:sp macro="" textlink="">
      <xdr:nvSpPr>
        <xdr:cNvPr id="314" name="n_2aveValue【福祉施設】&#10;有形固定資産減価償却率"/>
        <xdr:cNvSpPr txBox="1"/>
      </xdr:nvSpPr>
      <xdr:spPr>
        <a:xfrm>
          <a:off x="2439035" y="1415097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82</xdr:row>
      <xdr:rowOff>81915</xdr:rowOff>
    </xdr:from>
    <xdr:ext cx="403225" cy="253365"/>
    <xdr:sp macro="" textlink="">
      <xdr:nvSpPr>
        <xdr:cNvPr id="315" name="n_3aveValue【福祉施設】&#10;有形固定資産減価償却率"/>
        <xdr:cNvSpPr txBox="1"/>
      </xdr:nvSpPr>
      <xdr:spPr>
        <a:xfrm>
          <a:off x="1645285" y="1414081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52070</xdr:rowOff>
    </xdr:from>
    <xdr:ext cx="405130" cy="251460"/>
    <xdr:sp macro="" textlink="">
      <xdr:nvSpPr>
        <xdr:cNvPr id="316" name="n_4aveValue【福祉施設】&#10;有形固定資産減価償却率"/>
        <xdr:cNvSpPr txBox="1"/>
      </xdr:nvSpPr>
      <xdr:spPr>
        <a:xfrm>
          <a:off x="851535" y="1411097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80</xdr:row>
      <xdr:rowOff>73025</xdr:rowOff>
    </xdr:from>
    <xdr:ext cx="403225" cy="252095"/>
    <xdr:sp macro="" textlink="">
      <xdr:nvSpPr>
        <xdr:cNvPr id="317" name="n_1mainValue【福祉施設】&#10;有形固定資産減価償却率"/>
        <xdr:cNvSpPr txBox="1"/>
      </xdr:nvSpPr>
      <xdr:spPr>
        <a:xfrm>
          <a:off x="3239135" y="1378902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47625</xdr:rowOff>
    </xdr:from>
    <xdr:ext cx="403225" cy="252730"/>
    <xdr:sp macro="" textlink="">
      <xdr:nvSpPr>
        <xdr:cNvPr id="318" name="n_2mainValue【福祉施設】&#10;有形固定資産減価償却率"/>
        <xdr:cNvSpPr txBox="1"/>
      </xdr:nvSpPr>
      <xdr:spPr>
        <a:xfrm>
          <a:off x="2439035" y="1376362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20955</xdr:rowOff>
    </xdr:from>
    <xdr:ext cx="403225" cy="252730"/>
    <xdr:sp macro="" textlink="">
      <xdr:nvSpPr>
        <xdr:cNvPr id="319" name="n_3mainValue【福祉施設】&#10;有形固定資産減価償却率"/>
        <xdr:cNvSpPr txBox="1"/>
      </xdr:nvSpPr>
      <xdr:spPr>
        <a:xfrm>
          <a:off x="1645285" y="1373695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79</xdr:row>
      <xdr:rowOff>162560</xdr:rowOff>
    </xdr:from>
    <xdr:ext cx="405130" cy="252095"/>
    <xdr:sp macro="" textlink="">
      <xdr:nvSpPr>
        <xdr:cNvPr id="320" name="n_4mainValue【福祉施設】&#10;有形固定資産減価償却率"/>
        <xdr:cNvSpPr txBox="1"/>
      </xdr:nvSpPr>
      <xdr:spPr>
        <a:xfrm>
          <a:off x="851535" y="1370711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149225</xdr:rowOff>
    </xdr:from>
    <xdr:to xmlns:xdr="http://schemas.openxmlformats.org/drawingml/2006/spreadsheetDrawing">
      <xdr:col>59</xdr:col>
      <xdr:colOff>88900</xdr:colOff>
      <xdr:row>72</xdr:row>
      <xdr:rowOff>99060</xdr:rowOff>
    </xdr:to>
    <xdr:sp macro="" textlink="">
      <xdr:nvSpPr>
        <xdr:cNvPr id="321" name="正方形/長方形 320"/>
        <xdr:cNvSpPr/>
      </xdr:nvSpPr>
      <xdr:spPr>
        <a:xfrm>
          <a:off x="5956300" y="11807825"/>
          <a:ext cx="424815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124460</xdr:rowOff>
    </xdr:from>
    <xdr:to xmlns:xdr="http://schemas.openxmlformats.org/drawingml/2006/spreadsheetDrawing">
      <xdr:col>43</xdr:col>
      <xdr:colOff>63500</xdr:colOff>
      <xdr:row>74</xdr:row>
      <xdr:rowOff>37465</xdr:rowOff>
    </xdr:to>
    <xdr:sp macro="" textlink="">
      <xdr:nvSpPr>
        <xdr:cNvPr id="322" name="正方形/長方形 321"/>
        <xdr:cNvSpPr/>
      </xdr:nvSpPr>
      <xdr:spPr>
        <a:xfrm>
          <a:off x="606425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154940</xdr:rowOff>
    </xdr:from>
    <xdr:to xmlns:xdr="http://schemas.openxmlformats.org/drawingml/2006/spreadsheetDrawing">
      <xdr:col>43</xdr:col>
      <xdr:colOff>63500</xdr:colOff>
      <xdr:row>75</xdr:row>
      <xdr:rowOff>68580</xdr:rowOff>
    </xdr:to>
    <xdr:sp macro="" textlink="">
      <xdr:nvSpPr>
        <xdr:cNvPr id="323" name="正方形/長方形 322"/>
        <xdr:cNvSpPr/>
      </xdr:nvSpPr>
      <xdr:spPr>
        <a:xfrm>
          <a:off x="606425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124460</xdr:rowOff>
    </xdr:from>
    <xdr:to xmlns:xdr="http://schemas.openxmlformats.org/drawingml/2006/spreadsheetDrawing">
      <xdr:col>48</xdr:col>
      <xdr:colOff>127000</xdr:colOff>
      <xdr:row>74</xdr:row>
      <xdr:rowOff>37465</xdr:rowOff>
    </xdr:to>
    <xdr:sp macro="" textlink="">
      <xdr:nvSpPr>
        <xdr:cNvPr id="324" name="正方形/長方形 323"/>
        <xdr:cNvSpPr/>
      </xdr:nvSpPr>
      <xdr:spPr>
        <a:xfrm>
          <a:off x="69850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154940</xdr:rowOff>
    </xdr:from>
    <xdr:to xmlns:xdr="http://schemas.openxmlformats.org/drawingml/2006/spreadsheetDrawing">
      <xdr:col>48</xdr:col>
      <xdr:colOff>127000</xdr:colOff>
      <xdr:row>75</xdr:row>
      <xdr:rowOff>68580</xdr:rowOff>
    </xdr:to>
    <xdr:sp macro="" textlink="">
      <xdr:nvSpPr>
        <xdr:cNvPr id="325" name="正方形/長方形 324"/>
        <xdr:cNvSpPr/>
      </xdr:nvSpPr>
      <xdr:spPr>
        <a:xfrm>
          <a:off x="69850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124460</xdr:rowOff>
    </xdr:from>
    <xdr:to xmlns:xdr="http://schemas.openxmlformats.org/drawingml/2006/spreadsheetDrawing">
      <xdr:col>54</xdr:col>
      <xdr:colOff>127000</xdr:colOff>
      <xdr:row>74</xdr:row>
      <xdr:rowOff>37465</xdr:rowOff>
    </xdr:to>
    <xdr:sp macro="" textlink="">
      <xdr:nvSpPr>
        <xdr:cNvPr id="326" name="正方形/長方形 325"/>
        <xdr:cNvSpPr/>
      </xdr:nvSpPr>
      <xdr:spPr>
        <a:xfrm>
          <a:off x="80137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73</xdr:row>
      <xdr:rowOff>154940</xdr:rowOff>
    </xdr:from>
    <xdr:to xmlns:xdr="http://schemas.openxmlformats.org/drawingml/2006/spreadsheetDrawing">
      <xdr:col>54</xdr:col>
      <xdr:colOff>127000</xdr:colOff>
      <xdr:row>75</xdr:row>
      <xdr:rowOff>68580</xdr:rowOff>
    </xdr:to>
    <xdr:sp macro="" textlink="">
      <xdr:nvSpPr>
        <xdr:cNvPr id="327" name="正方形/長方形 326"/>
        <xdr:cNvSpPr/>
      </xdr:nvSpPr>
      <xdr:spPr>
        <a:xfrm>
          <a:off x="80137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93345</xdr:rowOff>
    </xdr:from>
    <xdr:to xmlns:xdr="http://schemas.openxmlformats.org/drawingml/2006/spreadsheetDrawing">
      <xdr:col>59</xdr:col>
      <xdr:colOff>88900</xdr:colOff>
      <xdr:row>88</xdr:row>
      <xdr:rowOff>149225</xdr:rowOff>
    </xdr:to>
    <xdr:sp macro="" textlink="">
      <xdr:nvSpPr>
        <xdr:cNvPr id="328" name="正方形/長方形 327"/>
        <xdr:cNvSpPr/>
      </xdr:nvSpPr>
      <xdr:spPr>
        <a:xfrm>
          <a:off x="5956300" y="12952095"/>
          <a:ext cx="424815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74930</xdr:rowOff>
    </xdr:from>
    <xdr:ext cx="347980" cy="219075"/>
    <xdr:sp macro="" textlink="">
      <xdr:nvSpPr>
        <xdr:cNvPr id="329" name="テキスト ボックス 328"/>
        <xdr:cNvSpPr txBox="1"/>
      </xdr:nvSpPr>
      <xdr:spPr>
        <a:xfrm>
          <a:off x="5918200" y="12762230"/>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149225</xdr:rowOff>
    </xdr:from>
    <xdr:to xmlns:xdr="http://schemas.openxmlformats.org/drawingml/2006/spreadsheetDrawing">
      <xdr:col>59</xdr:col>
      <xdr:colOff>50800</xdr:colOff>
      <xdr:row>88</xdr:row>
      <xdr:rowOff>149225</xdr:rowOff>
    </xdr:to>
    <xdr:cxnSp macro="">
      <xdr:nvCxnSpPr>
        <xdr:cNvPr id="330" name="直線コネクタ 329"/>
        <xdr:cNvCxnSpPr/>
      </xdr:nvCxnSpPr>
      <xdr:spPr>
        <a:xfrm>
          <a:off x="5956300" y="152368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93345</xdr:rowOff>
    </xdr:from>
    <xdr:to xmlns:xdr="http://schemas.openxmlformats.org/drawingml/2006/spreadsheetDrawing">
      <xdr:col>59</xdr:col>
      <xdr:colOff>50800</xdr:colOff>
      <xdr:row>85</xdr:row>
      <xdr:rowOff>93345</xdr:rowOff>
    </xdr:to>
    <xdr:cxnSp macro="">
      <xdr:nvCxnSpPr>
        <xdr:cNvPr id="331" name="直線コネクタ 330"/>
        <xdr:cNvCxnSpPr/>
      </xdr:nvCxnSpPr>
      <xdr:spPr>
        <a:xfrm>
          <a:off x="5956300" y="146665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121920</xdr:rowOff>
    </xdr:from>
    <xdr:ext cx="465455" cy="252095"/>
    <xdr:sp macro="" textlink="">
      <xdr:nvSpPr>
        <xdr:cNvPr id="332" name="テキスト ボックス 331"/>
        <xdr:cNvSpPr txBox="1"/>
      </xdr:nvSpPr>
      <xdr:spPr>
        <a:xfrm>
          <a:off x="5527040" y="1452372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37465</xdr:rowOff>
    </xdr:from>
    <xdr:to xmlns:xdr="http://schemas.openxmlformats.org/drawingml/2006/spreadsheetDrawing">
      <xdr:col>59</xdr:col>
      <xdr:colOff>50800</xdr:colOff>
      <xdr:row>82</xdr:row>
      <xdr:rowOff>37465</xdr:rowOff>
    </xdr:to>
    <xdr:cxnSp macro="">
      <xdr:nvCxnSpPr>
        <xdr:cNvPr id="333" name="直線コネクタ 332"/>
        <xdr:cNvCxnSpPr/>
      </xdr:nvCxnSpPr>
      <xdr:spPr>
        <a:xfrm>
          <a:off x="5956300" y="140963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66040</xdr:rowOff>
    </xdr:from>
    <xdr:ext cx="465455" cy="252095"/>
    <xdr:sp macro="" textlink="">
      <xdr:nvSpPr>
        <xdr:cNvPr id="334" name="テキスト ボックス 333"/>
        <xdr:cNvSpPr txBox="1"/>
      </xdr:nvSpPr>
      <xdr:spPr>
        <a:xfrm>
          <a:off x="5527040" y="1395349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149225</xdr:rowOff>
    </xdr:from>
    <xdr:to xmlns:xdr="http://schemas.openxmlformats.org/drawingml/2006/spreadsheetDrawing">
      <xdr:col>59</xdr:col>
      <xdr:colOff>50800</xdr:colOff>
      <xdr:row>78</xdr:row>
      <xdr:rowOff>149225</xdr:rowOff>
    </xdr:to>
    <xdr:cxnSp macro="">
      <xdr:nvCxnSpPr>
        <xdr:cNvPr id="335" name="直線コネクタ 334"/>
        <xdr:cNvCxnSpPr/>
      </xdr:nvCxnSpPr>
      <xdr:spPr>
        <a:xfrm>
          <a:off x="5956300" y="135223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10160</xdr:rowOff>
    </xdr:from>
    <xdr:ext cx="465455" cy="252095"/>
    <xdr:sp macro="" textlink="">
      <xdr:nvSpPr>
        <xdr:cNvPr id="336" name="テキスト ボックス 335"/>
        <xdr:cNvSpPr txBox="1"/>
      </xdr:nvSpPr>
      <xdr:spPr>
        <a:xfrm>
          <a:off x="5527040" y="1338326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93345</xdr:rowOff>
    </xdr:from>
    <xdr:to xmlns:xdr="http://schemas.openxmlformats.org/drawingml/2006/spreadsheetDrawing">
      <xdr:col>59</xdr:col>
      <xdr:colOff>50800</xdr:colOff>
      <xdr:row>75</xdr:row>
      <xdr:rowOff>93345</xdr:rowOff>
    </xdr:to>
    <xdr:cxnSp macro="">
      <xdr:nvCxnSpPr>
        <xdr:cNvPr id="337" name="直線コネクタ 336"/>
        <xdr:cNvCxnSpPr/>
      </xdr:nvCxnSpPr>
      <xdr:spPr>
        <a:xfrm>
          <a:off x="5956300" y="12952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121920</xdr:rowOff>
    </xdr:from>
    <xdr:ext cx="465455" cy="252095"/>
    <xdr:sp macro="" textlink="">
      <xdr:nvSpPr>
        <xdr:cNvPr id="338" name="テキスト ボックス 337"/>
        <xdr:cNvSpPr txBox="1"/>
      </xdr:nvSpPr>
      <xdr:spPr>
        <a:xfrm>
          <a:off x="5527040" y="1280922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93345</xdr:rowOff>
    </xdr:from>
    <xdr:to xmlns:xdr="http://schemas.openxmlformats.org/drawingml/2006/spreadsheetDrawing">
      <xdr:col>59</xdr:col>
      <xdr:colOff>88900</xdr:colOff>
      <xdr:row>88</xdr:row>
      <xdr:rowOff>149225</xdr:rowOff>
    </xdr:to>
    <xdr:sp macro="" textlink="">
      <xdr:nvSpPr>
        <xdr:cNvPr id="339" name="【福祉施設】&#10;一人当たり面積グラフ枠"/>
        <xdr:cNvSpPr/>
      </xdr:nvSpPr>
      <xdr:spPr>
        <a:xfrm>
          <a:off x="5956300" y="12952095"/>
          <a:ext cx="424815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77</xdr:row>
      <xdr:rowOff>149225</xdr:rowOff>
    </xdr:from>
    <xdr:to xmlns:xdr="http://schemas.openxmlformats.org/drawingml/2006/spreadsheetDrawing">
      <xdr:col>54</xdr:col>
      <xdr:colOff>171450</xdr:colOff>
      <xdr:row>85</xdr:row>
      <xdr:rowOff>76200</xdr:rowOff>
    </xdr:to>
    <xdr:cxnSp macro="">
      <xdr:nvCxnSpPr>
        <xdr:cNvPr id="340" name="直線コネクタ 339"/>
        <xdr:cNvCxnSpPr/>
      </xdr:nvCxnSpPr>
      <xdr:spPr>
        <a:xfrm flipV="1">
          <a:off x="9429750" y="13350875"/>
          <a:ext cx="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80010</xdr:rowOff>
    </xdr:from>
    <xdr:ext cx="467995" cy="253365"/>
    <xdr:sp macro="" textlink="">
      <xdr:nvSpPr>
        <xdr:cNvPr id="341" name="【福祉施設】&#10;一人当たり面積最小値テキスト"/>
        <xdr:cNvSpPr txBox="1"/>
      </xdr:nvSpPr>
      <xdr:spPr>
        <a:xfrm>
          <a:off x="9467850" y="1465326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76200</xdr:rowOff>
    </xdr:from>
    <xdr:to xmlns:xdr="http://schemas.openxmlformats.org/drawingml/2006/spreadsheetDrawing">
      <xdr:col>55</xdr:col>
      <xdr:colOff>88900</xdr:colOff>
      <xdr:row>85</xdr:row>
      <xdr:rowOff>76200</xdr:rowOff>
    </xdr:to>
    <xdr:cxnSp macro="">
      <xdr:nvCxnSpPr>
        <xdr:cNvPr id="342" name="直線コネクタ 341"/>
        <xdr:cNvCxnSpPr/>
      </xdr:nvCxnSpPr>
      <xdr:spPr>
        <a:xfrm>
          <a:off x="9359900" y="146494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96520</xdr:rowOff>
    </xdr:from>
    <xdr:ext cx="467995" cy="252730"/>
    <xdr:sp macro="" textlink="">
      <xdr:nvSpPr>
        <xdr:cNvPr id="343" name="【福祉施設】&#10;一人当たり面積最大値テキスト"/>
        <xdr:cNvSpPr txBox="1"/>
      </xdr:nvSpPr>
      <xdr:spPr>
        <a:xfrm>
          <a:off x="9467850" y="1312672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149225</xdr:rowOff>
    </xdr:from>
    <xdr:to xmlns:xdr="http://schemas.openxmlformats.org/drawingml/2006/spreadsheetDrawing">
      <xdr:col>55</xdr:col>
      <xdr:colOff>88900</xdr:colOff>
      <xdr:row>77</xdr:row>
      <xdr:rowOff>149225</xdr:rowOff>
    </xdr:to>
    <xdr:cxnSp macro="">
      <xdr:nvCxnSpPr>
        <xdr:cNvPr id="344" name="直線コネクタ 343"/>
        <xdr:cNvCxnSpPr/>
      </xdr:nvCxnSpPr>
      <xdr:spPr>
        <a:xfrm>
          <a:off x="9359900" y="13350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32385</xdr:rowOff>
    </xdr:from>
    <xdr:ext cx="467995" cy="252095"/>
    <xdr:sp macro="" textlink="">
      <xdr:nvSpPr>
        <xdr:cNvPr id="345" name="【福祉施設】&#10;一人当たり面積平均値テキスト"/>
        <xdr:cNvSpPr txBox="1"/>
      </xdr:nvSpPr>
      <xdr:spPr>
        <a:xfrm>
          <a:off x="9467850" y="14091285"/>
          <a:ext cx="46799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10160</xdr:rowOff>
    </xdr:from>
    <xdr:to xmlns:xdr="http://schemas.openxmlformats.org/drawingml/2006/spreadsheetDrawing">
      <xdr:col>55</xdr:col>
      <xdr:colOff>50800</xdr:colOff>
      <xdr:row>83</xdr:row>
      <xdr:rowOff>109220</xdr:rowOff>
    </xdr:to>
    <xdr:sp macro="" textlink="">
      <xdr:nvSpPr>
        <xdr:cNvPr id="346" name="フローチャート: 判断 345"/>
        <xdr:cNvSpPr/>
      </xdr:nvSpPr>
      <xdr:spPr>
        <a:xfrm>
          <a:off x="9398000" y="142405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15875</xdr:rowOff>
    </xdr:from>
    <xdr:to xmlns:xdr="http://schemas.openxmlformats.org/drawingml/2006/spreadsheetDrawing">
      <xdr:col>50</xdr:col>
      <xdr:colOff>165100</xdr:colOff>
      <xdr:row>83</xdr:row>
      <xdr:rowOff>114935</xdr:rowOff>
    </xdr:to>
    <xdr:sp macro="" textlink="">
      <xdr:nvSpPr>
        <xdr:cNvPr id="347" name="フローチャート: 判断 346"/>
        <xdr:cNvSpPr/>
      </xdr:nvSpPr>
      <xdr:spPr>
        <a:xfrm>
          <a:off x="8636000" y="142462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4445</xdr:rowOff>
    </xdr:from>
    <xdr:to xmlns:xdr="http://schemas.openxmlformats.org/drawingml/2006/spreadsheetDrawing">
      <xdr:col>46</xdr:col>
      <xdr:colOff>38100</xdr:colOff>
      <xdr:row>83</xdr:row>
      <xdr:rowOff>104140</xdr:rowOff>
    </xdr:to>
    <xdr:sp macro="" textlink="">
      <xdr:nvSpPr>
        <xdr:cNvPr id="348" name="フローチャート: 判断 347"/>
        <xdr:cNvSpPr/>
      </xdr:nvSpPr>
      <xdr:spPr>
        <a:xfrm>
          <a:off x="7842250" y="142347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43180</xdr:rowOff>
    </xdr:from>
    <xdr:to xmlns:xdr="http://schemas.openxmlformats.org/drawingml/2006/spreadsheetDrawing">
      <xdr:col>41</xdr:col>
      <xdr:colOff>101600</xdr:colOff>
      <xdr:row>83</xdr:row>
      <xdr:rowOff>143510</xdr:rowOff>
    </xdr:to>
    <xdr:sp macro="" textlink="">
      <xdr:nvSpPr>
        <xdr:cNvPr id="349" name="フローチャート: 判断 348"/>
        <xdr:cNvSpPr/>
      </xdr:nvSpPr>
      <xdr:spPr>
        <a:xfrm>
          <a:off x="7029450" y="1427353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54610</xdr:rowOff>
    </xdr:from>
    <xdr:to xmlns:xdr="http://schemas.openxmlformats.org/drawingml/2006/spreadsheetDrawing">
      <xdr:col>36</xdr:col>
      <xdr:colOff>165100</xdr:colOff>
      <xdr:row>83</xdr:row>
      <xdr:rowOff>153670</xdr:rowOff>
    </xdr:to>
    <xdr:sp macro="" textlink="">
      <xdr:nvSpPr>
        <xdr:cNvPr id="350" name="フローチャート: 判断 349"/>
        <xdr:cNvSpPr/>
      </xdr:nvSpPr>
      <xdr:spPr>
        <a:xfrm>
          <a:off x="6235700" y="142849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146685</xdr:rowOff>
    </xdr:from>
    <xdr:ext cx="762000" cy="247015"/>
    <xdr:sp macro="" textlink="">
      <xdr:nvSpPr>
        <xdr:cNvPr id="351" name="テキスト ボックス 350"/>
        <xdr:cNvSpPr txBox="1"/>
      </xdr:nvSpPr>
      <xdr:spPr>
        <a:xfrm>
          <a:off x="925830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146685</xdr:rowOff>
    </xdr:from>
    <xdr:ext cx="762000" cy="247015"/>
    <xdr:sp macro="" textlink="">
      <xdr:nvSpPr>
        <xdr:cNvPr id="352" name="テキスト ボックス 351"/>
        <xdr:cNvSpPr txBox="1"/>
      </xdr:nvSpPr>
      <xdr:spPr>
        <a:xfrm>
          <a:off x="85153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88</xdr:row>
      <xdr:rowOff>146685</xdr:rowOff>
    </xdr:from>
    <xdr:ext cx="762000" cy="247015"/>
    <xdr:sp macro="" textlink="">
      <xdr:nvSpPr>
        <xdr:cNvPr id="353" name="テキスト ボックス 352"/>
        <xdr:cNvSpPr txBox="1"/>
      </xdr:nvSpPr>
      <xdr:spPr>
        <a:xfrm>
          <a:off x="77152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146685</xdr:rowOff>
    </xdr:from>
    <xdr:ext cx="760095" cy="247015"/>
    <xdr:sp macro="" textlink="">
      <xdr:nvSpPr>
        <xdr:cNvPr id="354" name="テキスト ボックス 353"/>
        <xdr:cNvSpPr txBox="1"/>
      </xdr:nvSpPr>
      <xdr:spPr>
        <a:xfrm>
          <a:off x="6908800" y="15234285"/>
          <a:ext cx="7600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146685</xdr:rowOff>
    </xdr:from>
    <xdr:ext cx="762000" cy="247015"/>
    <xdr:sp macro="" textlink="">
      <xdr:nvSpPr>
        <xdr:cNvPr id="355" name="テキスト ボックス 354"/>
        <xdr:cNvSpPr txBox="1"/>
      </xdr:nvSpPr>
      <xdr:spPr>
        <a:xfrm>
          <a:off x="61150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121920</xdr:rowOff>
    </xdr:from>
    <xdr:to xmlns:xdr="http://schemas.openxmlformats.org/drawingml/2006/spreadsheetDrawing">
      <xdr:col>55</xdr:col>
      <xdr:colOff>50800</xdr:colOff>
      <xdr:row>85</xdr:row>
      <xdr:rowOff>53340</xdr:rowOff>
    </xdr:to>
    <xdr:sp macro="" textlink="">
      <xdr:nvSpPr>
        <xdr:cNvPr id="356" name="楕円 355"/>
        <xdr:cNvSpPr/>
      </xdr:nvSpPr>
      <xdr:spPr>
        <a:xfrm>
          <a:off x="9398000" y="14523720"/>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84</xdr:row>
      <xdr:rowOff>38735</xdr:rowOff>
    </xdr:from>
    <xdr:ext cx="467995" cy="253365"/>
    <xdr:sp macro="" textlink="">
      <xdr:nvSpPr>
        <xdr:cNvPr id="357" name="【福祉施設】&#10;一人当たり面積該当値テキスト"/>
        <xdr:cNvSpPr txBox="1"/>
      </xdr:nvSpPr>
      <xdr:spPr>
        <a:xfrm>
          <a:off x="9467850" y="1444053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121920</xdr:rowOff>
    </xdr:from>
    <xdr:to xmlns:xdr="http://schemas.openxmlformats.org/drawingml/2006/spreadsheetDrawing">
      <xdr:col>50</xdr:col>
      <xdr:colOff>165100</xdr:colOff>
      <xdr:row>85</xdr:row>
      <xdr:rowOff>53340</xdr:rowOff>
    </xdr:to>
    <xdr:sp macro="" textlink="">
      <xdr:nvSpPr>
        <xdr:cNvPr id="358" name="楕円 357"/>
        <xdr:cNvSpPr/>
      </xdr:nvSpPr>
      <xdr:spPr>
        <a:xfrm>
          <a:off x="8636000" y="1452372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85</xdr:row>
      <xdr:rowOff>3810</xdr:rowOff>
    </xdr:from>
    <xdr:to xmlns:xdr="http://schemas.openxmlformats.org/drawingml/2006/spreadsheetDrawing">
      <xdr:col>55</xdr:col>
      <xdr:colOff>0</xdr:colOff>
      <xdr:row>85</xdr:row>
      <xdr:rowOff>3810</xdr:rowOff>
    </xdr:to>
    <xdr:cxnSp macro="">
      <xdr:nvCxnSpPr>
        <xdr:cNvPr id="359" name="直線コネクタ 358"/>
        <xdr:cNvCxnSpPr/>
      </xdr:nvCxnSpPr>
      <xdr:spPr>
        <a:xfrm>
          <a:off x="8686800" y="1457706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121920</xdr:rowOff>
    </xdr:from>
    <xdr:to xmlns:xdr="http://schemas.openxmlformats.org/drawingml/2006/spreadsheetDrawing">
      <xdr:col>46</xdr:col>
      <xdr:colOff>38100</xdr:colOff>
      <xdr:row>85</xdr:row>
      <xdr:rowOff>53340</xdr:rowOff>
    </xdr:to>
    <xdr:sp macro="" textlink="">
      <xdr:nvSpPr>
        <xdr:cNvPr id="360" name="楕円 359"/>
        <xdr:cNvSpPr/>
      </xdr:nvSpPr>
      <xdr:spPr>
        <a:xfrm>
          <a:off x="7842250" y="14523720"/>
          <a:ext cx="825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85</xdr:row>
      <xdr:rowOff>3810</xdr:rowOff>
    </xdr:from>
    <xdr:to xmlns:xdr="http://schemas.openxmlformats.org/drawingml/2006/spreadsheetDrawing">
      <xdr:col>50</xdr:col>
      <xdr:colOff>114300</xdr:colOff>
      <xdr:row>85</xdr:row>
      <xdr:rowOff>3810</xdr:rowOff>
    </xdr:to>
    <xdr:cxnSp macro="">
      <xdr:nvCxnSpPr>
        <xdr:cNvPr id="361" name="直線コネクタ 360"/>
        <xdr:cNvCxnSpPr/>
      </xdr:nvCxnSpPr>
      <xdr:spPr>
        <a:xfrm>
          <a:off x="7886700" y="1457706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84</xdr:row>
      <xdr:rowOff>121920</xdr:rowOff>
    </xdr:from>
    <xdr:to xmlns:xdr="http://schemas.openxmlformats.org/drawingml/2006/spreadsheetDrawing">
      <xdr:col>41</xdr:col>
      <xdr:colOff>101600</xdr:colOff>
      <xdr:row>85</xdr:row>
      <xdr:rowOff>53340</xdr:rowOff>
    </xdr:to>
    <xdr:sp macro="" textlink="">
      <xdr:nvSpPr>
        <xdr:cNvPr id="362" name="楕円 361"/>
        <xdr:cNvSpPr/>
      </xdr:nvSpPr>
      <xdr:spPr>
        <a:xfrm>
          <a:off x="7029450" y="1452372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85</xdr:row>
      <xdr:rowOff>3810</xdr:rowOff>
    </xdr:from>
    <xdr:to xmlns:xdr="http://schemas.openxmlformats.org/drawingml/2006/spreadsheetDrawing">
      <xdr:col>45</xdr:col>
      <xdr:colOff>171450</xdr:colOff>
      <xdr:row>85</xdr:row>
      <xdr:rowOff>3810</xdr:rowOff>
    </xdr:to>
    <xdr:cxnSp macro="">
      <xdr:nvCxnSpPr>
        <xdr:cNvPr id="363" name="直線コネクタ 362"/>
        <xdr:cNvCxnSpPr/>
      </xdr:nvCxnSpPr>
      <xdr:spPr>
        <a:xfrm>
          <a:off x="7080250" y="1457706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84</xdr:row>
      <xdr:rowOff>121920</xdr:rowOff>
    </xdr:from>
    <xdr:to xmlns:xdr="http://schemas.openxmlformats.org/drawingml/2006/spreadsheetDrawing">
      <xdr:col>36</xdr:col>
      <xdr:colOff>165100</xdr:colOff>
      <xdr:row>85</xdr:row>
      <xdr:rowOff>53340</xdr:rowOff>
    </xdr:to>
    <xdr:sp macro="" textlink="">
      <xdr:nvSpPr>
        <xdr:cNvPr id="364" name="楕円 363"/>
        <xdr:cNvSpPr/>
      </xdr:nvSpPr>
      <xdr:spPr>
        <a:xfrm>
          <a:off x="6235700" y="1452372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85</xdr:row>
      <xdr:rowOff>3810</xdr:rowOff>
    </xdr:from>
    <xdr:to xmlns:xdr="http://schemas.openxmlformats.org/drawingml/2006/spreadsheetDrawing">
      <xdr:col>41</xdr:col>
      <xdr:colOff>50800</xdr:colOff>
      <xdr:row>85</xdr:row>
      <xdr:rowOff>3810</xdr:rowOff>
    </xdr:to>
    <xdr:cxnSp macro="">
      <xdr:nvCxnSpPr>
        <xdr:cNvPr id="365" name="直線コネクタ 364"/>
        <xdr:cNvCxnSpPr/>
      </xdr:nvCxnSpPr>
      <xdr:spPr>
        <a:xfrm>
          <a:off x="6286500" y="1457706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81</xdr:row>
      <xdr:rowOff>130810</xdr:rowOff>
    </xdr:from>
    <xdr:ext cx="469900" cy="252730"/>
    <xdr:sp macro="" textlink="">
      <xdr:nvSpPr>
        <xdr:cNvPr id="366" name="n_1aveValue【福祉施設】&#10;一人当たり面積"/>
        <xdr:cNvSpPr txBox="1"/>
      </xdr:nvSpPr>
      <xdr:spPr>
        <a:xfrm>
          <a:off x="8458200" y="1401826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119380</xdr:rowOff>
    </xdr:from>
    <xdr:ext cx="469900" cy="252730"/>
    <xdr:sp macro="" textlink="">
      <xdr:nvSpPr>
        <xdr:cNvPr id="367" name="n_2aveValue【福祉施設】&#10;一人当たり面積"/>
        <xdr:cNvSpPr txBox="1"/>
      </xdr:nvSpPr>
      <xdr:spPr>
        <a:xfrm>
          <a:off x="7677150" y="1400683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159385</xdr:rowOff>
    </xdr:from>
    <xdr:ext cx="469900" cy="252095"/>
    <xdr:sp macro="" textlink="">
      <xdr:nvSpPr>
        <xdr:cNvPr id="368" name="n_3aveValue【福祉施設】&#10;一人当たり面積"/>
        <xdr:cNvSpPr txBox="1"/>
      </xdr:nvSpPr>
      <xdr:spPr>
        <a:xfrm>
          <a:off x="6864350" y="1404683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82</xdr:row>
      <xdr:rowOff>2540</xdr:rowOff>
    </xdr:from>
    <xdr:ext cx="469900" cy="253365"/>
    <xdr:sp macro="" textlink="">
      <xdr:nvSpPr>
        <xdr:cNvPr id="369" name="n_4aveValue【福祉施設】&#10;一人当たり面積"/>
        <xdr:cNvSpPr txBox="1"/>
      </xdr:nvSpPr>
      <xdr:spPr>
        <a:xfrm>
          <a:off x="6070600" y="140614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85</xdr:row>
      <xdr:rowOff>44450</xdr:rowOff>
    </xdr:from>
    <xdr:ext cx="469900" cy="252730"/>
    <xdr:sp macro="" textlink="">
      <xdr:nvSpPr>
        <xdr:cNvPr id="370" name="n_1mainValue【福祉施設】&#10;一人当たり面積"/>
        <xdr:cNvSpPr txBox="1"/>
      </xdr:nvSpPr>
      <xdr:spPr>
        <a:xfrm>
          <a:off x="8458200" y="146177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85</xdr:row>
      <xdr:rowOff>44450</xdr:rowOff>
    </xdr:from>
    <xdr:ext cx="469900" cy="252730"/>
    <xdr:sp macro="" textlink="">
      <xdr:nvSpPr>
        <xdr:cNvPr id="371" name="n_2mainValue【福祉施設】&#10;一人当たり面積"/>
        <xdr:cNvSpPr txBox="1"/>
      </xdr:nvSpPr>
      <xdr:spPr>
        <a:xfrm>
          <a:off x="7677150" y="146177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85</xdr:row>
      <xdr:rowOff>44450</xdr:rowOff>
    </xdr:from>
    <xdr:ext cx="469900" cy="252730"/>
    <xdr:sp macro="" textlink="">
      <xdr:nvSpPr>
        <xdr:cNvPr id="372" name="n_3mainValue【福祉施設】&#10;一人当たり面積"/>
        <xdr:cNvSpPr txBox="1"/>
      </xdr:nvSpPr>
      <xdr:spPr>
        <a:xfrm>
          <a:off x="6864350" y="146177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85</xdr:row>
      <xdr:rowOff>44450</xdr:rowOff>
    </xdr:from>
    <xdr:ext cx="469900" cy="252730"/>
    <xdr:sp macro="" textlink="">
      <xdr:nvSpPr>
        <xdr:cNvPr id="373" name="n_4mainValue【福祉施設】&#10;一人当たり面積"/>
        <xdr:cNvSpPr txBox="1"/>
      </xdr:nvSpPr>
      <xdr:spPr>
        <a:xfrm>
          <a:off x="6070600" y="146177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4" name="正方形/長方形 373"/>
        <xdr:cNvSpPr/>
      </xdr:nvSpPr>
      <xdr:spPr>
        <a:xfrm>
          <a:off x="685800" y="1561338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5" name="正方形/長方形 374"/>
        <xdr:cNvSpPr/>
      </xdr:nvSpPr>
      <xdr:spPr>
        <a:xfrm>
          <a:off x="8128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6" name="正方形/長方形 375"/>
        <xdr:cNvSpPr/>
      </xdr:nvSpPr>
      <xdr:spPr>
        <a:xfrm>
          <a:off x="8128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7" name="正方形/長方形 376"/>
        <xdr:cNvSpPr/>
      </xdr:nvSpPr>
      <xdr:spPr>
        <a:xfrm>
          <a:off x="17145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78" name="正方形/長方形 377"/>
        <xdr:cNvSpPr/>
      </xdr:nvSpPr>
      <xdr:spPr>
        <a:xfrm>
          <a:off x="17145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79" name="正方形/長方形 378"/>
        <xdr:cNvSpPr/>
      </xdr:nvSpPr>
      <xdr:spPr>
        <a:xfrm>
          <a:off x="27432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0" name="正方形/長方形 379"/>
        <xdr:cNvSpPr/>
      </xdr:nvSpPr>
      <xdr:spPr>
        <a:xfrm>
          <a:off x="27432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1" name="正方形/長方形 380"/>
        <xdr:cNvSpPr/>
      </xdr:nvSpPr>
      <xdr:spPr>
        <a:xfrm>
          <a:off x="685800" y="1675638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6545" cy="225425"/>
    <xdr:sp macro="" textlink="">
      <xdr:nvSpPr>
        <xdr:cNvPr id="382" name="テキスト ボックス 381"/>
        <xdr:cNvSpPr txBox="1"/>
      </xdr:nvSpPr>
      <xdr:spPr>
        <a:xfrm>
          <a:off x="666750" y="1656588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83" name="直線コネクタ 382"/>
        <xdr:cNvCxnSpPr/>
      </xdr:nvCxnSpPr>
      <xdr:spPr>
        <a:xfrm>
          <a:off x="685800" y="19042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5455" cy="259080"/>
    <xdr:sp macro="" textlink="">
      <xdr:nvSpPr>
        <xdr:cNvPr id="384" name="テキスト ボックス 383"/>
        <xdr:cNvSpPr txBox="1"/>
      </xdr:nvSpPr>
      <xdr:spPr>
        <a:xfrm>
          <a:off x="275590" y="189001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109</xdr:row>
      <xdr:rowOff>35560</xdr:rowOff>
    </xdr:from>
    <xdr:to xmlns:xdr="http://schemas.openxmlformats.org/drawingml/2006/spreadsheetDrawing">
      <xdr:col>28</xdr:col>
      <xdr:colOff>114300</xdr:colOff>
      <xdr:row>109</xdr:row>
      <xdr:rowOff>35560</xdr:rowOff>
    </xdr:to>
    <xdr:cxnSp macro="">
      <xdr:nvCxnSpPr>
        <xdr:cNvPr id="385" name="直線コネクタ 384"/>
        <xdr:cNvCxnSpPr/>
      </xdr:nvCxnSpPr>
      <xdr:spPr>
        <a:xfrm>
          <a:off x="685800" y="187159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64770</xdr:rowOff>
    </xdr:from>
    <xdr:ext cx="465455" cy="257175"/>
    <xdr:sp macro="" textlink="">
      <xdr:nvSpPr>
        <xdr:cNvPr id="386" name="テキスト ボックス 385"/>
        <xdr:cNvSpPr txBox="1"/>
      </xdr:nvSpPr>
      <xdr:spPr>
        <a:xfrm>
          <a:off x="275590" y="185737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107</xdr:row>
      <xdr:rowOff>52070</xdr:rowOff>
    </xdr:from>
    <xdr:to xmlns:xdr="http://schemas.openxmlformats.org/drawingml/2006/spreadsheetDrawing">
      <xdr:col>28</xdr:col>
      <xdr:colOff>114300</xdr:colOff>
      <xdr:row>107</xdr:row>
      <xdr:rowOff>52070</xdr:rowOff>
    </xdr:to>
    <xdr:cxnSp macro="">
      <xdr:nvCxnSpPr>
        <xdr:cNvPr id="387" name="直線コネクタ 386"/>
        <xdr:cNvCxnSpPr/>
      </xdr:nvCxnSpPr>
      <xdr:spPr>
        <a:xfrm>
          <a:off x="685800" y="183896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106</xdr:row>
      <xdr:rowOff>80645</xdr:rowOff>
    </xdr:from>
    <xdr:ext cx="401320" cy="259080"/>
    <xdr:sp macro="" textlink="">
      <xdr:nvSpPr>
        <xdr:cNvPr id="388" name="テキスト ボックス 387"/>
        <xdr:cNvSpPr txBox="1"/>
      </xdr:nvSpPr>
      <xdr:spPr>
        <a:xfrm>
          <a:off x="339725" y="18246725"/>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105</xdr:row>
      <xdr:rowOff>67945</xdr:rowOff>
    </xdr:from>
    <xdr:to xmlns:xdr="http://schemas.openxmlformats.org/drawingml/2006/spreadsheetDrawing">
      <xdr:col>28</xdr:col>
      <xdr:colOff>114300</xdr:colOff>
      <xdr:row>105</xdr:row>
      <xdr:rowOff>67945</xdr:rowOff>
    </xdr:to>
    <xdr:cxnSp macro="">
      <xdr:nvCxnSpPr>
        <xdr:cNvPr id="389" name="直線コネクタ 388"/>
        <xdr:cNvCxnSpPr/>
      </xdr:nvCxnSpPr>
      <xdr:spPr>
        <a:xfrm>
          <a:off x="685800" y="18062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104</xdr:row>
      <xdr:rowOff>97790</xdr:rowOff>
    </xdr:from>
    <xdr:ext cx="401320" cy="257175"/>
    <xdr:sp macro="" textlink="">
      <xdr:nvSpPr>
        <xdr:cNvPr id="390" name="テキスト ボックス 389"/>
        <xdr:cNvSpPr txBox="1"/>
      </xdr:nvSpPr>
      <xdr:spPr>
        <a:xfrm>
          <a:off x="339725" y="1792097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84455</xdr:rowOff>
    </xdr:from>
    <xdr:to xmlns:xdr="http://schemas.openxmlformats.org/drawingml/2006/spreadsheetDrawing">
      <xdr:col>28</xdr:col>
      <xdr:colOff>114300</xdr:colOff>
      <xdr:row>103</xdr:row>
      <xdr:rowOff>84455</xdr:rowOff>
    </xdr:to>
    <xdr:cxnSp macro="">
      <xdr:nvCxnSpPr>
        <xdr:cNvPr id="391" name="直線コネクタ 390"/>
        <xdr:cNvCxnSpPr/>
      </xdr:nvCxnSpPr>
      <xdr:spPr>
        <a:xfrm>
          <a:off x="685800" y="177361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102</xdr:row>
      <xdr:rowOff>113665</xdr:rowOff>
    </xdr:from>
    <xdr:ext cx="401320" cy="258445"/>
    <xdr:sp macro="" textlink="">
      <xdr:nvSpPr>
        <xdr:cNvPr id="392" name="テキスト ボックス 391"/>
        <xdr:cNvSpPr txBox="1"/>
      </xdr:nvSpPr>
      <xdr:spPr>
        <a:xfrm>
          <a:off x="339725" y="17593945"/>
          <a:ext cx="401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100965</xdr:rowOff>
    </xdr:from>
    <xdr:to xmlns:xdr="http://schemas.openxmlformats.org/drawingml/2006/spreadsheetDrawing">
      <xdr:col>28</xdr:col>
      <xdr:colOff>114300</xdr:colOff>
      <xdr:row>101</xdr:row>
      <xdr:rowOff>100965</xdr:rowOff>
    </xdr:to>
    <xdr:cxnSp macro="">
      <xdr:nvCxnSpPr>
        <xdr:cNvPr id="393" name="直線コネクタ 392"/>
        <xdr:cNvCxnSpPr/>
      </xdr:nvCxnSpPr>
      <xdr:spPr>
        <a:xfrm>
          <a:off x="685800" y="174097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100</xdr:row>
      <xdr:rowOff>130175</xdr:rowOff>
    </xdr:from>
    <xdr:ext cx="401320" cy="259080"/>
    <xdr:sp macro="" textlink="">
      <xdr:nvSpPr>
        <xdr:cNvPr id="394" name="テキスト ボックス 393"/>
        <xdr:cNvSpPr txBox="1"/>
      </xdr:nvSpPr>
      <xdr:spPr>
        <a:xfrm>
          <a:off x="339725" y="17267555"/>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116840</xdr:rowOff>
    </xdr:from>
    <xdr:to xmlns:xdr="http://schemas.openxmlformats.org/drawingml/2006/spreadsheetDrawing">
      <xdr:col>28</xdr:col>
      <xdr:colOff>114300</xdr:colOff>
      <xdr:row>99</xdr:row>
      <xdr:rowOff>116840</xdr:rowOff>
    </xdr:to>
    <xdr:cxnSp macro="">
      <xdr:nvCxnSpPr>
        <xdr:cNvPr id="395" name="直線コネクタ 394"/>
        <xdr:cNvCxnSpPr/>
      </xdr:nvCxnSpPr>
      <xdr:spPr>
        <a:xfrm>
          <a:off x="685800" y="1708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98</xdr:row>
      <xdr:rowOff>146050</xdr:rowOff>
    </xdr:from>
    <xdr:ext cx="337185" cy="257175"/>
    <xdr:sp macro="" textlink="">
      <xdr:nvSpPr>
        <xdr:cNvPr id="396" name="テキスト ボックス 395"/>
        <xdr:cNvSpPr txBox="1"/>
      </xdr:nvSpPr>
      <xdr:spPr>
        <a:xfrm>
          <a:off x="384810" y="1694053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397" name="直線コネクタ 396"/>
        <xdr:cNvCxnSpPr/>
      </xdr:nvCxnSpPr>
      <xdr:spPr>
        <a:xfrm>
          <a:off x="685800" y="16756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98" name="【市民会館】&#10;有形固定資産減価償却率グラフ枠"/>
        <xdr:cNvSpPr/>
      </xdr:nvSpPr>
      <xdr:spPr>
        <a:xfrm>
          <a:off x="685800" y="1675638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2540</xdr:rowOff>
    </xdr:from>
    <xdr:to xmlns:xdr="http://schemas.openxmlformats.org/drawingml/2006/spreadsheetDrawing">
      <xdr:col>24</xdr:col>
      <xdr:colOff>62865</xdr:colOff>
      <xdr:row>109</xdr:row>
      <xdr:rowOff>35560</xdr:rowOff>
    </xdr:to>
    <xdr:cxnSp macro="">
      <xdr:nvCxnSpPr>
        <xdr:cNvPr id="399" name="直線コネクタ 398"/>
        <xdr:cNvCxnSpPr/>
      </xdr:nvCxnSpPr>
      <xdr:spPr>
        <a:xfrm flipV="1">
          <a:off x="4177665" y="17139920"/>
          <a:ext cx="0" cy="1576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109</xdr:row>
      <xdr:rowOff>39370</xdr:rowOff>
    </xdr:from>
    <xdr:ext cx="467995" cy="259080"/>
    <xdr:sp macro="" textlink="">
      <xdr:nvSpPr>
        <xdr:cNvPr id="400" name="【市民会館】&#10;有形固定資産減価償却率最小値テキスト"/>
        <xdr:cNvSpPr txBox="1"/>
      </xdr:nvSpPr>
      <xdr:spPr>
        <a:xfrm>
          <a:off x="4216400" y="187198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109</xdr:row>
      <xdr:rowOff>35560</xdr:rowOff>
    </xdr:from>
    <xdr:to xmlns:xdr="http://schemas.openxmlformats.org/drawingml/2006/spreadsheetDrawing">
      <xdr:col>24</xdr:col>
      <xdr:colOff>152400</xdr:colOff>
      <xdr:row>109</xdr:row>
      <xdr:rowOff>35560</xdr:rowOff>
    </xdr:to>
    <xdr:cxnSp macro="">
      <xdr:nvCxnSpPr>
        <xdr:cNvPr id="401" name="直線コネクタ 400"/>
        <xdr:cNvCxnSpPr/>
      </xdr:nvCxnSpPr>
      <xdr:spPr>
        <a:xfrm>
          <a:off x="4108450" y="187159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98</xdr:row>
      <xdr:rowOff>120650</xdr:rowOff>
    </xdr:from>
    <xdr:ext cx="338455" cy="257175"/>
    <xdr:sp macro="" textlink="">
      <xdr:nvSpPr>
        <xdr:cNvPr id="402" name="【市民会館】&#10;有形固定資産減価償却率最大値テキスト"/>
        <xdr:cNvSpPr txBox="1"/>
      </xdr:nvSpPr>
      <xdr:spPr>
        <a:xfrm>
          <a:off x="4216400" y="16915130"/>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2540</xdr:rowOff>
    </xdr:from>
    <xdr:to xmlns:xdr="http://schemas.openxmlformats.org/drawingml/2006/spreadsheetDrawing">
      <xdr:col>24</xdr:col>
      <xdr:colOff>152400</xdr:colOff>
      <xdr:row>100</xdr:row>
      <xdr:rowOff>2540</xdr:rowOff>
    </xdr:to>
    <xdr:cxnSp macro="">
      <xdr:nvCxnSpPr>
        <xdr:cNvPr id="403" name="直線コネクタ 402"/>
        <xdr:cNvCxnSpPr/>
      </xdr:nvCxnSpPr>
      <xdr:spPr>
        <a:xfrm>
          <a:off x="4108450" y="17139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104</xdr:row>
      <xdr:rowOff>63500</xdr:rowOff>
    </xdr:from>
    <xdr:ext cx="403225" cy="257175"/>
    <xdr:sp macro="" textlink="">
      <xdr:nvSpPr>
        <xdr:cNvPr id="404" name="【市民会館】&#10;有形固定資産減価償却率平均値テキスト"/>
        <xdr:cNvSpPr txBox="1"/>
      </xdr:nvSpPr>
      <xdr:spPr>
        <a:xfrm>
          <a:off x="4216400" y="1788668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105</xdr:row>
      <xdr:rowOff>40640</xdr:rowOff>
    </xdr:from>
    <xdr:to xmlns:xdr="http://schemas.openxmlformats.org/drawingml/2006/spreadsheetDrawing">
      <xdr:col>24</xdr:col>
      <xdr:colOff>114300</xdr:colOff>
      <xdr:row>105</xdr:row>
      <xdr:rowOff>141605</xdr:rowOff>
    </xdr:to>
    <xdr:sp macro="" textlink="">
      <xdr:nvSpPr>
        <xdr:cNvPr id="405" name="フローチャート: 判断 404"/>
        <xdr:cNvSpPr/>
      </xdr:nvSpPr>
      <xdr:spPr>
        <a:xfrm>
          <a:off x="4127500" y="180352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105</xdr:row>
      <xdr:rowOff>15875</xdr:rowOff>
    </xdr:from>
    <xdr:to xmlns:xdr="http://schemas.openxmlformats.org/drawingml/2006/spreadsheetDrawing">
      <xdr:col>20</xdr:col>
      <xdr:colOff>38100</xdr:colOff>
      <xdr:row>105</xdr:row>
      <xdr:rowOff>117475</xdr:rowOff>
    </xdr:to>
    <xdr:sp macro="" textlink="">
      <xdr:nvSpPr>
        <xdr:cNvPr id="406" name="フローチャート: 判断 405"/>
        <xdr:cNvSpPr/>
      </xdr:nvSpPr>
      <xdr:spPr>
        <a:xfrm>
          <a:off x="3384550" y="180105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104</xdr:row>
      <xdr:rowOff>168910</xdr:rowOff>
    </xdr:from>
    <xdr:to xmlns:xdr="http://schemas.openxmlformats.org/drawingml/2006/spreadsheetDrawing">
      <xdr:col>15</xdr:col>
      <xdr:colOff>101600</xdr:colOff>
      <xdr:row>105</xdr:row>
      <xdr:rowOff>99060</xdr:rowOff>
    </xdr:to>
    <xdr:sp macro="" textlink="">
      <xdr:nvSpPr>
        <xdr:cNvPr id="407" name="フローチャート: 判断 406"/>
        <xdr:cNvSpPr/>
      </xdr:nvSpPr>
      <xdr:spPr>
        <a:xfrm>
          <a:off x="2571750" y="1799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104</xdr:row>
      <xdr:rowOff>151130</xdr:rowOff>
    </xdr:from>
    <xdr:to xmlns:xdr="http://schemas.openxmlformats.org/drawingml/2006/spreadsheetDrawing">
      <xdr:col>10</xdr:col>
      <xdr:colOff>165100</xdr:colOff>
      <xdr:row>105</xdr:row>
      <xdr:rowOff>81280</xdr:rowOff>
    </xdr:to>
    <xdr:sp macro="" textlink="">
      <xdr:nvSpPr>
        <xdr:cNvPr id="408" name="フローチャート: 判断 407"/>
        <xdr:cNvSpPr/>
      </xdr:nvSpPr>
      <xdr:spPr>
        <a:xfrm>
          <a:off x="1778000" y="1797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104</xdr:row>
      <xdr:rowOff>160655</xdr:rowOff>
    </xdr:from>
    <xdr:to xmlns:xdr="http://schemas.openxmlformats.org/drawingml/2006/spreadsheetDrawing">
      <xdr:col>6</xdr:col>
      <xdr:colOff>38100</xdr:colOff>
      <xdr:row>105</xdr:row>
      <xdr:rowOff>90805</xdr:rowOff>
    </xdr:to>
    <xdr:sp macro="" textlink="">
      <xdr:nvSpPr>
        <xdr:cNvPr id="409" name="フローチャート: 判断 408"/>
        <xdr:cNvSpPr/>
      </xdr:nvSpPr>
      <xdr:spPr>
        <a:xfrm>
          <a:off x="984250" y="17983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10" name="テキスト ボックス 409"/>
        <xdr:cNvSpPr txBox="1"/>
      </xdr:nvSpPr>
      <xdr:spPr>
        <a:xfrm>
          <a:off x="40068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111</xdr:row>
      <xdr:rowOff>16510</xdr:rowOff>
    </xdr:from>
    <xdr:ext cx="762000" cy="259080"/>
    <xdr:sp macro="" textlink="">
      <xdr:nvSpPr>
        <xdr:cNvPr id="411" name="テキスト ボックス 410"/>
        <xdr:cNvSpPr txBox="1"/>
      </xdr:nvSpPr>
      <xdr:spPr>
        <a:xfrm>
          <a:off x="32575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0095" cy="259080"/>
    <xdr:sp macro="" textlink="">
      <xdr:nvSpPr>
        <xdr:cNvPr id="412" name="テキスト ボックス 411"/>
        <xdr:cNvSpPr txBox="1"/>
      </xdr:nvSpPr>
      <xdr:spPr>
        <a:xfrm>
          <a:off x="2451100" y="190398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13" name="テキスト ボックス 412"/>
        <xdr:cNvSpPr txBox="1"/>
      </xdr:nvSpPr>
      <xdr:spPr>
        <a:xfrm>
          <a:off x="16573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111</xdr:row>
      <xdr:rowOff>16510</xdr:rowOff>
    </xdr:from>
    <xdr:ext cx="762000" cy="259080"/>
    <xdr:sp macro="" textlink="">
      <xdr:nvSpPr>
        <xdr:cNvPr id="414" name="テキスト ボックス 413"/>
        <xdr:cNvSpPr txBox="1"/>
      </xdr:nvSpPr>
      <xdr:spPr>
        <a:xfrm>
          <a:off x="8572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105</xdr:row>
      <xdr:rowOff>118745</xdr:rowOff>
    </xdr:from>
    <xdr:to xmlns:xdr="http://schemas.openxmlformats.org/drawingml/2006/spreadsheetDrawing">
      <xdr:col>24</xdr:col>
      <xdr:colOff>114300</xdr:colOff>
      <xdr:row>106</xdr:row>
      <xdr:rowOff>48895</xdr:rowOff>
    </xdr:to>
    <xdr:sp macro="" textlink="">
      <xdr:nvSpPr>
        <xdr:cNvPr id="415" name="楕円 414"/>
        <xdr:cNvSpPr/>
      </xdr:nvSpPr>
      <xdr:spPr>
        <a:xfrm>
          <a:off x="4127500" y="1811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105</xdr:row>
      <xdr:rowOff>97790</xdr:rowOff>
    </xdr:from>
    <xdr:ext cx="403225" cy="257175"/>
    <xdr:sp macro="" textlink="">
      <xdr:nvSpPr>
        <xdr:cNvPr id="416" name="【市民会館】&#10;有形固定資産減価償却率該当値テキスト"/>
        <xdr:cNvSpPr txBox="1"/>
      </xdr:nvSpPr>
      <xdr:spPr>
        <a:xfrm>
          <a:off x="4216400" y="1809242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105</xdr:row>
      <xdr:rowOff>159385</xdr:rowOff>
    </xdr:from>
    <xdr:to xmlns:xdr="http://schemas.openxmlformats.org/drawingml/2006/spreadsheetDrawing">
      <xdr:col>20</xdr:col>
      <xdr:colOff>38100</xdr:colOff>
      <xdr:row>106</xdr:row>
      <xdr:rowOff>89535</xdr:rowOff>
    </xdr:to>
    <xdr:sp macro="" textlink="">
      <xdr:nvSpPr>
        <xdr:cNvPr id="417" name="楕円 416"/>
        <xdr:cNvSpPr/>
      </xdr:nvSpPr>
      <xdr:spPr>
        <a:xfrm>
          <a:off x="3384550" y="181540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171450</xdr:colOff>
      <xdr:row>105</xdr:row>
      <xdr:rowOff>169545</xdr:rowOff>
    </xdr:from>
    <xdr:to xmlns:xdr="http://schemas.openxmlformats.org/drawingml/2006/spreadsheetDrawing">
      <xdr:col>24</xdr:col>
      <xdr:colOff>63500</xdr:colOff>
      <xdr:row>106</xdr:row>
      <xdr:rowOff>38735</xdr:rowOff>
    </xdr:to>
    <xdr:cxnSp macro="">
      <xdr:nvCxnSpPr>
        <xdr:cNvPr id="418" name="直線コネクタ 417"/>
        <xdr:cNvCxnSpPr/>
      </xdr:nvCxnSpPr>
      <xdr:spPr>
        <a:xfrm flipV="1">
          <a:off x="3429000" y="18164175"/>
          <a:ext cx="7493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105</xdr:row>
      <xdr:rowOff>146050</xdr:rowOff>
    </xdr:from>
    <xdr:to xmlns:xdr="http://schemas.openxmlformats.org/drawingml/2006/spreadsheetDrawing">
      <xdr:col>15</xdr:col>
      <xdr:colOff>101600</xdr:colOff>
      <xdr:row>106</xdr:row>
      <xdr:rowOff>76200</xdr:rowOff>
    </xdr:to>
    <xdr:sp macro="" textlink="">
      <xdr:nvSpPr>
        <xdr:cNvPr id="419" name="楕円 418"/>
        <xdr:cNvSpPr/>
      </xdr:nvSpPr>
      <xdr:spPr>
        <a:xfrm>
          <a:off x="2571750" y="1814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106</xdr:row>
      <xdr:rowOff>25400</xdr:rowOff>
    </xdr:from>
    <xdr:to xmlns:xdr="http://schemas.openxmlformats.org/drawingml/2006/spreadsheetDrawing">
      <xdr:col>19</xdr:col>
      <xdr:colOff>171450</xdr:colOff>
      <xdr:row>106</xdr:row>
      <xdr:rowOff>38735</xdr:rowOff>
    </xdr:to>
    <xdr:cxnSp macro="">
      <xdr:nvCxnSpPr>
        <xdr:cNvPr id="420" name="直線コネクタ 419"/>
        <xdr:cNvCxnSpPr/>
      </xdr:nvCxnSpPr>
      <xdr:spPr>
        <a:xfrm>
          <a:off x="2622550" y="18191480"/>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105</xdr:row>
      <xdr:rowOff>48260</xdr:rowOff>
    </xdr:from>
    <xdr:to xmlns:xdr="http://schemas.openxmlformats.org/drawingml/2006/spreadsheetDrawing">
      <xdr:col>10</xdr:col>
      <xdr:colOff>165100</xdr:colOff>
      <xdr:row>105</xdr:row>
      <xdr:rowOff>149860</xdr:rowOff>
    </xdr:to>
    <xdr:sp macro="" textlink="">
      <xdr:nvSpPr>
        <xdr:cNvPr id="421" name="楕円 420"/>
        <xdr:cNvSpPr/>
      </xdr:nvSpPr>
      <xdr:spPr>
        <a:xfrm>
          <a:off x="1778000" y="1804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105</xdr:row>
      <xdr:rowOff>99060</xdr:rowOff>
    </xdr:from>
    <xdr:to xmlns:xdr="http://schemas.openxmlformats.org/drawingml/2006/spreadsheetDrawing">
      <xdr:col>15</xdr:col>
      <xdr:colOff>50800</xdr:colOff>
      <xdr:row>106</xdr:row>
      <xdr:rowOff>25400</xdr:rowOff>
    </xdr:to>
    <xdr:cxnSp macro="">
      <xdr:nvCxnSpPr>
        <xdr:cNvPr id="422" name="直線コネクタ 421"/>
        <xdr:cNvCxnSpPr/>
      </xdr:nvCxnSpPr>
      <xdr:spPr>
        <a:xfrm>
          <a:off x="1828800" y="18093690"/>
          <a:ext cx="79375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105</xdr:row>
      <xdr:rowOff>22225</xdr:rowOff>
    </xdr:from>
    <xdr:to xmlns:xdr="http://schemas.openxmlformats.org/drawingml/2006/spreadsheetDrawing">
      <xdr:col>6</xdr:col>
      <xdr:colOff>38100</xdr:colOff>
      <xdr:row>105</xdr:row>
      <xdr:rowOff>123825</xdr:rowOff>
    </xdr:to>
    <xdr:sp macro="" textlink="">
      <xdr:nvSpPr>
        <xdr:cNvPr id="423" name="楕円 422"/>
        <xdr:cNvSpPr/>
      </xdr:nvSpPr>
      <xdr:spPr>
        <a:xfrm>
          <a:off x="984250" y="180168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171450</xdr:colOff>
      <xdr:row>105</xdr:row>
      <xdr:rowOff>73025</xdr:rowOff>
    </xdr:from>
    <xdr:to xmlns:xdr="http://schemas.openxmlformats.org/drawingml/2006/spreadsheetDrawing">
      <xdr:col>10</xdr:col>
      <xdr:colOff>114300</xdr:colOff>
      <xdr:row>105</xdr:row>
      <xdr:rowOff>99060</xdr:rowOff>
    </xdr:to>
    <xdr:cxnSp macro="">
      <xdr:nvCxnSpPr>
        <xdr:cNvPr id="424" name="直線コネクタ 423"/>
        <xdr:cNvCxnSpPr/>
      </xdr:nvCxnSpPr>
      <xdr:spPr>
        <a:xfrm>
          <a:off x="1028700" y="18067655"/>
          <a:ext cx="8001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103</xdr:row>
      <xdr:rowOff>133985</xdr:rowOff>
    </xdr:from>
    <xdr:ext cx="403225" cy="257175"/>
    <xdr:sp macro="" textlink="">
      <xdr:nvSpPr>
        <xdr:cNvPr id="425" name="n_1aveValue【市民会館】&#10;有形固定資産減価償却率"/>
        <xdr:cNvSpPr txBox="1"/>
      </xdr:nvSpPr>
      <xdr:spPr>
        <a:xfrm>
          <a:off x="3239135" y="177857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103</xdr:row>
      <xdr:rowOff>115570</xdr:rowOff>
    </xdr:from>
    <xdr:ext cx="403225" cy="259080"/>
    <xdr:sp macro="" textlink="">
      <xdr:nvSpPr>
        <xdr:cNvPr id="426" name="n_2aveValue【市民会館】&#10;有形固定資産減価償却率"/>
        <xdr:cNvSpPr txBox="1"/>
      </xdr:nvSpPr>
      <xdr:spPr>
        <a:xfrm>
          <a:off x="2439035" y="1776730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103</xdr:row>
      <xdr:rowOff>97790</xdr:rowOff>
    </xdr:from>
    <xdr:ext cx="403225" cy="257175"/>
    <xdr:sp macro="" textlink="">
      <xdr:nvSpPr>
        <xdr:cNvPr id="427" name="n_3aveValue【市民会館】&#10;有形固定資産減価償却率"/>
        <xdr:cNvSpPr txBox="1"/>
      </xdr:nvSpPr>
      <xdr:spPr>
        <a:xfrm>
          <a:off x="1645285" y="1774952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103</xdr:row>
      <xdr:rowOff>107315</xdr:rowOff>
    </xdr:from>
    <xdr:ext cx="405130" cy="259080"/>
    <xdr:sp macro="" textlink="">
      <xdr:nvSpPr>
        <xdr:cNvPr id="428" name="n_4aveValue【市民会館】&#10;有形固定資産減価償却率"/>
        <xdr:cNvSpPr txBox="1"/>
      </xdr:nvSpPr>
      <xdr:spPr>
        <a:xfrm>
          <a:off x="851535" y="177590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106</xdr:row>
      <xdr:rowOff>80645</xdr:rowOff>
    </xdr:from>
    <xdr:ext cx="403225" cy="259080"/>
    <xdr:sp macro="" textlink="">
      <xdr:nvSpPr>
        <xdr:cNvPr id="429" name="n_1mainValue【市民会館】&#10;有形固定資産減価償却率"/>
        <xdr:cNvSpPr txBox="1"/>
      </xdr:nvSpPr>
      <xdr:spPr>
        <a:xfrm>
          <a:off x="3239135" y="182467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106</xdr:row>
      <xdr:rowOff>67310</xdr:rowOff>
    </xdr:from>
    <xdr:ext cx="403225" cy="259080"/>
    <xdr:sp macro="" textlink="">
      <xdr:nvSpPr>
        <xdr:cNvPr id="430" name="n_2mainValue【市民会館】&#10;有形固定資産減価償却率"/>
        <xdr:cNvSpPr txBox="1"/>
      </xdr:nvSpPr>
      <xdr:spPr>
        <a:xfrm>
          <a:off x="2439035" y="182333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105</xdr:row>
      <xdr:rowOff>140970</xdr:rowOff>
    </xdr:from>
    <xdr:ext cx="403225" cy="259080"/>
    <xdr:sp macro="" textlink="">
      <xdr:nvSpPr>
        <xdr:cNvPr id="431" name="n_3mainValue【市民会館】&#10;有形固定資産減価償却率"/>
        <xdr:cNvSpPr txBox="1"/>
      </xdr:nvSpPr>
      <xdr:spPr>
        <a:xfrm>
          <a:off x="1645285" y="1813560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105</xdr:row>
      <xdr:rowOff>114935</xdr:rowOff>
    </xdr:from>
    <xdr:ext cx="405130" cy="259080"/>
    <xdr:sp macro="" textlink="">
      <xdr:nvSpPr>
        <xdr:cNvPr id="432" name="n_4mainValue【市民会館】&#10;有形固定資産減価償却率"/>
        <xdr:cNvSpPr txBox="1"/>
      </xdr:nvSpPr>
      <xdr:spPr>
        <a:xfrm>
          <a:off x="851535" y="181095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33" name="正方形/長方形 432"/>
        <xdr:cNvSpPr/>
      </xdr:nvSpPr>
      <xdr:spPr>
        <a:xfrm>
          <a:off x="5956300" y="1561338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34" name="正方形/長方形 433"/>
        <xdr:cNvSpPr/>
      </xdr:nvSpPr>
      <xdr:spPr>
        <a:xfrm>
          <a:off x="606425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35" name="正方形/長方形 434"/>
        <xdr:cNvSpPr/>
      </xdr:nvSpPr>
      <xdr:spPr>
        <a:xfrm>
          <a:off x="606425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36" name="正方形/長方形 435"/>
        <xdr:cNvSpPr/>
      </xdr:nvSpPr>
      <xdr:spPr>
        <a:xfrm>
          <a:off x="69850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37" name="正方形/長方形 436"/>
        <xdr:cNvSpPr/>
      </xdr:nvSpPr>
      <xdr:spPr>
        <a:xfrm>
          <a:off x="69850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38" name="正方形/長方形 437"/>
        <xdr:cNvSpPr/>
      </xdr:nvSpPr>
      <xdr:spPr>
        <a:xfrm>
          <a:off x="80137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39" name="正方形/長方形 438"/>
        <xdr:cNvSpPr/>
      </xdr:nvSpPr>
      <xdr:spPr>
        <a:xfrm>
          <a:off x="80137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40" name="正方形/長方形 439"/>
        <xdr:cNvSpPr/>
      </xdr:nvSpPr>
      <xdr:spPr>
        <a:xfrm>
          <a:off x="5956300" y="1675638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7980" cy="225425"/>
    <xdr:sp macro="" textlink="">
      <xdr:nvSpPr>
        <xdr:cNvPr id="441" name="テキスト ボックス 440"/>
        <xdr:cNvSpPr txBox="1"/>
      </xdr:nvSpPr>
      <xdr:spPr>
        <a:xfrm>
          <a:off x="5918200" y="1656588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42" name="直線コネクタ 441"/>
        <xdr:cNvCxnSpPr/>
      </xdr:nvCxnSpPr>
      <xdr:spPr>
        <a:xfrm>
          <a:off x="5956300" y="190423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108</xdr:row>
      <xdr:rowOff>76200</xdr:rowOff>
    </xdr:from>
    <xdr:to xmlns:xdr="http://schemas.openxmlformats.org/drawingml/2006/spreadsheetDrawing">
      <xdr:col>59</xdr:col>
      <xdr:colOff>50800</xdr:colOff>
      <xdr:row>108</xdr:row>
      <xdr:rowOff>76200</xdr:rowOff>
    </xdr:to>
    <xdr:cxnSp macro="">
      <xdr:nvCxnSpPr>
        <xdr:cNvPr id="443" name="直線コネクタ 442"/>
        <xdr:cNvCxnSpPr/>
      </xdr:nvCxnSpPr>
      <xdr:spPr>
        <a:xfrm>
          <a:off x="5956300" y="185851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107</xdr:row>
      <xdr:rowOff>105410</xdr:rowOff>
    </xdr:from>
    <xdr:ext cx="465455" cy="259080"/>
    <xdr:sp macro="" textlink="">
      <xdr:nvSpPr>
        <xdr:cNvPr id="444" name="テキスト ボックス 443"/>
        <xdr:cNvSpPr txBox="1"/>
      </xdr:nvSpPr>
      <xdr:spPr>
        <a:xfrm>
          <a:off x="5527040" y="184429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105</xdr:row>
      <xdr:rowOff>133350</xdr:rowOff>
    </xdr:from>
    <xdr:to xmlns:xdr="http://schemas.openxmlformats.org/drawingml/2006/spreadsheetDrawing">
      <xdr:col>59</xdr:col>
      <xdr:colOff>50800</xdr:colOff>
      <xdr:row>105</xdr:row>
      <xdr:rowOff>133350</xdr:rowOff>
    </xdr:to>
    <xdr:cxnSp macro="">
      <xdr:nvCxnSpPr>
        <xdr:cNvPr id="445" name="直線コネクタ 444"/>
        <xdr:cNvCxnSpPr/>
      </xdr:nvCxnSpPr>
      <xdr:spPr>
        <a:xfrm>
          <a:off x="5956300" y="181279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104</xdr:row>
      <xdr:rowOff>162560</xdr:rowOff>
    </xdr:from>
    <xdr:ext cx="465455" cy="259080"/>
    <xdr:sp macro="" textlink="">
      <xdr:nvSpPr>
        <xdr:cNvPr id="446" name="テキスト ボックス 445"/>
        <xdr:cNvSpPr txBox="1"/>
      </xdr:nvSpPr>
      <xdr:spPr>
        <a:xfrm>
          <a:off x="5527040" y="179857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103</xdr:row>
      <xdr:rowOff>19050</xdr:rowOff>
    </xdr:from>
    <xdr:to xmlns:xdr="http://schemas.openxmlformats.org/drawingml/2006/spreadsheetDrawing">
      <xdr:col>59</xdr:col>
      <xdr:colOff>50800</xdr:colOff>
      <xdr:row>103</xdr:row>
      <xdr:rowOff>19050</xdr:rowOff>
    </xdr:to>
    <xdr:cxnSp macro="">
      <xdr:nvCxnSpPr>
        <xdr:cNvPr id="447" name="直線コネクタ 446"/>
        <xdr:cNvCxnSpPr/>
      </xdr:nvCxnSpPr>
      <xdr:spPr>
        <a:xfrm>
          <a:off x="5956300" y="176707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102</xdr:row>
      <xdr:rowOff>48260</xdr:rowOff>
    </xdr:from>
    <xdr:ext cx="465455" cy="259080"/>
    <xdr:sp macro="" textlink="">
      <xdr:nvSpPr>
        <xdr:cNvPr id="448" name="テキスト ボックス 447"/>
        <xdr:cNvSpPr txBox="1"/>
      </xdr:nvSpPr>
      <xdr:spPr>
        <a:xfrm>
          <a:off x="5527040" y="175285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100</xdr:row>
      <xdr:rowOff>76200</xdr:rowOff>
    </xdr:from>
    <xdr:to xmlns:xdr="http://schemas.openxmlformats.org/drawingml/2006/spreadsheetDrawing">
      <xdr:col>59</xdr:col>
      <xdr:colOff>50800</xdr:colOff>
      <xdr:row>100</xdr:row>
      <xdr:rowOff>76200</xdr:rowOff>
    </xdr:to>
    <xdr:cxnSp macro="">
      <xdr:nvCxnSpPr>
        <xdr:cNvPr id="449" name="直線コネクタ 448"/>
        <xdr:cNvCxnSpPr/>
      </xdr:nvCxnSpPr>
      <xdr:spPr>
        <a:xfrm>
          <a:off x="5956300" y="172135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99</xdr:row>
      <xdr:rowOff>105410</xdr:rowOff>
    </xdr:from>
    <xdr:ext cx="465455" cy="259080"/>
    <xdr:sp macro="" textlink="">
      <xdr:nvSpPr>
        <xdr:cNvPr id="450" name="テキスト ボックス 449"/>
        <xdr:cNvSpPr txBox="1"/>
      </xdr:nvSpPr>
      <xdr:spPr>
        <a:xfrm>
          <a:off x="5527040" y="170713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51" name="直線コネクタ 450"/>
        <xdr:cNvCxnSpPr/>
      </xdr:nvCxnSpPr>
      <xdr:spPr>
        <a:xfrm>
          <a:off x="5956300" y="167563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5455" cy="259080"/>
    <xdr:sp macro="" textlink="">
      <xdr:nvSpPr>
        <xdr:cNvPr id="452" name="テキスト ボックス 451"/>
        <xdr:cNvSpPr txBox="1"/>
      </xdr:nvSpPr>
      <xdr:spPr>
        <a:xfrm>
          <a:off x="5527040" y="166141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53" name="【市民会館】&#10;一人当たり面積グラフ枠"/>
        <xdr:cNvSpPr/>
      </xdr:nvSpPr>
      <xdr:spPr>
        <a:xfrm>
          <a:off x="5956300" y="1675638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101</xdr:row>
      <xdr:rowOff>69215</xdr:rowOff>
    </xdr:from>
    <xdr:to xmlns:xdr="http://schemas.openxmlformats.org/drawingml/2006/spreadsheetDrawing">
      <xdr:col>54</xdr:col>
      <xdr:colOff>171450</xdr:colOff>
      <xdr:row>108</xdr:row>
      <xdr:rowOff>53340</xdr:rowOff>
    </xdr:to>
    <xdr:cxnSp macro="">
      <xdr:nvCxnSpPr>
        <xdr:cNvPr id="454" name="直線コネクタ 453"/>
        <xdr:cNvCxnSpPr/>
      </xdr:nvCxnSpPr>
      <xdr:spPr>
        <a:xfrm flipV="1">
          <a:off x="9429750" y="17378045"/>
          <a:ext cx="0" cy="1184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57150</xdr:rowOff>
    </xdr:from>
    <xdr:ext cx="467995" cy="259080"/>
    <xdr:sp macro="" textlink="">
      <xdr:nvSpPr>
        <xdr:cNvPr id="455" name="【市民会館】&#10;一人当たり面積最小値テキスト"/>
        <xdr:cNvSpPr txBox="1"/>
      </xdr:nvSpPr>
      <xdr:spPr>
        <a:xfrm>
          <a:off x="9467850" y="185661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53340</xdr:rowOff>
    </xdr:from>
    <xdr:to xmlns:xdr="http://schemas.openxmlformats.org/drawingml/2006/spreadsheetDrawing">
      <xdr:col>55</xdr:col>
      <xdr:colOff>88900</xdr:colOff>
      <xdr:row>108</xdr:row>
      <xdr:rowOff>53340</xdr:rowOff>
    </xdr:to>
    <xdr:cxnSp macro="">
      <xdr:nvCxnSpPr>
        <xdr:cNvPr id="456" name="直線コネクタ 455"/>
        <xdr:cNvCxnSpPr/>
      </xdr:nvCxnSpPr>
      <xdr:spPr>
        <a:xfrm>
          <a:off x="9359900" y="185623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100</xdr:row>
      <xdr:rowOff>15875</xdr:rowOff>
    </xdr:from>
    <xdr:ext cx="467995" cy="259080"/>
    <xdr:sp macro="" textlink="">
      <xdr:nvSpPr>
        <xdr:cNvPr id="457" name="【市民会館】&#10;一人当たり面積最大値テキスト"/>
        <xdr:cNvSpPr txBox="1"/>
      </xdr:nvSpPr>
      <xdr:spPr>
        <a:xfrm>
          <a:off x="9467850" y="171532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101</xdr:row>
      <xdr:rowOff>69215</xdr:rowOff>
    </xdr:from>
    <xdr:to xmlns:xdr="http://schemas.openxmlformats.org/drawingml/2006/spreadsheetDrawing">
      <xdr:col>55</xdr:col>
      <xdr:colOff>88900</xdr:colOff>
      <xdr:row>101</xdr:row>
      <xdr:rowOff>69215</xdr:rowOff>
    </xdr:to>
    <xdr:cxnSp macro="">
      <xdr:nvCxnSpPr>
        <xdr:cNvPr id="458" name="直線コネクタ 457"/>
        <xdr:cNvCxnSpPr/>
      </xdr:nvCxnSpPr>
      <xdr:spPr>
        <a:xfrm>
          <a:off x="9359900" y="17378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105</xdr:row>
      <xdr:rowOff>119380</xdr:rowOff>
    </xdr:from>
    <xdr:ext cx="467995" cy="259080"/>
    <xdr:sp macro="" textlink="">
      <xdr:nvSpPr>
        <xdr:cNvPr id="459" name="【市民会館】&#10;一人当たり面積平均値テキスト"/>
        <xdr:cNvSpPr txBox="1"/>
      </xdr:nvSpPr>
      <xdr:spPr>
        <a:xfrm>
          <a:off x="9467850" y="1811401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106</xdr:row>
      <xdr:rowOff>96520</xdr:rowOff>
    </xdr:from>
    <xdr:to xmlns:xdr="http://schemas.openxmlformats.org/drawingml/2006/spreadsheetDrawing">
      <xdr:col>55</xdr:col>
      <xdr:colOff>50800</xdr:colOff>
      <xdr:row>107</xdr:row>
      <xdr:rowOff>26670</xdr:rowOff>
    </xdr:to>
    <xdr:sp macro="" textlink="">
      <xdr:nvSpPr>
        <xdr:cNvPr id="460" name="フローチャート: 判断 459"/>
        <xdr:cNvSpPr/>
      </xdr:nvSpPr>
      <xdr:spPr>
        <a:xfrm>
          <a:off x="9398000" y="18262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106</xdr:row>
      <xdr:rowOff>102870</xdr:rowOff>
    </xdr:from>
    <xdr:to xmlns:xdr="http://schemas.openxmlformats.org/drawingml/2006/spreadsheetDrawing">
      <xdr:col>50</xdr:col>
      <xdr:colOff>165100</xdr:colOff>
      <xdr:row>107</xdr:row>
      <xdr:rowOff>33020</xdr:rowOff>
    </xdr:to>
    <xdr:sp macro="" textlink="">
      <xdr:nvSpPr>
        <xdr:cNvPr id="461" name="フローチャート: 判断 460"/>
        <xdr:cNvSpPr/>
      </xdr:nvSpPr>
      <xdr:spPr>
        <a:xfrm>
          <a:off x="8636000" y="1826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106</xdr:row>
      <xdr:rowOff>100965</xdr:rowOff>
    </xdr:from>
    <xdr:to xmlns:xdr="http://schemas.openxmlformats.org/drawingml/2006/spreadsheetDrawing">
      <xdr:col>46</xdr:col>
      <xdr:colOff>38100</xdr:colOff>
      <xdr:row>107</xdr:row>
      <xdr:rowOff>31115</xdr:rowOff>
    </xdr:to>
    <xdr:sp macro="" textlink="">
      <xdr:nvSpPr>
        <xdr:cNvPr id="462" name="フローチャート: 判断 461"/>
        <xdr:cNvSpPr/>
      </xdr:nvSpPr>
      <xdr:spPr>
        <a:xfrm>
          <a:off x="7842250" y="1826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106</xdr:row>
      <xdr:rowOff>93980</xdr:rowOff>
    </xdr:from>
    <xdr:to xmlns:xdr="http://schemas.openxmlformats.org/drawingml/2006/spreadsheetDrawing">
      <xdr:col>41</xdr:col>
      <xdr:colOff>101600</xdr:colOff>
      <xdr:row>107</xdr:row>
      <xdr:rowOff>24130</xdr:rowOff>
    </xdr:to>
    <xdr:sp macro="" textlink="">
      <xdr:nvSpPr>
        <xdr:cNvPr id="463" name="フローチャート: 判断 462"/>
        <xdr:cNvSpPr/>
      </xdr:nvSpPr>
      <xdr:spPr>
        <a:xfrm>
          <a:off x="7029450" y="1826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106</xdr:row>
      <xdr:rowOff>98425</xdr:rowOff>
    </xdr:from>
    <xdr:to xmlns:xdr="http://schemas.openxmlformats.org/drawingml/2006/spreadsheetDrawing">
      <xdr:col>36</xdr:col>
      <xdr:colOff>165100</xdr:colOff>
      <xdr:row>107</xdr:row>
      <xdr:rowOff>29210</xdr:rowOff>
    </xdr:to>
    <xdr:sp macro="" textlink="">
      <xdr:nvSpPr>
        <xdr:cNvPr id="464" name="フローチャート: 判断 463"/>
        <xdr:cNvSpPr/>
      </xdr:nvSpPr>
      <xdr:spPr>
        <a:xfrm>
          <a:off x="6235700" y="182645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65" name="テキスト ボックス 464"/>
        <xdr:cNvSpPr txBox="1"/>
      </xdr:nvSpPr>
      <xdr:spPr>
        <a:xfrm>
          <a:off x="925830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66" name="テキスト ボックス 465"/>
        <xdr:cNvSpPr txBox="1"/>
      </xdr:nvSpPr>
      <xdr:spPr>
        <a:xfrm>
          <a:off x="85153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111</xdr:row>
      <xdr:rowOff>16510</xdr:rowOff>
    </xdr:from>
    <xdr:ext cx="762000" cy="259080"/>
    <xdr:sp macro="" textlink="">
      <xdr:nvSpPr>
        <xdr:cNvPr id="467" name="テキスト ボックス 466"/>
        <xdr:cNvSpPr txBox="1"/>
      </xdr:nvSpPr>
      <xdr:spPr>
        <a:xfrm>
          <a:off x="77152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0095" cy="259080"/>
    <xdr:sp macro="" textlink="">
      <xdr:nvSpPr>
        <xdr:cNvPr id="468" name="テキスト ボックス 467"/>
        <xdr:cNvSpPr txBox="1"/>
      </xdr:nvSpPr>
      <xdr:spPr>
        <a:xfrm>
          <a:off x="6908800" y="190398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69" name="テキスト ボックス 468"/>
        <xdr:cNvSpPr txBox="1"/>
      </xdr:nvSpPr>
      <xdr:spPr>
        <a:xfrm>
          <a:off x="61150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9525</xdr:rowOff>
    </xdr:from>
    <xdr:to xmlns:xdr="http://schemas.openxmlformats.org/drawingml/2006/spreadsheetDrawing">
      <xdr:col>55</xdr:col>
      <xdr:colOff>50800</xdr:colOff>
      <xdr:row>107</xdr:row>
      <xdr:rowOff>111125</xdr:rowOff>
    </xdr:to>
    <xdr:sp macro="" textlink="">
      <xdr:nvSpPr>
        <xdr:cNvPr id="470" name="楕円 469"/>
        <xdr:cNvSpPr/>
      </xdr:nvSpPr>
      <xdr:spPr>
        <a:xfrm>
          <a:off x="9398000" y="183470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106</xdr:row>
      <xdr:rowOff>159385</xdr:rowOff>
    </xdr:from>
    <xdr:ext cx="467995" cy="258445"/>
    <xdr:sp macro="" textlink="">
      <xdr:nvSpPr>
        <xdr:cNvPr id="471" name="【市民会館】&#10;一人当たり面積該当値テキスト"/>
        <xdr:cNvSpPr txBox="1"/>
      </xdr:nvSpPr>
      <xdr:spPr>
        <a:xfrm>
          <a:off x="9467850" y="1832546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93980</xdr:rowOff>
    </xdr:from>
    <xdr:to xmlns:xdr="http://schemas.openxmlformats.org/drawingml/2006/spreadsheetDrawing">
      <xdr:col>50</xdr:col>
      <xdr:colOff>165100</xdr:colOff>
      <xdr:row>108</xdr:row>
      <xdr:rowOff>24130</xdr:rowOff>
    </xdr:to>
    <xdr:sp macro="" textlink="">
      <xdr:nvSpPr>
        <xdr:cNvPr id="472" name="楕円 471"/>
        <xdr:cNvSpPr/>
      </xdr:nvSpPr>
      <xdr:spPr>
        <a:xfrm>
          <a:off x="8636000" y="1843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107</xdr:row>
      <xdr:rowOff>60325</xdr:rowOff>
    </xdr:from>
    <xdr:to xmlns:xdr="http://schemas.openxmlformats.org/drawingml/2006/spreadsheetDrawing">
      <xdr:col>55</xdr:col>
      <xdr:colOff>0</xdr:colOff>
      <xdr:row>107</xdr:row>
      <xdr:rowOff>144780</xdr:rowOff>
    </xdr:to>
    <xdr:cxnSp macro="">
      <xdr:nvCxnSpPr>
        <xdr:cNvPr id="473" name="直線コネクタ 472"/>
        <xdr:cNvCxnSpPr/>
      </xdr:nvCxnSpPr>
      <xdr:spPr>
        <a:xfrm flipV="1">
          <a:off x="8686800" y="18397855"/>
          <a:ext cx="74295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93980</xdr:rowOff>
    </xdr:from>
    <xdr:to xmlns:xdr="http://schemas.openxmlformats.org/drawingml/2006/spreadsheetDrawing">
      <xdr:col>46</xdr:col>
      <xdr:colOff>38100</xdr:colOff>
      <xdr:row>108</xdr:row>
      <xdr:rowOff>24130</xdr:rowOff>
    </xdr:to>
    <xdr:sp macro="" textlink="">
      <xdr:nvSpPr>
        <xdr:cNvPr id="474" name="楕円 473"/>
        <xdr:cNvSpPr/>
      </xdr:nvSpPr>
      <xdr:spPr>
        <a:xfrm>
          <a:off x="7842250" y="18431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107</xdr:row>
      <xdr:rowOff>144780</xdr:rowOff>
    </xdr:from>
    <xdr:to xmlns:xdr="http://schemas.openxmlformats.org/drawingml/2006/spreadsheetDrawing">
      <xdr:col>50</xdr:col>
      <xdr:colOff>114300</xdr:colOff>
      <xdr:row>107</xdr:row>
      <xdr:rowOff>144780</xdr:rowOff>
    </xdr:to>
    <xdr:cxnSp macro="">
      <xdr:nvCxnSpPr>
        <xdr:cNvPr id="475" name="直線コネクタ 474"/>
        <xdr:cNvCxnSpPr/>
      </xdr:nvCxnSpPr>
      <xdr:spPr>
        <a:xfrm>
          <a:off x="7886700" y="1848231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107</xdr:row>
      <xdr:rowOff>11430</xdr:rowOff>
    </xdr:from>
    <xdr:to xmlns:xdr="http://schemas.openxmlformats.org/drawingml/2006/spreadsheetDrawing">
      <xdr:col>41</xdr:col>
      <xdr:colOff>101600</xdr:colOff>
      <xdr:row>107</xdr:row>
      <xdr:rowOff>113030</xdr:rowOff>
    </xdr:to>
    <xdr:sp macro="" textlink="">
      <xdr:nvSpPr>
        <xdr:cNvPr id="476" name="楕円 475"/>
        <xdr:cNvSpPr/>
      </xdr:nvSpPr>
      <xdr:spPr>
        <a:xfrm>
          <a:off x="7029450" y="183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107</xdr:row>
      <xdr:rowOff>62230</xdr:rowOff>
    </xdr:from>
    <xdr:to xmlns:xdr="http://schemas.openxmlformats.org/drawingml/2006/spreadsheetDrawing">
      <xdr:col>45</xdr:col>
      <xdr:colOff>171450</xdr:colOff>
      <xdr:row>107</xdr:row>
      <xdr:rowOff>144780</xdr:rowOff>
    </xdr:to>
    <xdr:cxnSp macro="">
      <xdr:nvCxnSpPr>
        <xdr:cNvPr id="477" name="直線コネクタ 476"/>
        <xdr:cNvCxnSpPr/>
      </xdr:nvCxnSpPr>
      <xdr:spPr>
        <a:xfrm>
          <a:off x="7080250" y="18399760"/>
          <a:ext cx="80645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107</xdr:row>
      <xdr:rowOff>11430</xdr:rowOff>
    </xdr:from>
    <xdr:to xmlns:xdr="http://schemas.openxmlformats.org/drawingml/2006/spreadsheetDrawing">
      <xdr:col>36</xdr:col>
      <xdr:colOff>165100</xdr:colOff>
      <xdr:row>107</xdr:row>
      <xdr:rowOff>113030</xdr:rowOff>
    </xdr:to>
    <xdr:sp macro="" textlink="">
      <xdr:nvSpPr>
        <xdr:cNvPr id="478" name="楕円 477"/>
        <xdr:cNvSpPr/>
      </xdr:nvSpPr>
      <xdr:spPr>
        <a:xfrm>
          <a:off x="6235700" y="183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107</xdr:row>
      <xdr:rowOff>62230</xdr:rowOff>
    </xdr:from>
    <xdr:to xmlns:xdr="http://schemas.openxmlformats.org/drawingml/2006/spreadsheetDrawing">
      <xdr:col>41</xdr:col>
      <xdr:colOff>50800</xdr:colOff>
      <xdr:row>107</xdr:row>
      <xdr:rowOff>62230</xdr:rowOff>
    </xdr:to>
    <xdr:cxnSp macro="">
      <xdr:nvCxnSpPr>
        <xdr:cNvPr id="479" name="直線コネクタ 478"/>
        <xdr:cNvCxnSpPr/>
      </xdr:nvCxnSpPr>
      <xdr:spPr>
        <a:xfrm>
          <a:off x="6286500" y="1839976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105</xdr:row>
      <xdr:rowOff>49530</xdr:rowOff>
    </xdr:from>
    <xdr:ext cx="469900" cy="259080"/>
    <xdr:sp macro="" textlink="">
      <xdr:nvSpPr>
        <xdr:cNvPr id="480" name="n_1aveValue【市民会館】&#10;一人当たり面積"/>
        <xdr:cNvSpPr txBox="1"/>
      </xdr:nvSpPr>
      <xdr:spPr>
        <a:xfrm>
          <a:off x="8458200" y="18044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105</xdr:row>
      <xdr:rowOff>47625</xdr:rowOff>
    </xdr:from>
    <xdr:ext cx="469900" cy="259080"/>
    <xdr:sp macro="" textlink="">
      <xdr:nvSpPr>
        <xdr:cNvPr id="481" name="n_2aveValue【市民会館】&#10;一人当たり面積"/>
        <xdr:cNvSpPr txBox="1"/>
      </xdr:nvSpPr>
      <xdr:spPr>
        <a:xfrm>
          <a:off x="7677150" y="180422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105</xdr:row>
      <xdr:rowOff>40640</xdr:rowOff>
    </xdr:from>
    <xdr:ext cx="469900" cy="257175"/>
    <xdr:sp macro="" textlink="">
      <xdr:nvSpPr>
        <xdr:cNvPr id="482" name="n_3aveValue【市民会館】&#10;一人当たり面積"/>
        <xdr:cNvSpPr txBox="1"/>
      </xdr:nvSpPr>
      <xdr:spPr>
        <a:xfrm>
          <a:off x="6864350" y="180352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105</xdr:row>
      <xdr:rowOff>45085</xdr:rowOff>
    </xdr:from>
    <xdr:ext cx="469900" cy="258445"/>
    <xdr:sp macro="" textlink="">
      <xdr:nvSpPr>
        <xdr:cNvPr id="483" name="n_4aveValue【市民会館】&#10;一人当たり面積"/>
        <xdr:cNvSpPr txBox="1"/>
      </xdr:nvSpPr>
      <xdr:spPr>
        <a:xfrm>
          <a:off x="6070600" y="180397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108</xdr:row>
      <xdr:rowOff>15240</xdr:rowOff>
    </xdr:from>
    <xdr:ext cx="469900" cy="259080"/>
    <xdr:sp macro="" textlink="">
      <xdr:nvSpPr>
        <xdr:cNvPr id="484" name="n_1mainValue【市民会館】&#10;一人当たり面積"/>
        <xdr:cNvSpPr txBox="1"/>
      </xdr:nvSpPr>
      <xdr:spPr>
        <a:xfrm>
          <a:off x="8458200" y="185242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108</xdr:row>
      <xdr:rowOff>15240</xdr:rowOff>
    </xdr:from>
    <xdr:ext cx="469900" cy="259080"/>
    <xdr:sp macro="" textlink="">
      <xdr:nvSpPr>
        <xdr:cNvPr id="485" name="n_2mainValue【市民会館】&#10;一人当たり面積"/>
        <xdr:cNvSpPr txBox="1"/>
      </xdr:nvSpPr>
      <xdr:spPr>
        <a:xfrm>
          <a:off x="7677150" y="185242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107</xdr:row>
      <xdr:rowOff>104140</xdr:rowOff>
    </xdr:from>
    <xdr:ext cx="469900" cy="259080"/>
    <xdr:sp macro="" textlink="">
      <xdr:nvSpPr>
        <xdr:cNvPr id="486" name="n_3mainValue【市民会館】&#10;一人当たり面積"/>
        <xdr:cNvSpPr txBox="1"/>
      </xdr:nvSpPr>
      <xdr:spPr>
        <a:xfrm>
          <a:off x="6864350" y="18441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107</xdr:row>
      <xdr:rowOff>104140</xdr:rowOff>
    </xdr:from>
    <xdr:ext cx="469900" cy="259080"/>
    <xdr:sp macro="" textlink="">
      <xdr:nvSpPr>
        <xdr:cNvPr id="487" name="n_4mainValue【市民会館】&#10;一人当たり面積"/>
        <xdr:cNvSpPr txBox="1"/>
      </xdr:nvSpPr>
      <xdr:spPr>
        <a:xfrm>
          <a:off x="6070600" y="18441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74930</xdr:rowOff>
    </xdr:from>
    <xdr:to xmlns:xdr="http://schemas.openxmlformats.org/drawingml/2006/spreadsheetDrawing">
      <xdr:col>90</xdr:col>
      <xdr:colOff>25400</xdr:colOff>
      <xdr:row>28</xdr:row>
      <xdr:rowOff>24765</xdr:rowOff>
    </xdr:to>
    <xdr:sp macro="" textlink="">
      <xdr:nvSpPr>
        <xdr:cNvPr id="488" name="正方形/長方形 487"/>
        <xdr:cNvSpPr/>
      </xdr:nvSpPr>
      <xdr:spPr>
        <a:xfrm>
          <a:off x="11207750" y="4189730"/>
          <a:ext cx="424815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50165</xdr:rowOff>
    </xdr:from>
    <xdr:to xmlns:xdr="http://schemas.openxmlformats.org/drawingml/2006/spreadsheetDrawing">
      <xdr:col>74</xdr:col>
      <xdr:colOff>0</xdr:colOff>
      <xdr:row>29</xdr:row>
      <xdr:rowOff>130175</xdr:rowOff>
    </xdr:to>
    <xdr:sp macro="" textlink="">
      <xdr:nvSpPr>
        <xdr:cNvPr id="489" name="正方形/長方形 488"/>
        <xdr:cNvSpPr/>
      </xdr:nvSpPr>
      <xdr:spPr>
        <a:xfrm>
          <a:off x="113157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80645</xdr:rowOff>
    </xdr:from>
    <xdr:to xmlns:xdr="http://schemas.openxmlformats.org/drawingml/2006/spreadsheetDrawing">
      <xdr:col>74</xdr:col>
      <xdr:colOff>0</xdr:colOff>
      <xdr:row>30</xdr:row>
      <xdr:rowOff>161925</xdr:rowOff>
    </xdr:to>
    <xdr:sp macro="" textlink="">
      <xdr:nvSpPr>
        <xdr:cNvPr id="490" name="正方形/長方形 489"/>
        <xdr:cNvSpPr/>
      </xdr:nvSpPr>
      <xdr:spPr>
        <a:xfrm>
          <a:off x="113157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50165</xdr:rowOff>
    </xdr:from>
    <xdr:to xmlns:xdr="http://schemas.openxmlformats.org/drawingml/2006/spreadsheetDrawing">
      <xdr:col>79</xdr:col>
      <xdr:colOff>63500</xdr:colOff>
      <xdr:row>29</xdr:row>
      <xdr:rowOff>130175</xdr:rowOff>
    </xdr:to>
    <xdr:sp macro="" textlink="">
      <xdr:nvSpPr>
        <xdr:cNvPr id="491" name="正方形/長方形 490"/>
        <xdr:cNvSpPr/>
      </xdr:nvSpPr>
      <xdr:spPr>
        <a:xfrm>
          <a:off x="1223645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80645</xdr:rowOff>
    </xdr:from>
    <xdr:to xmlns:xdr="http://schemas.openxmlformats.org/drawingml/2006/spreadsheetDrawing">
      <xdr:col>79</xdr:col>
      <xdr:colOff>63500</xdr:colOff>
      <xdr:row>30</xdr:row>
      <xdr:rowOff>161925</xdr:rowOff>
    </xdr:to>
    <xdr:sp macro="" textlink="">
      <xdr:nvSpPr>
        <xdr:cNvPr id="492" name="正方形/長方形 491"/>
        <xdr:cNvSpPr/>
      </xdr:nvSpPr>
      <xdr:spPr>
        <a:xfrm>
          <a:off x="1223645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50165</xdr:rowOff>
    </xdr:from>
    <xdr:to xmlns:xdr="http://schemas.openxmlformats.org/drawingml/2006/spreadsheetDrawing">
      <xdr:col>85</xdr:col>
      <xdr:colOff>63500</xdr:colOff>
      <xdr:row>29</xdr:row>
      <xdr:rowOff>130175</xdr:rowOff>
    </xdr:to>
    <xdr:sp macro="" textlink="">
      <xdr:nvSpPr>
        <xdr:cNvPr id="493" name="正方形/長方形 492"/>
        <xdr:cNvSpPr/>
      </xdr:nvSpPr>
      <xdr:spPr>
        <a:xfrm>
          <a:off x="1326515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29</xdr:row>
      <xdr:rowOff>80645</xdr:rowOff>
    </xdr:from>
    <xdr:to xmlns:xdr="http://schemas.openxmlformats.org/drawingml/2006/spreadsheetDrawing">
      <xdr:col>85</xdr:col>
      <xdr:colOff>63500</xdr:colOff>
      <xdr:row>30</xdr:row>
      <xdr:rowOff>161925</xdr:rowOff>
    </xdr:to>
    <xdr:sp macro="" textlink="">
      <xdr:nvSpPr>
        <xdr:cNvPr id="494" name="正方形/長方形 493"/>
        <xdr:cNvSpPr/>
      </xdr:nvSpPr>
      <xdr:spPr>
        <a:xfrm>
          <a:off x="1326515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18415</xdr:rowOff>
    </xdr:from>
    <xdr:to xmlns:xdr="http://schemas.openxmlformats.org/drawingml/2006/spreadsheetDrawing">
      <xdr:col>90</xdr:col>
      <xdr:colOff>25400</xdr:colOff>
      <xdr:row>44</xdr:row>
      <xdr:rowOff>74930</xdr:rowOff>
    </xdr:to>
    <xdr:sp macro="" textlink="">
      <xdr:nvSpPr>
        <xdr:cNvPr id="495" name="正方形/長方形 494"/>
        <xdr:cNvSpPr/>
      </xdr:nvSpPr>
      <xdr:spPr>
        <a:xfrm>
          <a:off x="11207750" y="5333365"/>
          <a:ext cx="4248150" cy="22853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8450" cy="220345"/>
    <xdr:sp macro="" textlink="">
      <xdr:nvSpPr>
        <xdr:cNvPr id="496" name="テキスト ボックス 495"/>
        <xdr:cNvSpPr txBox="1"/>
      </xdr:nvSpPr>
      <xdr:spPr>
        <a:xfrm>
          <a:off x="11169650" y="514350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74930</xdr:rowOff>
    </xdr:from>
    <xdr:to xmlns:xdr="http://schemas.openxmlformats.org/drawingml/2006/spreadsheetDrawing">
      <xdr:col>89</xdr:col>
      <xdr:colOff>171450</xdr:colOff>
      <xdr:row>44</xdr:row>
      <xdr:rowOff>74930</xdr:rowOff>
    </xdr:to>
    <xdr:cxnSp macro="">
      <xdr:nvCxnSpPr>
        <xdr:cNvPr id="497" name="直線コネクタ 496"/>
        <xdr:cNvCxnSpPr/>
      </xdr:nvCxnSpPr>
      <xdr:spPr>
        <a:xfrm>
          <a:off x="11207750" y="76187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103505</xdr:rowOff>
    </xdr:from>
    <xdr:ext cx="465455" cy="252730"/>
    <xdr:sp macro="" textlink="">
      <xdr:nvSpPr>
        <xdr:cNvPr id="498" name="テキスト ボックス 497"/>
        <xdr:cNvSpPr txBox="1"/>
      </xdr:nvSpPr>
      <xdr:spPr>
        <a:xfrm>
          <a:off x="10797540" y="747585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37465</xdr:rowOff>
    </xdr:from>
    <xdr:to xmlns:xdr="http://schemas.openxmlformats.org/drawingml/2006/spreadsheetDrawing">
      <xdr:col>89</xdr:col>
      <xdr:colOff>171450</xdr:colOff>
      <xdr:row>42</xdr:row>
      <xdr:rowOff>37465</xdr:rowOff>
    </xdr:to>
    <xdr:cxnSp macro="">
      <xdr:nvCxnSpPr>
        <xdr:cNvPr id="499" name="直線コネクタ 498"/>
        <xdr:cNvCxnSpPr/>
      </xdr:nvCxnSpPr>
      <xdr:spPr>
        <a:xfrm>
          <a:off x="11207750" y="72383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66040</xdr:rowOff>
    </xdr:from>
    <xdr:ext cx="465455" cy="252095"/>
    <xdr:sp macro="" textlink="">
      <xdr:nvSpPr>
        <xdr:cNvPr id="500" name="テキスト ボックス 499"/>
        <xdr:cNvSpPr txBox="1"/>
      </xdr:nvSpPr>
      <xdr:spPr>
        <a:xfrm>
          <a:off x="10797540" y="709549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171450</xdr:colOff>
      <xdr:row>40</xdr:row>
      <xdr:rowOff>0</xdr:rowOff>
    </xdr:to>
    <xdr:cxnSp macro="">
      <xdr:nvCxnSpPr>
        <xdr:cNvPr id="501" name="直線コネクタ 500"/>
        <xdr:cNvCxnSpPr/>
      </xdr:nvCxnSpPr>
      <xdr:spPr>
        <a:xfrm>
          <a:off x="11207750" y="68580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29210</xdr:rowOff>
    </xdr:from>
    <xdr:ext cx="401320" cy="251460"/>
    <xdr:sp macro="" textlink="">
      <xdr:nvSpPr>
        <xdr:cNvPr id="502" name="テキスト ボックス 501"/>
        <xdr:cNvSpPr txBox="1"/>
      </xdr:nvSpPr>
      <xdr:spPr>
        <a:xfrm>
          <a:off x="10842625" y="671576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130175</xdr:rowOff>
    </xdr:from>
    <xdr:to xmlns:xdr="http://schemas.openxmlformats.org/drawingml/2006/spreadsheetDrawing">
      <xdr:col>89</xdr:col>
      <xdr:colOff>171450</xdr:colOff>
      <xdr:row>37</xdr:row>
      <xdr:rowOff>130175</xdr:rowOff>
    </xdr:to>
    <xdr:cxnSp macro="">
      <xdr:nvCxnSpPr>
        <xdr:cNvPr id="503" name="直線コネクタ 502"/>
        <xdr:cNvCxnSpPr/>
      </xdr:nvCxnSpPr>
      <xdr:spPr>
        <a:xfrm>
          <a:off x="11207750" y="64738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159385</xdr:rowOff>
    </xdr:from>
    <xdr:ext cx="401320" cy="252095"/>
    <xdr:sp macro="" textlink="">
      <xdr:nvSpPr>
        <xdr:cNvPr id="504" name="テキスト ボックス 503"/>
        <xdr:cNvSpPr txBox="1"/>
      </xdr:nvSpPr>
      <xdr:spPr>
        <a:xfrm>
          <a:off x="10842625" y="633158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93345</xdr:rowOff>
    </xdr:from>
    <xdr:to xmlns:xdr="http://schemas.openxmlformats.org/drawingml/2006/spreadsheetDrawing">
      <xdr:col>89</xdr:col>
      <xdr:colOff>171450</xdr:colOff>
      <xdr:row>35</xdr:row>
      <xdr:rowOff>93345</xdr:rowOff>
    </xdr:to>
    <xdr:cxnSp macro="">
      <xdr:nvCxnSpPr>
        <xdr:cNvPr id="505" name="直線コネクタ 504"/>
        <xdr:cNvCxnSpPr/>
      </xdr:nvCxnSpPr>
      <xdr:spPr>
        <a:xfrm>
          <a:off x="11207750" y="6094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121920</xdr:rowOff>
    </xdr:from>
    <xdr:ext cx="401320" cy="252095"/>
    <xdr:sp macro="" textlink="">
      <xdr:nvSpPr>
        <xdr:cNvPr id="506" name="テキスト ボックス 505"/>
        <xdr:cNvSpPr txBox="1"/>
      </xdr:nvSpPr>
      <xdr:spPr>
        <a:xfrm>
          <a:off x="10842625" y="595122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55880</xdr:rowOff>
    </xdr:from>
    <xdr:to xmlns:xdr="http://schemas.openxmlformats.org/drawingml/2006/spreadsheetDrawing">
      <xdr:col>89</xdr:col>
      <xdr:colOff>171450</xdr:colOff>
      <xdr:row>33</xdr:row>
      <xdr:rowOff>55880</xdr:rowOff>
    </xdr:to>
    <xdr:cxnSp macro="">
      <xdr:nvCxnSpPr>
        <xdr:cNvPr id="507" name="直線コネクタ 506"/>
        <xdr:cNvCxnSpPr/>
      </xdr:nvCxnSpPr>
      <xdr:spPr>
        <a:xfrm>
          <a:off x="11207750" y="57137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84455</xdr:rowOff>
    </xdr:from>
    <xdr:ext cx="401320" cy="252095"/>
    <xdr:sp macro="" textlink="">
      <xdr:nvSpPr>
        <xdr:cNvPr id="508" name="テキスト ボックス 507"/>
        <xdr:cNvSpPr txBox="1"/>
      </xdr:nvSpPr>
      <xdr:spPr>
        <a:xfrm>
          <a:off x="10842625" y="557085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18415</xdr:rowOff>
    </xdr:from>
    <xdr:to xmlns:xdr="http://schemas.openxmlformats.org/drawingml/2006/spreadsheetDrawing">
      <xdr:col>89</xdr:col>
      <xdr:colOff>171450</xdr:colOff>
      <xdr:row>31</xdr:row>
      <xdr:rowOff>18415</xdr:rowOff>
    </xdr:to>
    <xdr:cxnSp macro="">
      <xdr:nvCxnSpPr>
        <xdr:cNvPr id="509" name="直線コネクタ 508"/>
        <xdr:cNvCxnSpPr/>
      </xdr:nvCxnSpPr>
      <xdr:spPr>
        <a:xfrm>
          <a:off x="11207750" y="53333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30</xdr:row>
      <xdr:rowOff>47625</xdr:rowOff>
    </xdr:from>
    <xdr:ext cx="339090" cy="252730"/>
    <xdr:sp macro="" textlink="">
      <xdr:nvSpPr>
        <xdr:cNvPr id="510" name="テキスト ボックス 509"/>
        <xdr:cNvSpPr txBox="1"/>
      </xdr:nvSpPr>
      <xdr:spPr>
        <a:xfrm>
          <a:off x="10906760" y="5191125"/>
          <a:ext cx="3390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18415</xdr:rowOff>
    </xdr:from>
    <xdr:to xmlns:xdr="http://schemas.openxmlformats.org/drawingml/2006/spreadsheetDrawing">
      <xdr:col>90</xdr:col>
      <xdr:colOff>25400</xdr:colOff>
      <xdr:row>44</xdr:row>
      <xdr:rowOff>74930</xdr:rowOff>
    </xdr:to>
    <xdr:sp macro="" textlink="">
      <xdr:nvSpPr>
        <xdr:cNvPr id="511" name="【一般廃棄物処理施設】&#10;有形固定資産減価償却率グラフ枠"/>
        <xdr:cNvSpPr/>
      </xdr:nvSpPr>
      <xdr:spPr>
        <a:xfrm>
          <a:off x="11207750" y="5333365"/>
          <a:ext cx="4248150" cy="22853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6350</xdr:rowOff>
    </xdr:from>
    <xdr:to xmlns:xdr="http://schemas.openxmlformats.org/drawingml/2006/spreadsheetDrawing">
      <xdr:col>85</xdr:col>
      <xdr:colOff>126365</xdr:colOff>
      <xdr:row>41</xdr:row>
      <xdr:rowOff>135890</xdr:rowOff>
    </xdr:to>
    <xdr:cxnSp macro="">
      <xdr:nvCxnSpPr>
        <xdr:cNvPr id="512" name="直線コネクタ 511"/>
        <xdr:cNvCxnSpPr/>
      </xdr:nvCxnSpPr>
      <xdr:spPr>
        <a:xfrm flipV="1">
          <a:off x="14699615" y="5664200"/>
          <a:ext cx="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41</xdr:row>
      <xdr:rowOff>140335</xdr:rowOff>
    </xdr:from>
    <xdr:ext cx="403225" cy="252095"/>
    <xdr:sp macro="" textlink="">
      <xdr:nvSpPr>
        <xdr:cNvPr id="513" name="【一般廃棄物処理施設】&#10;有形固定資産減価償却率最小値テキスト"/>
        <xdr:cNvSpPr txBox="1"/>
      </xdr:nvSpPr>
      <xdr:spPr>
        <a:xfrm>
          <a:off x="14738350" y="716978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41</xdr:row>
      <xdr:rowOff>135890</xdr:rowOff>
    </xdr:from>
    <xdr:to xmlns:xdr="http://schemas.openxmlformats.org/drawingml/2006/spreadsheetDrawing">
      <xdr:col>86</xdr:col>
      <xdr:colOff>25400</xdr:colOff>
      <xdr:row>41</xdr:row>
      <xdr:rowOff>135890</xdr:rowOff>
    </xdr:to>
    <xdr:cxnSp macro="">
      <xdr:nvCxnSpPr>
        <xdr:cNvPr id="514" name="直線コネクタ 513"/>
        <xdr:cNvCxnSpPr/>
      </xdr:nvCxnSpPr>
      <xdr:spPr>
        <a:xfrm>
          <a:off x="14611350" y="7165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31</xdr:row>
      <xdr:rowOff>120650</xdr:rowOff>
    </xdr:from>
    <xdr:ext cx="403225" cy="252095"/>
    <xdr:sp macro="" textlink="">
      <xdr:nvSpPr>
        <xdr:cNvPr id="515" name="【一般廃棄物処理施設】&#10;有形固定資産減価償却率最大値テキスト"/>
        <xdr:cNvSpPr txBox="1"/>
      </xdr:nvSpPr>
      <xdr:spPr>
        <a:xfrm>
          <a:off x="14738350" y="543560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6350</xdr:rowOff>
    </xdr:from>
    <xdr:to xmlns:xdr="http://schemas.openxmlformats.org/drawingml/2006/spreadsheetDrawing">
      <xdr:col>86</xdr:col>
      <xdr:colOff>25400</xdr:colOff>
      <xdr:row>33</xdr:row>
      <xdr:rowOff>6350</xdr:rowOff>
    </xdr:to>
    <xdr:cxnSp macro="">
      <xdr:nvCxnSpPr>
        <xdr:cNvPr id="516" name="直線コネクタ 515"/>
        <xdr:cNvCxnSpPr/>
      </xdr:nvCxnSpPr>
      <xdr:spPr>
        <a:xfrm>
          <a:off x="14611350" y="56642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38</xdr:row>
      <xdr:rowOff>3810</xdr:rowOff>
    </xdr:from>
    <xdr:ext cx="403225" cy="254000"/>
    <xdr:sp macro="" textlink="">
      <xdr:nvSpPr>
        <xdr:cNvPr id="517" name="【一般廃棄物処理施設】&#10;有形固定資産減価償却率平均値テキスト"/>
        <xdr:cNvSpPr txBox="1"/>
      </xdr:nvSpPr>
      <xdr:spPr>
        <a:xfrm>
          <a:off x="14738350" y="6518910"/>
          <a:ext cx="403225"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24765</xdr:rowOff>
    </xdr:from>
    <xdr:to xmlns:xdr="http://schemas.openxmlformats.org/drawingml/2006/spreadsheetDrawing">
      <xdr:col>85</xdr:col>
      <xdr:colOff>171450</xdr:colOff>
      <xdr:row>38</xdr:row>
      <xdr:rowOff>124460</xdr:rowOff>
    </xdr:to>
    <xdr:sp macro="" textlink="">
      <xdr:nvSpPr>
        <xdr:cNvPr id="518" name="フローチャート: 判断 517"/>
        <xdr:cNvSpPr/>
      </xdr:nvSpPr>
      <xdr:spPr>
        <a:xfrm>
          <a:off x="14649450" y="653986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146050</xdr:rowOff>
    </xdr:from>
    <xdr:to xmlns:xdr="http://schemas.openxmlformats.org/drawingml/2006/spreadsheetDrawing">
      <xdr:col>81</xdr:col>
      <xdr:colOff>101600</xdr:colOff>
      <xdr:row>38</xdr:row>
      <xdr:rowOff>77470</xdr:rowOff>
    </xdr:to>
    <xdr:sp macro="" textlink="">
      <xdr:nvSpPr>
        <xdr:cNvPr id="519" name="フローチャート: 判断 518"/>
        <xdr:cNvSpPr/>
      </xdr:nvSpPr>
      <xdr:spPr>
        <a:xfrm>
          <a:off x="13887450" y="648970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136525</xdr:rowOff>
    </xdr:from>
    <xdr:to xmlns:xdr="http://schemas.openxmlformats.org/drawingml/2006/spreadsheetDrawing">
      <xdr:col>76</xdr:col>
      <xdr:colOff>165100</xdr:colOff>
      <xdr:row>38</xdr:row>
      <xdr:rowOff>68580</xdr:rowOff>
    </xdr:to>
    <xdr:sp macro="" textlink="">
      <xdr:nvSpPr>
        <xdr:cNvPr id="520" name="フローチャート: 判断 519"/>
        <xdr:cNvSpPr/>
      </xdr:nvSpPr>
      <xdr:spPr>
        <a:xfrm>
          <a:off x="13093700" y="64801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37</xdr:row>
      <xdr:rowOff>109220</xdr:rowOff>
    </xdr:from>
    <xdr:to xmlns:xdr="http://schemas.openxmlformats.org/drawingml/2006/spreadsheetDrawing">
      <xdr:col>72</xdr:col>
      <xdr:colOff>38100</xdr:colOff>
      <xdr:row>38</xdr:row>
      <xdr:rowOff>40640</xdr:rowOff>
    </xdr:to>
    <xdr:sp macro="" textlink="">
      <xdr:nvSpPr>
        <xdr:cNvPr id="521" name="フローチャート: 判断 520"/>
        <xdr:cNvSpPr/>
      </xdr:nvSpPr>
      <xdr:spPr>
        <a:xfrm>
          <a:off x="12299950" y="645287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37</xdr:row>
      <xdr:rowOff>61595</xdr:rowOff>
    </xdr:from>
    <xdr:to xmlns:xdr="http://schemas.openxmlformats.org/drawingml/2006/spreadsheetDrawing">
      <xdr:col>67</xdr:col>
      <xdr:colOff>101600</xdr:colOff>
      <xdr:row>37</xdr:row>
      <xdr:rowOff>161925</xdr:rowOff>
    </xdr:to>
    <xdr:sp macro="" textlink="">
      <xdr:nvSpPr>
        <xdr:cNvPr id="522" name="フローチャート: 判断 521"/>
        <xdr:cNvSpPr/>
      </xdr:nvSpPr>
      <xdr:spPr>
        <a:xfrm>
          <a:off x="11487150" y="640524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72390</xdr:rowOff>
    </xdr:from>
    <xdr:ext cx="762000" cy="252730"/>
    <xdr:sp macro="" textlink="">
      <xdr:nvSpPr>
        <xdr:cNvPr id="523" name="テキスト ボックス 522"/>
        <xdr:cNvSpPr txBox="1"/>
      </xdr:nvSpPr>
      <xdr:spPr>
        <a:xfrm>
          <a:off x="1452880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72390</xdr:rowOff>
    </xdr:from>
    <xdr:ext cx="760095" cy="252730"/>
    <xdr:sp macro="" textlink="">
      <xdr:nvSpPr>
        <xdr:cNvPr id="524" name="テキスト ボックス 523"/>
        <xdr:cNvSpPr txBox="1"/>
      </xdr:nvSpPr>
      <xdr:spPr>
        <a:xfrm>
          <a:off x="13766800" y="7616190"/>
          <a:ext cx="7600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72390</xdr:rowOff>
    </xdr:from>
    <xdr:ext cx="762000" cy="252730"/>
    <xdr:sp macro="" textlink="">
      <xdr:nvSpPr>
        <xdr:cNvPr id="525" name="テキスト ボックス 524"/>
        <xdr:cNvSpPr txBox="1"/>
      </xdr:nvSpPr>
      <xdr:spPr>
        <a:xfrm>
          <a:off x="129730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44</xdr:row>
      <xdr:rowOff>72390</xdr:rowOff>
    </xdr:from>
    <xdr:ext cx="762000" cy="252730"/>
    <xdr:sp macro="" textlink="">
      <xdr:nvSpPr>
        <xdr:cNvPr id="526" name="テキスト ボックス 525"/>
        <xdr:cNvSpPr txBox="1"/>
      </xdr:nvSpPr>
      <xdr:spPr>
        <a:xfrm>
          <a:off x="121729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72390</xdr:rowOff>
    </xdr:from>
    <xdr:ext cx="760095" cy="252730"/>
    <xdr:sp macro="" textlink="">
      <xdr:nvSpPr>
        <xdr:cNvPr id="527" name="テキスト ボックス 526"/>
        <xdr:cNvSpPr txBox="1"/>
      </xdr:nvSpPr>
      <xdr:spPr>
        <a:xfrm>
          <a:off x="11366500" y="7616190"/>
          <a:ext cx="7600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86360</xdr:rowOff>
    </xdr:from>
    <xdr:to xmlns:xdr="http://schemas.openxmlformats.org/drawingml/2006/spreadsheetDrawing">
      <xdr:col>85</xdr:col>
      <xdr:colOff>171450</xdr:colOff>
      <xdr:row>36</xdr:row>
      <xdr:rowOff>17780</xdr:rowOff>
    </xdr:to>
    <xdr:sp macro="" textlink="">
      <xdr:nvSpPr>
        <xdr:cNvPr id="528" name="楕円 527"/>
        <xdr:cNvSpPr/>
      </xdr:nvSpPr>
      <xdr:spPr>
        <a:xfrm>
          <a:off x="14649450" y="6087110"/>
          <a:ext cx="952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34</xdr:row>
      <xdr:rowOff>109220</xdr:rowOff>
    </xdr:from>
    <xdr:ext cx="403225" cy="251460"/>
    <xdr:sp macro="" textlink="">
      <xdr:nvSpPr>
        <xdr:cNvPr id="529" name="【一般廃棄物処理施設】&#10;有形固定資産減価償却率該当値テキスト"/>
        <xdr:cNvSpPr txBox="1"/>
      </xdr:nvSpPr>
      <xdr:spPr>
        <a:xfrm>
          <a:off x="14738350" y="593852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34</xdr:row>
      <xdr:rowOff>161290</xdr:rowOff>
    </xdr:from>
    <xdr:to xmlns:xdr="http://schemas.openxmlformats.org/drawingml/2006/spreadsheetDrawing">
      <xdr:col>81</xdr:col>
      <xdr:colOff>101600</xdr:colOff>
      <xdr:row>35</xdr:row>
      <xdr:rowOff>92710</xdr:rowOff>
    </xdr:to>
    <xdr:sp macro="" textlink="">
      <xdr:nvSpPr>
        <xdr:cNvPr id="530" name="楕円 529"/>
        <xdr:cNvSpPr/>
      </xdr:nvSpPr>
      <xdr:spPr>
        <a:xfrm>
          <a:off x="13887450" y="599059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35</xdr:row>
      <xdr:rowOff>42545</xdr:rowOff>
    </xdr:from>
    <xdr:to xmlns:xdr="http://schemas.openxmlformats.org/drawingml/2006/spreadsheetDrawing">
      <xdr:col>85</xdr:col>
      <xdr:colOff>127000</xdr:colOff>
      <xdr:row>35</xdr:row>
      <xdr:rowOff>135890</xdr:rowOff>
    </xdr:to>
    <xdr:cxnSp macro="">
      <xdr:nvCxnSpPr>
        <xdr:cNvPr id="531" name="直線コネクタ 530"/>
        <xdr:cNvCxnSpPr/>
      </xdr:nvCxnSpPr>
      <xdr:spPr>
        <a:xfrm>
          <a:off x="13938250" y="6043295"/>
          <a:ext cx="76200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34</xdr:row>
      <xdr:rowOff>67945</xdr:rowOff>
    </xdr:from>
    <xdr:to xmlns:xdr="http://schemas.openxmlformats.org/drawingml/2006/spreadsheetDrawing">
      <xdr:col>76</xdr:col>
      <xdr:colOff>165100</xdr:colOff>
      <xdr:row>34</xdr:row>
      <xdr:rowOff>167005</xdr:rowOff>
    </xdr:to>
    <xdr:sp macro="" textlink="">
      <xdr:nvSpPr>
        <xdr:cNvPr id="532" name="楕円 531"/>
        <xdr:cNvSpPr/>
      </xdr:nvSpPr>
      <xdr:spPr>
        <a:xfrm>
          <a:off x="13093700" y="58972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34</xdr:row>
      <xdr:rowOff>117475</xdr:rowOff>
    </xdr:from>
    <xdr:to xmlns:xdr="http://schemas.openxmlformats.org/drawingml/2006/spreadsheetDrawing">
      <xdr:col>81</xdr:col>
      <xdr:colOff>50800</xdr:colOff>
      <xdr:row>35</xdr:row>
      <xdr:rowOff>42545</xdr:rowOff>
    </xdr:to>
    <xdr:cxnSp macro="">
      <xdr:nvCxnSpPr>
        <xdr:cNvPr id="533" name="直線コネクタ 532"/>
        <xdr:cNvCxnSpPr/>
      </xdr:nvCxnSpPr>
      <xdr:spPr>
        <a:xfrm>
          <a:off x="13144500" y="5946775"/>
          <a:ext cx="79375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33</xdr:row>
      <xdr:rowOff>140335</xdr:rowOff>
    </xdr:from>
    <xdr:to xmlns:xdr="http://schemas.openxmlformats.org/drawingml/2006/spreadsheetDrawing">
      <xdr:col>72</xdr:col>
      <xdr:colOff>38100</xdr:colOff>
      <xdr:row>34</xdr:row>
      <xdr:rowOff>72390</xdr:rowOff>
    </xdr:to>
    <xdr:sp macro="" textlink="">
      <xdr:nvSpPr>
        <xdr:cNvPr id="534" name="楕円 533"/>
        <xdr:cNvSpPr/>
      </xdr:nvSpPr>
      <xdr:spPr>
        <a:xfrm>
          <a:off x="12299950" y="5798185"/>
          <a:ext cx="8255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34</xdr:row>
      <xdr:rowOff>22225</xdr:rowOff>
    </xdr:from>
    <xdr:to xmlns:xdr="http://schemas.openxmlformats.org/drawingml/2006/spreadsheetDrawing">
      <xdr:col>76</xdr:col>
      <xdr:colOff>114300</xdr:colOff>
      <xdr:row>34</xdr:row>
      <xdr:rowOff>117475</xdr:rowOff>
    </xdr:to>
    <xdr:cxnSp macro="">
      <xdr:nvCxnSpPr>
        <xdr:cNvPr id="535" name="直線コネクタ 534"/>
        <xdr:cNvCxnSpPr/>
      </xdr:nvCxnSpPr>
      <xdr:spPr>
        <a:xfrm>
          <a:off x="12344400" y="5851525"/>
          <a:ext cx="8001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33</xdr:row>
      <xdr:rowOff>47625</xdr:rowOff>
    </xdr:from>
    <xdr:to xmlns:xdr="http://schemas.openxmlformats.org/drawingml/2006/spreadsheetDrawing">
      <xdr:col>67</xdr:col>
      <xdr:colOff>101600</xdr:colOff>
      <xdr:row>33</xdr:row>
      <xdr:rowOff>146685</xdr:rowOff>
    </xdr:to>
    <xdr:sp macro="" textlink="">
      <xdr:nvSpPr>
        <xdr:cNvPr id="536" name="楕円 535"/>
        <xdr:cNvSpPr/>
      </xdr:nvSpPr>
      <xdr:spPr>
        <a:xfrm>
          <a:off x="11487150" y="57054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33</xdr:row>
      <xdr:rowOff>96520</xdr:rowOff>
    </xdr:from>
    <xdr:to xmlns:xdr="http://schemas.openxmlformats.org/drawingml/2006/spreadsheetDrawing">
      <xdr:col>71</xdr:col>
      <xdr:colOff>171450</xdr:colOff>
      <xdr:row>34</xdr:row>
      <xdr:rowOff>22225</xdr:rowOff>
    </xdr:to>
    <xdr:cxnSp macro="">
      <xdr:nvCxnSpPr>
        <xdr:cNvPr id="537" name="直線コネクタ 536"/>
        <xdr:cNvCxnSpPr/>
      </xdr:nvCxnSpPr>
      <xdr:spPr>
        <a:xfrm>
          <a:off x="11537950" y="5754370"/>
          <a:ext cx="80645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38</xdr:row>
      <xdr:rowOff>69215</xdr:rowOff>
    </xdr:from>
    <xdr:ext cx="403225" cy="252730"/>
    <xdr:sp macro="" textlink="">
      <xdr:nvSpPr>
        <xdr:cNvPr id="538" name="n_1aveValue【一般廃棄物処理施設】&#10;有形固定資産減価償却率"/>
        <xdr:cNvSpPr txBox="1"/>
      </xdr:nvSpPr>
      <xdr:spPr>
        <a:xfrm>
          <a:off x="13742035" y="658431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38</xdr:row>
      <xdr:rowOff>59690</xdr:rowOff>
    </xdr:from>
    <xdr:ext cx="403225" cy="253365"/>
    <xdr:sp macro="" textlink="">
      <xdr:nvSpPr>
        <xdr:cNvPr id="539" name="n_2aveValue【一般廃棄物処理施設】&#10;有形固定資産減価償却率"/>
        <xdr:cNvSpPr txBox="1"/>
      </xdr:nvSpPr>
      <xdr:spPr>
        <a:xfrm>
          <a:off x="12960985" y="657479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38</xdr:row>
      <xdr:rowOff>31750</xdr:rowOff>
    </xdr:from>
    <xdr:ext cx="405130" cy="251460"/>
    <xdr:sp macro="" textlink="">
      <xdr:nvSpPr>
        <xdr:cNvPr id="540" name="n_3aveValue【一般廃棄物処理施設】&#10;有形固定資産減価償却率"/>
        <xdr:cNvSpPr txBox="1"/>
      </xdr:nvSpPr>
      <xdr:spPr>
        <a:xfrm>
          <a:off x="12167235" y="654685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37</xdr:row>
      <xdr:rowOff>152400</xdr:rowOff>
    </xdr:from>
    <xdr:ext cx="403225" cy="252730"/>
    <xdr:sp macro="" textlink="">
      <xdr:nvSpPr>
        <xdr:cNvPr id="541" name="n_4aveValue【一般廃棄物処理施設】&#10;有形固定資産減価償却率"/>
        <xdr:cNvSpPr txBox="1"/>
      </xdr:nvSpPr>
      <xdr:spPr>
        <a:xfrm>
          <a:off x="11354435" y="649605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33</xdr:row>
      <xdr:rowOff>109220</xdr:rowOff>
    </xdr:from>
    <xdr:ext cx="403225" cy="251460"/>
    <xdr:sp macro="" textlink="">
      <xdr:nvSpPr>
        <xdr:cNvPr id="542" name="n_1mainValue【一般廃棄物処理施設】&#10;有形固定資産減価償却率"/>
        <xdr:cNvSpPr txBox="1"/>
      </xdr:nvSpPr>
      <xdr:spPr>
        <a:xfrm>
          <a:off x="13742035" y="576707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33</xdr:row>
      <xdr:rowOff>15875</xdr:rowOff>
    </xdr:from>
    <xdr:ext cx="403225" cy="253365"/>
    <xdr:sp macro="" textlink="">
      <xdr:nvSpPr>
        <xdr:cNvPr id="543" name="n_2mainValue【一般廃棄物処理施設】&#10;有形固定資産減価償却率"/>
        <xdr:cNvSpPr txBox="1"/>
      </xdr:nvSpPr>
      <xdr:spPr>
        <a:xfrm>
          <a:off x="12960985" y="567372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32</xdr:row>
      <xdr:rowOff>88265</xdr:rowOff>
    </xdr:from>
    <xdr:ext cx="405130" cy="252095"/>
    <xdr:sp macro="" textlink="">
      <xdr:nvSpPr>
        <xdr:cNvPr id="544" name="n_3mainValue【一般廃棄物処理施設】&#10;有形固定資産減価償却率"/>
        <xdr:cNvSpPr txBox="1"/>
      </xdr:nvSpPr>
      <xdr:spPr>
        <a:xfrm>
          <a:off x="12167235" y="557466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31</xdr:row>
      <xdr:rowOff>162560</xdr:rowOff>
    </xdr:from>
    <xdr:ext cx="403225" cy="252095"/>
    <xdr:sp macro="" textlink="">
      <xdr:nvSpPr>
        <xdr:cNvPr id="545" name="n_4mainValue【一般廃棄物処理施設】&#10;有形固定資産減価償却率"/>
        <xdr:cNvSpPr txBox="1"/>
      </xdr:nvSpPr>
      <xdr:spPr>
        <a:xfrm>
          <a:off x="11354435" y="547751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74930</xdr:rowOff>
    </xdr:from>
    <xdr:to xmlns:xdr="http://schemas.openxmlformats.org/drawingml/2006/spreadsheetDrawing">
      <xdr:col>120</xdr:col>
      <xdr:colOff>152400</xdr:colOff>
      <xdr:row>28</xdr:row>
      <xdr:rowOff>24765</xdr:rowOff>
    </xdr:to>
    <xdr:sp macro="" textlink="">
      <xdr:nvSpPr>
        <xdr:cNvPr id="546" name="正方形/長方形 545"/>
        <xdr:cNvSpPr/>
      </xdr:nvSpPr>
      <xdr:spPr>
        <a:xfrm>
          <a:off x="16459200" y="4189730"/>
          <a:ext cx="426720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50165</xdr:rowOff>
    </xdr:from>
    <xdr:to xmlns:xdr="http://schemas.openxmlformats.org/drawingml/2006/spreadsheetDrawing">
      <xdr:col>104</xdr:col>
      <xdr:colOff>127000</xdr:colOff>
      <xdr:row>29</xdr:row>
      <xdr:rowOff>130175</xdr:rowOff>
    </xdr:to>
    <xdr:sp macro="" textlink="">
      <xdr:nvSpPr>
        <xdr:cNvPr id="547" name="正方形/長方形 546"/>
        <xdr:cNvSpPr/>
      </xdr:nvSpPr>
      <xdr:spPr>
        <a:xfrm>
          <a:off x="165862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80645</xdr:rowOff>
    </xdr:from>
    <xdr:to xmlns:xdr="http://schemas.openxmlformats.org/drawingml/2006/spreadsheetDrawing">
      <xdr:col>104</xdr:col>
      <xdr:colOff>127000</xdr:colOff>
      <xdr:row>30</xdr:row>
      <xdr:rowOff>161925</xdr:rowOff>
    </xdr:to>
    <xdr:sp macro="" textlink="">
      <xdr:nvSpPr>
        <xdr:cNvPr id="548" name="正方形/長方形 547"/>
        <xdr:cNvSpPr/>
      </xdr:nvSpPr>
      <xdr:spPr>
        <a:xfrm>
          <a:off x="165862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50165</xdr:rowOff>
    </xdr:from>
    <xdr:to xmlns:xdr="http://schemas.openxmlformats.org/drawingml/2006/spreadsheetDrawing">
      <xdr:col>110</xdr:col>
      <xdr:colOff>0</xdr:colOff>
      <xdr:row>29</xdr:row>
      <xdr:rowOff>130175</xdr:rowOff>
    </xdr:to>
    <xdr:sp macro="" textlink="">
      <xdr:nvSpPr>
        <xdr:cNvPr id="549" name="正方形/長方形 548"/>
        <xdr:cNvSpPr/>
      </xdr:nvSpPr>
      <xdr:spPr>
        <a:xfrm>
          <a:off x="174879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80645</xdr:rowOff>
    </xdr:from>
    <xdr:to xmlns:xdr="http://schemas.openxmlformats.org/drawingml/2006/spreadsheetDrawing">
      <xdr:col>110</xdr:col>
      <xdr:colOff>0</xdr:colOff>
      <xdr:row>30</xdr:row>
      <xdr:rowOff>161925</xdr:rowOff>
    </xdr:to>
    <xdr:sp macro="" textlink="">
      <xdr:nvSpPr>
        <xdr:cNvPr id="550" name="正方形/長方形 549"/>
        <xdr:cNvSpPr/>
      </xdr:nvSpPr>
      <xdr:spPr>
        <a:xfrm>
          <a:off x="174879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50165</xdr:rowOff>
    </xdr:from>
    <xdr:to xmlns:xdr="http://schemas.openxmlformats.org/drawingml/2006/spreadsheetDrawing">
      <xdr:col>116</xdr:col>
      <xdr:colOff>0</xdr:colOff>
      <xdr:row>29</xdr:row>
      <xdr:rowOff>130175</xdr:rowOff>
    </xdr:to>
    <xdr:sp macro="" textlink="">
      <xdr:nvSpPr>
        <xdr:cNvPr id="551" name="正方形/長方形 550"/>
        <xdr:cNvSpPr/>
      </xdr:nvSpPr>
      <xdr:spPr>
        <a:xfrm>
          <a:off x="18516600" y="48507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29</xdr:row>
      <xdr:rowOff>80645</xdr:rowOff>
    </xdr:from>
    <xdr:to xmlns:xdr="http://schemas.openxmlformats.org/drawingml/2006/spreadsheetDrawing">
      <xdr:col>116</xdr:col>
      <xdr:colOff>0</xdr:colOff>
      <xdr:row>30</xdr:row>
      <xdr:rowOff>161925</xdr:rowOff>
    </xdr:to>
    <xdr:sp macro="" textlink="">
      <xdr:nvSpPr>
        <xdr:cNvPr id="552" name="正方形/長方形 551"/>
        <xdr:cNvSpPr/>
      </xdr:nvSpPr>
      <xdr:spPr>
        <a:xfrm>
          <a:off x="18516600" y="5052695"/>
          <a:ext cx="1371600" cy="252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18415</xdr:rowOff>
    </xdr:from>
    <xdr:to xmlns:xdr="http://schemas.openxmlformats.org/drawingml/2006/spreadsheetDrawing">
      <xdr:col>120</xdr:col>
      <xdr:colOff>152400</xdr:colOff>
      <xdr:row>44</xdr:row>
      <xdr:rowOff>74930</xdr:rowOff>
    </xdr:to>
    <xdr:sp macro="" textlink="">
      <xdr:nvSpPr>
        <xdr:cNvPr id="553" name="正方形/長方形 552"/>
        <xdr:cNvSpPr/>
      </xdr:nvSpPr>
      <xdr:spPr>
        <a:xfrm>
          <a:off x="16459200" y="5333365"/>
          <a:ext cx="4267200" cy="22853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7980" cy="220345"/>
    <xdr:sp macro="" textlink="">
      <xdr:nvSpPr>
        <xdr:cNvPr id="554" name="テキスト ボックス 553"/>
        <xdr:cNvSpPr txBox="1"/>
      </xdr:nvSpPr>
      <xdr:spPr>
        <a:xfrm>
          <a:off x="16440150" y="5143500"/>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74930</xdr:rowOff>
    </xdr:from>
    <xdr:to xmlns:xdr="http://schemas.openxmlformats.org/drawingml/2006/spreadsheetDrawing">
      <xdr:col>120</xdr:col>
      <xdr:colOff>114300</xdr:colOff>
      <xdr:row>44</xdr:row>
      <xdr:rowOff>74930</xdr:rowOff>
    </xdr:to>
    <xdr:cxnSp macro="">
      <xdr:nvCxnSpPr>
        <xdr:cNvPr id="555" name="直線コネクタ 554"/>
        <xdr:cNvCxnSpPr/>
      </xdr:nvCxnSpPr>
      <xdr:spPr>
        <a:xfrm>
          <a:off x="16459200" y="7618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37465</xdr:rowOff>
    </xdr:from>
    <xdr:to xmlns:xdr="http://schemas.openxmlformats.org/drawingml/2006/spreadsheetDrawing">
      <xdr:col>120</xdr:col>
      <xdr:colOff>114300</xdr:colOff>
      <xdr:row>42</xdr:row>
      <xdr:rowOff>37465</xdr:rowOff>
    </xdr:to>
    <xdr:cxnSp macro="">
      <xdr:nvCxnSpPr>
        <xdr:cNvPr id="556" name="直線コネクタ 555"/>
        <xdr:cNvCxnSpPr/>
      </xdr:nvCxnSpPr>
      <xdr:spPr>
        <a:xfrm>
          <a:off x="16459200" y="7238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41</xdr:row>
      <xdr:rowOff>66040</xdr:rowOff>
    </xdr:from>
    <xdr:ext cx="247015" cy="252095"/>
    <xdr:sp macro="" textlink="">
      <xdr:nvSpPr>
        <xdr:cNvPr id="557" name="テキスト ボックス 556"/>
        <xdr:cNvSpPr txBox="1"/>
      </xdr:nvSpPr>
      <xdr:spPr>
        <a:xfrm>
          <a:off x="16248380" y="7095490"/>
          <a:ext cx="247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0</xdr:rowOff>
    </xdr:from>
    <xdr:to xmlns:xdr="http://schemas.openxmlformats.org/drawingml/2006/spreadsheetDrawing">
      <xdr:col>120</xdr:col>
      <xdr:colOff>114300</xdr:colOff>
      <xdr:row>40</xdr:row>
      <xdr:rowOff>0</xdr:rowOff>
    </xdr:to>
    <xdr:cxnSp macro="">
      <xdr:nvCxnSpPr>
        <xdr:cNvPr id="558" name="直線コネクタ 557"/>
        <xdr:cNvCxnSpPr/>
      </xdr:nvCxnSpPr>
      <xdr:spPr>
        <a:xfrm>
          <a:off x="16459200" y="6858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39</xdr:row>
      <xdr:rowOff>29210</xdr:rowOff>
    </xdr:from>
    <xdr:ext cx="595630" cy="251460"/>
    <xdr:sp macro="" textlink="">
      <xdr:nvSpPr>
        <xdr:cNvPr id="559" name="テキスト ボックス 558"/>
        <xdr:cNvSpPr txBox="1"/>
      </xdr:nvSpPr>
      <xdr:spPr>
        <a:xfrm>
          <a:off x="15939770" y="671576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130175</xdr:rowOff>
    </xdr:from>
    <xdr:to xmlns:xdr="http://schemas.openxmlformats.org/drawingml/2006/spreadsheetDrawing">
      <xdr:col>120</xdr:col>
      <xdr:colOff>114300</xdr:colOff>
      <xdr:row>37</xdr:row>
      <xdr:rowOff>130175</xdr:rowOff>
    </xdr:to>
    <xdr:cxnSp macro="">
      <xdr:nvCxnSpPr>
        <xdr:cNvPr id="560" name="直線コネクタ 559"/>
        <xdr:cNvCxnSpPr/>
      </xdr:nvCxnSpPr>
      <xdr:spPr>
        <a:xfrm>
          <a:off x="16459200" y="64738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36</xdr:row>
      <xdr:rowOff>159385</xdr:rowOff>
    </xdr:from>
    <xdr:ext cx="595630" cy="252095"/>
    <xdr:sp macro="" textlink="">
      <xdr:nvSpPr>
        <xdr:cNvPr id="561" name="テキスト ボックス 560"/>
        <xdr:cNvSpPr txBox="1"/>
      </xdr:nvSpPr>
      <xdr:spPr>
        <a:xfrm>
          <a:off x="15939770" y="6331585"/>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93345</xdr:rowOff>
    </xdr:from>
    <xdr:to xmlns:xdr="http://schemas.openxmlformats.org/drawingml/2006/spreadsheetDrawing">
      <xdr:col>120</xdr:col>
      <xdr:colOff>114300</xdr:colOff>
      <xdr:row>35</xdr:row>
      <xdr:rowOff>93345</xdr:rowOff>
    </xdr:to>
    <xdr:cxnSp macro="">
      <xdr:nvCxnSpPr>
        <xdr:cNvPr id="562" name="直線コネクタ 561"/>
        <xdr:cNvCxnSpPr/>
      </xdr:nvCxnSpPr>
      <xdr:spPr>
        <a:xfrm>
          <a:off x="16459200" y="6094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34</xdr:row>
      <xdr:rowOff>121920</xdr:rowOff>
    </xdr:from>
    <xdr:ext cx="595630" cy="252095"/>
    <xdr:sp macro="" textlink="">
      <xdr:nvSpPr>
        <xdr:cNvPr id="563" name="テキスト ボックス 562"/>
        <xdr:cNvSpPr txBox="1"/>
      </xdr:nvSpPr>
      <xdr:spPr>
        <a:xfrm>
          <a:off x="15939770" y="5951220"/>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55880</xdr:rowOff>
    </xdr:from>
    <xdr:to xmlns:xdr="http://schemas.openxmlformats.org/drawingml/2006/spreadsheetDrawing">
      <xdr:col>120</xdr:col>
      <xdr:colOff>114300</xdr:colOff>
      <xdr:row>33</xdr:row>
      <xdr:rowOff>55880</xdr:rowOff>
    </xdr:to>
    <xdr:cxnSp macro="">
      <xdr:nvCxnSpPr>
        <xdr:cNvPr id="564" name="直線コネクタ 563"/>
        <xdr:cNvCxnSpPr/>
      </xdr:nvCxnSpPr>
      <xdr:spPr>
        <a:xfrm>
          <a:off x="16459200" y="5713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32</xdr:row>
      <xdr:rowOff>84455</xdr:rowOff>
    </xdr:from>
    <xdr:ext cx="595630" cy="252095"/>
    <xdr:sp macro="" textlink="">
      <xdr:nvSpPr>
        <xdr:cNvPr id="565" name="テキスト ボックス 564"/>
        <xdr:cNvSpPr txBox="1"/>
      </xdr:nvSpPr>
      <xdr:spPr>
        <a:xfrm>
          <a:off x="15939770" y="5570855"/>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18415</xdr:rowOff>
    </xdr:from>
    <xdr:to xmlns:xdr="http://schemas.openxmlformats.org/drawingml/2006/spreadsheetDrawing">
      <xdr:col>120</xdr:col>
      <xdr:colOff>114300</xdr:colOff>
      <xdr:row>31</xdr:row>
      <xdr:rowOff>18415</xdr:rowOff>
    </xdr:to>
    <xdr:cxnSp macro="">
      <xdr:nvCxnSpPr>
        <xdr:cNvPr id="566" name="直線コネクタ 565"/>
        <xdr:cNvCxnSpPr/>
      </xdr:nvCxnSpPr>
      <xdr:spPr>
        <a:xfrm>
          <a:off x="16459200" y="5333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76200</xdr:colOff>
      <xdr:row>30</xdr:row>
      <xdr:rowOff>47625</xdr:rowOff>
    </xdr:from>
    <xdr:ext cx="685800" cy="252730"/>
    <xdr:sp macro="" textlink="">
      <xdr:nvSpPr>
        <xdr:cNvPr id="567" name="テキスト ボックス 566"/>
        <xdr:cNvSpPr txBox="1"/>
      </xdr:nvSpPr>
      <xdr:spPr>
        <a:xfrm>
          <a:off x="15849600" y="5191125"/>
          <a:ext cx="6858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18415</xdr:rowOff>
    </xdr:from>
    <xdr:to xmlns:xdr="http://schemas.openxmlformats.org/drawingml/2006/spreadsheetDrawing">
      <xdr:col>120</xdr:col>
      <xdr:colOff>152400</xdr:colOff>
      <xdr:row>44</xdr:row>
      <xdr:rowOff>74930</xdr:rowOff>
    </xdr:to>
    <xdr:sp macro="" textlink="">
      <xdr:nvSpPr>
        <xdr:cNvPr id="568" name="【一般廃棄物処理施設】&#10;一人当たり有形固定資産（償却資産）額グラフ枠"/>
        <xdr:cNvSpPr/>
      </xdr:nvSpPr>
      <xdr:spPr>
        <a:xfrm>
          <a:off x="16459200" y="5333365"/>
          <a:ext cx="4267200" cy="22853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34</xdr:row>
      <xdr:rowOff>144145</xdr:rowOff>
    </xdr:from>
    <xdr:to xmlns:xdr="http://schemas.openxmlformats.org/drawingml/2006/spreadsheetDrawing">
      <xdr:col>116</xdr:col>
      <xdr:colOff>62865</xdr:colOff>
      <xdr:row>42</xdr:row>
      <xdr:rowOff>37465</xdr:rowOff>
    </xdr:to>
    <xdr:cxnSp macro="">
      <xdr:nvCxnSpPr>
        <xdr:cNvPr id="569" name="直線コネクタ 568"/>
        <xdr:cNvCxnSpPr/>
      </xdr:nvCxnSpPr>
      <xdr:spPr>
        <a:xfrm flipV="1">
          <a:off x="19951065" y="5973445"/>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42</xdr:row>
      <xdr:rowOff>40640</xdr:rowOff>
    </xdr:from>
    <xdr:ext cx="311785" cy="252095"/>
    <xdr:sp macro="" textlink="">
      <xdr:nvSpPr>
        <xdr:cNvPr id="570" name="【一般廃棄物処理施設】&#10;一人当たり有形固定資産（償却資産）額最小値テキスト"/>
        <xdr:cNvSpPr txBox="1"/>
      </xdr:nvSpPr>
      <xdr:spPr>
        <a:xfrm>
          <a:off x="19989800" y="7241540"/>
          <a:ext cx="3117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42</xdr:row>
      <xdr:rowOff>37465</xdr:rowOff>
    </xdr:from>
    <xdr:to xmlns:xdr="http://schemas.openxmlformats.org/drawingml/2006/spreadsheetDrawing">
      <xdr:col>116</xdr:col>
      <xdr:colOff>152400</xdr:colOff>
      <xdr:row>42</xdr:row>
      <xdr:rowOff>37465</xdr:rowOff>
    </xdr:to>
    <xdr:cxnSp macro="">
      <xdr:nvCxnSpPr>
        <xdr:cNvPr id="571" name="直線コネクタ 570"/>
        <xdr:cNvCxnSpPr/>
      </xdr:nvCxnSpPr>
      <xdr:spPr>
        <a:xfrm>
          <a:off x="19881850" y="72383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33</xdr:row>
      <xdr:rowOff>92075</xdr:rowOff>
    </xdr:from>
    <xdr:ext cx="596900" cy="253365"/>
    <xdr:sp macro="" textlink="">
      <xdr:nvSpPr>
        <xdr:cNvPr id="572" name="【一般廃棄物処理施設】&#10;一人当たり有形固定資産（償却資産）額最大値テキスト"/>
        <xdr:cNvSpPr txBox="1"/>
      </xdr:nvSpPr>
      <xdr:spPr>
        <a:xfrm>
          <a:off x="19989800" y="5749925"/>
          <a:ext cx="596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662,577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34</xdr:row>
      <xdr:rowOff>144145</xdr:rowOff>
    </xdr:from>
    <xdr:to xmlns:xdr="http://schemas.openxmlformats.org/drawingml/2006/spreadsheetDrawing">
      <xdr:col>116</xdr:col>
      <xdr:colOff>152400</xdr:colOff>
      <xdr:row>34</xdr:row>
      <xdr:rowOff>144145</xdr:rowOff>
    </xdr:to>
    <xdr:cxnSp macro="">
      <xdr:nvCxnSpPr>
        <xdr:cNvPr id="573" name="直線コネクタ 572"/>
        <xdr:cNvCxnSpPr/>
      </xdr:nvCxnSpPr>
      <xdr:spPr>
        <a:xfrm>
          <a:off x="19881850" y="59734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40</xdr:row>
      <xdr:rowOff>18415</xdr:rowOff>
    </xdr:from>
    <xdr:ext cx="532765" cy="252095"/>
    <xdr:sp macro="" textlink="">
      <xdr:nvSpPr>
        <xdr:cNvPr id="574" name="【一般廃棄物処理施設】&#10;一人当たり有形固定資産（償却資産）額平均値テキスト"/>
        <xdr:cNvSpPr txBox="1"/>
      </xdr:nvSpPr>
      <xdr:spPr>
        <a:xfrm>
          <a:off x="19989800" y="6876415"/>
          <a:ext cx="53276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85,182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163830</xdr:rowOff>
    </xdr:from>
    <xdr:to xmlns:xdr="http://schemas.openxmlformats.org/drawingml/2006/spreadsheetDrawing">
      <xdr:col>116</xdr:col>
      <xdr:colOff>114300</xdr:colOff>
      <xdr:row>41</xdr:row>
      <xdr:rowOff>95250</xdr:rowOff>
    </xdr:to>
    <xdr:sp macro="" textlink="">
      <xdr:nvSpPr>
        <xdr:cNvPr id="575" name="フローチャート: 判断 574"/>
        <xdr:cNvSpPr/>
      </xdr:nvSpPr>
      <xdr:spPr>
        <a:xfrm>
          <a:off x="19900900" y="702183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40</xdr:row>
      <xdr:rowOff>166370</xdr:rowOff>
    </xdr:from>
    <xdr:to xmlns:xdr="http://schemas.openxmlformats.org/drawingml/2006/spreadsheetDrawing">
      <xdr:col>112</xdr:col>
      <xdr:colOff>38100</xdr:colOff>
      <xdr:row>41</xdr:row>
      <xdr:rowOff>97790</xdr:rowOff>
    </xdr:to>
    <xdr:sp macro="" textlink="">
      <xdr:nvSpPr>
        <xdr:cNvPr id="576" name="フローチャート: 判断 575"/>
        <xdr:cNvSpPr/>
      </xdr:nvSpPr>
      <xdr:spPr>
        <a:xfrm>
          <a:off x="19157950" y="702437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41</xdr:row>
      <xdr:rowOff>5080</xdr:rowOff>
    </xdr:from>
    <xdr:to xmlns:xdr="http://schemas.openxmlformats.org/drawingml/2006/spreadsheetDrawing">
      <xdr:col>107</xdr:col>
      <xdr:colOff>101600</xdr:colOff>
      <xdr:row>41</xdr:row>
      <xdr:rowOff>104775</xdr:rowOff>
    </xdr:to>
    <xdr:sp macro="" textlink="">
      <xdr:nvSpPr>
        <xdr:cNvPr id="577" name="フローチャート: 判断 576"/>
        <xdr:cNvSpPr/>
      </xdr:nvSpPr>
      <xdr:spPr>
        <a:xfrm>
          <a:off x="18345150" y="70345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41</xdr:row>
      <xdr:rowOff>18415</xdr:rowOff>
    </xdr:from>
    <xdr:to xmlns:xdr="http://schemas.openxmlformats.org/drawingml/2006/spreadsheetDrawing">
      <xdr:col>102</xdr:col>
      <xdr:colOff>165100</xdr:colOff>
      <xdr:row>41</xdr:row>
      <xdr:rowOff>117475</xdr:rowOff>
    </xdr:to>
    <xdr:sp macro="" textlink="">
      <xdr:nvSpPr>
        <xdr:cNvPr id="578" name="フローチャート: 判断 577"/>
        <xdr:cNvSpPr/>
      </xdr:nvSpPr>
      <xdr:spPr>
        <a:xfrm>
          <a:off x="17551400" y="70478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41</xdr:row>
      <xdr:rowOff>19050</xdr:rowOff>
    </xdr:from>
    <xdr:to xmlns:xdr="http://schemas.openxmlformats.org/drawingml/2006/spreadsheetDrawing">
      <xdr:col>98</xdr:col>
      <xdr:colOff>38100</xdr:colOff>
      <xdr:row>41</xdr:row>
      <xdr:rowOff>118110</xdr:rowOff>
    </xdr:to>
    <xdr:sp macro="" textlink="">
      <xdr:nvSpPr>
        <xdr:cNvPr id="579" name="フローチャート: 判断 578"/>
        <xdr:cNvSpPr/>
      </xdr:nvSpPr>
      <xdr:spPr>
        <a:xfrm>
          <a:off x="16757650" y="70485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72390</xdr:rowOff>
    </xdr:from>
    <xdr:ext cx="762000" cy="252730"/>
    <xdr:sp macro="" textlink="">
      <xdr:nvSpPr>
        <xdr:cNvPr id="580" name="テキスト ボックス 579"/>
        <xdr:cNvSpPr txBox="1"/>
      </xdr:nvSpPr>
      <xdr:spPr>
        <a:xfrm>
          <a:off x="197802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44</xdr:row>
      <xdr:rowOff>72390</xdr:rowOff>
    </xdr:from>
    <xdr:ext cx="762000" cy="252730"/>
    <xdr:sp macro="" textlink="">
      <xdr:nvSpPr>
        <xdr:cNvPr id="581" name="テキスト ボックス 580"/>
        <xdr:cNvSpPr txBox="1"/>
      </xdr:nvSpPr>
      <xdr:spPr>
        <a:xfrm>
          <a:off x="190309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72390</xdr:rowOff>
    </xdr:from>
    <xdr:ext cx="760095" cy="252730"/>
    <xdr:sp macro="" textlink="">
      <xdr:nvSpPr>
        <xdr:cNvPr id="582" name="テキスト ボックス 581"/>
        <xdr:cNvSpPr txBox="1"/>
      </xdr:nvSpPr>
      <xdr:spPr>
        <a:xfrm>
          <a:off x="18224500" y="7616190"/>
          <a:ext cx="7600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72390</xdr:rowOff>
    </xdr:from>
    <xdr:ext cx="762000" cy="252730"/>
    <xdr:sp macro="" textlink="">
      <xdr:nvSpPr>
        <xdr:cNvPr id="583" name="テキスト ボックス 582"/>
        <xdr:cNvSpPr txBox="1"/>
      </xdr:nvSpPr>
      <xdr:spPr>
        <a:xfrm>
          <a:off x="174307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44</xdr:row>
      <xdr:rowOff>72390</xdr:rowOff>
    </xdr:from>
    <xdr:ext cx="762000" cy="252730"/>
    <xdr:sp macro="" textlink="">
      <xdr:nvSpPr>
        <xdr:cNvPr id="584" name="テキスト ボックス 583"/>
        <xdr:cNvSpPr txBox="1"/>
      </xdr:nvSpPr>
      <xdr:spPr>
        <a:xfrm>
          <a:off x="16630650" y="761619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167005</xdr:rowOff>
    </xdr:from>
    <xdr:to xmlns:xdr="http://schemas.openxmlformats.org/drawingml/2006/spreadsheetDrawing">
      <xdr:col>116</xdr:col>
      <xdr:colOff>114300</xdr:colOff>
      <xdr:row>41</xdr:row>
      <xdr:rowOff>98425</xdr:rowOff>
    </xdr:to>
    <xdr:sp macro="" textlink="">
      <xdr:nvSpPr>
        <xdr:cNvPr id="585" name="楕円 584"/>
        <xdr:cNvSpPr/>
      </xdr:nvSpPr>
      <xdr:spPr>
        <a:xfrm>
          <a:off x="19900900" y="7025005"/>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146050</xdr:rowOff>
    </xdr:from>
    <xdr:ext cx="532765" cy="252095"/>
    <xdr:sp macro="" textlink="">
      <xdr:nvSpPr>
        <xdr:cNvPr id="586" name="【一般廃棄物処理施設】&#10;一人当たり有形固定資産（償却資産）額該当値テキスト"/>
        <xdr:cNvSpPr txBox="1"/>
      </xdr:nvSpPr>
      <xdr:spPr>
        <a:xfrm>
          <a:off x="19989800" y="7004050"/>
          <a:ext cx="5327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83,549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41</xdr:row>
      <xdr:rowOff>0</xdr:rowOff>
    </xdr:from>
    <xdr:to xmlns:xdr="http://schemas.openxmlformats.org/drawingml/2006/spreadsheetDrawing">
      <xdr:col>112</xdr:col>
      <xdr:colOff>38100</xdr:colOff>
      <xdr:row>41</xdr:row>
      <xdr:rowOff>99060</xdr:rowOff>
    </xdr:to>
    <xdr:sp macro="" textlink="">
      <xdr:nvSpPr>
        <xdr:cNvPr id="587" name="楕円 586"/>
        <xdr:cNvSpPr/>
      </xdr:nvSpPr>
      <xdr:spPr>
        <a:xfrm>
          <a:off x="19157950" y="70294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41</xdr:row>
      <xdr:rowOff>49530</xdr:rowOff>
    </xdr:from>
    <xdr:to xmlns:xdr="http://schemas.openxmlformats.org/drawingml/2006/spreadsheetDrawing">
      <xdr:col>116</xdr:col>
      <xdr:colOff>63500</xdr:colOff>
      <xdr:row>41</xdr:row>
      <xdr:rowOff>50165</xdr:rowOff>
    </xdr:to>
    <xdr:cxnSp macro="">
      <xdr:nvCxnSpPr>
        <xdr:cNvPr id="588" name="直線コネクタ 587"/>
        <xdr:cNvCxnSpPr/>
      </xdr:nvCxnSpPr>
      <xdr:spPr>
        <a:xfrm flipV="1">
          <a:off x="19202400" y="7078980"/>
          <a:ext cx="7493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41</xdr:row>
      <xdr:rowOff>0</xdr:rowOff>
    </xdr:from>
    <xdr:to xmlns:xdr="http://schemas.openxmlformats.org/drawingml/2006/spreadsheetDrawing">
      <xdr:col>107</xdr:col>
      <xdr:colOff>101600</xdr:colOff>
      <xdr:row>41</xdr:row>
      <xdr:rowOff>99060</xdr:rowOff>
    </xdr:to>
    <xdr:sp macro="" textlink="">
      <xdr:nvSpPr>
        <xdr:cNvPr id="589" name="楕円 588"/>
        <xdr:cNvSpPr/>
      </xdr:nvSpPr>
      <xdr:spPr>
        <a:xfrm>
          <a:off x="18345150" y="70294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41</xdr:row>
      <xdr:rowOff>50165</xdr:rowOff>
    </xdr:from>
    <xdr:to xmlns:xdr="http://schemas.openxmlformats.org/drawingml/2006/spreadsheetDrawing">
      <xdr:col>111</xdr:col>
      <xdr:colOff>171450</xdr:colOff>
      <xdr:row>41</xdr:row>
      <xdr:rowOff>50165</xdr:rowOff>
    </xdr:to>
    <xdr:cxnSp macro="">
      <xdr:nvCxnSpPr>
        <xdr:cNvPr id="590" name="直線コネクタ 589"/>
        <xdr:cNvCxnSpPr/>
      </xdr:nvCxnSpPr>
      <xdr:spPr>
        <a:xfrm flipV="1">
          <a:off x="18395950" y="707961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41</xdr:row>
      <xdr:rowOff>1905</xdr:rowOff>
    </xdr:from>
    <xdr:to xmlns:xdr="http://schemas.openxmlformats.org/drawingml/2006/spreadsheetDrawing">
      <xdr:col>102</xdr:col>
      <xdr:colOff>165100</xdr:colOff>
      <xdr:row>41</xdr:row>
      <xdr:rowOff>100965</xdr:rowOff>
    </xdr:to>
    <xdr:sp macro="" textlink="">
      <xdr:nvSpPr>
        <xdr:cNvPr id="591" name="楕円 590"/>
        <xdr:cNvSpPr/>
      </xdr:nvSpPr>
      <xdr:spPr>
        <a:xfrm>
          <a:off x="17551400" y="70313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41</xdr:row>
      <xdr:rowOff>50165</xdr:rowOff>
    </xdr:from>
    <xdr:to xmlns:xdr="http://schemas.openxmlformats.org/drawingml/2006/spreadsheetDrawing">
      <xdr:col>107</xdr:col>
      <xdr:colOff>50800</xdr:colOff>
      <xdr:row>41</xdr:row>
      <xdr:rowOff>52070</xdr:rowOff>
    </xdr:to>
    <xdr:cxnSp macro="">
      <xdr:nvCxnSpPr>
        <xdr:cNvPr id="592" name="直線コネクタ 591"/>
        <xdr:cNvCxnSpPr/>
      </xdr:nvCxnSpPr>
      <xdr:spPr>
        <a:xfrm flipV="1">
          <a:off x="17602200" y="7079615"/>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41</xdr:row>
      <xdr:rowOff>3175</xdr:rowOff>
    </xdr:from>
    <xdr:to xmlns:xdr="http://schemas.openxmlformats.org/drawingml/2006/spreadsheetDrawing">
      <xdr:col>98</xdr:col>
      <xdr:colOff>38100</xdr:colOff>
      <xdr:row>41</xdr:row>
      <xdr:rowOff>102870</xdr:rowOff>
    </xdr:to>
    <xdr:sp macro="" textlink="">
      <xdr:nvSpPr>
        <xdr:cNvPr id="593" name="楕円 592"/>
        <xdr:cNvSpPr/>
      </xdr:nvSpPr>
      <xdr:spPr>
        <a:xfrm>
          <a:off x="16757650" y="70326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41</xdr:row>
      <xdr:rowOff>52070</xdr:rowOff>
    </xdr:from>
    <xdr:to xmlns:xdr="http://schemas.openxmlformats.org/drawingml/2006/spreadsheetDrawing">
      <xdr:col>102</xdr:col>
      <xdr:colOff>114300</xdr:colOff>
      <xdr:row>41</xdr:row>
      <xdr:rowOff>52705</xdr:rowOff>
    </xdr:to>
    <xdr:cxnSp macro="">
      <xdr:nvCxnSpPr>
        <xdr:cNvPr id="594" name="直線コネクタ 593"/>
        <xdr:cNvCxnSpPr/>
      </xdr:nvCxnSpPr>
      <xdr:spPr>
        <a:xfrm flipV="1">
          <a:off x="16802100" y="7081520"/>
          <a:ext cx="8001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88265</xdr:colOff>
      <xdr:row>39</xdr:row>
      <xdr:rowOff>113665</xdr:rowOff>
    </xdr:from>
    <xdr:ext cx="534670" cy="252730"/>
    <xdr:sp macro="" textlink="">
      <xdr:nvSpPr>
        <xdr:cNvPr id="595" name="n_1aveValue【一般廃棄物処理施設】&#10;一人当たり有形固定資産（償却資産）額"/>
        <xdr:cNvSpPr txBox="1"/>
      </xdr:nvSpPr>
      <xdr:spPr>
        <a:xfrm>
          <a:off x="18947765" y="680021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84,211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105</xdr:col>
      <xdr:colOff>164465</xdr:colOff>
      <xdr:row>41</xdr:row>
      <xdr:rowOff>95250</xdr:rowOff>
    </xdr:from>
    <xdr:ext cx="532765" cy="252730"/>
    <xdr:sp macro="" textlink="">
      <xdr:nvSpPr>
        <xdr:cNvPr id="596" name="n_2aveValue【一般廃棄物処理施設】&#10;一人当たり有形固定資産（償却資産）額"/>
        <xdr:cNvSpPr txBox="1"/>
      </xdr:nvSpPr>
      <xdr:spPr>
        <a:xfrm>
          <a:off x="18166715" y="7124700"/>
          <a:ext cx="5327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37465</xdr:colOff>
      <xdr:row>41</xdr:row>
      <xdr:rowOff>109220</xdr:rowOff>
    </xdr:from>
    <xdr:ext cx="534670" cy="251460"/>
    <xdr:sp macro="" textlink="">
      <xdr:nvSpPr>
        <xdr:cNvPr id="597" name="n_3aveValue【一般廃棄物処理施設】&#10;一人当たり有形固定資産（償却資産）額"/>
        <xdr:cNvSpPr txBox="1"/>
      </xdr:nvSpPr>
      <xdr:spPr>
        <a:xfrm>
          <a:off x="17353915" y="71386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73,330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100965</xdr:colOff>
      <xdr:row>41</xdr:row>
      <xdr:rowOff>109855</xdr:rowOff>
    </xdr:from>
    <xdr:ext cx="532765" cy="251460"/>
    <xdr:sp macro="" textlink="">
      <xdr:nvSpPr>
        <xdr:cNvPr id="598" name="n_4aveValue【一般廃棄物処理施設】&#10;一人当たり有形固定資産（償却資産）額"/>
        <xdr:cNvSpPr txBox="1"/>
      </xdr:nvSpPr>
      <xdr:spPr>
        <a:xfrm>
          <a:off x="16560165" y="7139305"/>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88265</xdr:colOff>
      <xdr:row>41</xdr:row>
      <xdr:rowOff>90805</xdr:rowOff>
    </xdr:from>
    <xdr:ext cx="534670" cy="252095"/>
    <xdr:sp macro="" textlink="">
      <xdr:nvSpPr>
        <xdr:cNvPr id="599" name="n_1mainValue【一般廃棄物処理施設】&#10;一人当たり有形固定資産（償却資産）額"/>
        <xdr:cNvSpPr txBox="1"/>
      </xdr:nvSpPr>
      <xdr:spPr>
        <a:xfrm>
          <a:off x="18947765" y="712025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83,288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105</xdr:col>
      <xdr:colOff>164465</xdr:colOff>
      <xdr:row>39</xdr:row>
      <xdr:rowOff>115570</xdr:rowOff>
    </xdr:from>
    <xdr:ext cx="532765" cy="253365"/>
    <xdr:sp macro="" textlink="">
      <xdr:nvSpPr>
        <xdr:cNvPr id="600" name="n_2mainValue【一般廃棄物処理施設】&#10;一人当たり有形固定資産（償却資産）額"/>
        <xdr:cNvSpPr txBox="1"/>
      </xdr:nvSpPr>
      <xdr:spPr>
        <a:xfrm>
          <a:off x="18166715" y="6802120"/>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83,205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37465</xdr:colOff>
      <xdr:row>39</xdr:row>
      <xdr:rowOff>117475</xdr:rowOff>
    </xdr:from>
    <xdr:ext cx="534670" cy="252730"/>
    <xdr:sp macro="" textlink="">
      <xdr:nvSpPr>
        <xdr:cNvPr id="601" name="n_3mainValue【一般廃棄物処理施設】&#10;一人当たり有形固定資産（償却資産）額"/>
        <xdr:cNvSpPr txBox="1"/>
      </xdr:nvSpPr>
      <xdr:spPr>
        <a:xfrm>
          <a:off x="17353915" y="680402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82,297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100965</xdr:colOff>
      <xdr:row>39</xdr:row>
      <xdr:rowOff>118110</xdr:rowOff>
    </xdr:from>
    <xdr:ext cx="532765" cy="252730"/>
    <xdr:sp macro="" textlink="">
      <xdr:nvSpPr>
        <xdr:cNvPr id="602" name="n_4mainValue【一般廃棄物処理施設】&#10;一人当たり有形固定資産（償却資産）額"/>
        <xdr:cNvSpPr txBox="1"/>
      </xdr:nvSpPr>
      <xdr:spPr>
        <a:xfrm>
          <a:off x="16560165" y="6804660"/>
          <a:ext cx="5327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111760</xdr:rowOff>
    </xdr:from>
    <xdr:to xmlns:xdr="http://schemas.openxmlformats.org/drawingml/2006/spreadsheetDrawing">
      <xdr:col>90</xdr:col>
      <xdr:colOff>25400</xdr:colOff>
      <xdr:row>50</xdr:row>
      <xdr:rowOff>61595</xdr:rowOff>
    </xdr:to>
    <xdr:sp macro="" textlink="">
      <xdr:nvSpPr>
        <xdr:cNvPr id="603" name="正方形/長方形 602"/>
        <xdr:cNvSpPr/>
      </xdr:nvSpPr>
      <xdr:spPr>
        <a:xfrm>
          <a:off x="11207750" y="7998460"/>
          <a:ext cx="424815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86995</xdr:rowOff>
    </xdr:from>
    <xdr:to xmlns:xdr="http://schemas.openxmlformats.org/drawingml/2006/spreadsheetDrawing">
      <xdr:col>74</xdr:col>
      <xdr:colOff>0</xdr:colOff>
      <xdr:row>52</xdr:row>
      <xdr:rowOff>0</xdr:rowOff>
    </xdr:to>
    <xdr:sp macro="" textlink="">
      <xdr:nvSpPr>
        <xdr:cNvPr id="604" name="正方形/長方形 603"/>
        <xdr:cNvSpPr/>
      </xdr:nvSpPr>
      <xdr:spPr>
        <a:xfrm>
          <a:off x="113157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117475</xdr:rowOff>
    </xdr:from>
    <xdr:to xmlns:xdr="http://schemas.openxmlformats.org/drawingml/2006/spreadsheetDrawing">
      <xdr:col>74</xdr:col>
      <xdr:colOff>0</xdr:colOff>
      <xdr:row>53</xdr:row>
      <xdr:rowOff>31115</xdr:rowOff>
    </xdr:to>
    <xdr:sp macro="" textlink="">
      <xdr:nvSpPr>
        <xdr:cNvPr id="605" name="正方形/長方形 604"/>
        <xdr:cNvSpPr/>
      </xdr:nvSpPr>
      <xdr:spPr>
        <a:xfrm>
          <a:off x="113157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86995</xdr:rowOff>
    </xdr:from>
    <xdr:to xmlns:xdr="http://schemas.openxmlformats.org/drawingml/2006/spreadsheetDrawing">
      <xdr:col>79</xdr:col>
      <xdr:colOff>63500</xdr:colOff>
      <xdr:row>52</xdr:row>
      <xdr:rowOff>0</xdr:rowOff>
    </xdr:to>
    <xdr:sp macro="" textlink="">
      <xdr:nvSpPr>
        <xdr:cNvPr id="606" name="正方形/長方形 605"/>
        <xdr:cNvSpPr/>
      </xdr:nvSpPr>
      <xdr:spPr>
        <a:xfrm>
          <a:off x="1223645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117475</xdr:rowOff>
    </xdr:from>
    <xdr:to xmlns:xdr="http://schemas.openxmlformats.org/drawingml/2006/spreadsheetDrawing">
      <xdr:col>79</xdr:col>
      <xdr:colOff>63500</xdr:colOff>
      <xdr:row>53</xdr:row>
      <xdr:rowOff>31115</xdr:rowOff>
    </xdr:to>
    <xdr:sp macro="" textlink="">
      <xdr:nvSpPr>
        <xdr:cNvPr id="607" name="正方形/長方形 606"/>
        <xdr:cNvSpPr/>
      </xdr:nvSpPr>
      <xdr:spPr>
        <a:xfrm>
          <a:off x="1223645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86995</xdr:rowOff>
    </xdr:from>
    <xdr:to xmlns:xdr="http://schemas.openxmlformats.org/drawingml/2006/spreadsheetDrawing">
      <xdr:col>85</xdr:col>
      <xdr:colOff>63500</xdr:colOff>
      <xdr:row>52</xdr:row>
      <xdr:rowOff>0</xdr:rowOff>
    </xdr:to>
    <xdr:sp macro="" textlink="">
      <xdr:nvSpPr>
        <xdr:cNvPr id="608" name="正方形/長方形 607"/>
        <xdr:cNvSpPr/>
      </xdr:nvSpPr>
      <xdr:spPr>
        <a:xfrm>
          <a:off x="1326515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51</xdr:row>
      <xdr:rowOff>117475</xdr:rowOff>
    </xdr:from>
    <xdr:to xmlns:xdr="http://schemas.openxmlformats.org/drawingml/2006/spreadsheetDrawing">
      <xdr:col>85</xdr:col>
      <xdr:colOff>63500</xdr:colOff>
      <xdr:row>53</xdr:row>
      <xdr:rowOff>31115</xdr:rowOff>
    </xdr:to>
    <xdr:sp macro="" textlink="">
      <xdr:nvSpPr>
        <xdr:cNvPr id="609" name="正方形/長方形 608"/>
        <xdr:cNvSpPr/>
      </xdr:nvSpPr>
      <xdr:spPr>
        <a:xfrm>
          <a:off x="1326515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55880</xdr:rowOff>
    </xdr:from>
    <xdr:to xmlns:xdr="http://schemas.openxmlformats.org/drawingml/2006/spreadsheetDrawing">
      <xdr:col>90</xdr:col>
      <xdr:colOff>25400</xdr:colOff>
      <xdr:row>66</xdr:row>
      <xdr:rowOff>111760</xdr:rowOff>
    </xdr:to>
    <xdr:sp macro="" textlink="">
      <xdr:nvSpPr>
        <xdr:cNvPr id="610" name="正方形/長方形 609"/>
        <xdr:cNvSpPr/>
      </xdr:nvSpPr>
      <xdr:spPr>
        <a:xfrm>
          <a:off x="11207750" y="9142730"/>
          <a:ext cx="424815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37465</xdr:rowOff>
    </xdr:from>
    <xdr:ext cx="298450" cy="220345"/>
    <xdr:sp macro="" textlink="">
      <xdr:nvSpPr>
        <xdr:cNvPr id="611" name="テキスト ボックス 610"/>
        <xdr:cNvSpPr txBox="1"/>
      </xdr:nvSpPr>
      <xdr:spPr>
        <a:xfrm>
          <a:off x="11169650" y="895286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111760</xdr:rowOff>
    </xdr:from>
    <xdr:to xmlns:xdr="http://schemas.openxmlformats.org/drawingml/2006/spreadsheetDrawing">
      <xdr:col>89</xdr:col>
      <xdr:colOff>171450</xdr:colOff>
      <xdr:row>66</xdr:row>
      <xdr:rowOff>111760</xdr:rowOff>
    </xdr:to>
    <xdr:cxnSp macro="">
      <xdr:nvCxnSpPr>
        <xdr:cNvPr id="612" name="直線コネクタ 611"/>
        <xdr:cNvCxnSpPr/>
      </xdr:nvCxnSpPr>
      <xdr:spPr>
        <a:xfrm>
          <a:off x="11207750" y="114274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140335</xdr:rowOff>
    </xdr:from>
    <xdr:ext cx="465455" cy="252095"/>
    <xdr:sp macro="" textlink="">
      <xdr:nvSpPr>
        <xdr:cNvPr id="613" name="テキスト ボックス 612"/>
        <xdr:cNvSpPr txBox="1"/>
      </xdr:nvSpPr>
      <xdr:spPr>
        <a:xfrm>
          <a:off x="10797540" y="1128458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128270</xdr:rowOff>
    </xdr:from>
    <xdr:to xmlns:xdr="http://schemas.openxmlformats.org/drawingml/2006/spreadsheetDrawing">
      <xdr:col>89</xdr:col>
      <xdr:colOff>171450</xdr:colOff>
      <xdr:row>64</xdr:row>
      <xdr:rowOff>128270</xdr:rowOff>
    </xdr:to>
    <xdr:cxnSp macro="">
      <xdr:nvCxnSpPr>
        <xdr:cNvPr id="614" name="直線コネクタ 613"/>
        <xdr:cNvCxnSpPr/>
      </xdr:nvCxnSpPr>
      <xdr:spPr>
        <a:xfrm>
          <a:off x="11207750" y="111010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156210</xdr:rowOff>
    </xdr:from>
    <xdr:ext cx="465455" cy="252730"/>
    <xdr:sp macro="" textlink="">
      <xdr:nvSpPr>
        <xdr:cNvPr id="615" name="テキスト ボックス 614"/>
        <xdr:cNvSpPr txBox="1"/>
      </xdr:nvSpPr>
      <xdr:spPr>
        <a:xfrm>
          <a:off x="10797540" y="10957560"/>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143510</xdr:rowOff>
    </xdr:from>
    <xdr:to xmlns:xdr="http://schemas.openxmlformats.org/drawingml/2006/spreadsheetDrawing">
      <xdr:col>89</xdr:col>
      <xdr:colOff>171450</xdr:colOff>
      <xdr:row>62</xdr:row>
      <xdr:rowOff>143510</xdr:rowOff>
    </xdr:to>
    <xdr:cxnSp macro="">
      <xdr:nvCxnSpPr>
        <xdr:cNvPr id="616" name="直線コネクタ 615"/>
        <xdr:cNvCxnSpPr/>
      </xdr:nvCxnSpPr>
      <xdr:spPr>
        <a:xfrm>
          <a:off x="11207750" y="10773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1320" cy="253365"/>
    <xdr:sp macro="" textlink="">
      <xdr:nvSpPr>
        <xdr:cNvPr id="617" name="テキスト ボックス 616"/>
        <xdr:cNvSpPr txBox="1"/>
      </xdr:nvSpPr>
      <xdr:spPr>
        <a:xfrm>
          <a:off x="10842625" y="10634345"/>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160020</xdr:rowOff>
    </xdr:from>
    <xdr:to xmlns:xdr="http://schemas.openxmlformats.org/drawingml/2006/spreadsheetDrawing">
      <xdr:col>89</xdr:col>
      <xdr:colOff>171450</xdr:colOff>
      <xdr:row>60</xdr:row>
      <xdr:rowOff>160020</xdr:rowOff>
    </xdr:to>
    <xdr:cxnSp macro="">
      <xdr:nvCxnSpPr>
        <xdr:cNvPr id="618" name="直線コネクタ 617"/>
        <xdr:cNvCxnSpPr/>
      </xdr:nvCxnSpPr>
      <xdr:spPr>
        <a:xfrm>
          <a:off x="11207750" y="104470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20320</xdr:rowOff>
    </xdr:from>
    <xdr:ext cx="401320" cy="252095"/>
    <xdr:sp macro="" textlink="">
      <xdr:nvSpPr>
        <xdr:cNvPr id="619" name="テキスト ボックス 618"/>
        <xdr:cNvSpPr txBox="1"/>
      </xdr:nvSpPr>
      <xdr:spPr>
        <a:xfrm>
          <a:off x="10842625" y="1030732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7620</xdr:rowOff>
    </xdr:from>
    <xdr:to xmlns:xdr="http://schemas.openxmlformats.org/drawingml/2006/spreadsheetDrawing">
      <xdr:col>89</xdr:col>
      <xdr:colOff>171450</xdr:colOff>
      <xdr:row>59</xdr:row>
      <xdr:rowOff>7620</xdr:rowOff>
    </xdr:to>
    <xdr:cxnSp macro="">
      <xdr:nvCxnSpPr>
        <xdr:cNvPr id="620" name="直線コネクタ 619"/>
        <xdr:cNvCxnSpPr/>
      </xdr:nvCxnSpPr>
      <xdr:spPr>
        <a:xfrm>
          <a:off x="11207750" y="101231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36830</xdr:rowOff>
    </xdr:from>
    <xdr:ext cx="401320" cy="253365"/>
    <xdr:sp macro="" textlink="">
      <xdr:nvSpPr>
        <xdr:cNvPr id="621" name="テキスト ボックス 620"/>
        <xdr:cNvSpPr txBox="1"/>
      </xdr:nvSpPr>
      <xdr:spPr>
        <a:xfrm>
          <a:off x="10842625" y="998093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24130</xdr:rowOff>
    </xdr:from>
    <xdr:to xmlns:xdr="http://schemas.openxmlformats.org/drawingml/2006/spreadsheetDrawing">
      <xdr:col>89</xdr:col>
      <xdr:colOff>171450</xdr:colOff>
      <xdr:row>57</xdr:row>
      <xdr:rowOff>24130</xdr:rowOff>
    </xdr:to>
    <xdr:cxnSp macro="">
      <xdr:nvCxnSpPr>
        <xdr:cNvPr id="622" name="直線コネクタ 621"/>
        <xdr:cNvCxnSpPr/>
      </xdr:nvCxnSpPr>
      <xdr:spPr>
        <a:xfrm>
          <a:off x="11207750" y="97967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52705</xdr:rowOff>
    </xdr:from>
    <xdr:ext cx="401320" cy="251460"/>
    <xdr:sp macro="" textlink="">
      <xdr:nvSpPr>
        <xdr:cNvPr id="623" name="テキスト ボックス 622"/>
        <xdr:cNvSpPr txBox="1"/>
      </xdr:nvSpPr>
      <xdr:spPr>
        <a:xfrm>
          <a:off x="10842625" y="965390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39370</xdr:rowOff>
    </xdr:from>
    <xdr:to xmlns:xdr="http://schemas.openxmlformats.org/drawingml/2006/spreadsheetDrawing">
      <xdr:col>89</xdr:col>
      <xdr:colOff>171450</xdr:colOff>
      <xdr:row>55</xdr:row>
      <xdr:rowOff>39370</xdr:rowOff>
    </xdr:to>
    <xdr:cxnSp macro="">
      <xdr:nvCxnSpPr>
        <xdr:cNvPr id="624" name="直線コネクタ 623"/>
        <xdr:cNvCxnSpPr/>
      </xdr:nvCxnSpPr>
      <xdr:spPr>
        <a:xfrm>
          <a:off x="11207750" y="94691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54</xdr:row>
      <xdr:rowOff>68580</xdr:rowOff>
    </xdr:from>
    <xdr:ext cx="339090" cy="252730"/>
    <xdr:sp macro="" textlink="">
      <xdr:nvSpPr>
        <xdr:cNvPr id="625" name="テキスト ボックス 624"/>
        <xdr:cNvSpPr txBox="1"/>
      </xdr:nvSpPr>
      <xdr:spPr>
        <a:xfrm>
          <a:off x="10906760" y="9326880"/>
          <a:ext cx="3390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55880</xdr:rowOff>
    </xdr:from>
    <xdr:to xmlns:xdr="http://schemas.openxmlformats.org/drawingml/2006/spreadsheetDrawing">
      <xdr:col>89</xdr:col>
      <xdr:colOff>171450</xdr:colOff>
      <xdr:row>53</xdr:row>
      <xdr:rowOff>55880</xdr:rowOff>
    </xdr:to>
    <xdr:cxnSp macro="">
      <xdr:nvCxnSpPr>
        <xdr:cNvPr id="626" name="直線コネクタ 625"/>
        <xdr:cNvCxnSpPr/>
      </xdr:nvCxnSpPr>
      <xdr:spPr>
        <a:xfrm>
          <a:off x="11207750" y="91427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53</xdr:row>
      <xdr:rowOff>55880</xdr:rowOff>
    </xdr:from>
    <xdr:to xmlns:xdr="http://schemas.openxmlformats.org/drawingml/2006/spreadsheetDrawing">
      <xdr:col>90</xdr:col>
      <xdr:colOff>25400</xdr:colOff>
      <xdr:row>66</xdr:row>
      <xdr:rowOff>111760</xdr:rowOff>
    </xdr:to>
    <xdr:sp macro="" textlink="">
      <xdr:nvSpPr>
        <xdr:cNvPr id="627" name="【保健センター・保健所】&#10;有形固定資産減価償却率グラフ枠"/>
        <xdr:cNvSpPr/>
      </xdr:nvSpPr>
      <xdr:spPr>
        <a:xfrm>
          <a:off x="11207750" y="9142730"/>
          <a:ext cx="424815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56</xdr:row>
      <xdr:rowOff>63500</xdr:rowOff>
    </xdr:from>
    <xdr:to xmlns:xdr="http://schemas.openxmlformats.org/drawingml/2006/spreadsheetDrawing">
      <xdr:col>85</xdr:col>
      <xdr:colOff>126365</xdr:colOff>
      <xdr:row>64</xdr:row>
      <xdr:rowOff>128270</xdr:rowOff>
    </xdr:to>
    <xdr:cxnSp macro="">
      <xdr:nvCxnSpPr>
        <xdr:cNvPr id="628" name="直線コネクタ 627"/>
        <xdr:cNvCxnSpPr/>
      </xdr:nvCxnSpPr>
      <xdr:spPr>
        <a:xfrm flipV="1">
          <a:off x="14699615" y="9664700"/>
          <a:ext cx="0" cy="1436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132080</xdr:rowOff>
    </xdr:from>
    <xdr:ext cx="467995" cy="252095"/>
    <xdr:sp macro="" textlink="">
      <xdr:nvSpPr>
        <xdr:cNvPr id="629" name="【保健センター・保健所】&#10;有形固定資産減価償却率最小値テキスト"/>
        <xdr:cNvSpPr txBox="1"/>
      </xdr:nvSpPr>
      <xdr:spPr>
        <a:xfrm>
          <a:off x="14738350" y="11104880"/>
          <a:ext cx="467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128270</xdr:rowOff>
    </xdr:from>
    <xdr:to xmlns:xdr="http://schemas.openxmlformats.org/drawingml/2006/spreadsheetDrawing">
      <xdr:col>86</xdr:col>
      <xdr:colOff>25400</xdr:colOff>
      <xdr:row>64</xdr:row>
      <xdr:rowOff>128270</xdr:rowOff>
    </xdr:to>
    <xdr:cxnSp macro="">
      <xdr:nvCxnSpPr>
        <xdr:cNvPr id="630" name="直線コネクタ 629"/>
        <xdr:cNvCxnSpPr/>
      </xdr:nvCxnSpPr>
      <xdr:spPr>
        <a:xfrm>
          <a:off x="14611350" y="111010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55</xdr:row>
      <xdr:rowOff>12065</xdr:rowOff>
    </xdr:from>
    <xdr:ext cx="403225" cy="252730"/>
    <xdr:sp macro="" textlink="">
      <xdr:nvSpPr>
        <xdr:cNvPr id="631" name="【保健センター・保健所】&#10;有形固定資産減価償却率最大値テキスト"/>
        <xdr:cNvSpPr txBox="1"/>
      </xdr:nvSpPr>
      <xdr:spPr>
        <a:xfrm>
          <a:off x="14738350" y="944181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56</xdr:row>
      <xdr:rowOff>63500</xdr:rowOff>
    </xdr:from>
    <xdr:to xmlns:xdr="http://schemas.openxmlformats.org/drawingml/2006/spreadsheetDrawing">
      <xdr:col>86</xdr:col>
      <xdr:colOff>25400</xdr:colOff>
      <xdr:row>56</xdr:row>
      <xdr:rowOff>63500</xdr:rowOff>
    </xdr:to>
    <xdr:cxnSp macro="">
      <xdr:nvCxnSpPr>
        <xdr:cNvPr id="632" name="直線コネクタ 631"/>
        <xdr:cNvCxnSpPr/>
      </xdr:nvCxnSpPr>
      <xdr:spPr>
        <a:xfrm>
          <a:off x="14611350" y="96647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58</xdr:row>
      <xdr:rowOff>116205</xdr:rowOff>
    </xdr:from>
    <xdr:ext cx="403225" cy="253365"/>
    <xdr:sp macro="" textlink="">
      <xdr:nvSpPr>
        <xdr:cNvPr id="633" name="【保健センター・保健所】&#10;有形固定資産減価償却率平均値テキスト"/>
        <xdr:cNvSpPr txBox="1"/>
      </xdr:nvSpPr>
      <xdr:spPr>
        <a:xfrm>
          <a:off x="14738350" y="10060305"/>
          <a:ext cx="4032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93980</xdr:rowOff>
    </xdr:from>
    <xdr:to xmlns:xdr="http://schemas.openxmlformats.org/drawingml/2006/spreadsheetDrawing">
      <xdr:col>85</xdr:col>
      <xdr:colOff>171450</xdr:colOff>
      <xdr:row>60</xdr:row>
      <xdr:rowOff>25400</xdr:rowOff>
    </xdr:to>
    <xdr:sp macro="" textlink="">
      <xdr:nvSpPr>
        <xdr:cNvPr id="634" name="フローチャート: 判断 633"/>
        <xdr:cNvSpPr/>
      </xdr:nvSpPr>
      <xdr:spPr>
        <a:xfrm>
          <a:off x="14649450" y="10209530"/>
          <a:ext cx="952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59</xdr:row>
      <xdr:rowOff>71755</xdr:rowOff>
    </xdr:from>
    <xdr:to xmlns:xdr="http://schemas.openxmlformats.org/drawingml/2006/spreadsheetDrawing">
      <xdr:col>81</xdr:col>
      <xdr:colOff>101600</xdr:colOff>
      <xdr:row>60</xdr:row>
      <xdr:rowOff>3175</xdr:rowOff>
    </xdr:to>
    <xdr:sp macro="" textlink="">
      <xdr:nvSpPr>
        <xdr:cNvPr id="635" name="フローチャート: 判断 634"/>
        <xdr:cNvSpPr/>
      </xdr:nvSpPr>
      <xdr:spPr>
        <a:xfrm>
          <a:off x="13887450" y="1018730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59</xdr:row>
      <xdr:rowOff>41275</xdr:rowOff>
    </xdr:from>
    <xdr:to xmlns:xdr="http://schemas.openxmlformats.org/drawingml/2006/spreadsheetDrawing">
      <xdr:col>76</xdr:col>
      <xdr:colOff>165100</xdr:colOff>
      <xdr:row>59</xdr:row>
      <xdr:rowOff>140970</xdr:rowOff>
    </xdr:to>
    <xdr:sp macro="" textlink="">
      <xdr:nvSpPr>
        <xdr:cNvPr id="636" name="フローチャート: 判断 635"/>
        <xdr:cNvSpPr/>
      </xdr:nvSpPr>
      <xdr:spPr>
        <a:xfrm>
          <a:off x="13093700" y="101568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59</xdr:row>
      <xdr:rowOff>14605</xdr:rowOff>
    </xdr:from>
    <xdr:to xmlns:xdr="http://schemas.openxmlformats.org/drawingml/2006/spreadsheetDrawing">
      <xdr:col>72</xdr:col>
      <xdr:colOff>38100</xdr:colOff>
      <xdr:row>59</xdr:row>
      <xdr:rowOff>113665</xdr:rowOff>
    </xdr:to>
    <xdr:sp macro="" textlink="">
      <xdr:nvSpPr>
        <xdr:cNvPr id="637" name="フローチャート: 判断 636"/>
        <xdr:cNvSpPr/>
      </xdr:nvSpPr>
      <xdr:spPr>
        <a:xfrm>
          <a:off x="12299950" y="101301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154940</xdr:rowOff>
    </xdr:from>
    <xdr:to xmlns:xdr="http://schemas.openxmlformats.org/drawingml/2006/spreadsheetDrawing">
      <xdr:col>67</xdr:col>
      <xdr:colOff>101600</xdr:colOff>
      <xdr:row>59</xdr:row>
      <xdr:rowOff>86360</xdr:rowOff>
    </xdr:to>
    <xdr:sp macro="" textlink="">
      <xdr:nvSpPr>
        <xdr:cNvPr id="638" name="フローチャート: 判断 637"/>
        <xdr:cNvSpPr/>
      </xdr:nvSpPr>
      <xdr:spPr>
        <a:xfrm>
          <a:off x="11487150" y="1009904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109220</xdr:rowOff>
    </xdr:from>
    <xdr:ext cx="762000" cy="251460"/>
    <xdr:sp macro="" textlink="">
      <xdr:nvSpPr>
        <xdr:cNvPr id="639" name="テキスト ボックス 638"/>
        <xdr:cNvSpPr txBox="1"/>
      </xdr:nvSpPr>
      <xdr:spPr>
        <a:xfrm>
          <a:off x="1452880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109220</xdr:rowOff>
    </xdr:from>
    <xdr:ext cx="760095" cy="251460"/>
    <xdr:sp macro="" textlink="">
      <xdr:nvSpPr>
        <xdr:cNvPr id="640" name="テキスト ボックス 639"/>
        <xdr:cNvSpPr txBox="1"/>
      </xdr:nvSpPr>
      <xdr:spPr>
        <a:xfrm>
          <a:off x="13766800" y="1142492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109220</xdr:rowOff>
    </xdr:from>
    <xdr:ext cx="762000" cy="251460"/>
    <xdr:sp macro="" textlink="">
      <xdr:nvSpPr>
        <xdr:cNvPr id="641" name="テキスト ボックス 640"/>
        <xdr:cNvSpPr txBox="1"/>
      </xdr:nvSpPr>
      <xdr:spPr>
        <a:xfrm>
          <a:off x="129730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66</xdr:row>
      <xdr:rowOff>109220</xdr:rowOff>
    </xdr:from>
    <xdr:ext cx="762000" cy="251460"/>
    <xdr:sp macro="" textlink="">
      <xdr:nvSpPr>
        <xdr:cNvPr id="642" name="テキスト ボックス 641"/>
        <xdr:cNvSpPr txBox="1"/>
      </xdr:nvSpPr>
      <xdr:spPr>
        <a:xfrm>
          <a:off x="121729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109220</xdr:rowOff>
    </xdr:from>
    <xdr:ext cx="760095" cy="251460"/>
    <xdr:sp macro="" textlink="">
      <xdr:nvSpPr>
        <xdr:cNvPr id="643" name="テキスト ボックス 642"/>
        <xdr:cNvSpPr txBox="1"/>
      </xdr:nvSpPr>
      <xdr:spPr>
        <a:xfrm>
          <a:off x="11366500" y="1142492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61</xdr:row>
      <xdr:rowOff>26670</xdr:rowOff>
    </xdr:from>
    <xdr:to xmlns:xdr="http://schemas.openxmlformats.org/drawingml/2006/spreadsheetDrawing">
      <xdr:col>85</xdr:col>
      <xdr:colOff>171450</xdr:colOff>
      <xdr:row>61</xdr:row>
      <xdr:rowOff>126365</xdr:rowOff>
    </xdr:to>
    <xdr:sp macro="" textlink="">
      <xdr:nvSpPr>
        <xdr:cNvPr id="644" name="楕円 643"/>
        <xdr:cNvSpPr/>
      </xdr:nvSpPr>
      <xdr:spPr>
        <a:xfrm>
          <a:off x="14649450" y="1048512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61</xdr:row>
      <xdr:rowOff>6350</xdr:rowOff>
    </xdr:from>
    <xdr:ext cx="403225" cy="252095"/>
    <xdr:sp macro="" textlink="">
      <xdr:nvSpPr>
        <xdr:cNvPr id="645" name="【保健センター・保健所】&#10;有形固定資産減価償却率該当値テキスト"/>
        <xdr:cNvSpPr txBox="1"/>
      </xdr:nvSpPr>
      <xdr:spPr>
        <a:xfrm>
          <a:off x="14738350" y="1046480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60</xdr:row>
      <xdr:rowOff>161290</xdr:rowOff>
    </xdr:from>
    <xdr:to xmlns:xdr="http://schemas.openxmlformats.org/drawingml/2006/spreadsheetDrawing">
      <xdr:col>81</xdr:col>
      <xdr:colOff>101600</xdr:colOff>
      <xdr:row>61</xdr:row>
      <xdr:rowOff>92710</xdr:rowOff>
    </xdr:to>
    <xdr:sp macro="" textlink="">
      <xdr:nvSpPr>
        <xdr:cNvPr id="646" name="楕円 645"/>
        <xdr:cNvSpPr/>
      </xdr:nvSpPr>
      <xdr:spPr>
        <a:xfrm>
          <a:off x="13887450" y="1044829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61</xdr:row>
      <xdr:rowOff>42545</xdr:rowOff>
    </xdr:from>
    <xdr:to xmlns:xdr="http://schemas.openxmlformats.org/drawingml/2006/spreadsheetDrawing">
      <xdr:col>85</xdr:col>
      <xdr:colOff>127000</xdr:colOff>
      <xdr:row>61</xdr:row>
      <xdr:rowOff>76200</xdr:rowOff>
    </xdr:to>
    <xdr:cxnSp macro="">
      <xdr:nvCxnSpPr>
        <xdr:cNvPr id="647" name="直線コネクタ 646"/>
        <xdr:cNvCxnSpPr/>
      </xdr:nvCxnSpPr>
      <xdr:spPr>
        <a:xfrm>
          <a:off x="13938250" y="10500995"/>
          <a:ext cx="762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60</xdr:row>
      <xdr:rowOff>128905</xdr:rowOff>
    </xdr:from>
    <xdr:to xmlns:xdr="http://schemas.openxmlformats.org/drawingml/2006/spreadsheetDrawing">
      <xdr:col>76</xdr:col>
      <xdr:colOff>165100</xdr:colOff>
      <xdr:row>61</xdr:row>
      <xdr:rowOff>60960</xdr:rowOff>
    </xdr:to>
    <xdr:sp macro="" textlink="">
      <xdr:nvSpPr>
        <xdr:cNvPr id="648" name="楕円 647"/>
        <xdr:cNvSpPr/>
      </xdr:nvSpPr>
      <xdr:spPr>
        <a:xfrm>
          <a:off x="13093700" y="1041590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61</xdr:row>
      <xdr:rowOff>11430</xdr:rowOff>
    </xdr:from>
    <xdr:to xmlns:xdr="http://schemas.openxmlformats.org/drawingml/2006/spreadsheetDrawing">
      <xdr:col>81</xdr:col>
      <xdr:colOff>50800</xdr:colOff>
      <xdr:row>61</xdr:row>
      <xdr:rowOff>42545</xdr:rowOff>
    </xdr:to>
    <xdr:cxnSp macro="">
      <xdr:nvCxnSpPr>
        <xdr:cNvPr id="649" name="直線コネクタ 648"/>
        <xdr:cNvCxnSpPr/>
      </xdr:nvCxnSpPr>
      <xdr:spPr>
        <a:xfrm>
          <a:off x="13144500" y="10469880"/>
          <a:ext cx="79375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60</xdr:row>
      <xdr:rowOff>95250</xdr:rowOff>
    </xdr:from>
    <xdr:to xmlns:xdr="http://schemas.openxmlformats.org/drawingml/2006/spreadsheetDrawing">
      <xdr:col>72</xdr:col>
      <xdr:colOff>38100</xdr:colOff>
      <xdr:row>61</xdr:row>
      <xdr:rowOff>27305</xdr:rowOff>
    </xdr:to>
    <xdr:sp macro="" textlink="">
      <xdr:nvSpPr>
        <xdr:cNvPr id="650" name="楕円 649"/>
        <xdr:cNvSpPr/>
      </xdr:nvSpPr>
      <xdr:spPr>
        <a:xfrm>
          <a:off x="12299950" y="10382250"/>
          <a:ext cx="8255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60</xdr:row>
      <xdr:rowOff>145415</xdr:rowOff>
    </xdr:from>
    <xdr:to xmlns:xdr="http://schemas.openxmlformats.org/drawingml/2006/spreadsheetDrawing">
      <xdr:col>76</xdr:col>
      <xdr:colOff>114300</xdr:colOff>
      <xdr:row>61</xdr:row>
      <xdr:rowOff>11430</xdr:rowOff>
    </xdr:to>
    <xdr:cxnSp macro="">
      <xdr:nvCxnSpPr>
        <xdr:cNvPr id="651" name="直線コネクタ 650"/>
        <xdr:cNvCxnSpPr/>
      </xdr:nvCxnSpPr>
      <xdr:spPr>
        <a:xfrm>
          <a:off x="12344400" y="10432415"/>
          <a:ext cx="8001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60</xdr:row>
      <xdr:rowOff>63500</xdr:rowOff>
    </xdr:from>
    <xdr:to xmlns:xdr="http://schemas.openxmlformats.org/drawingml/2006/spreadsheetDrawing">
      <xdr:col>67</xdr:col>
      <xdr:colOff>101600</xdr:colOff>
      <xdr:row>60</xdr:row>
      <xdr:rowOff>163195</xdr:rowOff>
    </xdr:to>
    <xdr:sp macro="" textlink="">
      <xdr:nvSpPr>
        <xdr:cNvPr id="652" name="楕円 651"/>
        <xdr:cNvSpPr/>
      </xdr:nvSpPr>
      <xdr:spPr>
        <a:xfrm>
          <a:off x="11487150" y="10350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60</xdr:row>
      <xdr:rowOff>113665</xdr:rowOff>
    </xdr:from>
    <xdr:to xmlns:xdr="http://schemas.openxmlformats.org/drawingml/2006/spreadsheetDrawing">
      <xdr:col>71</xdr:col>
      <xdr:colOff>171450</xdr:colOff>
      <xdr:row>60</xdr:row>
      <xdr:rowOff>145415</xdr:rowOff>
    </xdr:to>
    <xdr:cxnSp macro="">
      <xdr:nvCxnSpPr>
        <xdr:cNvPr id="653" name="直線コネクタ 652"/>
        <xdr:cNvCxnSpPr/>
      </xdr:nvCxnSpPr>
      <xdr:spPr>
        <a:xfrm>
          <a:off x="11537950" y="10400665"/>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58</xdr:row>
      <xdr:rowOff>19050</xdr:rowOff>
    </xdr:from>
    <xdr:ext cx="403225" cy="252095"/>
    <xdr:sp macro="" textlink="">
      <xdr:nvSpPr>
        <xdr:cNvPr id="654" name="n_1aveValue【保健センター・保健所】&#10;有形固定資産減価償却率"/>
        <xdr:cNvSpPr txBox="1"/>
      </xdr:nvSpPr>
      <xdr:spPr>
        <a:xfrm>
          <a:off x="13742035" y="996315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156845</xdr:rowOff>
    </xdr:from>
    <xdr:ext cx="403225" cy="252730"/>
    <xdr:sp macro="" textlink="">
      <xdr:nvSpPr>
        <xdr:cNvPr id="655" name="n_2aveValue【保健センター・保健所】&#10;有形固定資産減価償却率"/>
        <xdr:cNvSpPr txBox="1"/>
      </xdr:nvSpPr>
      <xdr:spPr>
        <a:xfrm>
          <a:off x="12960985" y="992949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57</xdr:row>
      <xdr:rowOff>129540</xdr:rowOff>
    </xdr:from>
    <xdr:ext cx="405130" cy="252730"/>
    <xdr:sp macro="" textlink="">
      <xdr:nvSpPr>
        <xdr:cNvPr id="656" name="n_3aveValue【保健センター・保健所】&#10;有形固定資産減価償却率"/>
        <xdr:cNvSpPr txBox="1"/>
      </xdr:nvSpPr>
      <xdr:spPr>
        <a:xfrm>
          <a:off x="12167235" y="9902190"/>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57</xdr:row>
      <xdr:rowOff>102870</xdr:rowOff>
    </xdr:from>
    <xdr:ext cx="403225" cy="252730"/>
    <xdr:sp macro="" textlink="">
      <xdr:nvSpPr>
        <xdr:cNvPr id="657" name="n_4aveValue【保健センター・保健所】&#10;有形固定資産減価償却率"/>
        <xdr:cNvSpPr txBox="1"/>
      </xdr:nvSpPr>
      <xdr:spPr>
        <a:xfrm>
          <a:off x="11354435" y="987552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61</xdr:row>
      <xdr:rowOff>84455</xdr:rowOff>
    </xdr:from>
    <xdr:ext cx="403225" cy="252095"/>
    <xdr:sp macro="" textlink="">
      <xdr:nvSpPr>
        <xdr:cNvPr id="658" name="n_1mainValue【保健センター・保健所】&#10;有形固定資産減価償却率"/>
        <xdr:cNvSpPr txBox="1"/>
      </xdr:nvSpPr>
      <xdr:spPr>
        <a:xfrm>
          <a:off x="13742035" y="1054290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52070</xdr:rowOff>
    </xdr:from>
    <xdr:ext cx="403225" cy="251460"/>
    <xdr:sp macro="" textlink="">
      <xdr:nvSpPr>
        <xdr:cNvPr id="659" name="n_2mainValue【保健センター・保健所】&#10;有形固定資産減価償却率"/>
        <xdr:cNvSpPr txBox="1"/>
      </xdr:nvSpPr>
      <xdr:spPr>
        <a:xfrm>
          <a:off x="12960985" y="1051052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61</xdr:row>
      <xdr:rowOff>18415</xdr:rowOff>
    </xdr:from>
    <xdr:ext cx="405130" cy="252095"/>
    <xdr:sp macro="" textlink="">
      <xdr:nvSpPr>
        <xdr:cNvPr id="660" name="n_3mainValue【保健センター・保健所】&#10;有形固定資産減価償却率"/>
        <xdr:cNvSpPr txBox="1"/>
      </xdr:nvSpPr>
      <xdr:spPr>
        <a:xfrm>
          <a:off x="12167235" y="1047686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60</xdr:row>
      <xdr:rowOff>154940</xdr:rowOff>
    </xdr:from>
    <xdr:ext cx="403225" cy="252095"/>
    <xdr:sp macro="" textlink="">
      <xdr:nvSpPr>
        <xdr:cNvPr id="661" name="n_4mainValue【保健センター・保健所】&#10;有形固定資産減価償却率"/>
        <xdr:cNvSpPr txBox="1"/>
      </xdr:nvSpPr>
      <xdr:spPr>
        <a:xfrm>
          <a:off x="11354435" y="1044194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111760</xdr:rowOff>
    </xdr:from>
    <xdr:to xmlns:xdr="http://schemas.openxmlformats.org/drawingml/2006/spreadsheetDrawing">
      <xdr:col>120</xdr:col>
      <xdr:colOff>152400</xdr:colOff>
      <xdr:row>50</xdr:row>
      <xdr:rowOff>61595</xdr:rowOff>
    </xdr:to>
    <xdr:sp macro="" textlink="">
      <xdr:nvSpPr>
        <xdr:cNvPr id="662" name="正方形/長方形 661"/>
        <xdr:cNvSpPr/>
      </xdr:nvSpPr>
      <xdr:spPr>
        <a:xfrm>
          <a:off x="16459200" y="7998460"/>
          <a:ext cx="426720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86995</xdr:rowOff>
    </xdr:from>
    <xdr:to xmlns:xdr="http://schemas.openxmlformats.org/drawingml/2006/spreadsheetDrawing">
      <xdr:col>104</xdr:col>
      <xdr:colOff>127000</xdr:colOff>
      <xdr:row>52</xdr:row>
      <xdr:rowOff>0</xdr:rowOff>
    </xdr:to>
    <xdr:sp macro="" textlink="">
      <xdr:nvSpPr>
        <xdr:cNvPr id="663" name="正方形/長方形 662"/>
        <xdr:cNvSpPr/>
      </xdr:nvSpPr>
      <xdr:spPr>
        <a:xfrm>
          <a:off x="165862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117475</xdr:rowOff>
    </xdr:from>
    <xdr:to xmlns:xdr="http://schemas.openxmlformats.org/drawingml/2006/spreadsheetDrawing">
      <xdr:col>104</xdr:col>
      <xdr:colOff>127000</xdr:colOff>
      <xdr:row>53</xdr:row>
      <xdr:rowOff>31115</xdr:rowOff>
    </xdr:to>
    <xdr:sp macro="" textlink="">
      <xdr:nvSpPr>
        <xdr:cNvPr id="664" name="正方形/長方形 663"/>
        <xdr:cNvSpPr/>
      </xdr:nvSpPr>
      <xdr:spPr>
        <a:xfrm>
          <a:off x="165862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86995</xdr:rowOff>
    </xdr:from>
    <xdr:to xmlns:xdr="http://schemas.openxmlformats.org/drawingml/2006/spreadsheetDrawing">
      <xdr:col>110</xdr:col>
      <xdr:colOff>0</xdr:colOff>
      <xdr:row>52</xdr:row>
      <xdr:rowOff>0</xdr:rowOff>
    </xdr:to>
    <xdr:sp macro="" textlink="">
      <xdr:nvSpPr>
        <xdr:cNvPr id="665" name="正方形/長方形 664"/>
        <xdr:cNvSpPr/>
      </xdr:nvSpPr>
      <xdr:spPr>
        <a:xfrm>
          <a:off x="174879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117475</xdr:rowOff>
    </xdr:from>
    <xdr:to xmlns:xdr="http://schemas.openxmlformats.org/drawingml/2006/spreadsheetDrawing">
      <xdr:col>110</xdr:col>
      <xdr:colOff>0</xdr:colOff>
      <xdr:row>53</xdr:row>
      <xdr:rowOff>31115</xdr:rowOff>
    </xdr:to>
    <xdr:sp macro="" textlink="">
      <xdr:nvSpPr>
        <xdr:cNvPr id="666" name="正方形/長方形 665"/>
        <xdr:cNvSpPr/>
      </xdr:nvSpPr>
      <xdr:spPr>
        <a:xfrm>
          <a:off x="174879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86995</xdr:rowOff>
    </xdr:from>
    <xdr:to xmlns:xdr="http://schemas.openxmlformats.org/drawingml/2006/spreadsheetDrawing">
      <xdr:col>116</xdr:col>
      <xdr:colOff>0</xdr:colOff>
      <xdr:row>52</xdr:row>
      <xdr:rowOff>0</xdr:rowOff>
    </xdr:to>
    <xdr:sp macro="" textlink="">
      <xdr:nvSpPr>
        <xdr:cNvPr id="667" name="正方形/長方形 666"/>
        <xdr:cNvSpPr/>
      </xdr:nvSpPr>
      <xdr:spPr>
        <a:xfrm>
          <a:off x="18516600" y="8659495"/>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51</xdr:row>
      <xdr:rowOff>117475</xdr:rowOff>
    </xdr:from>
    <xdr:to xmlns:xdr="http://schemas.openxmlformats.org/drawingml/2006/spreadsheetDrawing">
      <xdr:col>116</xdr:col>
      <xdr:colOff>0</xdr:colOff>
      <xdr:row>53</xdr:row>
      <xdr:rowOff>31115</xdr:rowOff>
    </xdr:to>
    <xdr:sp macro="" textlink="">
      <xdr:nvSpPr>
        <xdr:cNvPr id="668" name="正方形/長方形 667"/>
        <xdr:cNvSpPr/>
      </xdr:nvSpPr>
      <xdr:spPr>
        <a:xfrm>
          <a:off x="18516600" y="8861425"/>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55880</xdr:rowOff>
    </xdr:from>
    <xdr:to xmlns:xdr="http://schemas.openxmlformats.org/drawingml/2006/spreadsheetDrawing">
      <xdr:col>120</xdr:col>
      <xdr:colOff>152400</xdr:colOff>
      <xdr:row>66</xdr:row>
      <xdr:rowOff>111760</xdr:rowOff>
    </xdr:to>
    <xdr:sp macro="" textlink="">
      <xdr:nvSpPr>
        <xdr:cNvPr id="669" name="正方形/長方形 668"/>
        <xdr:cNvSpPr/>
      </xdr:nvSpPr>
      <xdr:spPr>
        <a:xfrm>
          <a:off x="16459200" y="9142730"/>
          <a:ext cx="426720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37465</xdr:rowOff>
    </xdr:from>
    <xdr:ext cx="347980" cy="220345"/>
    <xdr:sp macro="" textlink="">
      <xdr:nvSpPr>
        <xdr:cNvPr id="670" name="テキスト ボックス 669"/>
        <xdr:cNvSpPr txBox="1"/>
      </xdr:nvSpPr>
      <xdr:spPr>
        <a:xfrm>
          <a:off x="16440150" y="8952865"/>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111760</xdr:rowOff>
    </xdr:from>
    <xdr:to xmlns:xdr="http://schemas.openxmlformats.org/drawingml/2006/spreadsheetDrawing">
      <xdr:col>120</xdr:col>
      <xdr:colOff>114300</xdr:colOff>
      <xdr:row>66</xdr:row>
      <xdr:rowOff>111760</xdr:rowOff>
    </xdr:to>
    <xdr:cxnSp macro="">
      <xdr:nvCxnSpPr>
        <xdr:cNvPr id="671" name="直線コネクタ 670"/>
        <xdr:cNvCxnSpPr/>
      </xdr:nvCxnSpPr>
      <xdr:spPr>
        <a:xfrm>
          <a:off x="164592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672" name="直線コネクタ 671"/>
        <xdr:cNvCxnSpPr/>
      </xdr:nvCxnSpPr>
      <xdr:spPr>
        <a:xfrm>
          <a:off x="16459200" y="109728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65455" cy="251460"/>
    <xdr:sp macro="" textlink="">
      <xdr:nvSpPr>
        <xdr:cNvPr id="673" name="テキスト ボックス 672"/>
        <xdr:cNvSpPr txBox="1"/>
      </xdr:nvSpPr>
      <xdr:spPr>
        <a:xfrm>
          <a:off x="16048990" y="1083056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55880</xdr:rowOff>
    </xdr:from>
    <xdr:to xmlns:xdr="http://schemas.openxmlformats.org/drawingml/2006/spreadsheetDrawing">
      <xdr:col>120</xdr:col>
      <xdr:colOff>114300</xdr:colOff>
      <xdr:row>61</xdr:row>
      <xdr:rowOff>55880</xdr:rowOff>
    </xdr:to>
    <xdr:cxnSp macro="">
      <xdr:nvCxnSpPr>
        <xdr:cNvPr id="674" name="直線コネクタ 673"/>
        <xdr:cNvCxnSpPr/>
      </xdr:nvCxnSpPr>
      <xdr:spPr>
        <a:xfrm>
          <a:off x="16459200" y="105143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84455</xdr:rowOff>
    </xdr:from>
    <xdr:ext cx="465455" cy="252095"/>
    <xdr:sp macro="" textlink="">
      <xdr:nvSpPr>
        <xdr:cNvPr id="675" name="テキスト ボックス 674"/>
        <xdr:cNvSpPr txBox="1"/>
      </xdr:nvSpPr>
      <xdr:spPr>
        <a:xfrm>
          <a:off x="16048990" y="1037145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111760</xdr:rowOff>
    </xdr:from>
    <xdr:to xmlns:xdr="http://schemas.openxmlformats.org/drawingml/2006/spreadsheetDrawing">
      <xdr:col>120</xdr:col>
      <xdr:colOff>114300</xdr:colOff>
      <xdr:row>58</xdr:row>
      <xdr:rowOff>111760</xdr:rowOff>
    </xdr:to>
    <xdr:cxnSp macro="">
      <xdr:nvCxnSpPr>
        <xdr:cNvPr id="676" name="直線コネクタ 675"/>
        <xdr:cNvCxnSpPr/>
      </xdr:nvCxnSpPr>
      <xdr:spPr>
        <a:xfrm>
          <a:off x="16459200" y="10055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140335</xdr:rowOff>
    </xdr:from>
    <xdr:ext cx="465455" cy="252095"/>
    <xdr:sp macro="" textlink="">
      <xdr:nvSpPr>
        <xdr:cNvPr id="677" name="テキスト ボックス 676"/>
        <xdr:cNvSpPr txBox="1"/>
      </xdr:nvSpPr>
      <xdr:spPr>
        <a:xfrm>
          <a:off x="16048990" y="991298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678" name="直線コネクタ 677"/>
        <xdr:cNvCxnSpPr/>
      </xdr:nvCxnSpPr>
      <xdr:spPr>
        <a:xfrm>
          <a:off x="16459200" y="96012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65455" cy="251460"/>
    <xdr:sp macro="" textlink="">
      <xdr:nvSpPr>
        <xdr:cNvPr id="679" name="テキスト ボックス 678"/>
        <xdr:cNvSpPr txBox="1"/>
      </xdr:nvSpPr>
      <xdr:spPr>
        <a:xfrm>
          <a:off x="16048990" y="945896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55880</xdr:rowOff>
    </xdr:from>
    <xdr:to xmlns:xdr="http://schemas.openxmlformats.org/drawingml/2006/spreadsheetDrawing">
      <xdr:col>120</xdr:col>
      <xdr:colOff>114300</xdr:colOff>
      <xdr:row>53</xdr:row>
      <xdr:rowOff>55880</xdr:rowOff>
    </xdr:to>
    <xdr:cxnSp macro="">
      <xdr:nvCxnSpPr>
        <xdr:cNvPr id="680" name="直線コネクタ 679"/>
        <xdr:cNvCxnSpPr/>
      </xdr:nvCxnSpPr>
      <xdr:spPr>
        <a:xfrm>
          <a:off x="16459200" y="91427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84455</xdr:rowOff>
    </xdr:from>
    <xdr:ext cx="465455" cy="252095"/>
    <xdr:sp macro="" textlink="">
      <xdr:nvSpPr>
        <xdr:cNvPr id="681" name="テキスト ボックス 680"/>
        <xdr:cNvSpPr txBox="1"/>
      </xdr:nvSpPr>
      <xdr:spPr>
        <a:xfrm>
          <a:off x="16048990" y="8999855"/>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55880</xdr:rowOff>
    </xdr:from>
    <xdr:to xmlns:xdr="http://schemas.openxmlformats.org/drawingml/2006/spreadsheetDrawing">
      <xdr:col>120</xdr:col>
      <xdr:colOff>152400</xdr:colOff>
      <xdr:row>66</xdr:row>
      <xdr:rowOff>111760</xdr:rowOff>
    </xdr:to>
    <xdr:sp macro="" textlink="">
      <xdr:nvSpPr>
        <xdr:cNvPr id="682" name="【保健センター・保健所】&#10;一人当たり面積グラフ枠"/>
        <xdr:cNvSpPr/>
      </xdr:nvSpPr>
      <xdr:spPr>
        <a:xfrm>
          <a:off x="16459200" y="9142730"/>
          <a:ext cx="426720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118110</xdr:rowOff>
    </xdr:from>
    <xdr:to xmlns:xdr="http://schemas.openxmlformats.org/drawingml/2006/spreadsheetDrawing">
      <xdr:col>116</xdr:col>
      <xdr:colOff>62865</xdr:colOff>
      <xdr:row>63</xdr:row>
      <xdr:rowOff>149860</xdr:rowOff>
    </xdr:to>
    <xdr:cxnSp macro="">
      <xdr:nvCxnSpPr>
        <xdr:cNvPr id="683" name="直線コネクタ 682"/>
        <xdr:cNvCxnSpPr/>
      </xdr:nvCxnSpPr>
      <xdr:spPr>
        <a:xfrm flipV="1">
          <a:off x="19951065" y="9547860"/>
          <a:ext cx="0" cy="140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153035</xdr:rowOff>
    </xdr:from>
    <xdr:ext cx="467995" cy="253365"/>
    <xdr:sp macro="" textlink="">
      <xdr:nvSpPr>
        <xdr:cNvPr id="684" name="【保健センター・保健所】&#10;一人当たり面積最小値テキスト"/>
        <xdr:cNvSpPr txBox="1"/>
      </xdr:nvSpPr>
      <xdr:spPr>
        <a:xfrm>
          <a:off x="19989800" y="1095438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149860</xdr:rowOff>
    </xdr:from>
    <xdr:to xmlns:xdr="http://schemas.openxmlformats.org/drawingml/2006/spreadsheetDrawing">
      <xdr:col>116</xdr:col>
      <xdr:colOff>152400</xdr:colOff>
      <xdr:row>63</xdr:row>
      <xdr:rowOff>149860</xdr:rowOff>
    </xdr:to>
    <xdr:cxnSp macro="">
      <xdr:nvCxnSpPr>
        <xdr:cNvPr id="685" name="直線コネクタ 684"/>
        <xdr:cNvCxnSpPr/>
      </xdr:nvCxnSpPr>
      <xdr:spPr>
        <a:xfrm>
          <a:off x="19881850" y="109512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66675</xdr:rowOff>
    </xdr:from>
    <xdr:ext cx="467995" cy="251460"/>
    <xdr:sp macro="" textlink="">
      <xdr:nvSpPr>
        <xdr:cNvPr id="686" name="【保健センター・保健所】&#10;一人当たり面積最大値テキスト"/>
        <xdr:cNvSpPr txBox="1"/>
      </xdr:nvSpPr>
      <xdr:spPr>
        <a:xfrm>
          <a:off x="19989800" y="932497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118110</xdr:rowOff>
    </xdr:from>
    <xdr:to xmlns:xdr="http://schemas.openxmlformats.org/drawingml/2006/spreadsheetDrawing">
      <xdr:col>116</xdr:col>
      <xdr:colOff>152400</xdr:colOff>
      <xdr:row>55</xdr:row>
      <xdr:rowOff>118110</xdr:rowOff>
    </xdr:to>
    <xdr:cxnSp macro="">
      <xdr:nvCxnSpPr>
        <xdr:cNvPr id="687" name="直線コネクタ 686"/>
        <xdr:cNvCxnSpPr/>
      </xdr:nvCxnSpPr>
      <xdr:spPr>
        <a:xfrm>
          <a:off x="19881850" y="95478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151130</xdr:rowOff>
    </xdr:from>
    <xdr:ext cx="467995" cy="252730"/>
    <xdr:sp macro="" textlink="">
      <xdr:nvSpPr>
        <xdr:cNvPr id="688" name="【保健センター・保健所】&#10;一人当たり面積平均値テキスト"/>
        <xdr:cNvSpPr txBox="1"/>
      </xdr:nvSpPr>
      <xdr:spPr>
        <a:xfrm>
          <a:off x="19989800" y="10609580"/>
          <a:ext cx="46799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128905</xdr:rowOff>
    </xdr:from>
    <xdr:to xmlns:xdr="http://schemas.openxmlformats.org/drawingml/2006/spreadsheetDrawing">
      <xdr:col>116</xdr:col>
      <xdr:colOff>114300</xdr:colOff>
      <xdr:row>63</xdr:row>
      <xdr:rowOff>60960</xdr:rowOff>
    </xdr:to>
    <xdr:sp macro="" textlink="">
      <xdr:nvSpPr>
        <xdr:cNvPr id="689" name="フローチャート: 判断 688"/>
        <xdr:cNvSpPr/>
      </xdr:nvSpPr>
      <xdr:spPr>
        <a:xfrm>
          <a:off x="19900900" y="1075880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128905</xdr:rowOff>
    </xdr:from>
    <xdr:to xmlns:xdr="http://schemas.openxmlformats.org/drawingml/2006/spreadsheetDrawing">
      <xdr:col>112</xdr:col>
      <xdr:colOff>38100</xdr:colOff>
      <xdr:row>63</xdr:row>
      <xdr:rowOff>60960</xdr:rowOff>
    </xdr:to>
    <xdr:sp macro="" textlink="">
      <xdr:nvSpPr>
        <xdr:cNvPr id="690" name="フローチャート: 判断 689"/>
        <xdr:cNvSpPr/>
      </xdr:nvSpPr>
      <xdr:spPr>
        <a:xfrm>
          <a:off x="19157950" y="10758805"/>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125095</xdr:rowOff>
    </xdr:from>
    <xdr:to xmlns:xdr="http://schemas.openxmlformats.org/drawingml/2006/spreadsheetDrawing">
      <xdr:col>107</xdr:col>
      <xdr:colOff>101600</xdr:colOff>
      <xdr:row>63</xdr:row>
      <xdr:rowOff>56515</xdr:rowOff>
    </xdr:to>
    <xdr:sp macro="" textlink="">
      <xdr:nvSpPr>
        <xdr:cNvPr id="691" name="フローチャート: 判断 690"/>
        <xdr:cNvSpPr/>
      </xdr:nvSpPr>
      <xdr:spPr>
        <a:xfrm>
          <a:off x="18345150" y="1075499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125095</xdr:rowOff>
    </xdr:from>
    <xdr:to xmlns:xdr="http://schemas.openxmlformats.org/drawingml/2006/spreadsheetDrawing">
      <xdr:col>102</xdr:col>
      <xdr:colOff>165100</xdr:colOff>
      <xdr:row>63</xdr:row>
      <xdr:rowOff>56515</xdr:rowOff>
    </xdr:to>
    <xdr:sp macro="" textlink="">
      <xdr:nvSpPr>
        <xdr:cNvPr id="692" name="フローチャート: 判断 691"/>
        <xdr:cNvSpPr/>
      </xdr:nvSpPr>
      <xdr:spPr>
        <a:xfrm>
          <a:off x="17551400" y="10754995"/>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62</xdr:row>
      <xdr:rowOff>128905</xdr:rowOff>
    </xdr:from>
    <xdr:to xmlns:xdr="http://schemas.openxmlformats.org/drawingml/2006/spreadsheetDrawing">
      <xdr:col>98</xdr:col>
      <xdr:colOff>38100</xdr:colOff>
      <xdr:row>63</xdr:row>
      <xdr:rowOff>60960</xdr:rowOff>
    </xdr:to>
    <xdr:sp macro="" textlink="">
      <xdr:nvSpPr>
        <xdr:cNvPr id="693" name="フローチャート: 判断 692"/>
        <xdr:cNvSpPr/>
      </xdr:nvSpPr>
      <xdr:spPr>
        <a:xfrm>
          <a:off x="16757650" y="10758805"/>
          <a:ext cx="8255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109220</xdr:rowOff>
    </xdr:from>
    <xdr:ext cx="762000" cy="251460"/>
    <xdr:sp macro="" textlink="">
      <xdr:nvSpPr>
        <xdr:cNvPr id="694" name="テキスト ボックス 693"/>
        <xdr:cNvSpPr txBox="1"/>
      </xdr:nvSpPr>
      <xdr:spPr>
        <a:xfrm>
          <a:off x="197802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66</xdr:row>
      <xdr:rowOff>109220</xdr:rowOff>
    </xdr:from>
    <xdr:ext cx="762000" cy="251460"/>
    <xdr:sp macro="" textlink="">
      <xdr:nvSpPr>
        <xdr:cNvPr id="695" name="テキスト ボックス 694"/>
        <xdr:cNvSpPr txBox="1"/>
      </xdr:nvSpPr>
      <xdr:spPr>
        <a:xfrm>
          <a:off x="190309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109220</xdr:rowOff>
    </xdr:from>
    <xdr:ext cx="760095" cy="251460"/>
    <xdr:sp macro="" textlink="">
      <xdr:nvSpPr>
        <xdr:cNvPr id="696" name="テキスト ボックス 695"/>
        <xdr:cNvSpPr txBox="1"/>
      </xdr:nvSpPr>
      <xdr:spPr>
        <a:xfrm>
          <a:off x="18224500" y="1142492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109220</xdr:rowOff>
    </xdr:from>
    <xdr:ext cx="762000" cy="251460"/>
    <xdr:sp macro="" textlink="">
      <xdr:nvSpPr>
        <xdr:cNvPr id="697" name="テキスト ボックス 696"/>
        <xdr:cNvSpPr txBox="1"/>
      </xdr:nvSpPr>
      <xdr:spPr>
        <a:xfrm>
          <a:off x="174307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66</xdr:row>
      <xdr:rowOff>109220</xdr:rowOff>
    </xdr:from>
    <xdr:ext cx="762000" cy="251460"/>
    <xdr:sp macro="" textlink="">
      <xdr:nvSpPr>
        <xdr:cNvPr id="698" name="テキスト ボックス 697"/>
        <xdr:cNvSpPr txBox="1"/>
      </xdr:nvSpPr>
      <xdr:spPr>
        <a:xfrm>
          <a:off x="16630650" y="114249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63</xdr:row>
      <xdr:rowOff>37465</xdr:rowOff>
    </xdr:from>
    <xdr:to xmlns:xdr="http://schemas.openxmlformats.org/drawingml/2006/spreadsheetDrawing">
      <xdr:col>116</xdr:col>
      <xdr:colOff>114300</xdr:colOff>
      <xdr:row>63</xdr:row>
      <xdr:rowOff>136525</xdr:rowOff>
    </xdr:to>
    <xdr:sp macro="" textlink="">
      <xdr:nvSpPr>
        <xdr:cNvPr id="699" name="楕円 698"/>
        <xdr:cNvSpPr/>
      </xdr:nvSpPr>
      <xdr:spPr>
        <a:xfrm>
          <a:off x="19900900" y="108388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62</xdr:row>
      <xdr:rowOff>121920</xdr:rowOff>
    </xdr:from>
    <xdr:ext cx="467995" cy="252095"/>
    <xdr:sp macro="" textlink="">
      <xdr:nvSpPr>
        <xdr:cNvPr id="700" name="【保健センター・保健所】&#10;一人当たり面積該当値テキスト"/>
        <xdr:cNvSpPr txBox="1"/>
      </xdr:nvSpPr>
      <xdr:spPr>
        <a:xfrm>
          <a:off x="19989800" y="10751820"/>
          <a:ext cx="4679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63</xdr:row>
      <xdr:rowOff>37465</xdr:rowOff>
    </xdr:from>
    <xdr:to xmlns:xdr="http://schemas.openxmlformats.org/drawingml/2006/spreadsheetDrawing">
      <xdr:col>112</xdr:col>
      <xdr:colOff>38100</xdr:colOff>
      <xdr:row>63</xdr:row>
      <xdr:rowOff>136525</xdr:rowOff>
    </xdr:to>
    <xdr:sp macro="" textlink="">
      <xdr:nvSpPr>
        <xdr:cNvPr id="701" name="楕円 700"/>
        <xdr:cNvSpPr/>
      </xdr:nvSpPr>
      <xdr:spPr>
        <a:xfrm>
          <a:off x="19157950" y="108388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63</xdr:row>
      <xdr:rowOff>86995</xdr:rowOff>
    </xdr:from>
    <xdr:to xmlns:xdr="http://schemas.openxmlformats.org/drawingml/2006/spreadsheetDrawing">
      <xdr:col>116</xdr:col>
      <xdr:colOff>63500</xdr:colOff>
      <xdr:row>63</xdr:row>
      <xdr:rowOff>86995</xdr:rowOff>
    </xdr:to>
    <xdr:cxnSp macro="">
      <xdr:nvCxnSpPr>
        <xdr:cNvPr id="702" name="直線コネクタ 701"/>
        <xdr:cNvCxnSpPr/>
      </xdr:nvCxnSpPr>
      <xdr:spPr>
        <a:xfrm>
          <a:off x="19202400" y="1088834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63</xdr:row>
      <xdr:rowOff>37465</xdr:rowOff>
    </xdr:from>
    <xdr:to xmlns:xdr="http://schemas.openxmlformats.org/drawingml/2006/spreadsheetDrawing">
      <xdr:col>107</xdr:col>
      <xdr:colOff>101600</xdr:colOff>
      <xdr:row>63</xdr:row>
      <xdr:rowOff>136525</xdr:rowOff>
    </xdr:to>
    <xdr:sp macro="" textlink="">
      <xdr:nvSpPr>
        <xdr:cNvPr id="703" name="楕円 702"/>
        <xdr:cNvSpPr/>
      </xdr:nvSpPr>
      <xdr:spPr>
        <a:xfrm>
          <a:off x="18345150" y="108388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63</xdr:row>
      <xdr:rowOff>86995</xdr:rowOff>
    </xdr:from>
    <xdr:to xmlns:xdr="http://schemas.openxmlformats.org/drawingml/2006/spreadsheetDrawing">
      <xdr:col>111</xdr:col>
      <xdr:colOff>171450</xdr:colOff>
      <xdr:row>63</xdr:row>
      <xdr:rowOff>86995</xdr:rowOff>
    </xdr:to>
    <xdr:cxnSp macro="">
      <xdr:nvCxnSpPr>
        <xdr:cNvPr id="704" name="直線コネクタ 703"/>
        <xdr:cNvCxnSpPr/>
      </xdr:nvCxnSpPr>
      <xdr:spPr>
        <a:xfrm>
          <a:off x="18395950" y="1088834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63</xdr:row>
      <xdr:rowOff>37465</xdr:rowOff>
    </xdr:from>
    <xdr:to xmlns:xdr="http://schemas.openxmlformats.org/drawingml/2006/spreadsheetDrawing">
      <xdr:col>102</xdr:col>
      <xdr:colOff>165100</xdr:colOff>
      <xdr:row>63</xdr:row>
      <xdr:rowOff>136525</xdr:rowOff>
    </xdr:to>
    <xdr:sp macro="" textlink="">
      <xdr:nvSpPr>
        <xdr:cNvPr id="705" name="楕円 704"/>
        <xdr:cNvSpPr/>
      </xdr:nvSpPr>
      <xdr:spPr>
        <a:xfrm>
          <a:off x="17551400" y="108388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63</xdr:row>
      <xdr:rowOff>86995</xdr:rowOff>
    </xdr:from>
    <xdr:to xmlns:xdr="http://schemas.openxmlformats.org/drawingml/2006/spreadsheetDrawing">
      <xdr:col>107</xdr:col>
      <xdr:colOff>50800</xdr:colOff>
      <xdr:row>63</xdr:row>
      <xdr:rowOff>86995</xdr:rowOff>
    </xdr:to>
    <xdr:cxnSp macro="">
      <xdr:nvCxnSpPr>
        <xdr:cNvPr id="706" name="直線コネクタ 705"/>
        <xdr:cNvCxnSpPr/>
      </xdr:nvCxnSpPr>
      <xdr:spPr>
        <a:xfrm>
          <a:off x="17602200" y="1088834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63</xdr:row>
      <xdr:rowOff>37465</xdr:rowOff>
    </xdr:from>
    <xdr:to xmlns:xdr="http://schemas.openxmlformats.org/drawingml/2006/spreadsheetDrawing">
      <xdr:col>98</xdr:col>
      <xdr:colOff>38100</xdr:colOff>
      <xdr:row>63</xdr:row>
      <xdr:rowOff>136525</xdr:rowOff>
    </xdr:to>
    <xdr:sp macro="" textlink="">
      <xdr:nvSpPr>
        <xdr:cNvPr id="707" name="楕円 706"/>
        <xdr:cNvSpPr/>
      </xdr:nvSpPr>
      <xdr:spPr>
        <a:xfrm>
          <a:off x="16757650" y="108388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63</xdr:row>
      <xdr:rowOff>86995</xdr:rowOff>
    </xdr:from>
    <xdr:to xmlns:xdr="http://schemas.openxmlformats.org/drawingml/2006/spreadsheetDrawing">
      <xdr:col>102</xdr:col>
      <xdr:colOff>114300</xdr:colOff>
      <xdr:row>63</xdr:row>
      <xdr:rowOff>86995</xdr:rowOff>
    </xdr:to>
    <xdr:cxnSp macro="">
      <xdr:nvCxnSpPr>
        <xdr:cNvPr id="708" name="直線コネクタ 707"/>
        <xdr:cNvCxnSpPr/>
      </xdr:nvCxnSpPr>
      <xdr:spPr>
        <a:xfrm>
          <a:off x="16802100" y="1088834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76835</xdr:rowOff>
    </xdr:from>
    <xdr:ext cx="469900" cy="252730"/>
    <xdr:sp macro="" textlink="">
      <xdr:nvSpPr>
        <xdr:cNvPr id="709" name="n_1aveValue【保健センター・保健所】&#10;一人当たり面積"/>
        <xdr:cNvSpPr txBox="1"/>
      </xdr:nvSpPr>
      <xdr:spPr>
        <a:xfrm>
          <a:off x="18980150" y="1053528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73025</xdr:rowOff>
    </xdr:from>
    <xdr:ext cx="469900" cy="252095"/>
    <xdr:sp macro="" textlink="">
      <xdr:nvSpPr>
        <xdr:cNvPr id="710" name="n_2aveValue【保健センター・保健所】&#10;一人当たり面積"/>
        <xdr:cNvSpPr txBox="1"/>
      </xdr:nvSpPr>
      <xdr:spPr>
        <a:xfrm>
          <a:off x="18180050" y="1053147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61</xdr:row>
      <xdr:rowOff>73025</xdr:rowOff>
    </xdr:from>
    <xdr:ext cx="469900" cy="252095"/>
    <xdr:sp macro="" textlink="">
      <xdr:nvSpPr>
        <xdr:cNvPr id="711" name="n_3aveValue【保健センター・保健所】&#10;一人当たり面積"/>
        <xdr:cNvSpPr txBox="1"/>
      </xdr:nvSpPr>
      <xdr:spPr>
        <a:xfrm>
          <a:off x="17386300" y="1053147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76835</xdr:rowOff>
    </xdr:from>
    <xdr:ext cx="469900" cy="252730"/>
    <xdr:sp macro="" textlink="">
      <xdr:nvSpPr>
        <xdr:cNvPr id="712" name="n_4aveValue【保健センター・保健所】&#10;一人当たり面積"/>
        <xdr:cNvSpPr txBox="1"/>
      </xdr:nvSpPr>
      <xdr:spPr>
        <a:xfrm>
          <a:off x="16592550" y="1053528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63</xdr:row>
      <xdr:rowOff>128270</xdr:rowOff>
    </xdr:from>
    <xdr:ext cx="469900" cy="252730"/>
    <xdr:sp macro="" textlink="">
      <xdr:nvSpPr>
        <xdr:cNvPr id="713" name="n_1mainValue【保健センター・保健所】&#10;一人当たり面積"/>
        <xdr:cNvSpPr txBox="1"/>
      </xdr:nvSpPr>
      <xdr:spPr>
        <a:xfrm>
          <a:off x="18980150" y="109296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63</xdr:row>
      <xdr:rowOff>128270</xdr:rowOff>
    </xdr:from>
    <xdr:ext cx="469900" cy="252730"/>
    <xdr:sp macro="" textlink="">
      <xdr:nvSpPr>
        <xdr:cNvPr id="714" name="n_2mainValue【保健センター・保健所】&#10;一人当たり面積"/>
        <xdr:cNvSpPr txBox="1"/>
      </xdr:nvSpPr>
      <xdr:spPr>
        <a:xfrm>
          <a:off x="18180050" y="109296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63</xdr:row>
      <xdr:rowOff>128270</xdr:rowOff>
    </xdr:from>
    <xdr:ext cx="469900" cy="252730"/>
    <xdr:sp macro="" textlink="">
      <xdr:nvSpPr>
        <xdr:cNvPr id="715" name="n_3mainValue【保健センター・保健所】&#10;一人当たり面積"/>
        <xdr:cNvSpPr txBox="1"/>
      </xdr:nvSpPr>
      <xdr:spPr>
        <a:xfrm>
          <a:off x="17386300" y="109296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63</xdr:row>
      <xdr:rowOff>128270</xdr:rowOff>
    </xdr:from>
    <xdr:ext cx="469900" cy="252730"/>
    <xdr:sp macro="" textlink="">
      <xdr:nvSpPr>
        <xdr:cNvPr id="716" name="n_4mainValue【保健センター・保健所】&#10;一人当たり面積"/>
        <xdr:cNvSpPr txBox="1"/>
      </xdr:nvSpPr>
      <xdr:spPr>
        <a:xfrm>
          <a:off x="16592550" y="109296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149225</xdr:rowOff>
    </xdr:from>
    <xdr:to xmlns:xdr="http://schemas.openxmlformats.org/drawingml/2006/spreadsheetDrawing">
      <xdr:col>90</xdr:col>
      <xdr:colOff>25400</xdr:colOff>
      <xdr:row>72</xdr:row>
      <xdr:rowOff>99060</xdr:rowOff>
    </xdr:to>
    <xdr:sp macro="" textlink="">
      <xdr:nvSpPr>
        <xdr:cNvPr id="717" name="正方形/長方形 716"/>
        <xdr:cNvSpPr/>
      </xdr:nvSpPr>
      <xdr:spPr>
        <a:xfrm>
          <a:off x="11207750" y="11807825"/>
          <a:ext cx="424815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124460</xdr:rowOff>
    </xdr:from>
    <xdr:to xmlns:xdr="http://schemas.openxmlformats.org/drawingml/2006/spreadsheetDrawing">
      <xdr:col>74</xdr:col>
      <xdr:colOff>0</xdr:colOff>
      <xdr:row>74</xdr:row>
      <xdr:rowOff>37465</xdr:rowOff>
    </xdr:to>
    <xdr:sp macro="" textlink="">
      <xdr:nvSpPr>
        <xdr:cNvPr id="718" name="正方形/長方形 717"/>
        <xdr:cNvSpPr/>
      </xdr:nvSpPr>
      <xdr:spPr>
        <a:xfrm>
          <a:off x="113157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154940</xdr:rowOff>
    </xdr:from>
    <xdr:to xmlns:xdr="http://schemas.openxmlformats.org/drawingml/2006/spreadsheetDrawing">
      <xdr:col>74</xdr:col>
      <xdr:colOff>0</xdr:colOff>
      <xdr:row>75</xdr:row>
      <xdr:rowOff>68580</xdr:rowOff>
    </xdr:to>
    <xdr:sp macro="" textlink="">
      <xdr:nvSpPr>
        <xdr:cNvPr id="719" name="正方形/長方形 718"/>
        <xdr:cNvSpPr/>
      </xdr:nvSpPr>
      <xdr:spPr>
        <a:xfrm>
          <a:off x="113157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124460</xdr:rowOff>
    </xdr:from>
    <xdr:to xmlns:xdr="http://schemas.openxmlformats.org/drawingml/2006/spreadsheetDrawing">
      <xdr:col>79</xdr:col>
      <xdr:colOff>63500</xdr:colOff>
      <xdr:row>74</xdr:row>
      <xdr:rowOff>37465</xdr:rowOff>
    </xdr:to>
    <xdr:sp macro="" textlink="">
      <xdr:nvSpPr>
        <xdr:cNvPr id="720" name="正方形/長方形 719"/>
        <xdr:cNvSpPr/>
      </xdr:nvSpPr>
      <xdr:spPr>
        <a:xfrm>
          <a:off x="1223645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154940</xdr:rowOff>
    </xdr:from>
    <xdr:to xmlns:xdr="http://schemas.openxmlformats.org/drawingml/2006/spreadsheetDrawing">
      <xdr:col>79</xdr:col>
      <xdr:colOff>63500</xdr:colOff>
      <xdr:row>75</xdr:row>
      <xdr:rowOff>68580</xdr:rowOff>
    </xdr:to>
    <xdr:sp macro="" textlink="">
      <xdr:nvSpPr>
        <xdr:cNvPr id="721" name="正方形/長方形 720"/>
        <xdr:cNvSpPr/>
      </xdr:nvSpPr>
      <xdr:spPr>
        <a:xfrm>
          <a:off x="1223645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124460</xdr:rowOff>
    </xdr:from>
    <xdr:to xmlns:xdr="http://schemas.openxmlformats.org/drawingml/2006/spreadsheetDrawing">
      <xdr:col>85</xdr:col>
      <xdr:colOff>63500</xdr:colOff>
      <xdr:row>74</xdr:row>
      <xdr:rowOff>37465</xdr:rowOff>
    </xdr:to>
    <xdr:sp macro="" textlink="">
      <xdr:nvSpPr>
        <xdr:cNvPr id="722" name="正方形/長方形 721"/>
        <xdr:cNvSpPr/>
      </xdr:nvSpPr>
      <xdr:spPr>
        <a:xfrm>
          <a:off x="1326515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73</xdr:row>
      <xdr:rowOff>154940</xdr:rowOff>
    </xdr:from>
    <xdr:to xmlns:xdr="http://schemas.openxmlformats.org/drawingml/2006/spreadsheetDrawing">
      <xdr:col>85</xdr:col>
      <xdr:colOff>63500</xdr:colOff>
      <xdr:row>75</xdr:row>
      <xdr:rowOff>68580</xdr:rowOff>
    </xdr:to>
    <xdr:sp macro="" textlink="">
      <xdr:nvSpPr>
        <xdr:cNvPr id="723" name="正方形/長方形 722"/>
        <xdr:cNvSpPr/>
      </xdr:nvSpPr>
      <xdr:spPr>
        <a:xfrm>
          <a:off x="1326515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93345</xdr:rowOff>
    </xdr:from>
    <xdr:to xmlns:xdr="http://schemas.openxmlformats.org/drawingml/2006/spreadsheetDrawing">
      <xdr:col>90</xdr:col>
      <xdr:colOff>25400</xdr:colOff>
      <xdr:row>88</xdr:row>
      <xdr:rowOff>149225</xdr:rowOff>
    </xdr:to>
    <xdr:sp macro="" textlink="">
      <xdr:nvSpPr>
        <xdr:cNvPr id="724" name="正方形/長方形 723"/>
        <xdr:cNvSpPr/>
      </xdr:nvSpPr>
      <xdr:spPr>
        <a:xfrm>
          <a:off x="11207750" y="12952095"/>
          <a:ext cx="424815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74930</xdr:rowOff>
    </xdr:from>
    <xdr:ext cx="298450" cy="219075"/>
    <xdr:sp macro="" textlink="">
      <xdr:nvSpPr>
        <xdr:cNvPr id="725" name="テキスト ボックス 724"/>
        <xdr:cNvSpPr txBox="1"/>
      </xdr:nvSpPr>
      <xdr:spPr>
        <a:xfrm>
          <a:off x="11169650" y="12762230"/>
          <a:ext cx="2984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149225</xdr:rowOff>
    </xdr:from>
    <xdr:to xmlns:xdr="http://schemas.openxmlformats.org/drawingml/2006/spreadsheetDrawing">
      <xdr:col>89</xdr:col>
      <xdr:colOff>171450</xdr:colOff>
      <xdr:row>88</xdr:row>
      <xdr:rowOff>149225</xdr:rowOff>
    </xdr:to>
    <xdr:cxnSp macro="">
      <xdr:nvCxnSpPr>
        <xdr:cNvPr id="726" name="直線コネクタ 725"/>
        <xdr:cNvCxnSpPr/>
      </xdr:nvCxnSpPr>
      <xdr:spPr>
        <a:xfrm>
          <a:off x="11207750" y="152368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5455" cy="250190"/>
    <xdr:sp macro="" textlink="">
      <xdr:nvSpPr>
        <xdr:cNvPr id="727" name="テキスト ボックス 726"/>
        <xdr:cNvSpPr txBox="1"/>
      </xdr:nvSpPr>
      <xdr:spPr>
        <a:xfrm>
          <a:off x="10797540" y="15097760"/>
          <a:ext cx="4654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165100</xdr:rowOff>
    </xdr:from>
    <xdr:to xmlns:xdr="http://schemas.openxmlformats.org/drawingml/2006/spreadsheetDrawing">
      <xdr:col>89</xdr:col>
      <xdr:colOff>171450</xdr:colOff>
      <xdr:row>86</xdr:row>
      <xdr:rowOff>165100</xdr:rowOff>
    </xdr:to>
    <xdr:cxnSp macro="">
      <xdr:nvCxnSpPr>
        <xdr:cNvPr id="728" name="直線コネクタ 727"/>
        <xdr:cNvCxnSpPr/>
      </xdr:nvCxnSpPr>
      <xdr:spPr>
        <a:xfrm>
          <a:off x="11207750" y="149098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86</xdr:row>
      <xdr:rowOff>26035</xdr:rowOff>
    </xdr:from>
    <xdr:ext cx="465455" cy="253365"/>
    <xdr:sp macro="" textlink="">
      <xdr:nvSpPr>
        <xdr:cNvPr id="729" name="テキスト ボックス 728"/>
        <xdr:cNvSpPr txBox="1"/>
      </xdr:nvSpPr>
      <xdr:spPr>
        <a:xfrm>
          <a:off x="10797540" y="1477073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85</xdr:row>
      <xdr:rowOff>13335</xdr:rowOff>
    </xdr:from>
    <xdr:to xmlns:xdr="http://schemas.openxmlformats.org/drawingml/2006/spreadsheetDrawing">
      <xdr:col>89</xdr:col>
      <xdr:colOff>171450</xdr:colOff>
      <xdr:row>85</xdr:row>
      <xdr:rowOff>13335</xdr:rowOff>
    </xdr:to>
    <xdr:cxnSp macro="">
      <xdr:nvCxnSpPr>
        <xdr:cNvPr id="730" name="直線コネクタ 729"/>
        <xdr:cNvCxnSpPr/>
      </xdr:nvCxnSpPr>
      <xdr:spPr>
        <a:xfrm>
          <a:off x="11207750" y="145865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84</xdr:row>
      <xdr:rowOff>41275</xdr:rowOff>
    </xdr:from>
    <xdr:ext cx="401320" cy="252095"/>
    <xdr:sp macro="" textlink="">
      <xdr:nvSpPr>
        <xdr:cNvPr id="731" name="テキスト ボックス 730"/>
        <xdr:cNvSpPr txBox="1"/>
      </xdr:nvSpPr>
      <xdr:spPr>
        <a:xfrm>
          <a:off x="10842625" y="14443075"/>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29210</xdr:rowOff>
    </xdr:from>
    <xdr:to xmlns:xdr="http://schemas.openxmlformats.org/drawingml/2006/spreadsheetDrawing">
      <xdr:col>89</xdr:col>
      <xdr:colOff>171450</xdr:colOff>
      <xdr:row>83</xdr:row>
      <xdr:rowOff>29210</xdr:rowOff>
    </xdr:to>
    <xdr:cxnSp macro="">
      <xdr:nvCxnSpPr>
        <xdr:cNvPr id="732" name="直線コネクタ 731"/>
        <xdr:cNvCxnSpPr/>
      </xdr:nvCxnSpPr>
      <xdr:spPr>
        <a:xfrm>
          <a:off x="11207750" y="142595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82</xdr:row>
      <xdr:rowOff>57785</xdr:rowOff>
    </xdr:from>
    <xdr:ext cx="401320" cy="253365"/>
    <xdr:sp macro="" textlink="">
      <xdr:nvSpPr>
        <xdr:cNvPr id="733" name="テキスト ボックス 732"/>
        <xdr:cNvSpPr txBox="1"/>
      </xdr:nvSpPr>
      <xdr:spPr>
        <a:xfrm>
          <a:off x="10842625" y="14116685"/>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45085</xdr:rowOff>
    </xdr:from>
    <xdr:to xmlns:xdr="http://schemas.openxmlformats.org/drawingml/2006/spreadsheetDrawing">
      <xdr:col>89</xdr:col>
      <xdr:colOff>171450</xdr:colOff>
      <xdr:row>81</xdr:row>
      <xdr:rowOff>45085</xdr:rowOff>
    </xdr:to>
    <xdr:cxnSp macro="">
      <xdr:nvCxnSpPr>
        <xdr:cNvPr id="734" name="直線コネクタ 733"/>
        <xdr:cNvCxnSpPr/>
      </xdr:nvCxnSpPr>
      <xdr:spPr>
        <a:xfrm>
          <a:off x="11207750" y="139325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80</xdr:row>
      <xdr:rowOff>73660</xdr:rowOff>
    </xdr:from>
    <xdr:ext cx="401320" cy="252730"/>
    <xdr:sp macro="" textlink="">
      <xdr:nvSpPr>
        <xdr:cNvPr id="735" name="テキスト ボックス 734"/>
        <xdr:cNvSpPr txBox="1"/>
      </xdr:nvSpPr>
      <xdr:spPr>
        <a:xfrm>
          <a:off x="10842625" y="13789660"/>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61595</xdr:rowOff>
    </xdr:from>
    <xdr:to xmlns:xdr="http://schemas.openxmlformats.org/drawingml/2006/spreadsheetDrawing">
      <xdr:col>89</xdr:col>
      <xdr:colOff>171450</xdr:colOff>
      <xdr:row>79</xdr:row>
      <xdr:rowOff>61595</xdr:rowOff>
    </xdr:to>
    <xdr:cxnSp macro="">
      <xdr:nvCxnSpPr>
        <xdr:cNvPr id="736" name="直線コネクタ 735"/>
        <xdr:cNvCxnSpPr/>
      </xdr:nvCxnSpPr>
      <xdr:spPr>
        <a:xfrm>
          <a:off x="11207750" y="136061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78</xdr:row>
      <xdr:rowOff>90170</xdr:rowOff>
    </xdr:from>
    <xdr:ext cx="401320" cy="252095"/>
    <xdr:sp macro="" textlink="">
      <xdr:nvSpPr>
        <xdr:cNvPr id="737" name="テキスト ボックス 736"/>
        <xdr:cNvSpPr txBox="1"/>
      </xdr:nvSpPr>
      <xdr:spPr>
        <a:xfrm>
          <a:off x="10842625" y="13463270"/>
          <a:ext cx="401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76835</xdr:rowOff>
    </xdr:from>
    <xdr:to xmlns:xdr="http://schemas.openxmlformats.org/drawingml/2006/spreadsheetDrawing">
      <xdr:col>89</xdr:col>
      <xdr:colOff>171450</xdr:colOff>
      <xdr:row>77</xdr:row>
      <xdr:rowOff>76835</xdr:rowOff>
    </xdr:to>
    <xdr:cxnSp macro="">
      <xdr:nvCxnSpPr>
        <xdr:cNvPr id="738" name="直線コネクタ 737"/>
        <xdr:cNvCxnSpPr/>
      </xdr:nvCxnSpPr>
      <xdr:spPr>
        <a:xfrm>
          <a:off x="11207750" y="132784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76</xdr:row>
      <xdr:rowOff>106045</xdr:rowOff>
    </xdr:from>
    <xdr:ext cx="339090" cy="252730"/>
    <xdr:sp macro="" textlink="">
      <xdr:nvSpPr>
        <xdr:cNvPr id="739" name="テキスト ボックス 738"/>
        <xdr:cNvSpPr txBox="1"/>
      </xdr:nvSpPr>
      <xdr:spPr>
        <a:xfrm>
          <a:off x="10906760" y="13136245"/>
          <a:ext cx="3390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93345</xdr:rowOff>
    </xdr:from>
    <xdr:to xmlns:xdr="http://schemas.openxmlformats.org/drawingml/2006/spreadsheetDrawing">
      <xdr:col>89</xdr:col>
      <xdr:colOff>171450</xdr:colOff>
      <xdr:row>75</xdr:row>
      <xdr:rowOff>93345</xdr:rowOff>
    </xdr:to>
    <xdr:cxnSp macro="">
      <xdr:nvCxnSpPr>
        <xdr:cNvPr id="740" name="直線コネクタ 739"/>
        <xdr:cNvCxnSpPr/>
      </xdr:nvCxnSpPr>
      <xdr:spPr>
        <a:xfrm>
          <a:off x="11207750" y="12952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75</xdr:row>
      <xdr:rowOff>93345</xdr:rowOff>
    </xdr:from>
    <xdr:to xmlns:xdr="http://schemas.openxmlformats.org/drawingml/2006/spreadsheetDrawing">
      <xdr:col>90</xdr:col>
      <xdr:colOff>25400</xdr:colOff>
      <xdr:row>88</xdr:row>
      <xdr:rowOff>149225</xdr:rowOff>
    </xdr:to>
    <xdr:sp macro="" textlink="">
      <xdr:nvSpPr>
        <xdr:cNvPr id="741" name="【消防施設】&#10;有形固定資産減価償却率グラフ枠"/>
        <xdr:cNvSpPr/>
      </xdr:nvSpPr>
      <xdr:spPr>
        <a:xfrm>
          <a:off x="11207750" y="12952095"/>
          <a:ext cx="424815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125095</xdr:rowOff>
    </xdr:from>
    <xdr:to xmlns:xdr="http://schemas.openxmlformats.org/drawingml/2006/spreadsheetDrawing">
      <xdr:col>85</xdr:col>
      <xdr:colOff>126365</xdr:colOff>
      <xdr:row>86</xdr:row>
      <xdr:rowOff>165100</xdr:rowOff>
    </xdr:to>
    <xdr:cxnSp macro="">
      <xdr:nvCxnSpPr>
        <xdr:cNvPr id="742" name="直線コネクタ 741"/>
        <xdr:cNvCxnSpPr/>
      </xdr:nvCxnSpPr>
      <xdr:spPr>
        <a:xfrm flipV="1">
          <a:off x="14699615" y="13498195"/>
          <a:ext cx="0" cy="1411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87</xdr:row>
      <xdr:rowOff>1270</xdr:rowOff>
    </xdr:from>
    <xdr:ext cx="467995" cy="253365"/>
    <xdr:sp macro="" textlink="">
      <xdr:nvSpPr>
        <xdr:cNvPr id="743" name="【消防施設】&#10;有形固定資産減価償却率最小値テキスト"/>
        <xdr:cNvSpPr txBox="1"/>
      </xdr:nvSpPr>
      <xdr:spPr>
        <a:xfrm>
          <a:off x="14738350" y="1491742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165100</xdr:rowOff>
    </xdr:from>
    <xdr:to xmlns:xdr="http://schemas.openxmlformats.org/drawingml/2006/spreadsheetDrawing">
      <xdr:col>86</xdr:col>
      <xdr:colOff>25400</xdr:colOff>
      <xdr:row>86</xdr:row>
      <xdr:rowOff>165100</xdr:rowOff>
    </xdr:to>
    <xdr:cxnSp macro="">
      <xdr:nvCxnSpPr>
        <xdr:cNvPr id="744" name="直線コネクタ 743"/>
        <xdr:cNvCxnSpPr/>
      </xdr:nvCxnSpPr>
      <xdr:spPr>
        <a:xfrm>
          <a:off x="14611350" y="149098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77</xdr:row>
      <xdr:rowOff>73025</xdr:rowOff>
    </xdr:from>
    <xdr:ext cx="403225" cy="252095"/>
    <xdr:sp macro="" textlink="">
      <xdr:nvSpPr>
        <xdr:cNvPr id="745" name="【消防施設】&#10;有形固定資産減価償却率最大値テキスト"/>
        <xdr:cNvSpPr txBox="1"/>
      </xdr:nvSpPr>
      <xdr:spPr>
        <a:xfrm>
          <a:off x="14738350" y="1327467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125095</xdr:rowOff>
    </xdr:from>
    <xdr:to xmlns:xdr="http://schemas.openxmlformats.org/drawingml/2006/spreadsheetDrawing">
      <xdr:col>86</xdr:col>
      <xdr:colOff>25400</xdr:colOff>
      <xdr:row>78</xdr:row>
      <xdr:rowOff>125095</xdr:rowOff>
    </xdr:to>
    <xdr:cxnSp macro="">
      <xdr:nvCxnSpPr>
        <xdr:cNvPr id="746" name="直線コネクタ 745"/>
        <xdr:cNvCxnSpPr/>
      </xdr:nvCxnSpPr>
      <xdr:spPr>
        <a:xfrm>
          <a:off x="14611350" y="134981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83</xdr:row>
      <xdr:rowOff>64770</xdr:rowOff>
    </xdr:from>
    <xdr:ext cx="403225" cy="252095"/>
    <xdr:sp macro="" textlink="">
      <xdr:nvSpPr>
        <xdr:cNvPr id="747" name="【消防施設】&#10;有形固定資産減価償却率平均値テキスト"/>
        <xdr:cNvSpPr txBox="1"/>
      </xdr:nvSpPr>
      <xdr:spPr>
        <a:xfrm>
          <a:off x="14738350" y="14295120"/>
          <a:ext cx="40322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83</xdr:row>
      <xdr:rowOff>86360</xdr:rowOff>
    </xdr:from>
    <xdr:to xmlns:xdr="http://schemas.openxmlformats.org/drawingml/2006/spreadsheetDrawing">
      <xdr:col>85</xdr:col>
      <xdr:colOff>171450</xdr:colOff>
      <xdr:row>84</xdr:row>
      <xdr:rowOff>17780</xdr:rowOff>
    </xdr:to>
    <xdr:sp macro="" textlink="">
      <xdr:nvSpPr>
        <xdr:cNvPr id="748" name="フローチャート: 判断 747"/>
        <xdr:cNvSpPr/>
      </xdr:nvSpPr>
      <xdr:spPr>
        <a:xfrm>
          <a:off x="14649450" y="14316710"/>
          <a:ext cx="952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83</xdr:row>
      <xdr:rowOff>71120</xdr:rowOff>
    </xdr:from>
    <xdr:to xmlns:xdr="http://schemas.openxmlformats.org/drawingml/2006/spreadsheetDrawing">
      <xdr:col>81</xdr:col>
      <xdr:colOff>101600</xdr:colOff>
      <xdr:row>84</xdr:row>
      <xdr:rowOff>2540</xdr:rowOff>
    </xdr:to>
    <xdr:sp macro="" textlink="">
      <xdr:nvSpPr>
        <xdr:cNvPr id="749" name="フローチャート: 判断 748"/>
        <xdr:cNvSpPr/>
      </xdr:nvSpPr>
      <xdr:spPr>
        <a:xfrm>
          <a:off x="13887450" y="1430147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83</xdr:row>
      <xdr:rowOff>52705</xdr:rowOff>
    </xdr:from>
    <xdr:to xmlns:xdr="http://schemas.openxmlformats.org/drawingml/2006/spreadsheetDrawing">
      <xdr:col>76</xdr:col>
      <xdr:colOff>165100</xdr:colOff>
      <xdr:row>83</xdr:row>
      <xdr:rowOff>151765</xdr:rowOff>
    </xdr:to>
    <xdr:sp macro="" textlink="">
      <xdr:nvSpPr>
        <xdr:cNvPr id="750" name="フローチャート: 判断 749"/>
        <xdr:cNvSpPr/>
      </xdr:nvSpPr>
      <xdr:spPr>
        <a:xfrm>
          <a:off x="13093700" y="142830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83</xdr:row>
      <xdr:rowOff>91440</xdr:rowOff>
    </xdr:from>
    <xdr:to xmlns:xdr="http://schemas.openxmlformats.org/drawingml/2006/spreadsheetDrawing">
      <xdr:col>72</xdr:col>
      <xdr:colOff>38100</xdr:colOff>
      <xdr:row>84</xdr:row>
      <xdr:rowOff>22860</xdr:rowOff>
    </xdr:to>
    <xdr:sp macro="" textlink="">
      <xdr:nvSpPr>
        <xdr:cNvPr id="751" name="フローチャート: 判断 750"/>
        <xdr:cNvSpPr/>
      </xdr:nvSpPr>
      <xdr:spPr>
        <a:xfrm>
          <a:off x="12299950" y="14321790"/>
          <a:ext cx="8255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83</xdr:row>
      <xdr:rowOff>81915</xdr:rowOff>
    </xdr:from>
    <xdr:to xmlns:xdr="http://schemas.openxmlformats.org/drawingml/2006/spreadsheetDrawing">
      <xdr:col>67</xdr:col>
      <xdr:colOff>101600</xdr:colOff>
      <xdr:row>84</xdr:row>
      <xdr:rowOff>13970</xdr:rowOff>
    </xdr:to>
    <xdr:sp macro="" textlink="">
      <xdr:nvSpPr>
        <xdr:cNvPr id="752" name="フローチャート: 判断 751"/>
        <xdr:cNvSpPr/>
      </xdr:nvSpPr>
      <xdr:spPr>
        <a:xfrm>
          <a:off x="11487150" y="1431226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146685</xdr:rowOff>
    </xdr:from>
    <xdr:ext cx="762000" cy="247015"/>
    <xdr:sp macro="" textlink="">
      <xdr:nvSpPr>
        <xdr:cNvPr id="753" name="テキスト ボックス 752"/>
        <xdr:cNvSpPr txBox="1"/>
      </xdr:nvSpPr>
      <xdr:spPr>
        <a:xfrm>
          <a:off x="1452880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146685</xdr:rowOff>
    </xdr:from>
    <xdr:ext cx="760095" cy="247015"/>
    <xdr:sp macro="" textlink="">
      <xdr:nvSpPr>
        <xdr:cNvPr id="754" name="テキスト ボックス 753"/>
        <xdr:cNvSpPr txBox="1"/>
      </xdr:nvSpPr>
      <xdr:spPr>
        <a:xfrm>
          <a:off x="13766800" y="15234285"/>
          <a:ext cx="7600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146685</xdr:rowOff>
    </xdr:from>
    <xdr:ext cx="762000" cy="247015"/>
    <xdr:sp macro="" textlink="">
      <xdr:nvSpPr>
        <xdr:cNvPr id="755" name="テキスト ボックス 754"/>
        <xdr:cNvSpPr txBox="1"/>
      </xdr:nvSpPr>
      <xdr:spPr>
        <a:xfrm>
          <a:off x="129730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88</xdr:row>
      <xdr:rowOff>146685</xdr:rowOff>
    </xdr:from>
    <xdr:ext cx="762000" cy="247015"/>
    <xdr:sp macro="" textlink="">
      <xdr:nvSpPr>
        <xdr:cNvPr id="756" name="テキスト ボックス 755"/>
        <xdr:cNvSpPr txBox="1"/>
      </xdr:nvSpPr>
      <xdr:spPr>
        <a:xfrm>
          <a:off x="121729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146685</xdr:rowOff>
    </xdr:from>
    <xdr:ext cx="760095" cy="247015"/>
    <xdr:sp macro="" textlink="">
      <xdr:nvSpPr>
        <xdr:cNvPr id="757" name="テキスト ボックス 756"/>
        <xdr:cNvSpPr txBox="1"/>
      </xdr:nvSpPr>
      <xdr:spPr>
        <a:xfrm>
          <a:off x="11366500" y="15234285"/>
          <a:ext cx="7600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83</xdr:row>
      <xdr:rowOff>74930</xdr:rowOff>
    </xdr:from>
    <xdr:to xmlns:xdr="http://schemas.openxmlformats.org/drawingml/2006/spreadsheetDrawing">
      <xdr:col>85</xdr:col>
      <xdr:colOff>171450</xdr:colOff>
      <xdr:row>84</xdr:row>
      <xdr:rowOff>6350</xdr:rowOff>
    </xdr:to>
    <xdr:sp macro="" textlink="">
      <xdr:nvSpPr>
        <xdr:cNvPr id="758" name="楕円 757"/>
        <xdr:cNvSpPr/>
      </xdr:nvSpPr>
      <xdr:spPr>
        <a:xfrm>
          <a:off x="14649450" y="14305280"/>
          <a:ext cx="9525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82</xdr:row>
      <xdr:rowOff>97790</xdr:rowOff>
    </xdr:from>
    <xdr:ext cx="403225" cy="252095"/>
    <xdr:sp macro="" textlink="">
      <xdr:nvSpPr>
        <xdr:cNvPr id="759" name="【消防施設】&#10;有形固定資産減価償却率該当値テキスト"/>
        <xdr:cNvSpPr txBox="1"/>
      </xdr:nvSpPr>
      <xdr:spPr>
        <a:xfrm>
          <a:off x="14738350" y="1415669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83</xdr:row>
      <xdr:rowOff>38735</xdr:rowOff>
    </xdr:from>
    <xdr:to xmlns:xdr="http://schemas.openxmlformats.org/drawingml/2006/spreadsheetDrawing">
      <xdr:col>81</xdr:col>
      <xdr:colOff>101600</xdr:colOff>
      <xdr:row>83</xdr:row>
      <xdr:rowOff>137795</xdr:rowOff>
    </xdr:to>
    <xdr:sp macro="" textlink="">
      <xdr:nvSpPr>
        <xdr:cNvPr id="760" name="楕円 759"/>
        <xdr:cNvSpPr/>
      </xdr:nvSpPr>
      <xdr:spPr>
        <a:xfrm>
          <a:off x="13887450" y="142690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83</xdr:row>
      <xdr:rowOff>88265</xdr:rowOff>
    </xdr:from>
    <xdr:to xmlns:xdr="http://schemas.openxmlformats.org/drawingml/2006/spreadsheetDrawing">
      <xdr:col>85</xdr:col>
      <xdr:colOff>127000</xdr:colOff>
      <xdr:row>83</xdr:row>
      <xdr:rowOff>125095</xdr:rowOff>
    </xdr:to>
    <xdr:cxnSp macro="">
      <xdr:nvCxnSpPr>
        <xdr:cNvPr id="761" name="直線コネクタ 760"/>
        <xdr:cNvCxnSpPr/>
      </xdr:nvCxnSpPr>
      <xdr:spPr>
        <a:xfrm>
          <a:off x="13938250" y="14318615"/>
          <a:ext cx="762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83</xdr:row>
      <xdr:rowOff>7620</xdr:rowOff>
    </xdr:from>
    <xdr:to xmlns:xdr="http://schemas.openxmlformats.org/drawingml/2006/spreadsheetDrawing">
      <xdr:col>76</xdr:col>
      <xdr:colOff>165100</xdr:colOff>
      <xdr:row>83</xdr:row>
      <xdr:rowOff>107315</xdr:rowOff>
    </xdr:to>
    <xdr:sp macro="" textlink="">
      <xdr:nvSpPr>
        <xdr:cNvPr id="762" name="楕円 761"/>
        <xdr:cNvSpPr/>
      </xdr:nvSpPr>
      <xdr:spPr>
        <a:xfrm>
          <a:off x="13093700" y="142379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83</xdr:row>
      <xdr:rowOff>57785</xdr:rowOff>
    </xdr:from>
    <xdr:to xmlns:xdr="http://schemas.openxmlformats.org/drawingml/2006/spreadsheetDrawing">
      <xdr:col>81</xdr:col>
      <xdr:colOff>50800</xdr:colOff>
      <xdr:row>83</xdr:row>
      <xdr:rowOff>88265</xdr:rowOff>
    </xdr:to>
    <xdr:cxnSp macro="">
      <xdr:nvCxnSpPr>
        <xdr:cNvPr id="763" name="直線コネクタ 762"/>
        <xdr:cNvCxnSpPr/>
      </xdr:nvCxnSpPr>
      <xdr:spPr>
        <a:xfrm>
          <a:off x="13144500" y="14288135"/>
          <a:ext cx="7937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82</xdr:row>
      <xdr:rowOff>156845</xdr:rowOff>
    </xdr:from>
    <xdr:to xmlns:xdr="http://schemas.openxmlformats.org/drawingml/2006/spreadsheetDrawing">
      <xdr:col>72</xdr:col>
      <xdr:colOff>38100</xdr:colOff>
      <xdr:row>83</xdr:row>
      <xdr:rowOff>88900</xdr:rowOff>
    </xdr:to>
    <xdr:sp macro="" textlink="">
      <xdr:nvSpPr>
        <xdr:cNvPr id="764" name="楕円 763"/>
        <xdr:cNvSpPr/>
      </xdr:nvSpPr>
      <xdr:spPr>
        <a:xfrm>
          <a:off x="12299950" y="14215745"/>
          <a:ext cx="8255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83</xdr:row>
      <xdr:rowOff>39370</xdr:rowOff>
    </xdr:from>
    <xdr:to xmlns:xdr="http://schemas.openxmlformats.org/drawingml/2006/spreadsheetDrawing">
      <xdr:col>76</xdr:col>
      <xdr:colOff>114300</xdr:colOff>
      <xdr:row>83</xdr:row>
      <xdr:rowOff>57785</xdr:rowOff>
    </xdr:to>
    <xdr:cxnSp macro="">
      <xdr:nvCxnSpPr>
        <xdr:cNvPr id="765" name="直線コネクタ 764"/>
        <xdr:cNvCxnSpPr/>
      </xdr:nvCxnSpPr>
      <xdr:spPr>
        <a:xfrm>
          <a:off x="12344400" y="14269720"/>
          <a:ext cx="8001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83</xdr:row>
      <xdr:rowOff>85090</xdr:rowOff>
    </xdr:from>
    <xdr:to xmlns:xdr="http://schemas.openxmlformats.org/drawingml/2006/spreadsheetDrawing">
      <xdr:col>67</xdr:col>
      <xdr:colOff>101600</xdr:colOff>
      <xdr:row>84</xdr:row>
      <xdr:rowOff>17780</xdr:rowOff>
    </xdr:to>
    <xdr:sp macro="" textlink="">
      <xdr:nvSpPr>
        <xdr:cNvPr id="766" name="楕円 765"/>
        <xdr:cNvSpPr/>
      </xdr:nvSpPr>
      <xdr:spPr>
        <a:xfrm>
          <a:off x="11487150" y="1431544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83</xdr:row>
      <xdr:rowOff>39370</xdr:rowOff>
    </xdr:from>
    <xdr:to xmlns:xdr="http://schemas.openxmlformats.org/drawingml/2006/spreadsheetDrawing">
      <xdr:col>71</xdr:col>
      <xdr:colOff>171450</xdr:colOff>
      <xdr:row>83</xdr:row>
      <xdr:rowOff>134620</xdr:rowOff>
    </xdr:to>
    <xdr:cxnSp macro="">
      <xdr:nvCxnSpPr>
        <xdr:cNvPr id="767" name="直線コネクタ 766"/>
        <xdr:cNvCxnSpPr/>
      </xdr:nvCxnSpPr>
      <xdr:spPr>
        <a:xfrm flipV="1">
          <a:off x="11537950" y="14269720"/>
          <a:ext cx="80645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83</xdr:row>
      <xdr:rowOff>161925</xdr:rowOff>
    </xdr:from>
    <xdr:ext cx="403225" cy="252730"/>
    <xdr:sp macro="" textlink="">
      <xdr:nvSpPr>
        <xdr:cNvPr id="768" name="n_1aveValue【消防施設】&#10;有形固定資産減価償却率"/>
        <xdr:cNvSpPr txBox="1"/>
      </xdr:nvSpPr>
      <xdr:spPr>
        <a:xfrm>
          <a:off x="13742035" y="14392275"/>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83</xdr:row>
      <xdr:rowOff>143510</xdr:rowOff>
    </xdr:from>
    <xdr:ext cx="403225" cy="251460"/>
    <xdr:sp macro="" textlink="">
      <xdr:nvSpPr>
        <xdr:cNvPr id="769" name="n_2aveValue【消防施設】&#10;有形固定資産減価償却率"/>
        <xdr:cNvSpPr txBox="1"/>
      </xdr:nvSpPr>
      <xdr:spPr>
        <a:xfrm>
          <a:off x="12960985" y="143738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14605</xdr:rowOff>
    </xdr:from>
    <xdr:ext cx="405130" cy="252730"/>
    <xdr:sp macro="" textlink="">
      <xdr:nvSpPr>
        <xdr:cNvPr id="770" name="n_3aveValue【消防施設】&#10;有形固定資産減価償却率"/>
        <xdr:cNvSpPr txBox="1"/>
      </xdr:nvSpPr>
      <xdr:spPr>
        <a:xfrm>
          <a:off x="12167235" y="14416405"/>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82</xdr:row>
      <xdr:rowOff>29845</xdr:rowOff>
    </xdr:from>
    <xdr:ext cx="403225" cy="251460"/>
    <xdr:sp macro="" textlink="">
      <xdr:nvSpPr>
        <xdr:cNvPr id="771" name="n_4aveValue【消防施設】&#10;有形固定資産減価償却率"/>
        <xdr:cNvSpPr txBox="1"/>
      </xdr:nvSpPr>
      <xdr:spPr>
        <a:xfrm>
          <a:off x="11354435" y="1408874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81</xdr:row>
      <xdr:rowOff>153670</xdr:rowOff>
    </xdr:from>
    <xdr:ext cx="403225" cy="252730"/>
    <xdr:sp macro="" textlink="">
      <xdr:nvSpPr>
        <xdr:cNvPr id="772" name="n_1mainValue【消防施設】&#10;有形固定資産減価償却率"/>
        <xdr:cNvSpPr txBox="1"/>
      </xdr:nvSpPr>
      <xdr:spPr>
        <a:xfrm>
          <a:off x="13742035" y="14041120"/>
          <a:ext cx="4032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81</xdr:row>
      <xdr:rowOff>123825</xdr:rowOff>
    </xdr:from>
    <xdr:ext cx="403225" cy="252095"/>
    <xdr:sp macro="" textlink="">
      <xdr:nvSpPr>
        <xdr:cNvPr id="773" name="n_2mainValue【消防施設】&#10;有形固定資産減価償却率"/>
        <xdr:cNvSpPr txBox="1"/>
      </xdr:nvSpPr>
      <xdr:spPr>
        <a:xfrm>
          <a:off x="12960985" y="1401127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81</xdr:row>
      <xdr:rowOff>105410</xdr:rowOff>
    </xdr:from>
    <xdr:ext cx="405130" cy="252730"/>
    <xdr:sp macro="" textlink="">
      <xdr:nvSpPr>
        <xdr:cNvPr id="774" name="n_3mainValue【消防施設】&#10;有形固定資産減価償却率"/>
        <xdr:cNvSpPr txBox="1"/>
      </xdr:nvSpPr>
      <xdr:spPr>
        <a:xfrm>
          <a:off x="12167235" y="13992860"/>
          <a:ext cx="4051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7620</xdr:rowOff>
    </xdr:from>
    <xdr:ext cx="403225" cy="252095"/>
    <xdr:sp macro="" textlink="">
      <xdr:nvSpPr>
        <xdr:cNvPr id="775" name="n_4mainValue【消防施設】&#10;有形固定資産減価償却率"/>
        <xdr:cNvSpPr txBox="1"/>
      </xdr:nvSpPr>
      <xdr:spPr>
        <a:xfrm>
          <a:off x="11354435" y="1440942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149225</xdr:rowOff>
    </xdr:from>
    <xdr:to xmlns:xdr="http://schemas.openxmlformats.org/drawingml/2006/spreadsheetDrawing">
      <xdr:col>120</xdr:col>
      <xdr:colOff>152400</xdr:colOff>
      <xdr:row>72</xdr:row>
      <xdr:rowOff>99060</xdr:rowOff>
    </xdr:to>
    <xdr:sp macro="" textlink="">
      <xdr:nvSpPr>
        <xdr:cNvPr id="776" name="正方形/長方形 775"/>
        <xdr:cNvSpPr/>
      </xdr:nvSpPr>
      <xdr:spPr>
        <a:xfrm>
          <a:off x="16459200" y="11807825"/>
          <a:ext cx="4267200" cy="6356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124460</xdr:rowOff>
    </xdr:from>
    <xdr:to xmlns:xdr="http://schemas.openxmlformats.org/drawingml/2006/spreadsheetDrawing">
      <xdr:col>104</xdr:col>
      <xdr:colOff>127000</xdr:colOff>
      <xdr:row>74</xdr:row>
      <xdr:rowOff>37465</xdr:rowOff>
    </xdr:to>
    <xdr:sp macro="" textlink="">
      <xdr:nvSpPr>
        <xdr:cNvPr id="777" name="正方形/長方形 776"/>
        <xdr:cNvSpPr/>
      </xdr:nvSpPr>
      <xdr:spPr>
        <a:xfrm>
          <a:off x="165862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154940</xdr:rowOff>
    </xdr:from>
    <xdr:to xmlns:xdr="http://schemas.openxmlformats.org/drawingml/2006/spreadsheetDrawing">
      <xdr:col>104</xdr:col>
      <xdr:colOff>127000</xdr:colOff>
      <xdr:row>75</xdr:row>
      <xdr:rowOff>68580</xdr:rowOff>
    </xdr:to>
    <xdr:sp macro="" textlink="">
      <xdr:nvSpPr>
        <xdr:cNvPr id="778" name="正方形/長方形 777"/>
        <xdr:cNvSpPr/>
      </xdr:nvSpPr>
      <xdr:spPr>
        <a:xfrm>
          <a:off x="165862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124460</xdr:rowOff>
    </xdr:from>
    <xdr:to xmlns:xdr="http://schemas.openxmlformats.org/drawingml/2006/spreadsheetDrawing">
      <xdr:col>110</xdr:col>
      <xdr:colOff>0</xdr:colOff>
      <xdr:row>74</xdr:row>
      <xdr:rowOff>37465</xdr:rowOff>
    </xdr:to>
    <xdr:sp macro="" textlink="">
      <xdr:nvSpPr>
        <xdr:cNvPr id="779" name="正方形/長方形 778"/>
        <xdr:cNvSpPr/>
      </xdr:nvSpPr>
      <xdr:spPr>
        <a:xfrm>
          <a:off x="174879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154940</xdr:rowOff>
    </xdr:from>
    <xdr:to xmlns:xdr="http://schemas.openxmlformats.org/drawingml/2006/spreadsheetDrawing">
      <xdr:col>110</xdr:col>
      <xdr:colOff>0</xdr:colOff>
      <xdr:row>75</xdr:row>
      <xdr:rowOff>68580</xdr:rowOff>
    </xdr:to>
    <xdr:sp macro="" textlink="">
      <xdr:nvSpPr>
        <xdr:cNvPr id="780" name="正方形/長方形 779"/>
        <xdr:cNvSpPr/>
      </xdr:nvSpPr>
      <xdr:spPr>
        <a:xfrm>
          <a:off x="174879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124460</xdr:rowOff>
    </xdr:from>
    <xdr:to xmlns:xdr="http://schemas.openxmlformats.org/drawingml/2006/spreadsheetDrawing">
      <xdr:col>116</xdr:col>
      <xdr:colOff>0</xdr:colOff>
      <xdr:row>74</xdr:row>
      <xdr:rowOff>37465</xdr:rowOff>
    </xdr:to>
    <xdr:sp macro="" textlink="">
      <xdr:nvSpPr>
        <xdr:cNvPr id="781" name="正方形/長方形 780"/>
        <xdr:cNvSpPr/>
      </xdr:nvSpPr>
      <xdr:spPr>
        <a:xfrm>
          <a:off x="18516600" y="12468860"/>
          <a:ext cx="1371600" cy="255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73</xdr:row>
      <xdr:rowOff>154940</xdr:rowOff>
    </xdr:from>
    <xdr:to xmlns:xdr="http://schemas.openxmlformats.org/drawingml/2006/spreadsheetDrawing">
      <xdr:col>116</xdr:col>
      <xdr:colOff>0</xdr:colOff>
      <xdr:row>75</xdr:row>
      <xdr:rowOff>68580</xdr:rowOff>
    </xdr:to>
    <xdr:sp macro="" textlink="">
      <xdr:nvSpPr>
        <xdr:cNvPr id="782" name="正方形/長方形 781"/>
        <xdr:cNvSpPr/>
      </xdr:nvSpPr>
      <xdr:spPr>
        <a:xfrm>
          <a:off x="18516600" y="12670790"/>
          <a:ext cx="13716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93345</xdr:rowOff>
    </xdr:from>
    <xdr:to xmlns:xdr="http://schemas.openxmlformats.org/drawingml/2006/spreadsheetDrawing">
      <xdr:col>120</xdr:col>
      <xdr:colOff>152400</xdr:colOff>
      <xdr:row>88</xdr:row>
      <xdr:rowOff>149225</xdr:rowOff>
    </xdr:to>
    <xdr:sp macro="" textlink="">
      <xdr:nvSpPr>
        <xdr:cNvPr id="783" name="正方形/長方形 782"/>
        <xdr:cNvSpPr/>
      </xdr:nvSpPr>
      <xdr:spPr>
        <a:xfrm>
          <a:off x="16459200" y="12952095"/>
          <a:ext cx="4267200" cy="228473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74930</xdr:rowOff>
    </xdr:from>
    <xdr:ext cx="347980" cy="219075"/>
    <xdr:sp macro="" textlink="">
      <xdr:nvSpPr>
        <xdr:cNvPr id="784" name="テキスト ボックス 783"/>
        <xdr:cNvSpPr txBox="1"/>
      </xdr:nvSpPr>
      <xdr:spPr>
        <a:xfrm>
          <a:off x="16440150" y="12762230"/>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149225</xdr:rowOff>
    </xdr:from>
    <xdr:to xmlns:xdr="http://schemas.openxmlformats.org/drawingml/2006/spreadsheetDrawing">
      <xdr:col>120</xdr:col>
      <xdr:colOff>114300</xdr:colOff>
      <xdr:row>88</xdr:row>
      <xdr:rowOff>149225</xdr:rowOff>
    </xdr:to>
    <xdr:cxnSp macro="">
      <xdr:nvCxnSpPr>
        <xdr:cNvPr id="785" name="直線コネクタ 784"/>
        <xdr:cNvCxnSpPr/>
      </xdr:nvCxnSpPr>
      <xdr:spPr>
        <a:xfrm>
          <a:off x="16459200" y="152368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37465</xdr:rowOff>
    </xdr:from>
    <xdr:to xmlns:xdr="http://schemas.openxmlformats.org/drawingml/2006/spreadsheetDrawing">
      <xdr:col>120</xdr:col>
      <xdr:colOff>114300</xdr:colOff>
      <xdr:row>86</xdr:row>
      <xdr:rowOff>37465</xdr:rowOff>
    </xdr:to>
    <xdr:cxnSp macro="">
      <xdr:nvCxnSpPr>
        <xdr:cNvPr id="786" name="直線コネクタ 785"/>
        <xdr:cNvCxnSpPr/>
      </xdr:nvCxnSpPr>
      <xdr:spPr>
        <a:xfrm>
          <a:off x="16459200" y="147821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66040</xdr:rowOff>
    </xdr:from>
    <xdr:ext cx="465455" cy="252095"/>
    <xdr:sp macro="" textlink="">
      <xdr:nvSpPr>
        <xdr:cNvPr id="787" name="テキスト ボックス 786"/>
        <xdr:cNvSpPr txBox="1"/>
      </xdr:nvSpPr>
      <xdr:spPr>
        <a:xfrm>
          <a:off x="16048990" y="1463929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93345</xdr:rowOff>
    </xdr:from>
    <xdr:to xmlns:xdr="http://schemas.openxmlformats.org/drawingml/2006/spreadsheetDrawing">
      <xdr:col>120</xdr:col>
      <xdr:colOff>114300</xdr:colOff>
      <xdr:row>83</xdr:row>
      <xdr:rowOff>93345</xdr:rowOff>
    </xdr:to>
    <xdr:cxnSp macro="">
      <xdr:nvCxnSpPr>
        <xdr:cNvPr id="788" name="直線コネクタ 787"/>
        <xdr:cNvCxnSpPr/>
      </xdr:nvCxnSpPr>
      <xdr:spPr>
        <a:xfrm>
          <a:off x="16459200" y="14323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121920</xdr:rowOff>
    </xdr:from>
    <xdr:ext cx="465455" cy="252095"/>
    <xdr:sp macro="" textlink="">
      <xdr:nvSpPr>
        <xdr:cNvPr id="789" name="テキスト ボックス 788"/>
        <xdr:cNvSpPr txBox="1"/>
      </xdr:nvSpPr>
      <xdr:spPr>
        <a:xfrm>
          <a:off x="16048990" y="1418082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149225</xdr:rowOff>
    </xdr:from>
    <xdr:to xmlns:xdr="http://schemas.openxmlformats.org/drawingml/2006/spreadsheetDrawing">
      <xdr:col>120</xdr:col>
      <xdr:colOff>114300</xdr:colOff>
      <xdr:row>80</xdr:row>
      <xdr:rowOff>149225</xdr:rowOff>
    </xdr:to>
    <xdr:cxnSp macro="">
      <xdr:nvCxnSpPr>
        <xdr:cNvPr id="790" name="直線コネクタ 789"/>
        <xdr:cNvCxnSpPr/>
      </xdr:nvCxnSpPr>
      <xdr:spPr>
        <a:xfrm>
          <a:off x="16459200" y="13865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5455" cy="252095"/>
    <xdr:sp macro="" textlink="">
      <xdr:nvSpPr>
        <xdr:cNvPr id="791" name="テキスト ボックス 790"/>
        <xdr:cNvSpPr txBox="1"/>
      </xdr:nvSpPr>
      <xdr:spPr>
        <a:xfrm>
          <a:off x="16048990" y="1372616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37465</xdr:rowOff>
    </xdr:from>
    <xdr:to xmlns:xdr="http://schemas.openxmlformats.org/drawingml/2006/spreadsheetDrawing">
      <xdr:col>120</xdr:col>
      <xdr:colOff>114300</xdr:colOff>
      <xdr:row>78</xdr:row>
      <xdr:rowOff>37465</xdr:rowOff>
    </xdr:to>
    <xdr:cxnSp macro="">
      <xdr:nvCxnSpPr>
        <xdr:cNvPr id="792" name="直線コネクタ 791"/>
        <xdr:cNvCxnSpPr/>
      </xdr:nvCxnSpPr>
      <xdr:spPr>
        <a:xfrm>
          <a:off x="16459200" y="134105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66040</xdr:rowOff>
    </xdr:from>
    <xdr:ext cx="465455" cy="252095"/>
    <xdr:sp macro="" textlink="">
      <xdr:nvSpPr>
        <xdr:cNvPr id="793" name="テキスト ボックス 792"/>
        <xdr:cNvSpPr txBox="1"/>
      </xdr:nvSpPr>
      <xdr:spPr>
        <a:xfrm>
          <a:off x="16048990" y="1326769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93345</xdr:rowOff>
    </xdr:from>
    <xdr:to xmlns:xdr="http://schemas.openxmlformats.org/drawingml/2006/spreadsheetDrawing">
      <xdr:col>120</xdr:col>
      <xdr:colOff>114300</xdr:colOff>
      <xdr:row>75</xdr:row>
      <xdr:rowOff>93345</xdr:rowOff>
    </xdr:to>
    <xdr:cxnSp macro="">
      <xdr:nvCxnSpPr>
        <xdr:cNvPr id="794" name="直線コネクタ 793"/>
        <xdr:cNvCxnSpPr/>
      </xdr:nvCxnSpPr>
      <xdr:spPr>
        <a:xfrm>
          <a:off x="16459200" y="12952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121920</xdr:rowOff>
    </xdr:from>
    <xdr:ext cx="465455" cy="252095"/>
    <xdr:sp macro="" textlink="">
      <xdr:nvSpPr>
        <xdr:cNvPr id="795" name="テキスト ボックス 794"/>
        <xdr:cNvSpPr txBox="1"/>
      </xdr:nvSpPr>
      <xdr:spPr>
        <a:xfrm>
          <a:off x="16048990" y="12809220"/>
          <a:ext cx="4654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93345</xdr:rowOff>
    </xdr:from>
    <xdr:to xmlns:xdr="http://schemas.openxmlformats.org/drawingml/2006/spreadsheetDrawing">
      <xdr:col>120</xdr:col>
      <xdr:colOff>152400</xdr:colOff>
      <xdr:row>88</xdr:row>
      <xdr:rowOff>149225</xdr:rowOff>
    </xdr:to>
    <xdr:sp macro="" textlink="">
      <xdr:nvSpPr>
        <xdr:cNvPr id="796" name="【消防施設】&#10;一人当たり面積グラフ枠"/>
        <xdr:cNvSpPr/>
      </xdr:nvSpPr>
      <xdr:spPr>
        <a:xfrm>
          <a:off x="16459200" y="12952095"/>
          <a:ext cx="4267200" cy="22847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99695</xdr:rowOff>
    </xdr:from>
    <xdr:to xmlns:xdr="http://schemas.openxmlformats.org/drawingml/2006/spreadsheetDrawing">
      <xdr:col>116</xdr:col>
      <xdr:colOff>62865</xdr:colOff>
      <xdr:row>86</xdr:row>
      <xdr:rowOff>23495</xdr:rowOff>
    </xdr:to>
    <xdr:cxnSp macro="">
      <xdr:nvCxnSpPr>
        <xdr:cNvPr id="797" name="直線コネクタ 796"/>
        <xdr:cNvCxnSpPr/>
      </xdr:nvCxnSpPr>
      <xdr:spPr>
        <a:xfrm flipV="1">
          <a:off x="19951065" y="13472795"/>
          <a:ext cx="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27305</xdr:rowOff>
    </xdr:from>
    <xdr:ext cx="467995" cy="253365"/>
    <xdr:sp macro="" textlink="">
      <xdr:nvSpPr>
        <xdr:cNvPr id="798" name="【消防施設】&#10;一人当たり面積最小値テキスト"/>
        <xdr:cNvSpPr txBox="1"/>
      </xdr:nvSpPr>
      <xdr:spPr>
        <a:xfrm>
          <a:off x="19989800" y="1477200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23495</xdr:rowOff>
    </xdr:from>
    <xdr:to xmlns:xdr="http://schemas.openxmlformats.org/drawingml/2006/spreadsheetDrawing">
      <xdr:col>116</xdr:col>
      <xdr:colOff>152400</xdr:colOff>
      <xdr:row>86</xdr:row>
      <xdr:rowOff>23495</xdr:rowOff>
    </xdr:to>
    <xdr:cxnSp macro="">
      <xdr:nvCxnSpPr>
        <xdr:cNvPr id="799" name="直線コネクタ 798"/>
        <xdr:cNvCxnSpPr/>
      </xdr:nvCxnSpPr>
      <xdr:spPr>
        <a:xfrm>
          <a:off x="19881850" y="147681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48260</xdr:rowOff>
    </xdr:from>
    <xdr:ext cx="467995" cy="252730"/>
    <xdr:sp macro="" textlink="">
      <xdr:nvSpPr>
        <xdr:cNvPr id="800" name="【消防施設】&#10;一人当たり面積最大値テキスト"/>
        <xdr:cNvSpPr txBox="1"/>
      </xdr:nvSpPr>
      <xdr:spPr>
        <a:xfrm>
          <a:off x="19989800" y="1324991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99695</xdr:rowOff>
    </xdr:from>
    <xdr:to xmlns:xdr="http://schemas.openxmlformats.org/drawingml/2006/spreadsheetDrawing">
      <xdr:col>116</xdr:col>
      <xdr:colOff>152400</xdr:colOff>
      <xdr:row>78</xdr:row>
      <xdr:rowOff>99695</xdr:rowOff>
    </xdr:to>
    <xdr:cxnSp macro="">
      <xdr:nvCxnSpPr>
        <xdr:cNvPr id="801" name="直線コネクタ 800"/>
        <xdr:cNvCxnSpPr/>
      </xdr:nvCxnSpPr>
      <xdr:spPr>
        <a:xfrm>
          <a:off x="19881850" y="13472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50800</xdr:rowOff>
    </xdr:from>
    <xdr:ext cx="467995" cy="252730"/>
    <xdr:sp macro="" textlink="">
      <xdr:nvSpPr>
        <xdr:cNvPr id="802" name="【消防施設】&#10;一人当たり面積平均値テキスト"/>
        <xdr:cNvSpPr txBox="1"/>
      </xdr:nvSpPr>
      <xdr:spPr>
        <a:xfrm>
          <a:off x="19989800" y="14281150"/>
          <a:ext cx="46799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29210</xdr:rowOff>
    </xdr:from>
    <xdr:to xmlns:xdr="http://schemas.openxmlformats.org/drawingml/2006/spreadsheetDrawing">
      <xdr:col>116</xdr:col>
      <xdr:colOff>114300</xdr:colOff>
      <xdr:row>84</xdr:row>
      <xdr:rowOff>127635</xdr:rowOff>
    </xdr:to>
    <xdr:sp macro="" textlink="">
      <xdr:nvSpPr>
        <xdr:cNvPr id="803" name="フローチャート: 判断 802"/>
        <xdr:cNvSpPr/>
      </xdr:nvSpPr>
      <xdr:spPr>
        <a:xfrm>
          <a:off x="19900900" y="144310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84</xdr:row>
      <xdr:rowOff>40640</xdr:rowOff>
    </xdr:from>
    <xdr:to xmlns:xdr="http://schemas.openxmlformats.org/drawingml/2006/spreadsheetDrawing">
      <xdr:col>112</xdr:col>
      <xdr:colOff>38100</xdr:colOff>
      <xdr:row>84</xdr:row>
      <xdr:rowOff>140335</xdr:rowOff>
    </xdr:to>
    <xdr:sp macro="" textlink="">
      <xdr:nvSpPr>
        <xdr:cNvPr id="804" name="フローチャート: 判断 803"/>
        <xdr:cNvSpPr/>
      </xdr:nvSpPr>
      <xdr:spPr>
        <a:xfrm>
          <a:off x="19157950" y="144424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84</xdr:row>
      <xdr:rowOff>36830</xdr:rowOff>
    </xdr:from>
    <xdr:to xmlns:xdr="http://schemas.openxmlformats.org/drawingml/2006/spreadsheetDrawing">
      <xdr:col>107</xdr:col>
      <xdr:colOff>101600</xdr:colOff>
      <xdr:row>84</xdr:row>
      <xdr:rowOff>135890</xdr:rowOff>
    </xdr:to>
    <xdr:sp macro="" textlink="">
      <xdr:nvSpPr>
        <xdr:cNvPr id="805" name="フローチャート: 判断 804"/>
        <xdr:cNvSpPr/>
      </xdr:nvSpPr>
      <xdr:spPr>
        <a:xfrm>
          <a:off x="18345150" y="14438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84</xdr:row>
      <xdr:rowOff>50800</xdr:rowOff>
    </xdr:from>
    <xdr:to xmlns:xdr="http://schemas.openxmlformats.org/drawingml/2006/spreadsheetDrawing">
      <xdr:col>102</xdr:col>
      <xdr:colOff>165100</xdr:colOff>
      <xdr:row>84</xdr:row>
      <xdr:rowOff>149860</xdr:rowOff>
    </xdr:to>
    <xdr:sp macro="" textlink="">
      <xdr:nvSpPr>
        <xdr:cNvPr id="806" name="フローチャート: 判断 805"/>
        <xdr:cNvSpPr/>
      </xdr:nvSpPr>
      <xdr:spPr>
        <a:xfrm>
          <a:off x="17551400" y="14452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84</xdr:row>
      <xdr:rowOff>54610</xdr:rowOff>
    </xdr:from>
    <xdr:to xmlns:xdr="http://schemas.openxmlformats.org/drawingml/2006/spreadsheetDrawing">
      <xdr:col>98</xdr:col>
      <xdr:colOff>38100</xdr:colOff>
      <xdr:row>84</xdr:row>
      <xdr:rowOff>153670</xdr:rowOff>
    </xdr:to>
    <xdr:sp macro="" textlink="">
      <xdr:nvSpPr>
        <xdr:cNvPr id="807" name="フローチャート: 判断 806"/>
        <xdr:cNvSpPr/>
      </xdr:nvSpPr>
      <xdr:spPr>
        <a:xfrm>
          <a:off x="16757650" y="144564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146685</xdr:rowOff>
    </xdr:from>
    <xdr:ext cx="762000" cy="247015"/>
    <xdr:sp macro="" textlink="">
      <xdr:nvSpPr>
        <xdr:cNvPr id="808" name="テキスト ボックス 807"/>
        <xdr:cNvSpPr txBox="1"/>
      </xdr:nvSpPr>
      <xdr:spPr>
        <a:xfrm>
          <a:off x="197802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88</xdr:row>
      <xdr:rowOff>146685</xdr:rowOff>
    </xdr:from>
    <xdr:ext cx="762000" cy="247015"/>
    <xdr:sp macro="" textlink="">
      <xdr:nvSpPr>
        <xdr:cNvPr id="809" name="テキスト ボックス 808"/>
        <xdr:cNvSpPr txBox="1"/>
      </xdr:nvSpPr>
      <xdr:spPr>
        <a:xfrm>
          <a:off x="190309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146685</xdr:rowOff>
    </xdr:from>
    <xdr:ext cx="760095" cy="247015"/>
    <xdr:sp macro="" textlink="">
      <xdr:nvSpPr>
        <xdr:cNvPr id="810" name="テキスト ボックス 809"/>
        <xdr:cNvSpPr txBox="1"/>
      </xdr:nvSpPr>
      <xdr:spPr>
        <a:xfrm>
          <a:off x="18224500" y="15234285"/>
          <a:ext cx="7600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146685</xdr:rowOff>
    </xdr:from>
    <xdr:ext cx="762000" cy="247015"/>
    <xdr:sp macro="" textlink="">
      <xdr:nvSpPr>
        <xdr:cNvPr id="811" name="テキスト ボックス 810"/>
        <xdr:cNvSpPr txBox="1"/>
      </xdr:nvSpPr>
      <xdr:spPr>
        <a:xfrm>
          <a:off x="174307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88</xdr:row>
      <xdr:rowOff>146685</xdr:rowOff>
    </xdr:from>
    <xdr:ext cx="762000" cy="247015"/>
    <xdr:sp macro="" textlink="">
      <xdr:nvSpPr>
        <xdr:cNvPr id="812" name="テキスト ボックス 811"/>
        <xdr:cNvSpPr txBox="1"/>
      </xdr:nvSpPr>
      <xdr:spPr>
        <a:xfrm>
          <a:off x="16630650" y="1523428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6985</xdr:rowOff>
    </xdr:from>
    <xdr:to xmlns:xdr="http://schemas.openxmlformats.org/drawingml/2006/spreadsheetDrawing">
      <xdr:col>116</xdr:col>
      <xdr:colOff>114300</xdr:colOff>
      <xdr:row>85</xdr:row>
      <xdr:rowOff>106680</xdr:rowOff>
    </xdr:to>
    <xdr:sp macro="" textlink="">
      <xdr:nvSpPr>
        <xdr:cNvPr id="813" name="楕円 812"/>
        <xdr:cNvSpPr/>
      </xdr:nvSpPr>
      <xdr:spPr>
        <a:xfrm>
          <a:off x="19900900" y="145802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153670</xdr:rowOff>
    </xdr:from>
    <xdr:ext cx="467995" cy="252730"/>
    <xdr:sp macro="" textlink="">
      <xdr:nvSpPr>
        <xdr:cNvPr id="814" name="【消防施設】&#10;一人当たり面積該当値テキスト"/>
        <xdr:cNvSpPr txBox="1"/>
      </xdr:nvSpPr>
      <xdr:spPr>
        <a:xfrm>
          <a:off x="19989800" y="14555470"/>
          <a:ext cx="467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25400</xdr:rowOff>
    </xdr:from>
    <xdr:to xmlns:xdr="http://schemas.openxmlformats.org/drawingml/2006/spreadsheetDrawing">
      <xdr:col>112</xdr:col>
      <xdr:colOff>38100</xdr:colOff>
      <xdr:row>85</xdr:row>
      <xdr:rowOff>125095</xdr:rowOff>
    </xdr:to>
    <xdr:sp macro="" textlink="">
      <xdr:nvSpPr>
        <xdr:cNvPr id="815" name="楕円 814"/>
        <xdr:cNvSpPr/>
      </xdr:nvSpPr>
      <xdr:spPr>
        <a:xfrm>
          <a:off x="19157950" y="145986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85</xdr:row>
      <xdr:rowOff>57150</xdr:rowOff>
    </xdr:from>
    <xdr:to xmlns:xdr="http://schemas.openxmlformats.org/drawingml/2006/spreadsheetDrawing">
      <xdr:col>116</xdr:col>
      <xdr:colOff>63500</xdr:colOff>
      <xdr:row>85</xdr:row>
      <xdr:rowOff>74930</xdr:rowOff>
    </xdr:to>
    <xdr:cxnSp macro="">
      <xdr:nvCxnSpPr>
        <xdr:cNvPr id="816" name="直線コネクタ 815"/>
        <xdr:cNvCxnSpPr/>
      </xdr:nvCxnSpPr>
      <xdr:spPr>
        <a:xfrm flipV="1">
          <a:off x="19202400" y="14630400"/>
          <a:ext cx="7493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25400</xdr:rowOff>
    </xdr:from>
    <xdr:to xmlns:xdr="http://schemas.openxmlformats.org/drawingml/2006/spreadsheetDrawing">
      <xdr:col>107</xdr:col>
      <xdr:colOff>101600</xdr:colOff>
      <xdr:row>85</xdr:row>
      <xdr:rowOff>125095</xdr:rowOff>
    </xdr:to>
    <xdr:sp macro="" textlink="">
      <xdr:nvSpPr>
        <xdr:cNvPr id="817" name="楕円 816"/>
        <xdr:cNvSpPr/>
      </xdr:nvSpPr>
      <xdr:spPr>
        <a:xfrm>
          <a:off x="18345150" y="145986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74930</xdr:rowOff>
    </xdr:from>
    <xdr:to xmlns:xdr="http://schemas.openxmlformats.org/drawingml/2006/spreadsheetDrawing">
      <xdr:col>111</xdr:col>
      <xdr:colOff>171450</xdr:colOff>
      <xdr:row>85</xdr:row>
      <xdr:rowOff>74930</xdr:rowOff>
    </xdr:to>
    <xdr:cxnSp macro="">
      <xdr:nvCxnSpPr>
        <xdr:cNvPr id="818" name="直線コネクタ 817"/>
        <xdr:cNvCxnSpPr/>
      </xdr:nvCxnSpPr>
      <xdr:spPr>
        <a:xfrm>
          <a:off x="18395950" y="1464818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20955</xdr:rowOff>
    </xdr:from>
    <xdr:to xmlns:xdr="http://schemas.openxmlformats.org/drawingml/2006/spreadsheetDrawing">
      <xdr:col>102</xdr:col>
      <xdr:colOff>165100</xdr:colOff>
      <xdr:row>85</xdr:row>
      <xdr:rowOff>120650</xdr:rowOff>
    </xdr:to>
    <xdr:sp macro="" textlink="">
      <xdr:nvSpPr>
        <xdr:cNvPr id="819" name="楕円 818"/>
        <xdr:cNvSpPr/>
      </xdr:nvSpPr>
      <xdr:spPr>
        <a:xfrm>
          <a:off x="17551400" y="145942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71120</xdr:rowOff>
    </xdr:from>
    <xdr:to xmlns:xdr="http://schemas.openxmlformats.org/drawingml/2006/spreadsheetDrawing">
      <xdr:col>107</xdr:col>
      <xdr:colOff>50800</xdr:colOff>
      <xdr:row>85</xdr:row>
      <xdr:rowOff>74930</xdr:rowOff>
    </xdr:to>
    <xdr:cxnSp macro="">
      <xdr:nvCxnSpPr>
        <xdr:cNvPr id="820" name="直線コネクタ 819"/>
        <xdr:cNvCxnSpPr/>
      </xdr:nvCxnSpPr>
      <xdr:spPr>
        <a:xfrm>
          <a:off x="17602200" y="1464437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29845</xdr:rowOff>
    </xdr:from>
    <xdr:to xmlns:xdr="http://schemas.openxmlformats.org/drawingml/2006/spreadsheetDrawing">
      <xdr:col>98</xdr:col>
      <xdr:colOff>38100</xdr:colOff>
      <xdr:row>85</xdr:row>
      <xdr:rowOff>128905</xdr:rowOff>
    </xdr:to>
    <xdr:sp macro="" textlink="">
      <xdr:nvSpPr>
        <xdr:cNvPr id="821" name="楕円 820"/>
        <xdr:cNvSpPr/>
      </xdr:nvSpPr>
      <xdr:spPr>
        <a:xfrm>
          <a:off x="16757650" y="146030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85</xdr:row>
      <xdr:rowOff>71120</xdr:rowOff>
    </xdr:from>
    <xdr:to xmlns:xdr="http://schemas.openxmlformats.org/drawingml/2006/spreadsheetDrawing">
      <xdr:col>102</xdr:col>
      <xdr:colOff>114300</xdr:colOff>
      <xdr:row>85</xdr:row>
      <xdr:rowOff>79375</xdr:rowOff>
    </xdr:to>
    <xdr:cxnSp macro="">
      <xdr:nvCxnSpPr>
        <xdr:cNvPr id="822" name="直線コネクタ 821"/>
        <xdr:cNvCxnSpPr/>
      </xdr:nvCxnSpPr>
      <xdr:spPr>
        <a:xfrm flipV="1">
          <a:off x="16802100" y="14644370"/>
          <a:ext cx="8001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156210</xdr:rowOff>
    </xdr:from>
    <xdr:ext cx="469900" cy="252730"/>
    <xdr:sp macro="" textlink="">
      <xdr:nvSpPr>
        <xdr:cNvPr id="823" name="n_1aveValue【消防施設】&#10;一人当たり面積"/>
        <xdr:cNvSpPr txBox="1"/>
      </xdr:nvSpPr>
      <xdr:spPr>
        <a:xfrm>
          <a:off x="18980150" y="1421511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151765</xdr:rowOff>
    </xdr:from>
    <xdr:ext cx="469900" cy="252730"/>
    <xdr:sp macro="" textlink="">
      <xdr:nvSpPr>
        <xdr:cNvPr id="824" name="n_2aveValue【消防施設】&#10;一人当たり面積"/>
        <xdr:cNvSpPr txBox="1"/>
      </xdr:nvSpPr>
      <xdr:spPr>
        <a:xfrm>
          <a:off x="18180050" y="142106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166370</xdr:rowOff>
    </xdr:from>
    <xdr:ext cx="469900" cy="251460"/>
    <xdr:sp macro="" textlink="">
      <xdr:nvSpPr>
        <xdr:cNvPr id="825" name="n_3aveValue【消防施設】&#10;一人当たり面積"/>
        <xdr:cNvSpPr txBox="1"/>
      </xdr:nvSpPr>
      <xdr:spPr>
        <a:xfrm>
          <a:off x="17386300" y="142252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2540</xdr:rowOff>
    </xdr:from>
    <xdr:ext cx="469900" cy="253365"/>
    <xdr:sp macro="" textlink="">
      <xdr:nvSpPr>
        <xdr:cNvPr id="826" name="n_4aveValue【消防施設】&#10;一人当たり面積"/>
        <xdr:cNvSpPr txBox="1"/>
      </xdr:nvSpPr>
      <xdr:spPr>
        <a:xfrm>
          <a:off x="16592550" y="142328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85</xdr:row>
      <xdr:rowOff>116205</xdr:rowOff>
    </xdr:from>
    <xdr:ext cx="469900" cy="253365"/>
    <xdr:sp macro="" textlink="">
      <xdr:nvSpPr>
        <xdr:cNvPr id="827" name="n_1mainValue【消防施設】&#10;一人当たり面積"/>
        <xdr:cNvSpPr txBox="1"/>
      </xdr:nvSpPr>
      <xdr:spPr>
        <a:xfrm>
          <a:off x="18980150" y="146894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116205</xdr:rowOff>
    </xdr:from>
    <xdr:ext cx="469900" cy="253365"/>
    <xdr:sp macro="" textlink="">
      <xdr:nvSpPr>
        <xdr:cNvPr id="828" name="n_2mainValue【消防施設】&#10;一人当たり面積"/>
        <xdr:cNvSpPr txBox="1"/>
      </xdr:nvSpPr>
      <xdr:spPr>
        <a:xfrm>
          <a:off x="18180050" y="146894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111760</xdr:rowOff>
    </xdr:from>
    <xdr:ext cx="469900" cy="252730"/>
    <xdr:sp macro="" textlink="">
      <xdr:nvSpPr>
        <xdr:cNvPr id="829" name="n_3mainValue【消防施設】&#10;一人当たり面積"/>
        <xdr:cNvSpPr txBox="1"/>
      </xdr:nvSpPr>
      <xdr:spPr>
        <a:xfrm>
          <a:off x="17386300" y="1468501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120650</xdr:rowOff>
    </xdr:from>
    <xdr:ext cx="469900" cy="252095"/>
    <xdr:sp macro="" textlink="">
      <xdr:nvSpPr>
        <xdr:cNvPr id="830" name="n_4mainValue【消防施設】&#10;一人当たり面積"/>
        <xdr:cNvSpPr txBox="1"/>
      </xdr:nvSpPr>
      <xdr:spPr>
        <a:xfrm>
          <a:off x="16592550" y="1469390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831" name="正方形/長方形 830"/>
        <xdr:cNvSpPr/>
      </xdr:nvSpPr>
      <xdr:spPr>
        <a:xfrm>
          <a:off x="11207750" y="1561338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832" name="正方形/長方形 831"/>
        <xdr:cNvSpPr/>
      </xdr:nvSpPr>
      <xdr:spPr>
        <a:xfrm>
          <a:off x="113157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833" name="正方形/長方形 832"/>
        <xdr:cNvSpPr/>
      </xdr:nvSpPr>
      <xdr:spPr>
        <a:xfrm>
          <a:off x="113157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834" name="正方形/長方形 833"/>
        <xdr:cNvSpPr/>
      </xdr:nvSpPr>
      <xdr:spPr>
        <a:xfrm>
          <a:off x="1223645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835" name="正方形/長方形 834"/>
        <xdr:cNvSpPr/>
      </xdr:nvSpPr>
      <xdr:spPr>
        <a:xfrm>
          <a:off x="1223645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836" name="正方形/長方形 835"/>
        <xdr:cNvSpPr/>
      </xdr:nvSpPr>
      <xdr:spPr>
        <a:xfrm>
          <a:off x="1326515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837" name="正方形/長方形 836"/>
        <xdr:cNvSpPr/>
      </xdr:nvSpPr>
      <xdr:spPr>
        <a:xfrm>
          <a:off x="1326515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838" name="正方形/長方形 837"/>
        <xdr:cNvSpPr/>
      </xdr:nvSpPr>
      <xdr:spPr>
        <a:xfrm>
          <a:off x="11207750" y="1675638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8450" cy="225425"/>
    <xdr:sp macro="" textlink="">
      <xdr:nvSpPr>
        <xdr:cNvPr id="839" name="テキスト ボックス 838"/>
        <xdr:cNvSpPr txBox="1"/>
      </xdr:nvSpPr>
      <xdr:spPr>
        <a:xfrm>
          <a:off x="11169650" y="1656588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171450</xdr:colOff>
      <xdr:row>111</xdr:row>
      <xdr:rowOff>19050</xdr:rowOff>
    </xdr:to>
    <xdr:cxnSp macro="">
      <xdr:nvCxnSpPr>
        <xdr:cNvPr id="840" name="直線コネクタ 839"/>
        <xdr:cNvCxnSpPr/>
      </xdr:nvCxnSpPr>
      <xdr:spPr>
        <a:xfrm>
          <a:off x="11207750" y="190423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5455" cy="259080"/>
    <xdr:sp macro="" textlink="">
      <xdr:nvSpPr>
        <xdr:cNvPr id="841" name="テキスト ボックス 840"/>
        <xdr:cNvSpPr txBox="1"/>
      </xdr:nvSpPr>
      <xdr:spPr>
        <a:xfrm>
          <a:off x="10797540" y="189001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171450</xdr:colOff>
      <xdr:row>109</xdr:row>
      <xdr:rowOff>35560</xdr:rowOff>
    </xdr:to>
    <xdr:cxnSp macro="">
      <xdr:nvCxnSpPr>
        <xdr:cNvPr id="842" name="直線コネクタ 841"/>
        <xdr:cNvCxnSpPr/>
      </xdr:nvCxnSpPr>
      <xdr:spPr>
        <a:xfrm>
          <a:off x="11207750" y="187159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5455" cy="257175"/>
    <xdr:sp macro="" textlink="">
      <xdr:nvSpPr>
        <xdr:cNvPr id="843" name="テキスト ボックス 842"/>
        <xdr:cNvSpPr txBox="1"/>
      </xdr:nvSpPr>
      <xdr:spPr>
        <a:xfrm>
          <a:off x="10797540" y="185737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171450</xdr:colOff>
      <xdr:row>107</xdr:row>
      <xdr:rowOff>52070</xdr:rowOff>
    </xdr:to>
    <xdr:cxnSp macro="">
      <xdr:nvCxnSpPr>
        <xdr:cNvPr id="844" name="直線コネクタ 843"/>
        <xdr:cNvCxnSpPr/>
      </xdr:nvCxnSpPr>
      <xdr:spPr>
        <a:xfrm>
          <a:off x="11207750" y="183896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1320" cy="259080"/>
    <xdr:sp macro="" textlink="">
      <xdr:nvSpPr>
        <xdr:cNvPr id="845" name="テキスト ボックス 844"/>
        <xdr:cNvSpPr txBox="1"/>
      </xdr:nvSpPr>
      <xdr:spPr>
        <a:xfrm>
          <a:off x="10842625" y="18246725"/>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171450</xdr:colOff>
      <xdr:row>105</xdr:row>
      <xdr:rowOff>67945</xdr:rowOff>
    </xdr:to>
    <xdr:cxnSp macro="">
      <xdr:nvCxnSpPr>
        <xdr:cNvPr id="846" name="直線コネクタ 845"/>
        <xdr:cNvCxnSpPr/>
      </xdr:nvCxnSpPr>
      <xdr:spPr>
        <a:xfrm>
          <a:off x="11207750" y="180625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1320" cy="257175"/>
    <xdr:sp macro="" textlink="">
      <xdr:nvSpPr>
        <xdr:cNvPr id="847" name="テキスト ボックス 846"/>
        <xdr:cNvSpPr txBox="1"/>
      </xdr:nvSpPr>
      <xdr:spPr>
        <a:xfrm>
          <a:off x="10842625" y="1792097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171450</xdr:colOff>
      <xdr:row>103</xdr:row>
      <xdr:rowOff>84455</xdr:rowOff>
    </xdr:to>
    <xdr:cxnSp macro="">
      <xdr:nvCxnSpPr>
        <xdr:cNvPr id="848" name="直線コネクタ 847"/>
        <xdr:cNvCxnSpPr/>
      </xdr:nvCxnSpPr>
      <xdr:spPr>
        <a:xfrm>
          <a:off x="11207750" y="177361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1320" cy="258445"/>
    <xdr:sp macro="" textlink="">
      <xdr:nvSpPr>
        <xdr:cNvPr id="849" name="テキスト ボックス 848"/>
        <xdr:cNvSpPr txBox="1"/>
      </xdr:nvSpPr>
      <xdr:spPr>
        <a:xfrm>
          <a:off x="10842625" y="17593945"/>
          <a:ext cx="401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171450</xdr:colOff>
      <xdr:row>101</xdr:row>
      <xdr:rowOff>100965</xdr:rowOff>
    </xdr:to>
    <xdr:cxnSp macro="">
      <xdr:nvCxnSpPr>
        <xdr:cNvPr id="850" name="直線コネクタ 849"/>
        <xdr:cNvCxnSpPr/>
      </xdr:nvCxnSpPr>
      <xdr:spPr>
        <a:xfrm>
          <a:off x="11207750" y="174097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1320" cy="259080"/>
    <xdr:sp macro="" textlink="">
      <xdr:nvSpPr>
        <xdr:cNvPr id="851" name="テキスト ボックス 850"/>
        <xdr:cNvSpPr txBox="1"/>
      </xdr:nvSpPr>
      <xdr:spPr>
        <a:xfrm>
          <a:off x="10842625" y="17267555"/>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171450</xdr:colOff>
      <xdr:row>99</xdr:row>
      <xdr:rowOff>116840</xdr:rowOff>
    </xdr:to>
    <xdr:cxnSp macro="">
      <xdr:nvCxnSpPr>
        <xdr:cNvPr id="852" name="直線コネクタ 851"/>
        <xdr:cNvCxnSpPr/>
      </xdr:nvCxnSpPr>
      <xdr:spPr>
        <a:xfrm>
          <a:off x="11207750" y="170827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9090" cy="257175"/>
    <xdr:sp macro="" textlink="">
      <xdr:nvSpPr>
        <xdr:cNvPr id="853" name="テキスト ボックス 852"/>
        <xdr:cNvSpPr txBox="1"/>
      </xdr:nvSpPr>
      <xdr:spPr>
        <a:xfrm>
          <a:off x="10906760" y="1694053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171450</xdr:colOff>
      <xdr:row>97</xdr:row>
      <xdr:rowOff>133350</xdr:rowOff>
    </xdr:to>
    <xdr:cxnSp macro="">
      <xdr:nvCxnSpPr>
        <xdr:cNvPr id="854" name="直線コネクタ 853"/>
        <xdr:cNvCxnSpPr/>
      </xdr:nvCxnSpPr>
      <xdr:spPr>
        <a:xfrm>
          <a:off x="11207750" y="167563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855" name="【庁舎】&#10;有形固定資産減価償却率グラフ枠"/>
        <xdr:cNvSpPr/>
      </xdr:nvSpPr>
      <xdr:spPr>
        <a:xfrm>
          <a:off x="11207750" y="1675638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116840</xdr:rowOff>
    </xdr:from>
    <xdr:to xmlns:xdr="http://schemas.openxmlformats.org/drawingml/2006/spreadsheetDrawing">
      <xdr:col>85</xdr:col>
      <xdr:colOff>126365</xdr:colOff>
      <xdr:row>108</xdr:row>
      <xdr:rowOff>130175</xdr:rowOff>
    </xdr:to>
    <xdr:cxnSp macro="">
      <xdr:nvCxnSpPr>
        <xdr:cNvPr id="856" name="直線コネクタ 855"/>
        <xdr:cNvCxnSpPr/>
      </xdr:nvCxnSpPr>
      <xdr:spPr>
        <a:xfrm flipV="1">
          <a:off x="14699615" y="17082770"/>
          <a:ext cx="0" cy="1556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133985</xdr:rowOff>
    </xdr:from>
    <xdr:ext cx="403225" cy="257175"/>
    <xdr:sp macro="" textlink="">
      <xdr:nvSpPr>
        <xdr:cNvPr id="857" name="【庁舎】&#10;有形固定資産減価償却率最小値テキスト"/>
        <xdr:cNvSpPr txBox="1"/>
      </xdr:nvSpPr>
      <xdr:spPr>
        <a:xfrm>
          <a:off x="14738350" y="186429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130175</xdr:rowOff>
    </xdr:from>
    <xdr:to xmlns:xdr="http://schemas.openxmlformats.org/drawingml/2006/spreadsheetDrawing">
      <xdr:col>86</xdr:col>
      <xdr:colOff>25400</xdr:colOff>
      <xdr:row>108</xdr:row>
      <xdr:rowOff>130175</xdr:rowOff>
    </xdr:to>
    <xdr:cxnSp macro="">
      <xdr:nvCxnSpPr>
        <xdr:cNvPr id="858" name="直線コネクタ 857"/>
        <xdr:cNvCxnSpPr/>
      </xdr:nvCxnSpPr>
      <xdr:spPr>
        <a:xfrm>
          <a:off x="14611350" y="186391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63500</xdr:rowOff>
    </xdr:from>
    <xdr:ext cx="338455" cy="257175"/>
    <xdr:sp macro="" textlink="">
      <xdr:nvSpPr>
        <xdr:cNvPr id="859" name="【庁舎】&#10;有形固定資産減価償却率最大値テキスト"/>
        <xdr:cNvSpPr txBox="1"/>
      </xdr:nvSpPr>
      <xdr:spPr>
        <a:xfrm>
          <a:off x="14738350" y="16857980"/>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116840</xdr:rowOff>
    </xdr:from>
    <xdr:to xmlns:xdr="http://schemas.openxmlformats.org/drawingml/2006/spreadsheetDrawing">
      <xdr:col>86</xdr:col>
      <xdr:colOff>25400</xdr:colOff>
      <xdr:row>99</xdr:row>
      <xdr:rowOff>116840</xdr:rowOff>
    </xdr:to>
    <xdr:cxnSp macro="">
      <xdr:nvCxnSpPr>
        <xdr:cNvPr id="860" name="直線コネクタ 859"/>
        <xdr:cNvCxnSpPr/>
      </xdr:nvCxnSpPr>
      <xdr:spPr>
        <a:xfrm>
          <a:off x="14611350" y="170827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19050</xdr:rowOff>
    </xdr:from>
    <xdr:ext cx="403225" cy="257175"/>
    <xdr:sp macro="" textlink="">
      <xdr:nvSpPr>
        <xdr:cNvPr id="861" name="【庁舎】&#10;有形固定資産減価償却率平均値テキスト"/>
        <xdr:cNvSpPr txBox="1"/>
      </xdr:nvSpPr>
      <xdr:spPr>
        <a:xfrm>
          <a:off x="14738350" y="1767078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103</xdr:row>
      <xdr:rowOff>167640</xdr:rowOff>
    </xdr:from>
    <xdr:to xmlns:xdr="http://schemas.openxmlformats.org/drawingml/2006/spreadsheetDrawing">
      <xdr:col>85</xdr:col>
      <xdr:colOff>171450</xdr:colOff>
      <xdr:row>104</xdr:row>
      <xdr:rowOff>97790</xdr:rowOff>
    </xdr:to>
    <xdr:sp macro="" textlink="">
      <xdr:nvSpPr>
        <xdr:cNvPr id="862" name="フローチャート: 判断 861"/>
        <xdr:cNvSpPr/>
      </xdr:nvSpPr>
      <xdr:spPr>
        <a:xfrm>
          <a:off x="14649450" y="1781937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20320</xdr:rowOff>
    </xdr:from>
    <xdr:to xmlns:xdr="http://schemas.openxmlformats.org/drawingml/2006/spreadsheetDrawing">
      <xdr:col>81</xdr:col>
      <xdr:colOff>101600</xdr:colOff>
      <xdr:row>104</xdr:row>
      <xdr:rowOff>121920</xdr:rowOff>
    </xdr:to>
    <xdr:sp macro="" textlink="">
      <xdr:nvSpPr>
        <xdr:cNvPr id="863" name="フローチャート: 判断 862"/>
        <xdr:cNvSpPr/>
      </xdr:nvSpPr>
      <xdr:spPr>
        <a:xfrm>
          <a:off x="13887450" y="1784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41910</xdr:rowOff>
    </xdr:from>
    <xdr:to xmlns:xdr="http://schemas.openxmlformats.org/drawingml/2006/spreadsheetDrawing">
      <xdr:col>76</xdr:col>
      <xdr:colOff>165100</xdr:colOff>
      <xdr:row>104</xdr:row>
      <xdr:rowOff>143510</xdr:rowOff>
    </xdr:to>
    <xdr:sp macro="" textlink="">
      <xdr:nvSpPr>
        <xdr:cNvPr id="864" name="フローチャート: 判断 863"/>
        <xdr:cNvSpPr/>
      </xdr:nvSpPr>
      <xdr:spPr>
        <a:xfrm>
          <a:off x="13093700" y="178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88900</xdr:rowOff>
    </xdr:from>
    <xdr:to xmlns:xdr="http://schemas.openxmlformats.org/drawingml/2006/spreadsheetDrawing">
      <xdr:col>72</xdr:col>
      <xdr:colOff>38100</xdr:colOff>
      <xdr:row>105</xdr:row>
      <xdr:rowOff>19050</xdr:rowOff>
    </xdr:to>
    <xdr:sp macro="" textlink="">
      <xdr:nvSpPr>
        <xdr:cNvPr id="865" name="フローチャート: 判断 864"/>
        <xdr:cNvSpPr/>
      </xdr:nvSpPr>
      <xdr:spPr>
        <a:xfrm>
          <a:off x="12299950" y="179120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104</xdr:row>
      <xdr:rowOff>92075</xdr:rowOff>
    </xdr:from>
    <xdr:to xmlns:xdr="http://schemas.openxmlformats.org/drawingml/2006/spreadsheetDrawing">
      <xdr:col>67</xdr:col>
      <xdr:colOff>101600</xdr:colOff>
      <xdr:row>105</xdr:row>
      <xdr:rowOff>22225</xdr:rowOff>
    </xdr:to>
    <xdr:sp macro="" textlink="">
      <xdr:nvSpPr>
        <xdr:cNvPr id="866" name="フローチャート: 判断 865"/>
        <xdr:cNvSpPr/>
      </xdr:nvSpPr>
      <xdr:spPr>
        <a:xfrm>
          <a:off x="1148715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867" name="テキスト ボックス 866"/>
        <xdr:cNvSpPr txBox="1"/>
      </xdr:nvSpPr>
      <xdr:spPr>
        <a:xfrm>
          <a:off x="1452880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0095" cy="259080"/>
    <xdr:sp macro="" textlink="">
      <xdr:nvSpPr>
        <xdr:cNvPr id="868" name="テキスト ボックス 867"/>
        <xdr:cNvSpPr txBox="1"/>
      </xdr:nvSpPr>
      <xdr:spPr>
        <a:xfrm>
          <a:off x="13766800" y="190398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869" name="テキスト ボックス 868"/>
        <xdr:cNvSpPr txBox="1"/>
      </xdr:nvSpPr>
      <xdr:spPr>
        <a:xfrm>
          <a:off x="129730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111</xdr:row>
      <xdr:rowOff>16510</xdr:rowOff>
    </xdr:from>
    <xdr:ext cx="762000" cy="259080"/>
    <xdr:sp macro="" textlink="">
      <xdr:nvSpPr>
        <xdr:cNvPr id="870" name="テキスト ボックス 869"/>
        <xdr:cNvSpPr txBox="1"/>
      </xdr:nvSpPr>
      <xdr:spPr>
        <a:xfrm>
          <a:off x="121729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0095" cy="259080"/>
    <xdr:sp macro="" textlink="">
      <xdr:nvSpPr>
        <xdr:cNvPr id="871" name="テキスト ボックス 870"/>
        <xdr:cNvSpPr txBox="1"/>
      </xdr:nvSpPr>
      <xdr:spPr>
        <a:xfrm>
          <a:off x="11366500" y="190398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635</xdr:rowOff>
    </xdr:from>
    <xdr:to xmlns:xdr="http://schemas.openxmlformats.org/drawingml/2006/spreadsheetDrawing">
      <xdr:col>85</xdr:col>
      <xdr:colOff>171450</xdr:colOff>
      <xdr:row>104</xdr:row>
      <xdr:rowOff>102235</xdr:rowOff>
    </xdr:to>
    <xdr:sp macro="" textlink="">
      <xdr:nvSpPr>
        <xdr:cNvPr id="872" name="楕円 871"/>
        <xdr:cNvSpPr/>
      </xdr:nvSpPr>
      <xdr:spPr>
        <a:xfrm>
          <a:off x="14649450" y="1782381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103</xdr:row>
      <xdr:rowOff>150495</xdr:rowOff>
    </xdr:from>
    <xdr:ext cx="403225" cy="259080"/>
    <xdr:sp macro="" textlink="">
      <xdr:nvSpPr>
        <xdr:cNvPr id="873" name="【庁舎】&#10;有形固定資産減価償却率該当値テキスト"/>
        <xdr:cNvSpPr txBox="1"/>
      </xdr:nvSpPr>
      <xdr:spPr>
        <a:xfrm>
          <a:off x="14738350" y="178022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103</xdr:row>
      <xdr:rowOff>109220</xdr:rowOff>
    </xdr:from>
    <xdr:to xmlns:xdr="http://schemas.openxmlformats.org/drawingml/2006/spreadsheetDrawing">
      <xdr:col>81</xdr:col>
      <xdr:colOff>101600</xdr:colOff>
      <xdr:row>104</xdr:row>
      <xdr:rowOff>38735</xdr:rowOff>
    </xdr:to>
    <xdr:sp macro="" textlink="">
      <xdr:nvSpPr>
        <xdr:cNvPr id="874" name="楕円 873"/>
        <xdr:cNvSpPr/>
      </xdr:nvSpPr>
      <xdr:spPr>
        <a:xfrm>
          <a:off x="13887450" y="177609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103</xdr:row>
      <xdr:rowOff>159385</xdr:rowOff>
    </xdr:from>
    <xdr:to xmlns:xdr="http://schemas.openxmlformats.org/drawingml/2006/spreadsheetDrawing">
      <xdr:col>85</xdr:col>
      <xdr:colOff>127000</xdr:colOff>
      <xdr:row>104</xdr:row>
      <xdr:rowOff>52070</xdr:rowOff>
    </xdr:to>
    <xdr:cxnSp macro="">
      <xdr:nvCxnSpPr>
        <xdr:cNvPr id="875" name="直線コネクタ 874"/>
        <xdr:cNvCxnSpPr/>
      </xdr:nvCxnSpPr>
      <xdr:spPr>
        <a:xfrm>
          <a:off x="13938250" y="17811115"/>
          <a:ext cx="762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103</xdr:row>
      <xdr:rowOff>76200</xdr:rowOff>
    </xdr:from>
    <xdr:to xmlns:xdr="http://schemas.openxmlformats.org/drawingml/2006/spreadsheetDrawing">
      <xdr:col>76</xdr:col>
      <xdr:colOff>165100</xdr:colOff>
      <xdr:row>104</xdr:row>
      <xdr:rowOff>6350</xdr:rowOff>
    </xdr:to>
    <xdr:sp macro="" textlink="">
      <xdr:nvSpPr>
        <xdr:cNvPr id="876" name="楕円 875"/>
        <xdr:cNvSpPr/>
      </xdr:nvSpPr>
      <xdr:spPr>
        <a:xfrm>
          <a:off x="13093700" y="1772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103</xdr:row>
      <xdr:rowOff>127000</xdr:rowOff>
    </xdr:from>
    <xdr:to xmlns:xdr="http://schemas.openxmlformats.org/drawingml/2006/spreadsheetDrawing">
      <xdr:col>81</xdr:col>
      <xdr:colOff>50800</xdr:colOff>
      <xdr:row>103</xdr:row>
      <xdr:rowOff>159385</xdr:rowOff>
    </xdr:to>
    <xdr:cxnSp macro="">
      <xdr:nvCxnSpPr>
        <xdr:cNvPr id="877" name="直線コネクタ 876"/>
        <xdr:cNvCxnSpPr/>
      </xdr:nvCxnSpPr>
      <xdr:spPr>
        <a:xfrm>
          <a:off x="13144500" y="17778730"/>
          <a:ext cx="7937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103</xdr:row>
      <xdr:rowOff>133350</xdr:rowOff>
    </xdr:from>
    <xdr:to xmlns:xdr="http://schemas.openxmlformats.org/drawingml/2006/spreadsheetDrawing">
      <xdr:col>72</xdr:col>
      <xdr:colOff>38100</xdr:colOff>
      <xdr:row>104</xdr:row>
      <xdr:rowOff>63500</xdr:rowOff>
    </xdr:to>
    <xdr:sp macro="" textlink="">
      <xdr:nvSpPr>
        <xdr:cNvPr id="878" name="楕円 877"/>
        <xdr:cNvSpPr/>
      </xdr:nvSpPr>
      <xdr:spPr>
        <a:xfrm>
          <a:off x="12299950" y="177850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171450</xdr:colOff>
      <xdr:row>103</xdr:row>
      <xdr:rowOff>127000</xdr:rowOff>
    </xdr:from>
    <xdr:to xmlns:xdr="http://schemas.openxmlformats.org/drawingml/2006/spreadsheetDrawing">
      <xdr:col>76</xdr:col>
      <xdr:colOff>114300</xdr:colOff>
      <xdr:row>104</xdr:row>
      <xdr:rowOff>12700</xdr:rowOff>
    </xdr:to>
    <xdr:cxnSp macro="">
      <xdr:nvCxnSpPr>
        <xdr:cNvPr id="879" name="直線コネクタ 878"/>
        <xdr:cNvCxnSpPr/>
      </xdr:nvCxnSpPr>
      <xdr:spPr>
        <a:xfrm flipV="1">
          <a:off x="12344400" y="17778730"/>
          <a:ext cx="8001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103</xdr:row>
      <xdr:rowOff>100330</xdr:rowOff>
    </xdr:from>
    <xdr:to xmlns:xdr="http://schemas.openxmlformats.org/drawingml/2006/spreadsheetDrawing">
      <xdr:col>67</xdr:col>
      <xdr:colOff>101600</xdr:colOff>
      <xdr:row>104</xdr:row>
      <xdr:rowOff>30480</xdr:rowOff>
    </xdr:to>
    <xdr:sp macro="" textlink="">
      <xdr:nvSpPr>
        <xdr:cNvPr id="880" name="楕円 879"/>
        <xdr:cNvSpPr/>
      </xdr:nvSpPr>
      <xdr:spPr>
        <a:xfrm>
          <a:off x="11487150" y="1775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103</xdr:row>
      <xdr:rowOff>151130</xdr:rowOff>
    </xdr:from>
    <xdr:to xmlns:xdr="http://schemas.openxmlformats.org/drawingml/2006/spreadsheetDrawing">
      <xdr:col>71</xdr:col>
      <xdr:colOff>171450</xdr:colOff>
      <xdr:row>104</xdr:row>
      <xdr:rowOff>12700</xdr:rowOff>
    </xdr:to>
    <xdr:cxnSp macro="">
      <xdr:nvCxnSpPr>
        <xdr:cNvPr id="881" name="直線コネクタ 880"/>
        <xdr:cNvCxnSpPr/>
      </xdr:nvCxnSpPr>
      <xdr:spPr>
        <a:xfrm>
          <a:off x="11537950" y="17802860"/>
          <a:ext cx="8064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104</xdr:row>
      <xdr:rowOff>113030</xdr:rowOff>
    </xdr:from>
    <xdr:ext cx="403225" cy="259080"/>
    <xdr:sp macro="" textlink="">
      <xdr:nvSpPr>
        <xdr:cNvPr id="882" name="n_1aveValue【庁舎】&#10;有形固定資産減価償却率"/>
        <xdr:cNvSpPr txBox="1"/>
      </xdr:nvSpPr>
      <xdr:spPr>
        <a:xfrm>
          <a:off x="13742035" y="179362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134620</xdr:rowOff>
    </xdr:from>
    <xdr:ext cx="403225" cy="257175"/>
    <xdr:sp macro="" textlink="">
      <xdr:nvSpPr>
        <xdr:cNvPr id="883" name="n_2aveValue【庁舎】&#10;有形固定資産減価償却率"/>
        <xdr:cNvSpPr txBox="1"/>
      </xdr:nvSpPr>
      <xdr:spPr>
        <a:xfrm>
          <a:off x="12960985" y="179578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10160</xdr:rowOff>
    </xdr:from>
    <xdr:ext cx="405130" cy="259080"/>
    <xdr:sp macro="" textlink="">
      <xdr:nvSpPr>
        <xdr:cNvPr id="884" name="n_3aveValue【庁舎】&#10;有形固定資産減価償却率"/>
        <xdr:cNvSpPr txBox="1"/>
      </xdr:nvSpPr>
      <xdr:spPr>
        <a:xfrm>
          <a:off x="12167235" y="180047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105</xdr:row>
      <xdr:rowOff>13335</xdr:rowOff>
    </xdr:from>
    <xdr:ext cx="403225" cy="259080"/>
    <xdr:sp macro="" textlink="">
      <xdr:nvSpPr>
        <xdr:cNvPr id="885" name="n_4aveValue【庁舎】&#10;有形固定資産減価償却率"/>
        <xdr:cNvSpPr txBox="1"/>
      </xdr:nvSpPr>
      <xdr:spPr>
        <a:xfrm>
          <a:off x="11354435" y="180079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102</xdr:row>
      <xdr:rowOff>55245</xdr:rowOff>
    </xdr:from>
    <xdr:ext cx="403225" cy="257175"/>
    <xdr:sp macro="" textlink="">
      <xdr:nvSpPr>
        <xdr:cNvPr id="886" name="n_1mainValue【庁舎】&#10;有形固定資産減価償却率"/>
        <xdr:cNvSpPr txBox="1"/>
      </xdr:nvSpPr>
      <xdr:spPr>
        <a:xfrm>
          <a:off x="13742035" y="175355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102</xdr:row>
      <xdr:rowOff>22860</xdr:rowOff>
    </xdr:from>
    <xdr:ext cx="403225" cy="259080"/>
    <xdr:sp macro="" textlink="">
      <xdr:nvSpPr>
        <xdr:cNvPr id="887" name="n_2mainValue【庁舎】&#10;有形固定資産減価償却率"/>
        <xdr:cNvSpPr txBox="1"/>
      </xdr:nvSpPr>
      <xdr:spPr>
        <a:xfrm>
          <a:off x="12960985" y="1750314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102</xdr:row>
      <xdr:rowOff>80010</xdr:rowOff>
    </xdr:from>
    <xdr:ext cx="405130" cy="259080"/>
    <xdr:sp macro="" textlink="">
      <xdr:nvSpPr>
        <xdr:cNvPr id="888" name="n_3mainValue【庁舎】&#10;有形固定資産減価償却率"/>
        <xdr:cNvSpPr txBox="1"/>
      </xdr:nvSpPr>
      <xdr:spPr>
        <a:xfrm>
          <a:off x="12167235" y="175602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46990</xdr:rowOff>
    </xdr:from>
    <xdr:ext cx="403225" cy="259080"/>
    <xdr:sp macro="" textlink="">
      <xdr:nvSpPr>
        <xdr:cNvPr id="889" name="n_4mainValue【庁舎】&#10;有形固定資産減価償却率"/>
        <xdr:cNvSpPr txBox="1"/>
      </xdr:nvSpPr>
      <xdr:spPr>
        <a:xfrm>
          <a:off x="11354435" y="175272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890" name="正方形/長方形 889"/>
        <xdr:cNvSpPr/>
      </xdr:nvSpPr>
      <xdr:spPr>
        <a:xfrm>
          <a:off x="16459200" y="1561338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91" name="正方形/長方形 890"/>
        <xdr:cNvSpPr/>
      </xdr:nvSpPr>
      <xdr:spPr>
        <a:xfrm>
          <a:off x="165862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92" name="正方形/長方形 891"/>
        <xdr:cNvSpPr/>
      </xdr:nvSpPr>
      <xdr:spPr>
        <a:xfrm>
          <a:off x="165862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93" name="正方形/長方形 892"/>
        <xdr:cNvSpPr/>
      </xdr:nvSpPr>
      <xdr:spPr>
        <a:xfrm>
          <a:off x="174879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94" name="正方形/長方形 893"/>
        <xdr:cNvSpPr/>
      </xdr:nvSpPr>
      <xdr:spPr>
        <a:xfrm>
          <a:off x="174879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95" name="正方形/長方形 894"/>
        <xdr:cNvSpPr/>
      </xdr:nvSpPr>
      <xdr:spPr>
        <a:xfrm>
          <a:off x="18516600" y="162737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96" name="正方形/長方形 895"/>
        <xdr:cNvSpPr/>
      </xdr:nvSpPr>
      <xdr:spPr>
        <a:xfrm>
          <a:off x="18516600" y="1647698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97" name="正方形/長方形 896"/>
        <xdr:cNvSpPr/>
      </xdr:nvSpPr>
      <xdr:spPr>
        <a:xfrm>
          <a:off x="16459200" y="1675638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7980" cy="225425"/>
    <xdr:sp macro="" textlink="">
      <xdr:nvSpPr>
        <xdr:cNvPr id="898" name="テキスト ボックス 897"/>
        <xdr:cNvSpPr txBox="1"/>
      </xdr:nvSpPr>
      <xdr:spPr>
        <a:xfrm>
          <a:off x="16440150" y="1656588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99" name="直線コネクタ 898"/>
        <xdr:cNvCxnSpPr/>
      </xdr:nvCxnSpPr>
      <xdr:spPr>
        <a:xfrm>
          <a:off x="16459200" y="19042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900" name="直線コネクタ 899"/>
        <xdr:cNvCxnSpPr/>
      </xdr:nvCxnSpPr>
      <xdr:spPr>
        <a:xfrm>
          <a:off x="16459200" y="187159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5455" cy="257175"/>
    <xdr:sp macro="" textlink="">
      <xdr:nvSpPr>
        <xdr:cNvPr id="901" name="テキスト ボックス 900"/>
        <xdr:cNvSpPr txBox="1"/>
      </xdr:nvSpPr>
      <xdr:spPr>
        <a:xfrm>
          <a:off x="16048990" y="185737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902" name="直線コネクタ 901"/>
        <xdr:cNvCxnSpPr/>
      </xdr:nvCxnSpPr>
      <xdr:spPr>
        <a:xfrm>
          <a:off x="16459200" y="183896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5455" cy="259080"/>
    <xdr:sp macro="" textlink="">
      <xdr:nvSpPr>
        <xdr:cNvPr id="903" name="テキスト ボックス 902"/>
        <xdr:cNvSpPr txBox="1"/>
      </xdr:nvSpPr>
      <xdr:spPr>
        <a:xfrm>
          <a:off x="16048990" y="1824672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904" name="直線コネクタ 903"/>
        <xdr:cNvCxnSpPr/>
      </xdr:nvCxnSpPr>
      <xdr:spPr>
        <a:xfrm>
          <a:off x="16459200" y="18062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5455" cy="257175"/>
    <xdr:sp macro="" textlink="">
      <xdr:nvSpPr>
        <xdr:cNvPr id="905" name="テキスト ボックス 904"/>
        <xdr:cNvSpPr txBox="1"/>
      </xdr:nvSpPr>
      <xdr:spPr>
        <a:xfrm>
          <a:off x="16048990" y="179209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906" name="直線コネクタ 905"/>
        <xdr:cNvCxnSpPr/>
      </xdr:nvCxnSpPr>
      <xdr:spPr>
        <a:xfrm>
          <a:off x="16459200" y="177361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5455" cy="258445"/>
    <xdr:sp macro="" textlink="">
      <xdr:nvSpPr>
        <xdr:cNvPr id="907" name="テキスト ボックス 906"/>
        <xdr:cNvSpPr txBox="1"/>
      </xdr:nvSpPr>
      <xdr:spPr>
        <a:xfrm>
          <a:off x="16048990" y="1759394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908" name="直線コネクタ 907"/>
        <xdr:cNvCxnSpPr/>
      </xdr:nvCxnSpPr>
      <xdr:spPr>
        <a:xfrm>
          <a:off x="16459200" y="174097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5455" cy="259080"/>
    <xdr:sp macro="" textlink="">
      <xdr:nvSpPr>
        <xdr:cNvPr id="909" name="テキスト ボックス 908"/>
        <xdr:cNvSpPr txBox="1"/>
      </xdr:nvSpPr>
      <xdr:spPr>
        <a:xfrm>
          <a:off x="16048990" y="172675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910" name="直線コネクタ 909"/>
        <xdr:cNvCxnSpPr/>
      </xdr:nvCxnSpPr>
      <xdr:spPr>
        <a:xfrm>
          <a:off x="16459200" y="1708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5455" cy="257175"/>
    <xdr:sp macro="" textlink="">
      <xdr:nvSpPr>
        <xdr:cNvPr id="911" name="テキスト ボックス 910"/>
        <xdr:cNvSpPr txBox="1"/>
      </xdr:nvSpPr>
      <xdr:spPr>
        <a:xfrm>
          <a:off x="16048990" y="1694053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912" name="直線コネクタ 911"/>
        <xdr:cNvCxnSpPr/>
      </xdr:nvCxnSpPr>
      <xdr:spPr>
        <a:xfrm>
          <a:off x="16459200" y="16756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5455" cy="259080"/>
    <xdr:sp macro="" textlink="">
      <xdr:nvSpPr>
        <xdr:cNvPr id="913" name="テキスト ボックス 912"/>
        <xdr:cNvSpPr txBox="1"/>
      </xdr:nvSpPr>
      <xdr:spPr>
        <a:xfrm>
          <a:off x="16048990" y="1661414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914" name="【庁舎】&#10;一人当たり面積グラフ枠"/>
        <xdr:cNvSpPr/>
      </xdr:nvSpPr>
      <xdr:spPr>
        <a:xfrm>
          <a:off x="16459200" y="1675638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99</xdr:row>
      <xdr:rowOff>52070</xdr:rowOff>
    </xdr:from>
    <xdr:to xmlns:xdr="http://schemas.openxmlformats.org/drawingml/2006/spreadsheetDrawing">
      <xdr:col>116</xdr:col>
      <xdr:colOff>62865</xdr:colOff>
      <xdr:row>107</xdr:row>
      <xdr:rowOff>169545</xdr:rowOff>
    </xdr:to>
    <xdr:cxnSp macro="">
      <xdr:nvCxnSpPr>
        <xdr:cNvPr id="915" name="直線コネクタ 914"/>
        <xdr:cNvCxnSpPr/>
      </xdr:nvCxnSpPr>
      <xdr:spPr>
        <a:xfrm flipV="1">
          <a:off x="19951065" y="17018000"/>
          <a:ext cx="0" cy="1489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1905</xdr:rowOff>
    </xdr:from>
    <xdr:ext cx="467995" cy="259080"/>
    <xdr:sp macro="" textlink="">
      <xdr:nvSpPr>
        <xdr:cNvPr id="916" name="【庁舎】&#10;一人当たり面積最小値テキスト"/>
        <xdr:cNvSpPr txBox="1"/>
      </xdr:nvSpPr>
      <xdr:spPr>
        <a:xfrm>
          <a:off x="19989800" y="1851088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107</xdr:row>
      <xdr:rowOff>169545</xdr:rowOff>
    </xdr:from>
    <xdr:to xmlns:xdr="http://schemas.openxmlformats.org/drawingml/2006/spreadsheetDrawing">
      <xdr:col>116</xdr:col>
      <xdr:colOff>152400</xdr:colOff>
      <xdr:row>107</xdr:row>
      <xdr:rowOff>169545</xdr:rowOff>
    </xdr:to>
    <xdr:cxnSp macro="">
      <xdr:nvCxnSpPr>
        <xdr:cNvPr id="917" name="直線コネクタ 916"/>
        <xdr:cNvCxnSpPr/>
      </xdr:nvCxnSpPr>
      <xdr:spPr>
        <a:xfrm>
          <a:off x="19881850" y="185070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97</xdr:row>
      <xdr:rowOff>169545</xdr:rowOff>
    </xdr:from>
    <xdr:ext cx="467995" cy="257175"/>
    <xdr:sp macro="" textlink="">
      <xdr:nvSpPr>
        <xdr:cNvPr id="918" name="【庁舎】&#10;一人当たり面積最大値テキスト"/>
        <xdr:cNvSpPr txBox="1"/>
      </xdr:nvSpPr>
      <xdr:spPr>
        <a:xfrm>
          <a:off x="19989800" y="1679257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99</xdr:row>
      <xdr:rowOff>52070</xdr:rowOff>
    </xdr:from>
    <xdr:to xmlns:xdr="http://schemas.openxmlformats.org/drawingml/2006/spreadsheetDrawing">
      <xdr:col>116</xdr:col>
      <xdr:colOff>152400</xdr:colOff>
      <xdr:row>99</xdr:row>
      <xdr:rowOff>52070</xdr:rowOff>
    </xdr:to>
    <xdr:cxnSp macro="">
      <xdr:nvCxnSpPr>
        <xdr:cNvPr id="919" name="直線コネクタ 918"/>
        <xdr:cNvCxnSpPr/>
      </xdr:nvCxnSpPr>
      <xdr:spPr>
        <a:xfrm>
          <a:off x="19881850" y="17018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21590</xdr:rowOff>
    </xdr:from>
    <xdr:ext cx="467995" cy="259080"/>
    <xdr:sp macro="" textlink="">
      <xdr:nvSpPr>
        <xdr:cNvPr id="920" name="【庁舎】&#10;一人当たり面積平均値テキスト"/>
        <xdr:cNvSpPr txBox="1"/>
      </xdr:nvSpPr>
      <xdr:spPr>
        <a:xfrm>
          <a:off x="19989800" y="1801622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43180</xdr:rowOff>
    </xdr:from>
    <xdr:to xmlns:xdr="http://schemas.openxmlformats.org/drawingml/2006/spreadsheetDrawing">
      <xdr:col>116</xdr:col>
      <xdr:colOff>114300</xdr:colOff>
      <xdr:row>105</xdr:row>
      <xdr:rowOff>144780</xdr:rowOff>
    </xdr:to>
    <xdr:sp macro="" textlink="">
      <xdr:nvSpPr>
        <xdr:cNvPr id="921" name="フローチャート: 判断 920"/>
        <xdr:cNvSpPr/>
      </xdr:nvSpPr>
      <xdr:spPr>
        <a:xfrm>
          <a:off x="19900900" y="1803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69215</xdr:rowOff>
    </xdr:from>
    <xdr:to xmlns:xdr="http://schemas.openxmlformats.org/drawingml/2006/spreadsheetDrawing">
      <xdr:col>112</xdr:col>
      <xdr:colOff>38100</xdr:colOff>
      <xdr:row>105</xdr:row>
      <xdr:rowOff>170815</xdr:rowOff>
    </xdr:to>
    <xdr:sp macro="" textlink="">
      <xdr:nvSpPr>
        <xdr:cNvPr id="922" name="フローチャート: 判断 921"/>
        <xdr:cNvSpPr/>
      </xdr:nvSpPr>
      <xdr:spPr>
        <a:xfrm>
          <a:off x="19157950" y="18063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76200</xdr:rowOff>
    </xdr:from>
    <xdr:to xmlns:xdr="http://schemas.openxmlformats.org/drawingml/2006/spreadsheetDrawing">
      <xdr:col>107</xdr:col>
      <xdr:colOff>101600</xdr:colOff>
      <xdr:row>106</xdr:row>
      <xdr:rowOff>6350</xdr:rowOff>
    </xdr:to>
    <xdr:sp macro="" textlink="">
      <xdr:nvSpPr>
        <xdr:cNvPr id="923" name="フローチャート: 判断 922"/>
        <xdr:cNvSpPr/>
      </xdr:nvSpPr>
      <xdr:spPr>
        <a:xfrm>
          <a:off x="18345150" y="1807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92075</xdr:rowOff>
    </xdr:from>
    <xdr:to xmlns:xdr="http://schemas.openxmlformats.org/drawingml/2006/spreadsheetDrawing">
      <xdr:col>102</xdr:col>
      <xdr:colOff>165100</xdr:colOff>
      <xdr:row>106</xdr:row>
      <xdr:rowOff>22225</xdr:rowOff>
    </xdr:to>
    <xdr:sp macro="" textlink="">
      <xdr:nvSpPr>
        <xdr:cNvPr id="924" name="フローチャート: 判断 923"/>
        <xdr:cNvSpPr/>
      </xdr:nvSpPr>
      <xdr:spPr>
        <a:xfrm>
          <a:off x="17551400" y="1808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95885</xdr:rowOff>
    </xdr:from>
    <xdr:to xmlns:xdr="http://schemas.openxmlformats.org/drawingml/2006/spreadsheetDrawing">
      <xdr:col>98</xdr:col>
      <xdr:colOff>38100</xdr:colOff>
      <xdr:row>106</xdr:row>
      <xdr:rowOff>26035</xdr:rowOff>
    </xdr:to>
    <xdr:sp macro="" textlink="">
      <xdr:nvSpPr>
        <xdr:cNvPr id="925" name="フローチャート: 判断 924"/>
        <xdr:cNvSpPr/>
      </xdr:nvSpPr>
      <xdr:spPr>
        <a:xfrm>
          <a:off x="16757650" y="180905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926" name="テキスト ボックス 925"/>
        <xdr:cNvSpPr txBox="1"/>
      </xdr:nvSpPr>
      <xdr:spPr>
        <a:xfrm>
          <a:off x="197802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111</xdr:row>
      <xdr:rowOff>16510</xdr:rowOff>
    </xdr:from>
    <xdr:ext cx="762000" cy="259080"/>
    <xdr:sp macro="" textlink="">
      <xdr:nvSpPr>
        <xdr:cNvPr id="927" name="テキスト ボックス 926"/>
        <xdr:cNvSpPr txBox="1"/>
      </xdr:nvSpPr>
      <xdr:spPr>
        <a:xfrm>
          <a:off x="190309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0095" cy="259080"/>
    <xdr:sp macro="" textlink="">
      <xdr:nvSpPr>
        <xdr:cNvPr id="928" name="テキスト ボックス 927"/>
        <xdr:cNvSpPr txBox="1"/>
      </xdr:nvSpPr>
      <xdr:spPr>
        <a:xfrm>
          <a:off x="18224500" y="190398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929" name="テキスト ボックス 928"/>
        <xdr:cNvSpPr txBox="1"/>
      </xdr:nvSpPr>
      <xdr:spPr>
        <a:xfrm>
          <a:off x="174307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111</xdr:row>
      <xdr:rowOff>16510</xdr:rowOff>
    </xdr:from>
    <xdr:ext cx="762000" cy="259080"/>
    <xdr:sp macro="" textlink="">
      <xdr:nvSpPr>
        <xdr:cNvPr id="930" name="テキスト ボックス 929"/>
        <xdr:cNvSpPr txBox="1"/>
      </xdr:nvSpPr>
      <xdr:spPr>
        <a:xfrm>
          <a:off x="16630650" y="190398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104</xdr:row>
      <xdr:rowOff>22225</xdr:rowOff>
    </xdr:from>
    <xdr:to xmlns:xdr="http://schemas.openxmlformats.org/drawingml/2006/spreadsheetDrawing">
      <xdr:col>116</xdr:col>
      <xdr:colOff>114300</xdr:colOff>
      <xdr:row>104</xdr:row>
      <xdr:rowOff>123825</xdr:rowOff>
    </xdr:to>
    <xdr:sp macro="" textlink="">
      <xdr:nvSpPr>
        <xdr:cNvPr id="931" name="楕円 930"/>
        <xdr:cNvSpPr/>
      </xdr:nvSpPr>
      <xdr:spPr>
        <a:xfrm>
          <a:off x="19900900" y="1784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103</xdr:row>
      <xdr:rowOff>45085</xdr:rowOff>
    </xdr:from>
    <xdr:ext cx="467995" cy="258445"/>
    <xdr:sp macro="" textlink="">
      <xdr:nvSpPr>
        <xdr:cNvPr id="932" name="【庁舎】&#10;一人当たり面積該当値テキスト"/>
        <xdr:cNvSpPr txBox="1"/>
      </xdr:nvSpPr>
      <xdr:spPr>
        <a:xfrm>
          <a:off x="19989800" y="1769681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104</xdr:row>
      <xdr:rowOff>84455</xdr:rowOff>
    </xdr:from>
    <xdr:to xmlns:xdr="http://schemas.openxmlformats.org/drawingml/2006/spreadsheetDrawing">
      <xdr:col>112</xdr:col>
      <xdr:colOff>38100</xdr:colOff>
      <xdr:row>105</xdr:row>
      <xdr:rowOff>14605</xdr:rowOff>
    </xdr:to>
    <xdr:sp macro="" textlink="">
      <xdr:nvSpPr>
        <xdr:cNvPr id="933" name="楕円 932"/>
        <xdr:cNvSpPr/>
      </xdr:nvSpPr>
      <xdr:spPr>
        <a:xfrm>
          <a:off x="19157950" y="179076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171450</xdr:colOff>
      <xdr:row>104</xdr:row>
      <xdr:rowOff>73025</xdr:rowOff>
    </xdr:from>
    <xdr:to xmlns:xdr="http://schemas.openxmlformats.org/drawingml/2006/spreadsheetDrawing">
      <xdr:col>116</xdr:col>
      <xdr:colOff>63500</xdr:colOff>
      <xdr:row>104</xdr:row>
      <xdr:rowOff>135255</xdr:rowOff>
    </xdr:to>
    <xdr:cxnSp macro="">
      <xdr:nvCxnSpPr>
        <xdr:cNvPr id="934" name="直線コネクタ 933"/>
        <xdr:cNvCxnSpPr/>
      </xdr:nvCxnSpPr>
      <xdr:spPr>
        <a:xfrm flipV="1">
          <a:off x="19202400" y="17896205"/>
          <a:ext cx="7493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104</xdr:row>
      <xdr:rowOff>77470</xdr:rowOff>
    </xdr:from>
    <xdr:to xmlns:xdr="http://schemas.openxmlformats.org/drawingml/2006/spreadsheetDrawing">
      <xdr:col>107</xdr:col>
      <xdr:colOff>101600</xdr:colOff>
      <xdr:row>105</xdr:row>
      <xdr:rowOff>7620</xdr:rowOff>
    </xdr:to>
    <xdr:sp macro="" textlink="">
      <xdr:nvSpPr>
        <xdr:cNvPr id="935" name="楕円 934"/>
        <xdr:cNvSpPr/>
      </xdr:nvSpPr>
      <xdr:spPr>
        <a:xfrm>
          <a:off x="18345150" y="1790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104</xdr:row>
      <xdr:rowOff>128270</xdr:rowOff>
    </xdr:from>
    <xdr:to xmlns:xdr="http://schemas.openxmlformats.org/drawingml/2006/spreadsheetDrawing">
      <xdr:col>111</xdr:col>
      <xdr:colOff>171450</xdr:colOff>
      <xdr:row>104</xdr:row>
      <xdr:rowOff>135255</xdr:rowOff>
    </xdr:to>
    <xdr:cxnSp macro="">
      <xdr:nvCxnSpPr>
        <xdr:cNvPr id="936" name="直線コネクタ 935"/>
        <xdr:cNvCxnSpPr/>
      </xdr:nvCxnSpPr>
      <xdr:spPr>
        <a:xfrm>
          <a:off x="18395950" y="17951450"/>
          <a:ext cx="8064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104</xdr:row>
      <xdr:rowOff>19050</xdr:rowOff>
    </xdr:from>
    <xdr:to xmlns:xdr="http://schemas.openxmlformats.org/drawingml/2006/spreadsheetDrawing">
      <xdr:col>102</xdr:col>
      <xdr:colOff>165100</xdr:colOff>
      <xdr:row>104</xdr:row>
      <xdr:rowOff>120650</xdr:rowOff>
    </xdr:to>
    <xdr:sp macro="" textlink="">
      <xdr:nvSpPr>
        <xdr:cNvPr id="937" name="楕円 936"/>
        <xdr:cNvSpPr/>
      </xdr:nvSpPr>
      <xdr:spPr>
        <a:xfrm>
          <a:off x="17551400" y="1784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104</xdr:row>
      <xdr:rowOff>69850</xdr:rowOff>
    </xdr:from>
    <xdr:to xmlns:xdr="http://schemas.openxmlformats.org/drawingml/2006/spreadsheetDrawing">
      <xdr:col>107</xdr:col>
      <xdr:colOff>50800</xdr:colOff>
      <xdr:row>104</xdr:row>
      <xdr:rowOff>128270</xdr:rowOff>
    </xdr:to>
    <xdr:cxnSp macro="">
      <xdr:nvCxnSpPr>
        <xdr:cNvPr id="938" name="直線コネクタ 937"/>
        <xdr:cNvCxnSpPr/>
      </xdr:nvCxnSpPr>
      <xdr:spPr>
        <a:xfrm>
          <a:off x="17602200" y="17893030"/>
          <a:ext cx="79375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104</xdr:row>
      <xdr:rowOff>25400</xdr:rowOff>
    </xdr:from>
    <xdr:to xmlns:xdr="http://schemas.openxmlformats.org/drawingml/2006/spreadsheetDrawing">
      <xdr:col>98</xdr:col>
      <xdr:colOff>38100</xdr:colOff>
      <xdr:row>104</xdr:row>
      <xdr:rowOff>127000</xdr:rowOff>
    </xdr:to>
    <xdr:sp macro="" textlink="">
      <xdr:nvSpPr>
        <xdr:cNvPr id="939" name="楕円 938"/>
        <xdr:cNvSpPr/>
      </xdr:nvSpPr>
      <xdr:spPr>
        <a:xfrm>
          <a:off x="16757650" y="178485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171450</xdr:colOff>
      <xdr:row>104</xdr:row>
      <xdr:rowOff>69850</xdr:rowOff>
    </xdr:from>
    <xdr:to xmlns:xdr="http://schemas.openxmlformats.org/drawingml/2006/spreadsheetDrawing">
      <xdr:col>102</xdr:col>
      <xdr:colOff>114300</xdr:colOff>
      <xdr:row>104</xdr:row>
      <xdr:rowOff>76200</xdr:rowOff>
    </xdr:to>
    <xdr:cxnSp macro="">
      <xdr:nvCxnSpPr>
        <xdr:cNvPr id="940" name="直線コネクタ 939"/>
        <xdr:cNvCxnSpPr/>
      </xdr:nvCxnSpPr>
      <xdr:spPr>
        <a:xfrm flipV="1">
          <a:off x="16802100" y="17893030"/>
          <a:ext cx="8001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105</xdr:row>
      <xdr:rowOff>161925</xdr:rowOff>
    </xdr:from>
    <xdr:ext cx="469900" cy="259080"/>
    <xdr:sp macro="" textlink="">
      <xdr:nvSpPr>
        <xdr:cNvPr id="941" name="n_1aveValue【庁舎】&#10;一人当たり面積"/>
        <xdr:cNvSpPr txBox="1"/>
      </xdr:nvSpPr>
      <xdr:spPr>
        <a:xfrm>
          <a:off x="18980150" y="181565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105</xdr:row>
      <xdr:rowOff>168910</xdr:rowOff>
    </xdr:from>
    <xdr:ext cx="469900" cy="257175"/>
    <xdr:sp macro="" textlink="">
      <xdr:nvSpPr>
        <xdr:cNvPr id="942" name="n_2aveValue【庁舎】&#10;一人当たり面積"/>
        <xdr:cNvSpPr txBox="1"/>
      </xdr:nvSpPr>
      <xdr:spPr>
        <a:xfrm>
          <a:off x="18180050" y="181635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13335</xdr:rowOff>
    </xdr:from>
    <xdr:ext cx="469900" cy="259080"/>
    <xdr:sp macro="" textlink="">
      <xdr:nvSpPr>
        <xdr:cNvPr id="943" name="n_3aveValue【庁舎】&#10;一人当たり面積"/>
        <xdr:cNvSpPr txBox="1"/>
      </xdr:nvSpPr>
      <xdr:spPr>
        <a:xfrm>
          <a:off x="17386300" y="181794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17780</xdr:rowOff>
    </xdr:from>
    <xdr:ext cx="469900" cy="257175"/>
    <xdr:sp macro="" textlink="">
      <xdr:nvSpPr>
        <xdr:cNvPr id="944" name="n_4aveValue【庁舎】&#10;一人当たり面積"/>
        <xdr:cNvSpPr txBox="1"/>
      </xdr:nvSpPr>
      <xdr:spPr>
        <a:xfrm>
          <a:off x="16592550" y="181838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103</xdr:row>
      <xdr:rowOff>31115</xdr:rowOff>
    </xdr:from>
    <xdr:ext cx="469900" cy="257175"/>
    <xdr:sp macro="" textlink="">
      <xdr:nvSpPr>
        <xdr:cNvPr id="945" name="n_1mainValue【庁舎】&#10;一人当たり面積"/>
        <xdr:cNvSpPr txBox="1"/>
      </xdr:nvSpPr>
      <xdr:spPr>
        <a:xfrm>
          <a:off x="18980150" y="1768284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0.232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103</xdr:row>
      <xdr:rowOff>24130</xdr:rowOff>
    </xdr:from>
    <xdr:ext cx="469900" cy="259080"/>
    <xdr:sp macro="" textlink="">
      <xdr:nvSpPr>
        <xdr:cNvPr id="946" name="n_2mainValue【庁舎】&#10;一人当たり面積"/>
        <xdr:cNvSpPr txBox="1"/>
      </xdr:nvSpPr>
      <xdr:spPr>
        <a:xfrm>
          <a:off x="18180050" y="17675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102</xdr:row>
      <xdr:rowOff>137160</xdr:rowOff>
    </xdr:from>
    <xdr:ext cx="469900" cy="259080"/>
    <xdr:sp macro="" textlink="">
      <xdr:nvSpPr>
        <xdr:cNvPr id="947" name="n_3mainValue【庁舎】&#10;一人当たり面積"/>
        <xdr:cNvSpPr txBox="1"/>
      </xdr:nvSpPr>
      <xdr:spPr>
        <a:xfrm>
          <a:off x="17386300" y="176174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102</xdr:row>
      <xdr:rowOff>143510</xdr:rowOff>
    </xdr:from>
    <xdr:ext cx="469900" cy="257175"/>
    <xdr:sp macro="" textlink="">
      <xdr:nvSpPr>
        <xdr:cNvPr id="948" name="n_4mainValue【庁舎】&#10;一人当たり面積"/>
        <xdr:cNvSpPr txBox="1"/>
      </xdr:nvSpPr>
      <xdr:spPr>
        <a:xfrm>
          <a:off x="16592550" y="1762379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949" name="正方形/長方形 948"/>
        <xdr:cNvSpPr/>
      </xdr:nvSpPr>
      <xdr:spPr>
        <a:xfrm>
          <a:off x="685800" y="1942338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950" name="正方形/長方形 949"/>
        <xdr:cNvSpPr/>
      </xdr:nvSpPr>
      <xdr:spPr>
        <a:xfrm>
          <a:off x="685800" y="1948688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951" name="テキスト ボックス 950"/>
        <xdr:cNvSpPr txBox="1"/>
      </xdr:nvSpPr>
      <xdr:spPr>
        <a:xfrm>
          <a:off x="762000" y="1974088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100">
              <a:solidFill>
                <a:schemeClr val="dk1"/>
              </a:solidFill>
              <a:effectLst/>
              <a:latin typeface="ＭＳ Ｐゴシック"/>
              <a:ea typeface="ＭＳ Ｐゴシック"/>
              <a:cs typeface="+mn-cs"/>
            </a:rPr>
            <a:t>　</a:t>
          </a:r>
          <a:r>
            <a:rPr lang="ja-JP" altLang="ja-JP" sz="1100">
              <a:solidFill>
                <a:schemeClr val="dk1"/>
              </a:solidFill>
              <a:effectLst/>
              <a:latin typeface="ＭＳ Ｐゴシック"/>
              <a:ea typeface="ＭＳ Ｐゴシック"/>
              <a:cs typeface="+mn-cs"/>
            </a:rPr>
            <a:t>公共施設について老朽化が進んでいる。個別施設計画を踏まえ、施設の長寿命化や再編・再配置など適正化を図る必要がある。</a:t>
          </a:r>
          <a:endParaRPr lang="ja-JP" altLang="ja-JP" sz="1400">
            <a:effectLst/>
            <a:latin typeface="ＭＳ Ｐゴシック"/>
            <a:ea typeface="ＭＳ Ｐゴシック"/>
          </a:endParaRPr>
        </a:p>
        <a:p>
          <a:r>
            <a:rPr lang="ja-JP" altLang="ja-JP" sz="1100">
              <a:solidFill>
                <a:schemeClr val="dk1"/>
              </a:solidFill>
              <a:effectLst/>
              <a:latin typeface="ＭＳ Ｐゴシック"/>
              <a:ea typeface="ＭＳ Ｐゴシック"/>
              <a:cs typeface="+mn-cs"/>
            </a:rPr>
            <a:t>　図書館については、平成16年度に東部図書館エル、平成18年度に中央図書館が竣工したことにより、類似団体や東京都平均と比較し減価償却率が低くなっている。一般廃棄物処理施設については、減価償却率が類似団体や東京都平均と比較し、大幅に低くなっている。これは、平成25年度に西秋川衛生組合ごみ処理施設の建て替えを行ったことや、平成28年度にし尿処理施設の整備を行ったことなどによるものである。消防施設については多くの消防詰所で老朽化が進んでおり、平成30年度までは、減価償却率が類似団体や東京都平均と比較し高くなっていたが、令和元年度より消防詰所新築工事をしたことにより類似団体や東京都平均と比較し低くなっている。庁舎については、本庁舎が平成12年度に竣工したことにより、東京都平均を下回ってい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74295</xdr:rowOff>
    </xdr:from>
    <xdr:to xmlns:xdr="http://schemas.openxmlformats.org/drawingml/2006/spreadsheetDrawing">
      <xdr:col>64</xdr:col>
      <xdr:colOff>12700</xdr:colOff>
      <xdr:row>6</xdr:row>
      <xdr:rowOff>24765</xdr:rowOff>
    </xdr:to>
    <xdr:sp macro="" textlink="">
      <xdr:nvSpPr>
        <xdr:cNvPr id="2" name="正方形/長方形 1"/>
        <xdr:cNvSpPr/>
      </xdr:nvSpPr>
      <xdr:spPr>
        <a:xfrm>
          <a:off x="661035" y="409575"/>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61595</xdr:rowOff>
    </xdr:from>
    <xdr:to xmlns:xdr="http://schemas.openxmlformats.org/drawingml/2006/spreadsheetDrawing">
      <xdr:col>115</xdr:col>
      <xdr:colOff>25400</xdr:colOff>
      <xdr:row>5</xdr:row>
      <xdr:rowOff>106045</xdr:rowOff>
    </xdr:to>
    <xdr:sp macro="" textlink="">
      <xdr:nvSpPr>
        <xdr:cNvPr id="3" name="正方形/長方形 2"/>
        <xdr:cNvSpPr/>
      </xdr:nvSpPr>
      <xdr:spPr>
        <a:xfrm>
          <a:off x="18181320" y="396875"/>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86995</xdr:rowOff>
    </xdr:from>
    <xdr:to xmlns:xdr="http://schemas.openxmlformats.org/drawingml/2006/spreadsheetDrawing">
      <xdr:col>115</xdr:col>
      <xdr:colOff>6350</xdr:colOff>
      <xdr:row>5</xdr:row>
      <xdr:rowOff>80645</xdr:rowOff>
    </xdr:to>
    <xdr:sp macro="" textlink="">
      <xdr:nvSpPr>
        <xdr:cNvPr id="4" name="正方形/長方形 3"/>
        <xdr:cNvSpPr/>
      </xdr:nvSpPr>
      <xdr:spPr>
        <a:xfrm>
          <a:off x="18206720" y="42227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111760</xdr:rowOff>
    </xdr:from>
    <xdr:to xmlns:xdr="http://schemas.openxmlformats.org/drawingml/2006/spreadsheetDrawing">
      <xdr:col>114</xdr:col>
      <xdr:colOff>184150</xdr:colOff>
      <xdr:row>5</xdr:row>
      <xdr:rowOff>55880</xdr:rowOff>
    </xdr:to>
    <xdr:sp macro="" textlink="">
      <xdr:nvSpPr>
        <xdr:cNvPr id="5" name="正方形/長方形 4"/>
        <xdr:cNvSpPr/>
      </xdr:nvSpPr>
      <xdr:spPr>
        <a:xfrm>
          <a:off x="18232120" y="447040"/>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83</xdr:col>
      <xdr:colOff>6350</xdr:colOff>
      <xdr:row>2</xdr:row>
      <xdr:rowOff>61595</xdr:rowOff>
    </xdr:from>
    <xdr:to xmlns:xdr="http://schemas.openxmlformats.org/drawingml/2006/spreadsheetDrawing">
      <xdr:col>95</xdr:col>
      <xdr:colOff>152400</xdr:colOff>
      <xdr:row>5</xdr:row>
      <xdr:rowOff>106045</xdr:rowOff>
    </xdr:to>
    <xdr:sp macro="" textlink="">
      <xdr:nvSpPr>
        <xdr:cNvPr id="6" name="正方形/長方形 5"/>
        <xdr:cNvSpPr/>
      </xdr:nvSpPr>
      <xdr:spPr>
        <a:xfrm>
          <a:off x="15659735" y="396875"/>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86995</xdr:rowOff>
    </xdr:from>
    <xdr:to xmlns:xdr="http://schemas.openxmlformats.org/drawingml/2006/spreadsheetDrawing">
      <xdr:col>95</xdr:col>
      <xdr:colOff>133350</xdr:colOff>
      <xdr:row>5</xdr:row>
      <xdr:rowOff>80645</xdr:rowOff>
    </xdr:to>
    <xdr:sp macro="" textlink="">
      <xdr:nvSpPr>
        <xdr:cNvPr id="7" name="正方形/長方形 6"/>
        <xdr:cNvSpPr/>
      </xdr:nvSpPr>
      <xdr:spPr>
        <a:xfrm>
          <a:off x="15685135" y="42227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111760</xdr:rowOff>
    </xdr:from>
    <xdr:to xmlns:xdr="http://schemas.openxmlformats.org/drawingml/2006/spreadsheetDrawing">
      <xdr:col>95</xdr:col>
      <xdr:colOff>101600</xdr:colOff>
      <xdr:row>5</xdr:row>
      <xdr:rowOff>55880</xdr:rowOff>
    </xdr:to>
    <xdr:sp macro="" textlink="">
      <xdr:nvSpPr>
        <xdr:cNvPr id="8" name="正方形/長方形 7"/>
        <xdr:cNvSpPr/>
      </xdr:nvSpPr>
      <xdr:spPr>
        <a:xfrm>
          <a:off x="15710535" y="447040"/>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188595</xdr:colOff>
      <xdr:row>7</xdr:row>
      <xdr:rowOff>5715</xdr:rowOff>
    </xdr:from>
    <xdr:to xmlns:xdr="http://schemas.openxmlformats.org/drawingml/2006/spreadsheetDrawing">
      <xdr:col>50</xdr:col>
      <xdr:colOff>0</xdr:colOff>
      <xdr:row>17</xdr:row>
      <xdr:rowOff>50165</xdr:rowOff>
    </xdr:to>
    <xdr:sp macro="" textlink="">
      <xdr:nvSpPr>
        <xdr:cNvPr id="9" name="正方形/長方形 8"/>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37465</xdr:rowOff>
    </xdr:from>
    <xdr:to xmlns:xdr="http://schemas.openxmlformats.org/drawingml/2006/spreadsheetDrawing">
      <xdr:col>11</xdr:col>
      <xdr:colOff>44450</xdr:colOff>
      <xdr:row>17</xdr:row>
      <xdr:rowOff>37465</xdr:rowOff>
    </xdr:to>
    <xdr:sp macro="" textlink="">
      <xdr:nvSpPr>
        <xdr:cNvPr id="10" name="正方形/長方形 9"/>
        <xdr:cNvSpPr/>
      </xdr:nvSpPr>
      <xdr:spPr>
        <a:xfrm>
          <a:off x="868680" y="1210945"/>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188595</xdr:colOff>
      <xdr:row>7</xdr:row>
      <xdr:rowOff>37465</xdr:rowOff>
    </xdr:from>
    <xdr:to xmlns:xdr="http://schemas.openxmlformats.org/drawingml/2006/spreadsheetDrawing">
      <xdr:col>16</xdr:col>
      <xdr:colOff>188595</xdr:colOff>
      <xdr:row>17</xdr:row>
      <xdr:rowOff>37465</xdr:rowOff>
    </xdr:to>
    <xdr:sp macro="" textlink="">
      <xdr:nvSpPr>
        <xdr:cNvPr id="11" name="正方形/長方形 10"/>
        <xdr:cNvSpPr/>
      </xdr:nvSpPr>
      <xdr:spPr>
        <a:xfrm>
          <a:off x="2074545" y="1210945"/>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37465</xdr:rowOff>
    </xdr:from>
    <xdr:to xmlns:xdr="http://schemas.openxmlformats.org/drawingml/2006/spreadsheetDrawing">
      <xdr:col>24</xdr:col>
      <xdr:colOff>114300</xdr:colOff>
      <xdr:row>17</xdr:row>
      <xdr:rowOff>37465</xdr:rowOff>
    </xdr:to>
    <xdr:sp macro="" textlink="">
      <xdr:nvSpPr>
        <xdr:cNvPr id="12" name="正方形/長方形 11"/>
        <xdr:cNvSpPr/>
      </xdr:nvSpPr>
      <xdr:spPr>
        <a:xfrm>
          <a:off x="3263265" y="1210945"/>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55880</xdr:rowOff>
    </xdr:from>
    <xdr:to xmlns:xdr="http://schemas.openxmlformats.org/drawingml/2006/spreadsheetDrawing">
      <xdr:col>34</xdr:col>
      <xdr:colOff>50800</xdr:colOff>
      <xdr:row>13</xdr:row>
      <xdr:rowOff>43180</xdr:rowOff>
    </xdr:to>
    <xdr:sp macro="" textlink="">
      <xdr:nvSpPr>
        <xdr:cNvPr id="13" name="正方形/長方形 12"/>
        <xdr:cNvSpPr/>
      </xdr:nvSpPr>
      <xdr:spPr>
        <a:xfrm>
          <a:off x="4640580" y="122936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55880</xdr:rowOff>
    </xdr:from>
    <xdr:to xmlns:xdr="http://schemas.openxmlformats.org/drawingml/2006/spreadsheetDrawing">
      <xdr:col>40</xdr:col>
      <xdr:colOff>63500</xdr:colOff>
      <xdr:row>13</xdr:row>
      <xdr:rowOff>43180</xdr:rowOff>
    </xdr:to>
    <xdr:sp macro="" textlink="">
      <xdr:nvSpPr>
        <xdr:cNvPr id="14" name="正方形/長方形 13"/>
        <xdr:cNvSpPr/>
      </xdr:nvSpPr>
      <xdr:spPr>
        <a:xfrm>
          <a:off x="6463030" y="122936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55880</xdr:rowOff>
    </xdr:from>
    <xdr:to xmlns:xdr="http://schemas.openxmlformats.org/drawingml/2006/spreadsheetDrawing">
      <xdr:col>43</xdr:col>
      <xdr:colOff>133350</xdr:colOff>
      <xdr:row>13</xdr:row>
      <xdr:rowOff>43180</xdr:rowOff>
    </xdr:to>
    <xdr:sp macro="" textlink="">
      <xdr:nvSpPr>
        <xdr:cNvPr id="15" name="正方形/長方形 14"/>
        <xdr:cNvSpPr/>
      </xdr:nvSpPr>
      <xdr:spPr>
        <a:xfrm>
          <a:off x="7670800" y="122936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37465</xdr:rowOff>
    </xdr:from>
    <xdr:to xmlns:xdr="http://schemas.openxmlformats.org/drawingml/2006/spreadsheetDrawing">
      <xdr:col>34</xdr:col>
      <xdr:colOff>50800</xdr:colOff>
      <xdr:row>15</xdr:row>
      <xdr:rowOff>154940</xdr:rowOff>
    </xdr:to>
    <xdr:sp macro="" textlink="">
      <xdr:nvSpPr>
        <xdr:cNvPr id="16" name="正方形/長方形 15"/>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37465</xdr:rowOff>
    </xdr:from>
    <xdr:to xmlns:xdr="http://schemas.openxmlformats.org/drawingml/2006/spreadsheetDrawing">
      <xdr:col>50</xdr:col>
      <xdr:colOff>188595</xdr:colOff>
      <xdr:row>15</xdr:row>
      <xdr:rowOff>154940</xdr:rowOff>
    </xdr:to>
    <xdr:sp macro="" textlink="">
      <xdr:nvSpPr>
        <xdr:cNvPr id="17" name="正方形/長方形 16"/>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51</xdr:col>
      <xdr:colOff>31750</xdr:colOff>
      <xdr:row>7</xdr:row>
      <xdr:rowOff>5715</xdr:rowOff>
    </xdr:from>
    <xdr:to xmlns:xdr="http://schemas.openxmlformats.org/drawingml/2006/spreadsheetDrawing">
      <xdr:col>58</xdr:col>
      <xdr:colOff>0</xdr:colOff>
      <xdr:row>13</xdr:row>
      <xdr:rowOff>117475</xdr:rowOff>
    </xdr:to>
    <xdr:sp macro="" textlink="">
      <xdr:nvSpPr>
        <xdr:cNvPr id="18" name="角丸四角形 17"/>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68580</xdr:rowOff>
    </xdr:from>
    <xdr:to xmlns:xdr="http://schemas.openxmlformats.org/drawingml/2006/spreadsheetDrawing">
      <xdr:col>58</xdr:col>
      <xdr:colOff>69850</xdr:colOff>
      <xdr:row>8</xdr:row>
      <xdr:rowOff>149225</xdr:rowOff>
    </xdr:to>
    <xdr:sp macro="" textlink="">
      <xdr:nvSpPr>
        <xdr:cNvPr id="19" name="正方形/長方形 18"/>
        <xdr:cNvSpPr/>
      </xdr:nvSpPr>
      <xdr:spPr>
        <a:xfrm>
          <a:off x="9864090" y="12420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161925</xdr:rowOff>
    </xdr:from>
    <xdr:to xmlns:xdr="http://schemas.openxmlformats.org/drawingml/2006/spreadsheetDrawing">
      <xdr:col>58</xdr:col>
      <xdr:colOff>69850</xdr:colOff>
      <xdr:row>10</xdr:row>
      <xdr:rowOff>74295</xdr:rowOff>
    </xdr:to>
    <xdr:sp macro="" textlink="">
      <xdr:nvSpPr>
        <xdr:cNvPr id="20" name="正方形/長方形 19"/>
        <xdr:cNvSpPr/>
      </xdr:nvSpPr>
      <xdr:spPr>
        <a:xfrm>
          <a:off x="9864090" y="150304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149225</xdr:rowOff>
    </xdr:from>
    <xdr:to xmlns:xdr="http://schemas.openxmlformats.org/drawingml/2006/spreadsheetDrawing">
      <xdr:col>58</xdr:col>
      <xdr:colOff>69850</xdr:colOff>
      <xdr:row>14</xdr:row>
      <xdr:rowOff>99060</xdr:rowOff>
    </xdr:to>
    <xdr:sp macro="" textlink="">
      <xdr:nvSpPr>
        <xdr:cNvPr id="21" name="正方形/長方形 20"/>
        <xdr:cNvSpPr/>
      </xdr:nvSpPr>
      <xdr:spPr>
        <a:xfrm>
          <a:off x="9864090" y="1825625"/>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154940</xdr:rowOff>
    </xdr:from>
    <xdr:to xmlns:xdr="http://schemas.openxmlformats.org/drawingml/2006/spreadsheetDrawing">
      <xdr:col>52</xdr:col>
      <xdr:colOff>69850</xdr:colOff>
      <xdr:row>7</xdr:row>
      <xdr:rowOff>154940</xdr:rowOff>
    </xdr:to>
    <xdr:cxnSp macro="">
      <xdr:nvCxnSpPr>
        <xdr:cNvPr id="22" name="直線コネクタ 21"/>
        <xdr:cNvCxnSpPr/>
      </xdr:nvCxnSpPr>
      <xdr:spPr>
        <a:xfrm>
          <a:off x="9726295" y="132842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188595</xdr:colOff>
      <xdr:row>10</xdr:row>
      <xdr:rowOff>124460</xdr:rowOff>
    </xdr:from>
    <xdr:to xmlns:xdr="http://schemas.openxmlformats.org/drawingml/2006/spreadsheetDrawing">
      <xdr:col>51</xdr:col>
      <xdr:colOff>188595</xdr:colOff>
      <xdr:row>11</xdr:row>
      <xdr:rowOff>93345</xdr:rowOff>
    </xdr:to>
    <xdr:cxnSp macro="">
      <xdr:nvCxnSpPr>
        <xdr:cNvPr id="23" name="直線コネクタ 22"/>
        <xdr:cNvCxnSpPr/>
      </xdr:nvCxnSpPr>
      <xdr:spPr>
        <a:xfrm>
          <a:off x="9806940" y="180086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124460</xdr:rowOff>
    </xdr:from>
    <xdr:to xmlns:xdr="http://schemas.openxmlformats.org/drawingml/2006/spreadsheetDrawing">
      <xdr:col>52</xdr:col>
      <xdr:colOff>69850</xdr:colOff>
      <xdr:row>10</xdr:row>
      <xdr:rowOff>124460</xdr:rowOff>
    </xdr:to>
    <xdr:cxnSp macro="">
      <xdr:nvCxnSpPr>
        <xdr:cNvPr id="24" name="直線コネクタ 23"/>
        <xdr:cNvCxnSpPr/>
      </xdr:nvCxnSpPr>
      <xdr:spPr>
        <a:xfrm>
          <a:off x="9726295" y="180086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188595</xdr:colOff>
      <xdr:row>12</xdr:row>
      <xdr:rowOff>21590</xdr:rowOff>
    </xdr:from>
    <xdr:to xmlns:xdr="http://schemas.openxmlformats.org/drawingml/2006/spreadsheetDrawing">
      <xdr:col>51</xdr:col>
      <xdr:colOff>188595</xdr:colOff>
      <xdr:row>12</xdr:row>
      <xdr:rowOff>158750</xdr:rowOff>
    </xdr:to>
    <xdr:cxnSp macro="">
      <xdr:nvCxnSpPr>
        <xdr:cNvPr id="25" name="直線コネクタ 24"/>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161925</xdr:rowOff>
    </xdr:from>
    <xdr:to xmlns:xdr="http://schemas.openxmlformats.org/drawingml/2006/spreadsheetDrawing">
      <xdr:col>52</xdr:col>
      <xdr:colOff>69850</xdr:colOff>
      <xdr:row>12</xdr:row>
      <xdr:rowOff>161925</xdr:rowOff>
    </xdr:to>
    <xdr:cxnSp macro="">
      <xdr:nvCxnSpPr>
        <xdr:cNvPr id="26" name="直線コネクタ 25"/>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106045</xdr:rowOff>
    </xdr:from>
    <xdr:to xmlns:xdr="http://schemas.openxmlformats.org/drawingml/2006/spreadsheetDrawing">
      <xdr:col>52</xdr:col>
      <xdr:colOff>34925</xdr:colOff>
      <xdr:row>8</xdr:row>
      <xdr:rowOff>37465</xdr:rowOff>
    </xdr:to>
    <xdr:sp macro="" textlink="">
      <xdr:nvSpPr>
        <xdr:cNvPr id="27" name="楕円 26"/>
        <xdr:cNvSpPr/>
      </xdr:nvSpPr>
      <xdr:spPr>
        <a:xfrm>
          <a:off x="9761220" y="12795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31115</xdr:rowOff>
    </xdr:from>
    <xdr:to xmlns:xdr="http://schemas.openxmlformats.org/drawingml/2006/spreadsheetDrawing">
      <xdr:col>52</xdr:col>
      <xdr:colOff>34925</xdr:colOff>
      <xdr:row>9</xdr:row>
      <xdr:rowOff>130175</xdr:rowOff>
    </xdr:to>
    <xdr:sp macro="" textlink="">
      <xdr:nvSpPr>
        <xdr:cNvPr id="28" name="フローチャート: 判断 27"/>
        <xdr:cNvSpPr/>
      </xdr:nvSpPr>
      <xdr:spPr>
        <a:xfrm>
          <a:off x="9761220" y="1539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93345</xdr:rowOff>
    </xdr:from>
    <xdr:ext cx="8806180" cy="253365"/>
    <xdr:sp macro="" textlink="">
      <xdr:nvSpPr>
        <xdr:cNvPr id="29" name="テキスト ボックス 28"/>
        <xdr:cNvSpPr txBox="1"/>
      </xdr:nvSpPr>
      <xdr:spPr>
        <a:xfrm>
          <a:off x="699135" y="2943225"/>
          <a:ext cx="88061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5715</xdr:rowOff>
    </xdr:from>
    <xdr:ext cx="5753735" cy="253365"/>
    <xdr:sp macro="" textlink="">
      <xdr:nvSpPr>
        <xdr:cNvPr id="30" name="テキスト ボックス 29"/>
        <xdr:cNvSpPr txBox="1"/>
      </xdr:nvSpPr>
      <xdr:spPr>
        <a:xfrm>
          <a:off x="699135" y="3190875"/>
          <a:ext cx="57537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86995</xdr:rowOff>
    </xdr:from>
    <xdr:ext cx="8720455" cy="248285"/>
    <xdr:sp macro="" textlink="">
      <xdr:nvSpPr>
        <xdr:cNvPr id="31" name="テキスト ボックス 30"/>
        <xdr:cNvSpPr txBox="1"/>
      </xdr:nvSpPr>
      <xdr:spPr>
        <a:xfrm>
          <a:off x="699135" y="3439795"/>
          <a:ext cx="87204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56300" cy="253365"/>
    <xdr:sp macro="" textlink="">
      <xdr:nvSpPr>
        <xdr:cNvPr id="32" name="テキスト ボックス 31"/>
        <xdr:cNvSpPr txBox="1"/>
      </xdr:nvSpPr>
      <xdr:spPr>
        <a:xfrm>
          <a:off x="699135" y="3688080"/>
          <a:ext cx="59563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80645</xdr:rowOff>
    </xdr:from>
    <xdr:ext cx="8141335" cy="253365"/>
    <xdr:sp macro="" textlink="">
      <xdr:nvSpPr>
        <xdr:cNvPr id="33" name="テキスト ボックス 32"/>
        <xdr:cNvSpPr txBox="1"/>
      </xdr:nvSpPr>
      <xdr:spPr>
        <a:xfrm>
          <a:off x="699135" y="3936365"/>
          <a:ext cx="81413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161925</xdr:rowOff>
    </xdr:from>
    <xdr:ext cx="8754745" cy="410845"/>
    <xdr:sp macro="" textlink="">
      <xdr:nvSpPr>
        <xdr:cNvPr id="34" name="テキスト ボックス 33"/>
        <xdr:cNvSpPr txBox="1"/>
      </xdr:nvSpPr>
      <xdr:spPr>
        <a:xfrm>
          <a:off x="699135" y="4185285"/>
          <a:ext cx="8754745" cy="4108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74295</xdr:rowOff>
    </xdr:from>
    <xdr:ext cx="179705" cy="252095"/>
    <xdr:sp macro="" textlink="">
      <xdr:nvSpPr>
        <xdr:cNvPr id="35" name="テキスト ボックス 34"/>
        <xdr:cNvSpPr txBox="1"/>
      </xdr:nvSpPr>
      <xdr:spPr>
        <a:xfrm>
          <a:off x="699135" y="4432935"/>
          <a:ext cx="1797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43180</xdr:rowOff>
    </xdr:from>
    <xdr:to xmlns:xdr="http://schemas.openxmlformats.org/drawingml/2006/spreadsheetDrawing">
      <xdr:col>27</xdr:col>
      <xdr:colOff>184150</xdr:colOff>
      <xdr:row>31</xdr:row>
      <xdr:rowOff>18415</xdr:rowOff>
    </xdr:to>
    <xdr:sp macro="" textlink="">
      <xdr:nvSpPr>
        <xdr:cNvPr id="36" name="正方形/長方形 35"/>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61595</xdr:rowOff>
    </xdr:from>
    <xdr:ext cx="1267460" cy="302260"/>
    <xdr:sp macro="" textlink="">
      <xdr:nvSpPr>
        <xdr:cNvPr id="37" name="テキスト ボックス 36"/>
        <xdr:cNvSpPr txBox="1"/>
      </xdr:nvSpPr>
      <xdr:spPr>
        <a:xfrm>
          <a:off x="1609090" y="5258435"/>
          <a:ext cx="126746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37465</xdr:rowOff>
    </xdr:from>
    <xdr:ext cx="1645920" cy="350520"/>
    <xdr:sp macro="" textlink="">
      <xdr:nvSpPr>
        <xdr:cNvPr id="38" name="テキスト ボックス 37"/>
        <xdr:cNvSpPr txBox="1"/>
      </xdr:nvSpPr>
      <xdr:spPr>
        <a:xfrm>
          <a:off x="2861945" y="5234305"/>
          <a:ext cx="164592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[0.69]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124460</xdr:rowOff>
    </xdr:from>
    <xdr:to xmlns:xdr="http://schemas.openxmlformats.org/drawingml/2006/spreadsheetDrawing">
      <xdr:col>35</xdr:col>
      <xdr:colOff>95250</xdr:colOff>
      <xdr:row>32</xdr:row>
      <xdr:rowOff>37465</xdr:rowOff>
    </xdr:to>
    <xdr:sp macro="" textlink="">
      <xdr:nvSpPr>
        <xdr:cNvPr id="39" name="正方形/長方形 38"/>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142875</xdr:rowOff>
    </xdr:from>
    <xdr:to xmlns:xdr="http://schemas.openxmlformats.org/drawingml/2006/spreadsheetDrawing">
      <xdr:col>35</xdr:col>
      <xdr:colOff>95250</xdr:colOff>
      <xdr:row>33</xdr:row>
      <xdr:rowOff>55880</xdr:rowOff>
    </xdr:to>
    <xdr:sp macro="" textlink="">
      <xdr:nvSpPr>
        <xdr:cNvPr id="40" name="正方形/長方形 39"/>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124460</xdr:rowOff>
    </xdr:from>
    <xdr:to xmlns:xdr="http://schemas.openxmlformats.org/drawingml/2006/spreadsheetDrawing">
      <xdr:col>42</xdr:col>
      <xdr:colOff>25400</xdr:colOff>
      <xdr:row>32</xdr:row>
      <xdr:rowOff>37465</xdr:rowOff>
    </xdr:to>
    <xdr:sp macro="" textlink="">
      <xdr:nvSpPr>
        <xdr:cNvPr id="41" name="正方形/長方形 40"/>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142875</xdr:rowOff>
    </xdr:from>
    <xdr:to xmlns:xdr="http://schemas.openxmlformats.org/drawingml/2006/spreadsheetDrawing">
      <xdr:col>42</xdr:col>
      <xdr:colOff>25400</xdr:colOff>
      <xdr:row>33</xdr:row>
      <xdr:rowOff>55880</xdr:rowOff>
    </xdr:to>
    <xdr:sp macro="" textlink="">
      <xdr:nvSpPr>
        <xdr:cNvPr id="42" name="正方形/長方形 41"/>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124460</xdr:rowOff>
    </xdr:from>
    <xdr:to xmlns:xdr="http://schemas.openxmlformats.org/drawingml/2006/spreadsheetDrawing">
      <xdr:col>49</xdr:col>
      <xdr:colOff>19050</xdr:colOff>
      <xdr:row>32</xdr:row>
      <xdr:rowOff>37465</xdr:rowOff>
    </xdr:to>
    <xdr:sp macro="" textlink="">
      <xdr:nvSpPr>
        <xdr:cNvPr id="43" name="正方形/長方形 42"/>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31</xdr:row>
      <xdr:rowOff>142875</xdr:rowOff>
    </xdr:from>
    <xdr:to xmlns:xdr="http://schemas.openxmlformats.org/drawingml/2006/spreadsheetDrawing">
      <xdr:col>49</xdr:col>
      <xdr:colOff>19050</xdr:colOff>
      <xdr:row>33</xdr:row>
      <xdr:rowOff>55880</xdr:rowOff>
    </xdr:to>
    <xdr:sp macro="" textlink="">
      <xdr:nvSpPr>
        <xdr:cNvPr id="44" name="正方形/長方形 43"/>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47</xdr:row>
      <xdr:rowOff>130175</xdr:rowOff>
    </xdr:to>
    <xdr:sp macro="" textlink="">
      <xdr:nvSpPr>
        <xdr:cNvPr id="45" name="正方形/長方形 44"/>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117475</xdr:rowOff>
    </xdr:from>
    <xdr:to xmlns:xdr="http://schemas.openxmlformats.org/drawingml/2006/spreadsheetDrawing">
      <xdr:col>57</xdr:col>
      <xdr:colOff>120650</xdr:colOff>
      <xdr:row>47</xdr:row>
      <xdr:rowOff>130175</xdr:rowOff>
    </xdr:to>
    <xdr:sp macro="" textlink="">
      <xdr:nvSpPr>
        <xdr:cNvPr id="46" name="正方形/長方形 45"/>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117475</xdr:rowOff>
    </xdr:from>
    <xdr:to xmlns:xdr="http://schemas.openxmlformats.org/drawingml/2006/spreadsheetDrawing">
      <xdr:col>46</xdr:col>
      <xdr:colOff>188595</xdr:colOff>
      <xdr:row>35</xdr:row>
      <xdr:rowOff>31115</xdr:rowOff>
    </xdr:to>
    <xdr:sp macro="" textlink="">
      <xdr:nvSpPr>
        <xdr:cNvPr id="47" name="正方形/長方形 46"/>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93345</xdr:rowOff>
    </xdr:from>
    <xdr:to xmlns:xdr="http://schemas.openxmlformats.org/drawingml/2006/spreadsheetDrawing">
      <xdr:col>56</xdr:col>
      <xdr:colOff>188595</xdr:colOff>
      <xdr:row>47</xdr:row>
      <xdr:rowOff>68580</xdr:rowOff>
    </xdr:to>
    <xdr:sp macro="" textlink="" fLocksText="0">
      <xdr:nvSpPr>
        <xdr:cNvPr id="48" name="テキスト ボックス 47"/>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令和5年度は単年度でプラス0.004ポイントとなったが、3か年平均においては0.008ポイントのマイナスとなった。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基準財政収入額については、個人消費や輸入額の増加による地方消費税交付金の増や、大手企業の進出及び宅地開発による固定資産税の増などにより前年度から増加した。また、基準財政需要額については、資本費平準化債の減少による下水道費の増や単位費用の増加による高齢者保健福祉費の増などにより増加となった。</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130175</xdr:rowOff>
    </xdr:from>
    <xdr:to xmlns:xdr="http://schemas.openxmlformats.org/drawingml/2006/spreadsheetDrawing">
      <xdr:col>27</xdr:col>
      <xdr:colOff>184150</xdr:colOff>
      <xdr:row>47</xdr:row>
      <xdr:rowOff>130175</xdr:rowOff>
    </xdr:to>
    <xdr:cxnSp macro="">
      <xdr:nvCxnSpPr>
        <xdr:cNvPr id="49" name="直線コネクタ 48"/>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159385</xdr:rowOff>
    </xdr:from>
    <xdr:ext cx="762000" cy="248285"/>
    <xdr:sp macro="" textlink="">
      <xdr:nvSpPr>
        <xdr:cNvPr id="50" name="テキスト ボックス 49"/>
        <xdr:cNvSpPr txBox="1"/>
      </xdr:nvSpPr>
      <xdr:spPr>
        <a:xfrm>
          <a:off x="0" y="78708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73025</xdr:rowOff>
    </xdr:from>
    <xdr:to xmlns:xdr="http://schemas.openxmlformats.org/drawingml/2006/spreadsheetDrawing">
      <xdr:col>27</xdr:col>
      <xdr:colOff>184150</xdr:colOff>
      <xdr:row>45</xdr:row>
      <xdr:rowOff>73025</xdr:rowOff>
    </xdr:to>
    <xdr:cxnSp macro="">
      <xdr:nvCxnSpPr>
        <xdr:cNvPr id="51" name="直線コネクタ 50"/>
        <xdr:cNvCxnSpPr/>
      </xdr:nvCxnSpPr>
      <xdr:spPr>
        <a:xfrm>
          <a:off x="69913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100965</xdr:rowOff>
    </xdr:from>
    <xdr:ext cx="762000" cy="253365"/>
    <xdr:sp macro="" textlink="">
      <xdr:nvSpPr>
        <xdr:cNvPr id="52" name="テキスト ボックス 51"/>
        <xdr:cNvSpPr txBox="1"/>
      </xdr:nvSpPr>
      <xdr:spPr>
        <a:xfrm>
          <a:off x="0" y="74771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3" name="直線コネクタ 52"/>
        <xdr:cNvCxnSpPr/>
      </xdr:nvCxnSpPr>
      <xdr:spPr>
        <a:xfrm>
          <a:off x="69913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42545</xdr:rowOff>
    </xdr:from>
    <xdr:ext cx="762000" cy="253365"/>
    <xdr:sp macro="" textlink="">
      <xdr:nvSpPr>
        <xdr:cNvPr id="54" name="テキスト ボックス 53"/>
        <xdr:cNvSpPr txBox="1"/>
      </xdr:nvSpPr>
      <xdr:spPr>
        <a:xfrm>
          <a:off x="0" y="70834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124460</xdr:rowOff>
    </xdr:from>
    <xdr:to xmlns:xdr="http://schemas.openxmlformats.org/drawingml/2006/spreadsheetDrawing">
      <xdr:col>27</xdr:col>
      <xdr:colOff>184150</xdr:colOff>
      <xdr:row>40</xdr:row>
      <xdr:rowOff>124460</xdr:rowOff>
    </xdr:to>
    <xdr:cxnSp macro="">
      <xdr:nvCxnSpPr>
        <xdr:cNvPr id="55" name="直線コネクタ 54"/>
        <xdr:cNvCxnSpPr/>
      </xdr:nvCxnSpPr>
      <xdr:spPr>
        <a:xfrm>
          <a:off x="69913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152400</xdr:rowOff>
    </xdr:from>
    <xdr:ext cx="762000" cy="253365"/>
    <xdr:sp macro="" textlink="">
      <xdr:nvSpPr>
        <xdr:cNvPr id="56" name="テキスト ボックス 55"/>
        <xdr:cNvSpPr txBox="1"/>
      </xdr:nvSpPr>
      <xdr:spPr>
        <a:xfrm>
          <a:off x="0" y="66903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66675</xdr:rowOff>
    </xdr:from>
    <xdr:to xmlns:xdr="http://schemas.openxmlformats.org/drawingml/2006/spreadsheetDrawing">
      <xdr:col>27</xdr:col>
      <xdr:colOff>184150</xdr:colOff>
      <xdr:row>38</xdr:row>
      <xdr:rowOff>66675</xdr:rowOff>
    </xdr:to>
    <xdr:cxnSp macro="">
      <xdr:nvCxnSpPr>
        <xdr:cNvPr id="57" name="直線コネクタ 56"/>
        <xdr:cNvCxnSpPr/>
      </xdr:nvCxnSpPr>
      <xdr:spPr>
        <a:xfrm>
          <a:off x="69913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95250</xdr:rowOff>
    </xdr:from>
    <xdr:ext cx="762000" cy="253365"/>
    <xdr:sp macro="" textlink="">
      <xdr:nvSpPr>
        <xdr:cNvPr id="58" name="テキスト ボックス 57"/>
        <xdr:cNvSpPr txBox="1"/>
      </xdr:nvSpPr>
      <xdr:spPr>
        <a:xfrm>
          <a:off x="0" y="62979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7620</xdr:rowOff>
    </xdr:from>
    <xdr:to xmlns:xdr="http://schemas.openxmlformats.org/drawingml/2006/spreadsheetDrawing">
      <xdr:col>27</xdr:col>
      <xdr:colOff>184150</xdr:colOff>
      <xdr:row>36</xdr:row>
      <xdr:rowOff>7620</xdr:rowOff>
    </xdr:to>
    <xdr:cxnSp macro="">
      <xdr:nvCxnSpPr>
        <xdr:cNvPr id="59" name="直線コネクタ 58"/>
        <xdr:cNvCxnSpPr/>
      </xdr:nvCxnSpPr>
      <xdr:spPr>
        <a:xfrm>
          <a:off x="69913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36830</xdr:rowOff>
    </xdr:from>
    <xdr:ext cx="762000" cy="248285"/>
    <xdr:sp macro="" textlink="">
      <xdr:nvSpPr>
        <xdr:cNvPr id="60" name="テキスト ボックス 59"/>
        <xdr:cNvSpPr txBox="1"/>
      </xdr:nvSpPr>
      <xdr:spPr>
        <a:xfrm>
          <a:off x="0" y="590423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33</xdr:row>
      <xdr:rowOff>117475</xdr:rowOff>
    </xdr:to>
    <xdr:cxnSp macro="">
      <xdr:nvCxnSpPr>
        <xdr:cNvPr id="61" name="直線コネクタ 60"/>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146685</xdr:rowOff>
    </xdr:from>
    <xdr:ext cx="762000" cy="248285"/>
    <xdr:sp macro="" textlink="">
      <xdr:nvSpPr>
        <xdr:cNvPr id="62" name="テキスト ボックス 61"/>
        <xdr:cNvSpPr txBox="1"/>
      </xdr:nvSpPr>
      <xdr:spPr>
        <a:xfrm>
          <a:off x="0" y="551116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47</xdr:row>
      <xdr:rowOff>130175</xdr:rowOff>
    </xdr:to>
    <xdr:sp macro="" textlink="">
      <xdr:nvSpPr>
        <xdr:cNvPr id="63" name="財政力グラフ枠"/>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37</xdr:row>
      <xdr:rowOff>57150</xdr:rowOff>
    </xdr:from>
    <xdr:to xmlns:xdr="http://schemas.openxmlformats.org/drawingml/2006/spreadsheetDrawing">
      <xdr:col>23</xdr:col>
      <xdr:colOff>133350</xdr:colOff>
      <xdr:row>45</xdr:row>
      <xdr:rowOff>151130</xdr:rowOff>
    </xdr:to>
    <xdr:cxnSp macro="">
      <xdr:nvCxnSpPr>
        <xdr:cNvPr id="64" name="直線コネクタ 63"/>
        <xdr:cNvCxnSpPr/>
      </xdr:nvCxnSpPr>
      <xdr:spPr>
        <a:xfrm flipV="1">
          <a:off x="4471035" y="6259830"/>
          <a:ext cx="0" cy="14351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123825</xdr:rowOff>
    </xdr:from>
    <xdr:ext cx="762000" cy="248285"/>
    <xdr:sp macro="" textlink="">
      <xdr:nvSpPr>
        <xdr:cNvPr id="65" name="財政力最小値テキスト"/>
        <xdr:cNvSpPr txBox="1"/>
      </xdr:nvSpPr>
      <xdr:spPr>
        <a:xfrm>
          <a:off x="4538980" y="76676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151130</xdr:rowOff>
    </xdr:from>
    <xdr:to xmlns:xdr="http://schemas.openxmlformats.org/drawingml/2006/spreadsheetDrawing">
      <xdr:col>24</xdr:col>
      <xdr:colOff>12700</xdr:colOff>
      <xdr:row>45</xdr:row>
      <xdr:rowOff>151130</xdr:rowOff>
    </xdr:to>
    <xdr:cxnSp macro="">
      <xdr:nvCxnSpPr>
        <xdr:cNvPr id="66" name="直線コネクタ 65"/>
        <xdr:cNvCxnSpPr/>
      </xdr:nvCxnSpPr>
      <xdr:spPr>
        <a:xfrm>
          <a:off x="4382135" y="76949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141605</xdr:rowOff>
    </xdr:from>
    <xdr:ext cx="762000" cy="248285"/>
    <xdr:sp macro="" textlink="">
      <xdr:nvSpPr>
        <xdr:cNvPr id="67" name="財政力最大値テキスト"/>
        <xdr:cNvSpPr txBox="1"/>
      </xdr:nvSpPr>
      <xdr:spPr>
        <a:xfrm>
          <a:off x="4538980" y="60090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37</xdr:row>
      <xdr:rowOff>57150</xdr:rowOff>
    </xdr:from>
    <xdr:to xmlns:xdr="http://schemas.openxmlformats.org/drawingml/2006/spreadsheetDrawing">
      <xdr:col>24</xdr:col>
      <xdr:colOff>12700</xdr:colOff>
      <xdr:row>37</xdr:row>
      <xdr:rowOff>57150</xdr:rowOff>
    </xdr:to>
    <xdr:cxnSp macro="">
      <xdr:nvCxnSpPr>
        <xdr:cNvPr id="68" name="直線コネクタ 67"/>
        <xdr:cNvCxnSpPr/>
      </xdr:nvCxnSpPr>
      <xdr:spPr>
        <a:xfrm>
          <a:off x="4382135" y="62598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41</xdr:row>
      <xdr:rowOff>153035</xdr:rowOff>
    </xdr:from>
    <xdr:to xmlns:xdr="http://schemas.openxmlformats.org/drawingml/2006/spreadsheetDrawing">
      <xdr:col>23</xdr:col>
      <xdr:colOff>133350</xdr:colOff>
      <xdr:row>42</xdr:row>
      <xdr:rowOff>5080</xdr:rowOff>
    </xdr:to>
    <xdr:cxnSp macro="">
      <xdr:nvCxnSpPr>
        <xdr:cNvPr id="69" name="直線コネクタ 68"/>
        <xdr:cNvCxnSpPr/>
      </xdr:nvCxnSpPr>
      <xdr:spPr>
        <a:xfrm>
          <a:off x="3716655" y="7026275"/>
          <a:ext cx="7543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40</xdr:row>
      <xdr:rowOff>119380</xdr:rowOff>
    </xdr:from>
    <xdr:ext cx="762000" cy="253365"/>
    <xdr:sp macro="" textlink="">
      <xdr:nvSpPr>
        <xdr:cNvPr id="70" name="財政力平均値テキスト"/>
        <xdr:cNvSpPr txBox="1"/>
      </xdr:nvSpPr>
      <xdr:spPr>
        <a:xfrm>
          <a:off x="4538980" y="682498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104140</xdr:rowOff>
    </xdr:from>
    <xdr:to xmlns:xdr="http://schemas.openxmlformats.org/drawingml/2006/spreadsheetDrawing">
      <xdr:col>23</xdr:col>
      <xdr:colOff>184150</xdr:colOff>
      <xdr:row>42</xdr:row>
      <xdr:rowOff>35560</xdr:rowOff>
    </xdr:to>
    <xdr:sp macro="" textlink="">
      <xdr:nvSpPr>
        <xdr:cNvPr id="71" name="フローチャート: 判断 70"/>
        <xdr:cNvSpPr/>
      </xdr:nvSpPr>
      <xdr:spPr>
        <a:xfrm>
          <a:off x="4420235" y="697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41</xdr:row>
      <xdr:rowOff>153035</xdr:rowOff>
    </xdr:from>
    <xdr:to xmlns:xdr="http://schemas.openxmlformats.org/drawingml/2006/spreadsheetDrawing">
      <xdr:col>19</xdr:col>
      <xdr:colOff>133350</xdr:colOff>
      <xdr:row>41</xdr:row>
      <xdr:rowOff>153035</xdr:rowOff>
    </xdr:to>
    <xdr:cxnSp macro="">
      <xdr:nvCxnSpPr>
        <xdr:cNvPr id="72" name="直線コネクタ 71"/>
        <xdr:cNvCxnSpPr/>
      </xdr:nvCxnSpPr>
      <xdr:spPr>
        <a:xfrm>
          <a:off x="2911475" y="7026275"/>
          <a:ext cx="8051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41</xdr:row>
      <xdr:rowOff>84455</xdr:rowOff>
    </xdr:from>
    <xdr:to xmlns:xdr="http://schemas.openxmlformats.org/drawingml/2006/spreadsheetDrawing">
      <xdr:col>19</xdr:col>
      <xdr:colOff>184150</xdr:colOff>
      <xdr:row>42</xdr:row>
      <xdr:rowOff>15875</xdr:rowOff>
    </xdr:to>
    <xdr:sp macro="" textlink="">
      <xdr:nvSpPr>
        <xdr:cNvPr id="73" name="フローチャート: 判断 72"/>
        <xdr:cNvSpPr/>
      </xdr:nvSpPr>
      <xdr:spPr>
        <a:xfrm>
          <a:off x="3665855" y="69576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25400</xdr:rowOff>
    </xdr:from>
    <xdr:ext cx="736600" cy="253365"/>
    <xdr:sp macro="" textlink="">
      <xdr:nvSpPr>
        <xdr:cNvPr id="74" name="テキスト ボックス 73"/>
        <xdr:cNvSpPr txBox="1"/>
      </xdr:nvSpPr>
      <xdr:spPr>
        <a:xfrm>
          <a:off x="3377565" y="67310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41</xdr:row>
      <xdr:rowOff>113665</xdr:rowOff>
    </xdr:from>
    <xdr:to xmlns:xdr="http://schemas.openxmlformats.org/drawingml/2006/spreadsheetDrawing">
      <xdr:col>15</xdr:col>
      <xdr:colOff>82550</xdr:colOff>
      <xdr:row>41</xdr:row>
      <xdr:rowOff>153035</xdr:rowOff>
    </xdr:to>
    <xdr:cxnSp macro="">
      <xdr:nvCxnSpPr>
        <xdr:cNvPr id="75" name="直線コネクタ 74"/>
        <xdr:cNvCxnSpPr/>
      </xdr:nvCxnSpPr>
      <xdr:spPr>
        <a:xfrm>
          <a:off x="2106295" y="6986905"/>
          <a:ext cx="8051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63500</xdr:rowOff>
    </xdr:from>
    <xdr:to xmlns:xdr="http://schemas.openxmlformats.org/drawingml/2006/spreadsheetDrawing">
      <xdr:col>15</xdr:col>
      <xdr:colOff>133350</xdr:colOff>
      <xdr:row>41</xdr:row>
      <xdr:rowOff>163195</xdr:rowOff>
    </xdr:to>
    <xdr:sp macro="" textlink="">
      <xdr:nvSpPr>
        <xdr:cNvPr id="76" name="フローチャート: 判断 75"/>
        <xdr:cNvSpPr/>
      </xdr:nvSpPr>
      <xdr:spPr>
        <a:xfrm>
          <a:off x="2860675" y="69367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5715</xdr:rowOff>
    </xdr:from>
    <xdr:ext cx="756920" cy="253365"/>
    <xdr:sp macro="" textlink="">
      <xdr:nvSpPr>
        <xdr:cNvPr id="77" name="テキスト ボックス 76"/>
        <xdr:cNvSpPr txBox="1"/>
      </xdr:nvSpPr>
      <xdr:spPr>
        <a:xfrm>
          <a:off x="2572385" y="671131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41</xdr:row>
      <xdr:rowOff>113665</xdr:rowOff>
    </xdr:from>
    <xdr:to xmlns:xdr="http://schemas.openxmlformats.org/drawingml/2006/spreadsheetDrawing">
      <xdr:col>11</xdr:col>
      <xdr:colOff>31750</xdr:colOff>
      <xdr:row>41</xdr:row>
      <xdr:rowOff>113665</xdr:rowOff>
    </xdr:to>
    <xdr:cxnSp macro="">
      <xdr:nvCxnSpPr>
        <xdr:cNvPr id="78" name="直線コネクタ 77"/>
        <xdr:cNvCxnSpPr/>
      </xdr:nvCxnSpPr>
      <xdr:spPr>
        <a:xfrm>
          <a:off x="1320165" y="6986905"/>
          <a:ext cx="786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41</xdr:row>
      <xdr:rowOff>63500</xdr:rowOff>
    </xdr:from>
    <xdr:to xmlns:xdr="http://schemas.openxmlformats.org/drawingml/2006/spreadsheetDrawing">
      <xdr:col>11</xdr:col>
      <xdr:colOff>82550</xdr:colOff>
      <xdr:row>41</xdr:row>
      <xdr:rowOff>163195</xdr:rowOff>
    </xdr:to>
    <xdr:sp macro="" textlink="">
      <xdr:nvSpPr>
        <xdr:cNvPr id="79" name="フローチャート: 判断 78"/>
        <xdr:cNvSpPr/>
      </xdr:nvSpPr>
      <xdr:spPr>
        <a:xfrm>
          <a:off x="2074545" y="69367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148590</xdr:rowOff>
    </xdr:from>
    <xdr:ext cx="762000" cy="248285"/>
    <xdr:sp macro="" textlink="">
      <xdr:nvSpPr>
        <xdr:cNvPr id="80" name="テキスト ボックス 79"/>
        <xdr:cNvSpPr txBox="1"/>
      </xdr:nvSpPr>
      <xdr:spPr>
        <a:xfrm>
          <a:off x="1767205" y="702183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24765</xdr:rowOff>
    </xdr:from>
    <xdr:to xmlns:xdr="http://schemas.openxmlformats.org/drawingml/2006/spreadsheetDrawing">
      <xdr:col>7</xdr:col>
      <xdr:colOff>31750</xdr:colOff>
      <xdr:row>41</xdr:row>
      <xdr:rowOff>124460</xdr:rowOff>
    </xdr:to>
    <xdr:sp macro="" textlink="">
      <xdr:nvSpPr>
        <xdr:cNvPr id="81" name="フローチャート: 判断 80"/>
        <xdr:cNvSpPr/>
      </xdr:nvSpPr>
      <xdr:spPr>
        <a:xfrm>
          <a:off x="1271270" y="689800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39</xdr:row>
      <xdr:rowOff>133985</xdr:rowOff>
    </xdr:from>
    <xdr:ext cx="756920" cy="253365"/>
    <xdr:sp macro="" textlink="">
      <xdr:nvSpPr>
        <xdr:cNvPr id="82" name="テキスト ボックス 81"/>
        <xdr:cNvSpPr txBox="1"/>
      </xdr:nvSpPr>
      <xdr:spPr>
        <a:xfrm>
          <a:off x="962025" y="6671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128270</xdr:rowOff>
    </xdr:from>
    <xdr:ext cx="762000" cy="248285"/>
    <xdr:sp macro="" textlink="">
      <xdr:nvSpPr>
        <xdr:cNvPr id="83" name="テキスト ボックス 82"/>
        <xdr:cNvSpPr txBox="1"/>
      </xdr:nvSpPr>
      <xdr:spPr>
        <a:xfrm>
          <a:off x="4276090"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128270</xdr:rowOff>
    </xdr:from>
    <xdr:ext cx="762000" cy="248285"/>
    <xdr:sp macro="" textlink="">
      <xdr:nvSpPr>
        <xdr:cNvPr id="84" name="テキスト ボックス 83"/>
        <xdr:cNvSpPr txBox="1"/>
      </xdr:nvSpPr>
      <xdr:spPr>
        <a:xfrm>
          <a:off x="3521710"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128270</xdr:rowOff>
    </xdr:from>
    <xdr:ext cx="756920" cy="248285"/>
    <xdr:sp macro="" textlink="">
      <xdr:nvSpPr>
        <xdr:cNvPr id="85" name="テキスト ボックス 84"/>
        <xdr:cNvSpPr txBox="1"/>
      </xdr:nvSpPr>
      <xdr:spPr>
        <a:xfrm>
          <a:off x="2716530" y="800735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128270</xdr:rowOff>
    </xdr:from>
    <xdr:ext cx="762000" cy="248285"/>
    <xdr:sp macro="" textlink="">
      <xdr:nvSpPr>
        <xdr:cNvPr id="86" name="テキスト ボックス 85"/>
        <xdr:cNvSpPr txBox="1"/>
      </xdr:nvSpPr>
      <xdr:spPr>
        <a:xfrm>
          <a:off x="1911350"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128270</xdr:rowOff>
    </xdr:from>
    <xdr:ext cx="762000" cy="248285"/>
    <xdr:sp macro="" textlink="">
      <xdr:nvSpPr>
        <xdr:cNvPr id="87" name="テキスト ボックス 86"/>
        <xdr:cNvSpPr txBox="1"/>
      </xdr:nvSpPr>
      <xdr:spPr>
        <a:xfrm>
          <a:off x="1127125"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123190</xdr:rowOff>
    </xdr:from>
    <xdr:to xmlns:xdr="http://schemas.openxmlformats.org/drawingml/2006/spreadsheetDrawing">
      <xdr:col>23</xdr:col>
      <xdr:colOff>184150</xdr:colOff>
      <xdr:row>42</xdr:row>
      <xdr:rowOff>54610</xdr:rowOff>
    </xdr:to>
    <xdr:sp macro="" textlink="">
      <xdr:nvSpPr>
        <xdr:cNvPr id="88" name="楕円 87"/>
        <xdr:cNvSpPr/>
      </xdr:nvSpPr>
      <xdr:spPr>
        <a:xfrm>
          <a:off x="4420235" y="69964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41</xdr:row>
      <xdr:rowOff>95250</xdr:rowOff>
    </xdr:from>
    <xdr:ext cx="762000" cy="253365"/>
    <xdr:sp macro="" textlink="">
      <xdr:nvSpPr>
        <xdr:cNvPr id="89" name="財政力該当値テキスト"/>
        <xdr:cNvSpPr txBox="1"/>
      </xdr:nvSpPr>
      <xdr:spPr>
        <a:xfrm>
          <a:off x="4538980" y="69684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41</xdr:row>
      <xdr:rowOff>104140</xdr:rowOff>
    </xdr:from>
    <xdr:to xmlns:xdr="http://schemas.openxmlformats.org/drawingml/2006/spreadsheetDrawing">
      <xdr:col>19</xdr:col>
      <xdr:colOff>184150</xdr:colOff>
      <xdr:row>42</xdr:row>
      <xdr:rowOff>35560</xdr:rowOff>
    </xdr:to>
    <xdr:sp macro="" textlink="">
      <xdr:nvSpPr>
        <xdr:cNvPr id="90" name="楕円 89"/>
        <xdr:cNvSpPr/>
      </xdr:nvSpPr>
      <xdr:spPr>
        <a:xfrm>
          <a:off x="3665855" y="69773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20320</xdr:rowOff>
    </xdr:from>
    <xdr:ext cx="736600" cy="253365"/>
    <xdr:sp macro="" textlink="">
      <xdr:nvSpPr>
        <xdr:cNvPr id="91" name="テキスト ボックス 90"/>
        <xdr:cNvSpPr txBox="1"/>
      </xdr:nvSpPr>
      <xdr:spPr>
        <a:xfrm>
          <a:off x="3377565" y="70612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41</xdr:row>
      <xdr:rowOff>104140</xdr:rowOff>
    </xdr:from>
    <xdr:to xmlns:xdr="http://schemas.openxmlformats.org/drawingml/2006/spreadsheetDrawing">
      <xdr:col>15</xdr:col>
      <xdr:colOff>133350</xdr:colOff>
      <xdr:row>42</xdr:row>
      <xdr:rowOff>35560</xdr:rowOff>
    </xdr:to>
    <xdr:sp macro="" textlink="">
      <xdr:nvSpPr>
        <xdr:cNvPr id="92" name="楕円 91"/>
        <xdr:cNvSpPr/>
      </xdr:nvSpPr>
      <xdr:spPr>
        <a:xfrm>
          <a:off x="2860675" y="69773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20320</xdr:rowOff>
    </xdr:from>
    <xdr:ext cx="756920" cy="253365"/>
    <xdr:sp macro="" textlink="">
      <xdr:nvSpPr>
        <xdr:cNvPr id="93" name="テキスト ボックス 92"/>
        <xdr:cNvSpPr txBox="1"/>
      </xdr:nvSpPr>
      <xdr:spPr>
        <a:xfrm>
          <a:off x="2572385" y="706120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41</xdr:row>
      <xdr:rowOff>63500</xdr:rowOff>
    </xdr:from>
    <xdr:to xmlns:xdr="http://schemas.openxmlformats.org/drawingml/2006/spreadsheetDrawing">
      <xdr:col>11</xdr:col>
      <xdr:colOff>82550</xdr:colOff>
      <xdr:row>41</xdr:row>
      <xdr:rowOff>163195</xdr:rowOff>
    </xdr:to>
    <xdr:sp macro="" textlink="">
      <xdr:nvSpPr>
        <xdr:cNvPr id="94" name="楕円 93"/>
        <xdr:cNvSpPr/>
      </xdr:nvSpPr>
      <xdr:spPr>
        <a:xfrm>
          <a:off x="2074545" y="69367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40</xdr:row>
      <xdr:rowOff>5715</xdr:rowOff>
    </xdr:from>
    <xdr:ext cx="762000" cy="253365"/>
    <xdr:sp macro="" textlink="">
      <xdr:nvSpPr>
        <xdr:cNvPr id="95" name="テキスト ボックス 94"/>
        <xdr:cNvSpPr txBox="1"/>
      </xdr:nvSpPr>
      <xdr:spPr>
        <a:xfrm>
          <a:off x="1767205" y="67113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63500</xdr:rowOff>
    </xdr:from>
    <xdr:to xmlns:xdr="http://schemas.openxmlformats.org/drawingml/2006/spreadsheetDrawing">
      <xdr:col>7</xdr:col>
      <xdr:colOff>31750</xdr:colOff>
      <xdr:row>41</xdr:row>
      <xdr:rowOff>163195</xdr:rowOff>
    </xdr:to>
    <xdr:sp macro="" textlink="">
      <xdr:nvSpPr>
        <xdr:cNvPr id="96" name="楕円 95"/>
        <xdr:cNvSpPr/>
      </xdr:nvSpPr>
      <xdr:spPr>
        <a:xfrm>
          <a:off x="1271270" y="693674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148590</xdr:rowOff>
    </xdr:from>
    <xdr:ext cx="756920" cy="248285"/>
    <xdr:sp macro="" textlink="">
      <xdr:nvSpPr>
        <xdr:cNvPr id="97" name="テキスト ボックス 96"/>
        <xdr:cNvSpPr txBox="1"/>
      </xdr:nvSpPr>
      <xdr:spPr>
        <a:xfrm>
          <a:off x="962025" y="702183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80645</xdr:rowOff>
    </xdr:from>
    <xdr:to xmlns:xdr="http://schemas.openxmlformats.org/drawingml/2006/spreadsheetDrawing">
      <xdr:col>27</xdr:col>
      <xdr:colOff>184150</xdr:colOff>
      <xdr:row>53</xdr:row>
      <xdr:rowOff>55880</xdr:rowOff>
    </xdr:to>
    <xdr:sp macro="" textlink="">
      <xdr:nvSpPr>
        <xdr:cNvPr id="98" name="正方形/長方形 97"/>
        <xdr:cNvSpPr/>
      </xdr:nvSpPr>
      <xdr:spPr>
        <a:xfrm>
          <a:off x="69913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99060</xdr:rowOff>
    </xdr:from>
    <xdr:ext cx="1438910" cy="302260"/>
    <xdr:sp macro="" textlink="">
      <xdr:nvSpPr>
        <xdr:cNvPr id="99" name="テキスト ボックス 98"/>
        <xdr:cNvSpPr txBox="1"/>
      </xdr:nvSpPr>
      <xdr:spPr>
        <a:xfrm>
          <a:off x="1525905" y="8983980"/>
          <a:ext cx="143891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74295</xdr:rowOff>
    </xdr:from>
    <xdr:ext cx="1645920" cy="346075"/>
    <xdr:sp macro="" textlink="">
      <xdr:nvSpPr>
        <xdr:cNvPr id="100" name="テキスト ボックス 99"/>
        <xdr:cNvSpPr txBox="1"/>
      </xdr:nvSpPr>
      <xdr:spPr>
        <a:xfrm>
          <a:off x="2945130" y="8959215"/>
          <a:ext cx="1645920" cy="3460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161925</xdr:rowOff>
    </xdr:from>
    <xdr:to xmlns:xdr="http://schemas.openxmlformats.org/drawingml/2006/spreadsheetDrawing">
      <xdr:col>35</xdr:col>
      <xdr:colOff>95250</xdr:colOff>
      <xdr:row>54</xdr:row>
      <xdr:rowOff>74295</xdr:rowOff>
    </xdr:to>
    <xdr:sp macro="" textlink="">
      <xdr:nvSpPr>
        <xdr:cNvPr id="101" name="正方形/長方形 100"/>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93345</xdr:rowOff>
    </xdr:to>
    <xdr:sp macro="" textlink="">
      <xdr:nvSpPr>
        <xdr:cNvPr id="102" name="正方形/長方形 101"/>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161925</xdr:rowOff>
    </xdr:from>
    <xdr:to xmlns:xdr="http://schemas.openxmlformats.org/drawingml/2006/spreadsheetDrawing">
      <xdr:col>42</xdr:col>
      <xdr:colOff>25400</xdr:colOff>
      <xdr:row>54</xdr:row>
      <xdr:rowOff>74295</xdr:rowOff>
    </xdr:to>
    <xdr:sp macro="" textlink="">
      <xdr:nvSpPr>
        <xdr:cNvPr id="103" name="正方形/長方形 102"/>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93345</xdr:rowOff>
    </xdr:to>
    <xdr:sp macro="" textlink="">
      <xdr:nvSpPr>
        <xdr:cNvPr id="104" name="正方形/長方形 103"/>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161925</xdr:rowOff>
    </xdr:from>
    <xdr:to xmlns:xdr="http://schemas.openxmlformats.org/drawingml/2006/spreadsheetDrawing">
      <xdr:col>49</xdr:col>
      <xdr:colOff>19050</xdr:colOff>
      <xdr:row>54</xdr:row>
      <xdr:rowOff>74295</xdr:rowOff>
    </xdr:to>
    <xdr:sp macro="" textlink="">
      <xdr:nvSpPr>
        <xdr:cNvPr id="105" name="正方形/長方形 104"/>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93345</xdr:rowOff>
    </xdr:to>
    <xdr:sp macro="" textlink="">
      <xdr:nvSpPr>
        <xdr:cNvPr id="106" name="正方形/長方形 105"/>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154940</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154940</xdr:rowOff>
    </xdr:from>
    <xdr:to xmlns:xdr="http://schemas.openxmlformats.org/drawingml/2006/spreadsheetDrawing">
      <xdr:col>46</xdr:col>
      <xdr:colOff>188595</xdr:colOff>
      <xdr:row>57</xdr:row>
      <xdr:rowOff>68580</xdr:rowOff>
    </xdr:to>
    <xdr:sp macro="" textlink="">
      <xdr:nvSpPr>
        <xdr:cNvPr id="109" name="正方形/長方形 108"/>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130175</xdr:rowOff>
    </xdr:from>
    <xdr:to xmlns:xdr="http://schemas.openxmlformats.org/drawingml/2006/spreadsheetDrawing">
      <xdr:col>56</xdr:col>
      <xdr:colOff>188595</xdr:colOff>
      <xdr:row>69</xdr:row>
      <xdr:rowOff>106045</xdr:rowOff>
    </xdr:to>
    <xdr:sp macro="" textlink="" fLocksText="0">
      <xdr:nvSpPr>
        <xdr:cNvPr id="110" name="テキスト ボックス 109"/>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下水道事業会計への出資金の減により</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投資及び出資金・貸付金が減となったものの、私立保育所運営事業の増加などによる扶助費の増、後期高齢者医療特別会計や介護保険特別会計への繰出金の増などに伴い経常経費充当一般財源が増加した。また、大手企業の進出により、市税や法人事業税交付金などの経常一般財源収入が増加したが、</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経常経費充当一般財源</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の増加率が高いため、前年度比で1.7ポイントの増加となった。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今後も自主財源確保への取組を強化するとともに、経常経費の節減に向けた取組を進める。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136525</xdr:rowOff>
    </xdr:from>
    <xdr:ext cx="298450" cy="220345"/>
    <xdr:sp macro="" textlink="">
      <xdr:nvSpPr>
        <xdr:cNvPr id="111" name="テキスト ボックス 110"/>
        <xdr:cNvSpPr txBox="1"/>
      </xdr:nvSpPr>
      <xdr:spPr>
        <a:xfrm>
          <a:off x="661035" y="918908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28575</xdr:rowOff>
    </xdr:from>
    <xdr:ext cx="762000" cy="248285"/>
    <xdr:sp macro="" textlink="">
      <xdr:nvSpPr>
        <xdr:cNvPr id="113" name="テキスト ボックス 112"/>
        <xdr:cNvSpPr txBox="1"/>
      </xdr:nvSpPr>
      <xdr:spPr>
        <a:xfrm>
          <a:off x="0" y="1159573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31115</xdr:rowOff>
    </xdr:from>
    <xdr:to xmlns:xdr="http://schemas.openxmlformats.org/drawingml/2006/spreadsheetDrawing">
      <xdr:col>27</xdr:col>
      <xdr:colOff>184150</xdr:colOff>
      <xdr:row>67</xdr:row>
      <xdr:rowOff>31115</xdr:rowOff>
    </xdr:to>
    <xdr:cxnSp macro="">
      <xdr:nvCxnSpPr>
        <xdr:cNvPr id="114" name="直線コネクタ 113"/>
        <xdr:cNvCxnSpPr/>
      </xdr:nvCxnSpPr>
      <xdr:spPr>
        <a:xfrm>
          <a:off x="699135" y="11262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59690</xdr:rowOff>
    </xdr:from>
    <xdr:ext cx="762000" cy="253365"/>
    <xdr:sp macro="" textlink="">
      <xdr:nvSpPr>
        <xdr:cNvPr id="115" name="テキスト ボックス 114"/>
        <xdr:cNvSpPr txBox="1"/>
      </xdr:nvSpPr>
      <xdr:spPr>
        <a:xfrm>
          <a:off x="0" y="111239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61595</xdr:rowOff>
    </xdr:from>
    <xdr:to xmlns:xdr="http://schemas.openxmlformats.org/drawingml/2006/spreadsheetDrawing">
      <xdr:col>27</xdr:col>
      <xdr:colOff>184150</xdr:colOff>
      <xdr:row>64</xdr:row>
      <xdr:rowOff>61595</xdr:rowOff>
    </xdr:to>
    <xdr:cxnSp macro="">
      <xdr:nvCxnSpPr>
        <xdr:cNvPr id="116" name="直線コネクタ 115"/>
        <xdr:cNvCxnSpPr/>
      </xdr:nvCxnSpPr>
      <xdr:spPr>
        <a:xfrm>
          <a:off x="699135" y="10790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90805</xdr:rowOff>
    </xdr:from>
    <xdr:ext cx="762000" cy="248285"/>
    <xdr:sp macro="" textlink="">
      <xdr:nvSpPr>
        <xdr:cNvPr id="117" name="テキスト ボックス 116"/>
        <xdr:cNvSpPr txBox="1"/>
      </xdr:nvSpPr>
      <xdr:spPr>
        <a:xfrm>
          <a:off x="0" y="106521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93345</xdr:rowOff>
    </xdr:from>
    <xdr:to xmlns:xdr="http://schemas.openxmlformats.org/drawingml/2006/spreadsheetDrawing">
      <xdr:col>27</xdr:col>
      <xdr:colOff>184150</xdr:colOff>
      <xdr:row>61</xdr:row>
      <xdr:rowOff>93345</xdr:rowOff>
    </xdr:to>
    <xdr:cxnSp macro="">
      <xdr:nvCxnSpPr>
        <xdr:cNvPr id="118" name="直線コネクタ 117"/>
        <xdr:cNvCxnSpPr/>
      </xdr:nvCxnSpPr>
      <xdr:spPr>
        <a:xfrm>
          <a:off x="699135" y="103193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121920</xdr:rowOff>
    </xdr:from>
    <xdr:ext cx="762000" cy="248285"/>
    <xdr:sp macro="" textlink="">
      <xdr:nvSpPr>
        <xdr:cNvPr id="119" name="テキスト ボックス 118"/>
        <xdr:cNvSpPr txBox="1"/>
      </xdr:nvSpPr>
      <xdr:spPr>
        <a:xfrm>
          <a:off x="0" y="1018032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124460</xdr:rowOff>
    </xdr:from>
    <xdr:to xmlns:xdr="http://schemas.openxmlformats.org/drawingml/2006/spreadsheetDrawing">
      <xdr:col>27</xdr:col>
      <xdr:colOff>184150</xdr:colOff>
      <xdr:row>58</xdr:row>
      <xdr:rowOff>124460</xdr:rowOff>
    </xdr:to>
    <xdr:cxnSp macro="">
      <xdr:nvCxnSpPr>
        <xdr:cNvPr id="120" name="直線コネクタ 119"/>
        <xdr:cNvCxnSpPr/>
      </xdr:nvCxnSpPr>
      <xdr:spPr>
        <a:xfrm>
          <a:off x="699135" y="9847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152400</xdr:rowOff>
    </xdr:from>
    <xdr:ext cx="762000" cy="253365"/>
    <xdr:sp macro="" textlink="">
      <xdr:nvSpPr>
        <xdr:cNvPr id="121" name="テキスト ボックス 120"/>
        <xdr:cNvSpPr txBox="1"/>
      </xdr:nvSpPr>
      <xdr:spPr>
        <a:xfrm>
          <a:off x="0" y="97078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55</xdr:row>
      <xdr:rowOff>154940</xdr:rowOff>
    </xdr:to>
    <xdr:cxnSp macro="">
      <xdr:nvCxnSpPr>
        <xdr:cNvPr id="122" name="直線コネクタ 121"/>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48285"/>
    <xdr:sp macro="" textlink="">
      <xdr:nvSpPr>
        <xdr:cNvPr id="123" name="テキスト ボックス 122"/>
        <xdr:cNvSpPr txBox="1"/>
      </xdr:nvSpPr>
      <xdr:spPr>
        <a:xfrm>
          <a:off x="0" y="923671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70</xdr:row>
      <xdr:rowOff>0</xdr:rowOff>
    </xdr:to>
    <xdr:sp macro="" textlink="">
      <xdr:nvSpPr>
        <xdr:cNvPr id="124" name="財政構造の弾力性グラフ枠"/>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32385</xdr:rowOff>
    </xdr:from>
    <xdr:to xmlns:xdr="http://schemas.openxmlformats.org/drawingml/2006/spreadsheetDrawing">
      <xdr:col>23</xdr:col>
      <xdr:colOff>133350</xdr:colOff>
      <xdr:row>65</xdr:row>
      <xdr:rowOff>26670</xdr:rowOff>
    </xdr:to>
    <xdr:cxnSp macro="">
      <xdr:nvCxnSpPr>
        <xdr:cNvPr id="125" name="直線コネクタ 124"/>
        <xdr:cNvCxnSpPr/>
      </xdr:nvCxnSpPr>
      <xdr:spPr>
        <a:xfrm flipV="1">
          <a:off x="4471035" y="9923145"/>
          <a:ext cx="0" cy="10001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64</xdr:row>
      <xdr:rowOff>167005</xdr:rowOff>
    </xdr:from>
    <xdr:ext cx="762000" cy="252730"/>
    <xdr:sp macro="" textlink="">
      <xdr:nvSpPr>
        <xdr:cNvPr id="126" name="財政構造の弾力性最小値テキスト"/>
        <xdr:cNvSpPr txBox="1"/>
      </xdr:nvSpPr>
      <xdr:spPr>
        <a:xfrm>
          <a:off x="4538980" y="108959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65</xdr:row>
      <xdr:rowOff>26670</xdr:rowOff>
    </xdr:from>
    <xdr:to xmlns:xdr="http://schemas.openxmlformats.org/drawingml/2006/spreadsheetDrawing">
      <xdr:col>24</xdr:col>
      <xdr:colOff>12700</xdr:colOff>
      <xdr:row>65</xdr:row>
      <xdr:rowOff>26670</xdr:rowOff>
    </xdr:to>
    <xdr:cxnSp macro="">
      <xdr:nvCxnSpPr>
        <xdr:cNvPr id="127" name="直線コネクタ 126"/>
        <xdr:cNvCxnSpPr/>
      </xdr:nvCxnSpPr>
      <xdr:spPr>
        <a:xfrm>
          <a:off x="4382135" y="109232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116840</xdr:rowOff>
    </xdr:from>
    <xdr:ext cx="762000" cy="253365"/>
    <xdr:sp macro="" textlink="">
      <xdr:nvSpPr>
        <xdr:cNvPr id="128" name="財政構造の弾力性最大値テキスト"/>
        <xdr:cNvSpPr txBox="1"/>
      </xdr:nvSpPr>
      <xdr:spPr>
        <a:xfrm>
          <a:off x="4538980" y="96723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32385</xdr:rowOff>
    </xdr:from>
    <xdr:to xmlns:xdr="http://schemas.openxmlformats.org/drawingml/2006/spreadsheetDrawing">
      <xdr:col>24</xdr:col>
      <xdr:colOff>12700</xdr:colOff>
      <xdr:row>59</xdr:row>
      <xdr:rowOff>32385</xdr:rowOff>
    </xdr:to>
    <xdr:cxnSp macro="">
      <xdr:nvCxnSpPr>
        <xdr:cNvPr id="129" name="直線コネクタ 128"/>
        <xdr:cNvCxnSpPr/>
      </xdr:nvCxnSpPr>
      <xdr:spPr>
        <a:xfrm>
          <a:off x="4382135" y="9923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63</xdr:row>
      <xdr:rowOff>93345</xdr:rowOff>
    </xdr:from>
    <xdr:to xmlns:xdr="http://schemas.openxmlformats.org/drawingml/2006/spreadsheetDrawing">
      <xdr:col>23</xdr:col>
      <xdr:colOff>133350</xdr:colOff>
      <xdr:row>64</xdr:row>
      <xdr:rowOff>5715</xdr:rowOff>
    </xdr:to>
    <xdr:cxnSp macro="">
      <xdr:nvCxnSpPr>
        <xdr:cNvPr id="130" name="直線コネクタ 129"/>
        <xdr:cNvCxnSpPr/>
      </xdr:nvCxnSpPr>
      <xdr:spPr>
        <a:xfrm>
          <a:off x="3716655" y="10654665"/>
          <a:ext cx="75438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61</xdr:row>
      <xdr:rowOff>61595</xdr:rowOff>
    </xdr:from>
    <xdr:ext cx="762000" cy="253365"/>
    <xdr:sp macro="" textlink="">
      <xdr:nvSpPr>
        <xdr:cNvPr id="131" name="財政構造の弾力性平均値テキスト"/>
        <xdr:cNvSpPr txBox="1"/>
      </xdr:nvSpPr>
      <xdr:spPr>
        <a:xfrm>
          <a:off x="4538980" y="1028763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45720</xdr:rowOff>
    </xdr:from>
    <xdr:to xmlns:xdr="http://schemas.openxmlformats.org/drawingml/2006/spreadsheetDrawing">
      <xdr:col>23</xdr:col>
      <xdr:colOff>184150</xdr:colOff>
      <xdr:row>62</xdr:row>
      <xdr:rowOff>145415</xdr:rowOff>
    </xdr:to>
    <xdr:sp macro="" textlink="">
      <xdr:nvSpPr>
        <xdr:cNvPr id="132" name="フローチャート: 判断 131"/>
        <xdr:cNvSpPr/>
      </xdr:nvSpPr>
      <xdr:spPr>
        <a:xfrm>
          <a:off x="4420235" y="104394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62</xdr:row>
      <xdr:rowOff>34290</xdr:rowOff>
    </xdr:from>
    <xdr:to xmlns:xdr="http://schemas.openxmlformats.org/drawingml/2006/spreadsheetDrawing">
      <xdr:col>19</xdr:col>
      <xdr:colOff>133350</xdr:colOff>
      <xdr:row>63</xdr:row>
      <xdr:rowOff>93345</xdr:rowOff>
    </xdr:to>
    <xdr:cxnSp macro="">
      <xdr:nvCxnSpPr>
        <xdr:cNvPr id="133" name="直線コネクタ 132"/>
        <xdr:cNvCxnSpPr/>
      </xdr:nvCxnSpPr>
      <xdr:spPr>
        <a:xfrm>
          <a:off x="2911475" y="10427970"/>
          <a:ext cx="805180" cy="226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61</xdr:row>
      <xdr:rowOff>142875</xdr:rowOff>
    </xdr:from>
    <xdr:to xmlns:xdr="http://schemas.openxmlformats.org/drawingml/2006/spreadsheetDrawing">
      <xdr:col>19</xdr:col>
      <xdr:colOff>184150</xdr:colOff>
      <xdr:row>62</xdr:row>
      <xdr:rowOff>74295</xdr:rowOff>
    </xdr:to>
    <xdr:sp macro="" textlink="">
      <xdr:nvSpPr>
        <xdr:cNvPr id="134" name="フローチャート: 判断 133"/>
        <xdr:cNvSpPr/>
      </xdr:nvSpPr>
      <xdr:spPr>
        <a:xfrm>
          <a:off x="3665855" y="103689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60</xdr:row>
      <xdr:rowOff>84455</xdr:rowOff>
    </xdr:from>
    <xdr:ext cx="736600" cy="248285"/>
    <xdr:sp macro="" textlink="">
      <xdr:nvSpPr>
        <xdr:cNvPr id="135" name="テキスト ボックス 134"/>
        <xdr:cNvSpPr txBox="1"/>
      </xdr:nvSpPr>
      <xdr:spPr>
        <a:xfrm>
          <a:off x="3377565" y="1014285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62</xdr:row>
      <xdr:rowOff>34290</xdr:rowOff>
    </xdr:from>
    <xdr:to xmlns:xdr="http://schemas.openxmlformats.org/drawingml/2006/spreadsheetDrawing">
      <xdr:col>15</xdr:col>
      <xdr:colOff>82550</xdr:colOff>
      <xdr:row>63</xdr:row>
      <xdr:rowOff>111760</xdr:rowOff>
    </xdr:to>
    <xdr:cxnSp macro="">
      <xdr:nvCxnSpPr>
        <xdr:cNvPr id="136" name="直線コネクタ 135"/>
        <xdr:cNvCxnSpPr/>
      </xdr:nvCxnSpPr>
      <xdr:spPr>
        <a:xfrm flipV="1">
          <a:off x="2106295" y="10427970"/>
          <a:ext cx="805180" cy="245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60</xdr:row>
      <xdr:rowOff>140335</xdr:rowOff>
    </xdr:from>
    <xdr:to xmlns:xdr="http://schemas.openxmlformats.org/drawingml/2006/spreadsheetDrawing">
      <xdr:col>15</xdr:col>
      <xdr:colOff>133350</xdr:colOff>
      <xdr:row>61</xdr:row>
      <xdr:rowOff>72390</xdr:rowOff>
    </xdr:to>
    <xdr:sp macro="" textlink="">
      <xdr:nvSpPr>
        <xdr:cNvPr id="137" name="フローチャート: 判断 136"/>
        <xdr:cNvSpPr/>
      </xdr:nvSpPr>
      <xdr:spPr>
        <a:xfrm>
          <a:off x="2860675" y="101987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59</xdr:row>
      <xdr:rowOff>81915</xdr:rowOff>
    </xdr:from>
    <xdr:ext cx="756920" cy="253365"/>
    <xdr:sp macro="" textlink="">
      <xdr:nvSpPr>
        <xdr:cNvPr id="138" name="テキスト ボックス 137"/>
        <xdr:cNvSpPr txBox="1"/>
      </xdr:nvSpPr>
      <xdr:spPr>
        <a:xfrm>
          <a:off x="2572385" y="997267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63</xdr:row>
      <xdr:rowOff>111760</xdr:rowOff>
    </xdr:from>
    <xdr:to xmlns:xdr="http://schemas.openxmlformats.org/drawingml/2006/spreadsheetDrawing">
      <xdr:col>11</xdr:col>
      <xdr:colOff>31750</xdr:colOff>
      <xdr:row>64</xdr:row>
      <xdr:rowOff>29210</xdr:rowOff>
    </xdr:to>
    <xdr:cxnSp macro="">
      <xdr:nvCxnSpPr>
        <xdr:cNvPr id="139" name="直線コネクタ 138"/>
        <xdr:cNvCxnSpPr/>
      </xdr:nvCxnSpPr>
      <xdr:spPr>
        <a:xfrm flipV="1">
          <a:off x="1320165" y="10673080"/>
          <a:ext cx="78613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62</xdr:row>
      <xdr:rowOff>40640</xdr:rowOff>
    </xdr:from>
    <xdr:to xmlns:xdr="http://schemas.openxmlformats.org/drawingml/2006/spreadsheetDrawing">
      <xdr:col>11</xdr:col>
      <xdr:colOff>82550</xdr:colOff>
      <xdr:row>62</xdr:row>
      <xdr:rowOff>140335</xdr:rowOff>
    </xdr:to>
    <xdr:sp macro="" textlink="">
      <xdr:nvSpPr>
        <xdr:cNvPr id="140" name="フローチャート: 判断 139"/>
        <xdr:cNvSpPr/>
      </xdr:nvSpPr>
      <xdr:spPr>
        <a:xfrm>
          <a:off x="2074545" y="104343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60</xdr:row>
      <xdr:rowOff>150495</xdr:rowOff>
    </xdr:from>
    <xdr:ext cx="762000" cy="253365"/>
    <xdr:sp macro="" textlink="">
      <xdr:nvSpPr>
        <xdr:cNvPr id="141" name="テキスト ボックス 140"/>
        <xdr:cNvSpPr txBox="1"/>
      </xdr:nvSpPr>
      <xdr:spPr>
        <a:xfrm>
          <a:off x="1767205" y="102088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59690</xdr:rowOff>
    </xdr:from>
    <xdr:to xmlns:xdr="http://schemas.openxmlformats.org/drawingml/2006/spreadsheetDrawing">
      <xdr:col>7</xdr:col>
      <xdr:colOff>31750</xdr:colOff>
      <xdr:row>62</xdr:row>
      <xdr:rowOff>159385</xdr:rowOff>
    </xdr:to>
    <xdr:sp macro="" textlink="">
      <xdr:nvSpPr>
        <xdr:cNvPr id="142" name="フローチャート: 判断 141"/>
        <xdr:cNvSpPr/>
      </xdr:nvSpPr>
      <xdr:spPr>
        <a:xfrm>
          <a:off x="1271270" y="1045337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1270</xdr:rowOff>
    </xdr:from>
    <xdr:ext cx="756920" cy="253365"/>
    <xdr:sp macro="" textlink="">
      <xdr:nvSpPr>
        <xdr:cNvPr id="143" name="テキスト ボックス 142"/>
        <xdr:cNvSpPr txBox="1"/>
      </xdr:nvSpPr>
      <xdr:spPr>
        <a:xfrm>
          <a:off x="962025" y="1022731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165100</xdr:rowOff>
    </xdr:from>
    <xdr:ext cx="762000" cy="248285"/>
    <xdr:sp macro="" textlink="">
      <xdr:nvSpPr>
        <xdr:cNvPr id="144" name="テキスト ボックス 143"/>
        <xdr:cNvSpPr txBox="1"/>
      </xdr:nvSpPr>
      <xdr:spPr>
        <a:xfrm>
          <a:off x="4276090"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165100</xdr:rowOff>
    </xdr:from>
    <xdr:ext cx="762000" cy="248285"/>
    <xdr:sp macro="" textlink="">
      <xdr:nvSpPr>
        <xdr:cNvPr id="145" name="テキスト ボックス 144"/>
        <xdr:cNvSpPr txBox="1"/>
      </xdr:nvSpPr>
      <xdr:spPr>
        <a:xfrm>
          <a:off x="3521710"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165100</xdr:rowOff>
    </xdr:from>
    <xdr:ext cx="756920" cy="248285"/>
    <xdr:sp macro="" textlink="">
      <xdr:nvSpPr>
        <xdr:cNvPr id="146" name="テキスト ボックス 145"/>
        <xdr:cNvSpPr txBox="1"/>
      </xdr:nvSpPr>
      <xdr:spPr>
        <a:xfrm>
          <a:off x="2716530" y="1173226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165100</xdr:rowOff>
    </xdr:from>
    <xdr:ext cx="762000" cy="248285"/>
    <xdr:sp macro="" textlink="">
      <xdr:nvSpPr>
        <xdr:cNvPr id="147" name="テキスト ボックス 146"/>
        <xdr:cNvSpPr txBox="1"/>
      </xdr:nvSpPr>
      <xdr:spPr>
        <a:xfrm>
          <a:off x="1911350"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165100</xdr:rowOff>
    </xdr:from>
    <xdr:ext cx="762000" cy="248285"/>
    <xdr:sp macro="" textlink="">
      <xdr:nvSpPr>
        <xdr:cNvPr id="148" name="テキスト ボックス 147"/>
        <xdr:cNvSpPr txBox="1"/>
      </xdr:nvSpPr>
      <xdr:spPr>
        <a:xfrm>
          <a:off x="1127125"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123825</xdr:rowOff>
    </xdr:from>
    <xdr:to xmlns:xdr="http://schemas.openxmlformats.org/drawingml/2006/spreadsheetDrawing">
      <xdr:col>23</xdr:col>
      <xdr:colOff>184150</xdr:colOff>
      <xdr:row>64</xdr:row>
      <xdr:rowOff>55245</xdr:rowOff>
    </xdr:to>
    <xdr:sp macro="" textlink="">
      <xdr:nvSpPr>
        <xdr:cNvPr id="149" name="楕円 148"/>
        <xdr:cNvSpPr/>
      </xdr:nvSpPr>
      <xdr:spPr>
        <a:xfrm>
          <a:off x="4420235" y="106851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95885</xdr:rowOff>
    </xdr:from>
    <xdr:ext cx="762000" cy="253365"/>
    <xdr:sp macro="" textlink="">
      <xdr:nvSpPr>
        <xdr:cNvPr id="150" name="財政構造の弾力性該当値テキスト"/>
        <xdr:cNvSpPr txBox="1"/>
      </xdr:nvSpPr>
      <xdr:spPr>
        <a:xfrm>
          <a:off x="4538980" y="106572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63</xdr:row>
      <xdr:rowOff>43180</xdr:rowOff>
    </xdr:from>
    <xdr:to xmlns:xdr="http://schemas.openxmlformats.org/drawingml/2006/spreadsheetDrawing">
      <xdr:col>19</xdr:col>
      <xdr:colOff>184150</xdr:colOff>
      <xdr:row>63</xdr:row>
      <xdr:rowOff>142875</xdr:rowOff>
    </xdr:to>
    <xdr:sp macro="" textlink="">
      <xdr:nvSpPr>
        <xdr:cNvPr id="151" name="楕円 150"/>
        <xdr:cNvSpPr/>
      </xdr:nvSpPr>
      <xdr:spPr>
        <a:xfrm>
          <a:off x="3665855" y="10604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63</xdr:row>
      <xdr:rowOff>128270</xdr:rowOff>
    </xdr:from>
    <xdr:ext cx="736600" cy="248285"/>
    <xdr:sp macro="" textlink="">
      <xdr:nvSpPr>
        <xdr:cNvPr id="152" name="テキスト ボックス 151"/>
        <xdr:cNvSpPr txBox="1"/>
      </xdr:nvSpPr>
      <xdr:spPr>
        <a:xfrm>
          <a:off x="3377565" y="10689590"/>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61</xdr:row>
      <xdr:rowOff>151765</xdr:rowOff>
    </xdr:from>
    <xdr:to xmlns:xdr="http://schemas.openxmlformats.org/drawingml/2006/spreadsheetDrawing">
      <xdr:col>15</xdr:col>
      <xdr:colOff>133350</xdr:colOff>
      <xdr:row>62</xdr:row>
      <xdr:rowOff>84455</xdr:rowOff>
    </xdr:to>
    <xdr:sp macro="" textlink="">
      <xdr:nvSpPr>
        <xdr:cNvPr id="153" name="楕円 152"/>
        <xdr:cNvSpPr/>
      </xdr:nvSpPr>
      <xdr:spPr>
        <a:xfrm>
          <a:off x="2860675" y="1037780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62</xdr:row>
      <xdr:rowOff>69215</xdr:rowOff>
    </xdr:from>
    <xdr:ext cx="756920" cy="248285"/>
    <xdr:sp macro="" textlink="">
      <xdr:nvSpPr>
        <xdr:cNvPr id="154" name="テキスト ボックス 153"/>
        <xdr:cNvSpPr txBox="1"/>
      </xdr:nvSpPr>
      <xdr:spPr>
        <a:xfrm>
          <a:off x="2572385" y="1046289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63</xdr:row>
      <xdr:rowOff>61595</xdr:rowOff>
    </xdr:from>
    <xdr:to xmlns:xdr="http://schemas.openxmlformats.org/drawingml/2006/spreadsheetDrawing">
      <xdr:col>11</xdr:col>
      <xdr:colOff>82550</xdr:colOff>
      <xdr:row>63</xdr:row>
      <xdr:rowOff>161925</xdr:rowOff>
    </xdr:to>
    <xdr:sp macro="" textlink="">
      <xdr:nvSpPr>
        <xdr:cNvPr id="155" name="楕円 154"/>
        <xdr:cNvSpPr/>
      </xdr:nvSpPr>
      <xdr:spPr>
        <a:xfrm>
          <a:off x="2074545" y="1062291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63</xdr:row>
      <xdr:rowOff>146685</xdr:rowOff>
    </xdr:from>
    <xdr:ext cx="762000" cy="248285"/>
    <xdr:sp macro="" textlink="">
      <xdr:nvSpPr>
        <xdr:cNvPr id="156" name="テキスト ボックス 155"/>
        <xdr:cNvSpPr txBox="1"/>
      </xdr:nvSpPr>
      <xdr:spPr>
        <a:xfrm>
          <a:off x="1767205" y="107080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147320</xdr:rowOff>
    </xdr:from>
    <xdr:to xmlns:xdr="http://schemas.openxmlformats.org/drawingml/2006/spreadsheetDrawing">
      <xdr:col>7</xdr:col>
      <xdr:colOff>31750</xdr:colOff>
      <xdr:row>64</xdr:row>
      <xdr:rowOff>78740</xdr:rowOff>
    </xdr:to>
    <xdr:sp macro="" textlink="">
      <xdr:nvSpPr>
        <xdr:cNvPr id="157" name="楕円 156"/>
        <xdr:cNvSpPr/>
      </xdr:nvSpPr>
      <xdr:spPr>
        <a:xfrm>
          <a:off x="1271270" y="1070864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63500</xdr:rowOff>
    </xdr:from>
    <xdr:ext cx="756920" cy="253365"/>
    <xdr:sp macro="" textlink="">
      <xdr:nvSpPr>
        <xdr:cNvPr id="158" name="テキスト ボックス 157"/>
        <xdr:cNvSpPr txBox="1"/>
      </xdr:nvSpPr>
      <xdr:spPr>
        <a:xfrm>
          <a:off x="962025" y="1079246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117475</xdr:rowOff>
    </xdr:from>
    <xdr:to xmlns:xdr="http://schemas.openxmlformats.org/drawingml/2006/spreadsheetDrawing">
      <xdr:col>27</xdr:col>
      <xdr:colOff>184150</xdr:colOff>
      <xdr:row>75</xdr:row>
      <xdr:rowOff>93345</xdr:rowOff>
    </xdr:to>
    <xdr:sp macro="" textlink="">
      <xdr:nvSpPr>
        <xdr:cNvPr id="159" name="正方形/長方形 158"/>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136525</xdr:rowOff>
    </xdr:from>
    <xdr:ext cx="3218815" cy="302895"/>
    <xdr:sp macro="" textlink="">
      <xdr:nvSpPr>
        <xdr:cNvPr id="160" name="テキスト ボックス 159"/>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111760</xdr:rowOff>
    </xdr:from>
    <xdr:ext cx="1645920" cy="351155"/>
    <xdr:sp macro="" textlink="">
      <xdr:nvSpPr>
        <xdr:cNvPr id="161" name="テキスト ボックス 160"/>
        <xdr:cNvSpPr txBox="1"/>
      </xdr:nvSpPr>
      <xdr:spPr>
        <a:xfrm>
          <a:off x="3750945" y="12684760"/>
          <a:ext cx="164592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[123,863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31115</xdr:rowOff>
    </xdr:from>
    <xdr:to xmlns:xdr="http://schemas.openxmlformats.org/drawingml/2006/spreadsheetDrawing">
      <xdr:col>35</xdr:col>
      <xdr:colOff>95250</xdr:colOff>
      <xdr:row>76</xdr:row>
      <xdr:rowOff>111760</xdr:rowOff>
    </xdr:to>
    <xdr:sp macro="" textlink="">
      <xdr:nvSpPr>
        <xdr:cNvPr id="162" name="正方形/長方形 161"/>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50165</xdr:rowOff>
    </xdr:from>
    <xdr:to xmlns:xdr="http://schemas.openxmlformats.org/drawingml/2006/spreadsheetDrawing">
      <xdr:col>35</xdr:col>
      <xdr:colOff>95250</xdr:colOff>
      <xdr:row>77</xdr:row>
      <xdr:rowOff>130175</xdr:rowOff>
    </xdr:to>
    <xdr:sp macro="" textlink="">
      <xdr:nvSpPr>
        <xdr:cNvPr id="163" name="正方形/長方形 162"/>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31115</xdr:rowOff>
    </xdr:from>
    <xdr:to xmlns:xdr="http://schemas.openxmlformats.org/drawingml/2006/spreadsheetDrawing">
      <xdr:col>42</xdr:col>
      <xdr:colOff>25400</xdr:colOff>
      <xdr:row>76</xdr:row>
      <xdr:rowOff>111760</xdr:rowOff>
    </xdr:to>
    <xdr:sp macro="" textlink="">
      <xdr:nvSpPr>
        <xdr:cNvPr id="164" name="正方形/長方形 163"/>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50165</xdr:rowOff>
    </xdr:from>
    <xdr:to xmlns:xdr="http://schemas.openxmlformats.org/drawingml/2006/spreadsheetDrawing">
      <xdr:col>42</xdr:col>
      <xdr:colOff>25400</xdr:colOff>
      <xdr:row>77</xdr:row>
      <xdr:rowOff>130175</xdr:rowOff>
    </xdr:to>
    <xdr:sp macro="" textlink="">
      <xdr:nvSpPr>
        <xdr:cNvPr id="165" name="正方形/長方形 164"/>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31115</xdr:rowOff>
    </xdr:from>
    <xdr:to xmlns:xdr="http://schemas.openxmlformats.org/drawingml/2006/spreadsheetDrawing">
      <xdr:col>49</xdr:col>
      <xdr:colOff>19050</xdr:colOff>
      <xdr:row>76</xdr:row>
      <xdr:rowOff>111760</xdr:rowOff>
    </xdr:to>
    <xdr:sp macro="" textlink="">
      <xdr:nvSpPr>
        <xdr:cNvPr id="166" name="正方形/長方形 165"/>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76</xdr:row>
      <xdr:rowOff>50165</xdr:rowOff>
    </xdr:from>
    <xdr:to xmlns:xdr="http://schemas.openxmlformats.org/drawingml/2006/spreadsheetDrawing">
      <xdr:col>49</xdr:col>
      <xdr:colOff>19050</xdr:colOff>
      <xdr:row>77</xdr:row>
      <xdr:rowOff>130175</xdr:rowOff>
    </xdr:to>
    <xdr:sp macro="" textlink="">
      <xdr:nvSpPr>
        <xdr:cNvPr id="167" name="正方形/長方形 166"/>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149,371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37465</xdr:rowOff>
    </xdr:to>
    <xdr:sp macro="" textlink="">
      <xdr:nvSpPr>
        <xdr:cNvPr id="168" name="正方形/長方形 167"/>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57</xdr:col>
      <xdr:colOff>120650</xdr:colOff>
      <xdr:row>92</xdr:row>
      <xdr:rowOff>37465</xdr:rowOff>
    </xdr:to>
    <xdr:sp macro="" textlink="">
      <xdr:nvSpPr>
        <xdr:cNvPr id="169" name="正方形/長方形 168"/>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46</xdr:col>
      <xdr:colOff>188595</xdr:colOff>
      <xdr:row>79</xdr:row>
      <xdr:rowOff>106045</xdr:rowOff>
    </xdr:to>
    <xdr:sp macro="" textlink="">
      <xdr:nvSpPr>
        <xdr:cNvPr id="170" name="正方形/長方形 169"/>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188595</xdr:colOff>
      <xdr:row>91</xdr:row>
      <xdr:rowOff>142875</xdr:rowOff>
    </xdr:to>
    <xdr:sp macro="" textlink="" fLocksText="0">
      <xdr:nvSpPr>
        <xdr:cNvPr id="171" name="テキスト ボックス 170"/>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人件費については、最低賃金の改定に伴う会計年度任用職員報酬の増や支給月数の増加に伴う期末勤勉手当の増などにより、前年度比で増加となった。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物件費については、新型コロナウイルスワクチン接種事業や光熱水費の減少により、前年度比で減少となった。</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引き続き、人員の適正化を進めるとともに、事業の見直しに努め、削減を図る。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5715</xdr:rowOff>
    </xdr:from>
    <xdr:ext cx="349885" cy="220345"/>
    <xdr:sp macro="" textlink="">
      <xdr:nvSpPr>
        <xdr:cNvPr id="172" name="テキスト ボックス 171"/>
        <xdr:cNvSpPr txBox="1"/>
      </xdr:nvSpPr>
      <xdr:spPr>
        <a:xfrm>
          <a:off x="661035" y="12913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37465</xdr:rowOff>
    </xdr:from>
    <xdr:to xmlns:xdr="http://schemas.openxmlformats.org/drawingml/2006/spreadsheetDrawing">
      <xdr:col>27</xdr:col>
      <xdr:colOff>184150</xdr:colOff>
      <xdr:row>92</xdr:row>
      <xdr:rowOff>37465</xdr:rowOff>
    </xdr:to>
    <xdr:cxnSp macro="">
      <xdr:nvCxnSpPr>
        <xdr:cNvPr id="173" name="直線コネクタ 172"/>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66040</xdr:rowOff>
    </xdr:from>
    <xdr:ext cx="762000" cy="248285"/>
    <xdr:sp macro="" textlink="">
      <xdr:nvSpPr>
        <xdr:cNvPr id="174" name="テキスト ボックス 173"/>
        <xdr:cNvSpPr txBox="1"/>
      </xdr:nvSpPr>
      <xdr:spPr>
        <a:xfrm>
          <a:off x="0" y="1532128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68580</xdr:rowOff>
    </xdr:from>
    <xdr:to xmlns:xdr="http://schemas.openxmlformats.org/drawingml/2006/spreadsheetDrawing">
      <xdr:col>27</xdr:col>
      <xdr:colOff>184150</xdr:colOff>
      <xdr:row>89</xdr:row>
      <xdr:rowOff>68580</xdr:rowOff>
    </xdr:to>
    <xdr:cxnSp macro="">
      <xdr:nvCxnSpPr>
        <xdr:cNvPr id="175" name="直線コネクタ 174"/>
        <xdr:cNvCxnSpPr/>
      </xdr:nvCxnSpPr>
      <xdr:spPr>
        <a:xfrm>
          <a:off x="699135" y="14988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88</xdr:row>
      <xdr:rowOff>96520</xdr:rowOff>
    </xdr:from>
    <xdr:ext cx="762000" cy="253365"/>
    <xdr:sp macro="" textlink="">
      <xdr:nvSpPr>
        <xdr:cNvPr id="176" name="テキスト ボックス 175"/>
        <xdr:cNvSpPr txBox="1"/>
      </xdr:nvSpPr>
      <xdr:spPr>
        <a:xfrm>
          <a:off x="0" y="148488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99060</xdr:rowOff>
    </xdr:from>
    <xdr:to xmlns:xdr="http://schemas.openxmlformats.org/drawingml/2006/spreadsheetDrawing">
      <xdr:col>27</xdr:col>
      <xdr:colOff>184150</xdr:colOff>
      <xdr:row>86</xdr:row>
      <xdr:rowOff>99060</xdr:rowOff>
    </xdr:to>
    <xdr:cxnSp macro="">
      <xdr:nvCxnSpPr>
        <xdr:cNvPr id="177" name="直線コネクタ 176"/>
        <xdr:cNvCxnSpPr/>
      </xdr:nvCxnSpPr>
      <xdr:spPr>
        <a:xfrm>
          <a:off x="699135" y="145161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128270</xdr:rowOff>
    </xdr:from>
    <xdr:ext cx="762000" cy="248285"/>
    <xdr:sp macro="" textlink="">
      <xdr:nvSpPr>
        <xdr:cNvPr id="178" name="テキスト ボックス 177"/>
        <xdr:cNvSpPr txBox="1"/>
      </xdr:nvSpPr>
      <xdr:spPr>
        <a:xfrm>
          <a:off x="0" y="143776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83</xdr:row>
      <xdr:rowOff>130175</xdr:rowOff>
    </xdr:from>
    <xdr:to xmlns:xdr="http://schemas.openxmlformats.org/drawingml/2006/spreadsheetDrawing">
      <xdr:col>27</xdr:col>
      <xdr:colOff>184150</xdr:colOff>
      <xdr:row>83</xdr:row>
      <xdr:rowOff>130175</xdr:rowOff>
    </xdr:to>
    <xdr:cxnSp macro="">
      <xdr:nvCxnSpPr>
        <xdr:cNvPr id="179" name="直線コネクタ 178"/>
        <xdr:cNvCxnSpPr/>
      </xdr:nvCxnSpPr>
      <xdr:spPr>
        <a:xfrm>
          <a:off x="699135" y="140442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159385</xdr:rowOff>
    </xdr:from>
    <xdr:ext cx="762000" cy="248285"/>
    <xdr:sp macro="" textlink="">
      <xdr:nvSpPr>
        <xdr:cNvPr id="180" name="テキスト ボックス 179"/>
        <xdr:cNvSpPr txBox="1"/>
      </xdr:nvSpPr>
      <xdr:spPr>
        <a:xfrm>
          <a:off x="0" y="1390586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161925</xdr:rowOff>
    </xdr:from>
    <xdr:to xmlns:xdr="http://schemas.openxmlformats.org/drawingml/2006/spreadsheetDrawing">
      <xdr:col>27</xdr:col>
      <xdr:colOff>184150</xdr:colOff>
      <xdr:row>80</xdr:row>
      <xdr:rowOff>161925</xdr:rowOff>
    </xdr:to>
    <xdr:cxnSp macro="">
      <xdr:nvCxnSpPr>
        <xdr:cNvPr id="181" name="直線コネクタ 180"/>
        <xdr:cNvCxnSpPr/>
      </xdr:nvCxnSpPr>
      <xdr:spPr>
        <a:xfrm>
          <a:off x="699135" y="1357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80</xdr:row>
      <xdr:rowOff>22225</xdr:rowOff>
    </xdr:from>
    <xdr:ext cx="762000" cy="253365"/>
    <xdr:sp macro="" textlink="">
      <xdr:nvSpPr>
        <xdr:cNvPr id="182" name="テキスト ボックス 181"/>
        <xdr:cNvSpPr txBox="1"/>
      </xdr:nvSpPr>
      <xdr:spPr>
        <a:xfrm>
          <a:off x="0" y="134334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78</xdr:row>
      <xdr:rowOff>24765</xdr:rowOff>
    </xdr:to>
    <xdr:cxnSp macro="">
      <xdr:nvCxnSpPr>
        <xdr:cNvPr id="183" name="直線コネクタ 182"/>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53340</xdr:rowOff>
    </xdr:from>
    <xdr:ext cx="762000" cy="248285"/>
    <xdr:sp macro="" textlink="">
      <xdr:nvSpPr>
        <xdr:cNvPr id="184" name="テキスト ボックス 183"/>
        <xdr:cNvSpPr txBox="1"/>
      </xdr:nvSpPr>
      <xdr:spPr>
        <a:xfrm>
          <a:off x="0" y="1296162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37465</xdr:rowOff>
    </xdr:to>
    <xdr:sp macro="" textlink="">
      <xdr:nvSpPr>
        <xdr:cNvPr id="185" name="人件費・物件費等の状況グラフ枠"/>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80</xdr:row>
      <xdr:rowOff>114935</xdr:rowOff>
    </xdr:from>
    <xdr:to xmlns:xdr="http://schemas.openxmlformats.org/drawingml/2006/spreadsheetDrawing">
      <xdr:col>23</xdr:col>
      <xdr:colOff>133350</xdr:colOff>
      <xdr:row>89</xdr:row>
      <xdr:rowOff>125095</xdr:rowOff>
    </xdr:to>
    <xdr:cxnSp macro="">
      <xdr:nvCxnSpPr>
        <xdr:cNvPr id="186" name="直線コネクタ 185"/>
        <xdr:cNvCxnSpPr/>
      </xdr:nvCxnSpPr>
      <xdr:spPr>
        <a:xfrm flipV="1">
          <a:off x="4471035" y="13526135"/>
          <a:ext cx="0" cy="15189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97155</xdr:rowOff>
    </xdr:from>
    <xdr:ext cx="762000" cy="253365"/>
    <xdr:sp macro="" textlink="">
      <xdr:nvSpPr>
        <xdr:cNvPr id="187" name="人件費・物件費等の状況最小値テキスト"/>
        <xdr:cNvSpPr txBox="1"/>
      </xdr:nvSpPr>
      <xdr:spPr>
        <a:xfrm>
          <a:off x="4538980" y="150171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255,955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125095</xdr:rowOff>
    </xdr:from>
    <xdr:to xmlns:xdr="http://schemas.openxmlformats.org/drawingml/2006/spreadsheetDrawing">
      <xdr:col>24</xdr:col>
      <xdr:colOff>12700</xdr:colOff>
      <xdr:row>89</xdr:row>
      <xdr:rowOff>125095</xdr:rowOff>
    </xdr:to>
    <xdr:cxnSp macro="">
      <xdr:nvCxnSpPr>
        <xdr:cNvPr id="188" name="直線コネクタ 187"/>
        <xdr:cNvCxnSpPr/>
      </xdr:nvCxnSpPr>
      <xdr:spPr>
        <a:xfrm>
          <a:off x="4382135" y="150450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32385</xdr:rowOff>
    </xdr:from>
    <xdr:ext cx="762000" cy="248285"/>
    <xdr:sp macro="" textlink="">
      <xdr:nvSpPr>
        <xdr:cNvPr id="189" name="人件費・物件費等の状況最大値テキスト"/>
        <xdr:cNvSpPr txBox="1"/>
      </xdr:nvSpPr>
      <xdr:spPr>
        <a:xfrm>
          <a:off x="4538980" y="1327594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95,097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80</xdr:row>
      <xdr:rowOff>114935</xdr:rowOff>
    </xdr:from>
    <xdr:to xmlns:xdr="http://schemas.openxmlformats.org/drawingml/2006/spreadsheetDrawing">
      <xdr:col>24</xdr:col>
      <xdr:colOff>12700</xdr:colOff>
      <xdr:row>80</xdr:row>
      <xdr:rowOff>114935</xdr:rowOff>
    </xdr:to>
    <xdr:cxnSp macro="">
      <xdr:nvCxnSpPr>
        <xdr:cNvPr id="190" name="直線コネクタ 189"/>
        <xdr:cNvCxnSpPr/>
      </xdr:nvCxnSpPr>
      <xdr:spPr>
        <a:xfrm>
          <a:off x="4382135" y="135261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82</xdr:row>
      <xdr:rowOff>51435</xdr:rowOff>
    </xdr:from>
    <xdr:to xmlns:xdr="http://schemas.openxmlformats.org/drawingml/2006/spreadsheetDrawing">
      <xdr:col>23</xdr:col>
      <xdr:colOff>133350</xdr:colOff>
      <xdr:row>82</xdr:row>
      <xdr:rowOff>54610</xdr:rowOff>
    </xdr:to>
    <xdr:cxnSp macro="">
      <xdr:nvCxnSpPr>
        <xdr:cNvPr id="191" name="直線コネクタ 190"/>
        <xdr:cNvCxnSpPr/>
      </xdr:nvCxnSpPr>
      <xdr:spPr>
        <a:xfrm flipV="1">
          <a:off x="3716655" y="13797915"/>
          <a:ext cx="7543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92075</xdr:rowOff>
    </xdr:from>
    <xdr:ext cx="762000" cy="248285"/>
    <xdr:sp macro="" textlink="">
      <xdr:nvSpPr>
        <xdr:cNvPr id="192" name="人件費・物件費等の状況平均値テキスト"/>
        <xdr:cNvSpPr txBox="1"/>
      </xdr:nvSpPr>
      <xdr:spPr>
        <a:xfrm>
          <a:off x="4538980" y="1383855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136,333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118745</xdr:rowOff>
    </xdr:from>
    <xdr:to xmlns:xdr="http://schemas.openxmlformats.org/drawingml/2006/spreadsheetDrawing">
      <xdr:col>23</xdr:col>
      <xdr:colOff>184150</xdr:colOff>
      <xdr:row>83</xdr:row>
      <xdr:rowOff>50800</xdr:rowOff>
    </xdr:to>
    <xdr:sp macro="" textlink="">
      <xdr:nvSpPr>
        <xdr:cNvPr id="193" name="フローチャート: 判断 192"/>
        <xdr:cNvSpPr/>
      </xdr:nvSpPr>
      <xdr:spPr>
        <a:xfrm>
          <a:off x="4420235" y="138652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6350</xdr:rowOff>
    </xdr:from>
    <xdr:to xmlns:xdr="http://schemas.openxmlformats.org/drawingml/2006/spreadsheetDrawing">
      <xdr:col>19</xdr:col>
      <xdr:colOff>133350</xdr:colOff>
      <xdr:row>82</xdr:row>
      <xdr:rowOff>54610</xdr:rowOff>
    </xdr:to>
    <xdr:cxnSp macro="">
      <xdr:nvCxnSpPr>
        <xdr:cNvPr id="194" name="直線コネクタ 193"/>
        <xdr:cNvCxnSpPr/>
      </xdr:nvCxnSpPr>
      <xdr:spPr>
        <a:xfrm>
          <a:off x="2911475" y="13752830"/>
          <a:ext cx="80518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121920</xdr:rowOff>
    </xdr:from>
    <xdr:to xmlns:xdr="http://schemas.openxmlformats.org/drawingml/2006/spreadsheetDrawing">
      <xdr:col>19</xdr:col>
      <xdr:colOff>184150</xdr:colOff>
      <xdr:row>83</xdr:row>
      <xdr:rowOff>53340</xdr:rowOff>
    </xdr:to>
    <xdr:sp macro="" textlink="">
      <xdr:nvSpPr>
        <xdr:cNvPr id="195" name="フローチャート: 判断 194"/>
        <xdr:cNvSpPr/>
      </xdr:nvSpPr>
      <xdr:spPr>
        <a:xfrm>
          <a:off x="3665855" y="138684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38735</xdr:rowOff>
    </xdr:from>
    <xdr:ext cx="736600" cy="253365"/>
    <xdr:sp macro="" textlink="">
      <xdr:nvSpPr>
        <xdr:cNvPr id="196" name="テキスト ボックス 195"/>
        <xdr:cNvSpPr txBox="1"/>
      </xdr:nvSpPr>
      <xdr:spPr>
        <a:xfrm>
          <a:off x="3377565" y="1395285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81</xdr:row>
      <xdr:rowOff>130810</xdr:rowOff>
    </xdr:from>
    <xdr:to xmlns:xdr="http://schemas.openxmlformats.org/drawingml/2006/spreadsheetDrawing">
      <xdr:col>15</xdr:col>
      <xdr:colOff>82550</xdr:colOff>
      <xdr:row>82</xdr:row>
      <xdr:rowOff>6350</xdr:rowOff>
    </xdr:to>
    <xdr:cxnSp macro="">
      <xdr:nvCxnSpPr>
        <xdr:cNvPr id="197" name="直線コネクタ 196"/>
        <xdr:cNvCxnSpPr/>
      </xdr:nvCxnSpPr>
      <xdr:spPr>
        <a:xfrm>
          <a:off x="2106295" y="13709650"/>
          <a:ext cx="80518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84455</xdr:rowOff>
    </xdr:from>
    <xdr:to xmlns:xdr="http://schemas.openxmlformats.org/drawingml/2006/spreadsheetDrawing">
      <xdr:col>15</xdr:col>
      <xdr:colOff>133350</xdr:colOff>
      <xdr:row>83</xdr:row>
      <xdr:rowOff>16510</xdr:rowOff>
    </xdr:to>
    <xdr:sp macro="" textlink="">
      <xdr:nvSpPr>
        <xdr:cNvPr id="198" name="フローチャート: 判断 197"/>
        <xdr:cNvSpPr/>
      </xdr:nvSpPr>
      <xdr:spPr>
        <a:xfrm>
          <a:off x="2860675" y="138309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1270</xdr:rowOff>
    </xdr:from>
    <xdr:ext cx="756920" cy="253365"/>
    <xdr:sp macro="" textlink="">
      <xdr:nvSpPr>
        <xdr:cNvPr id="199" name="テキスト ボックス 198"/>
        <xdr:cNvSpPr txBox="1"/>
      </xdr:nvSpPr>
      <xdr:spPr>
        <a:xfrm>
          <a:off x="2572385" y="1391539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81</xdr:row>
      <xdr:rowOff>27305</xdr:rowOff>
    </xdr:from>
    <xdr:to xmlns:xdr="http://schemas.openxmlformats.org/drawingml/2006/spreadsheetDrawing">
      <xdr:col>11</xdr:col>
      <xdr:colOff>31750</xdr:colOff>
      <xdr:row>81</xdr:row>
      <xdr:rowOff>130810</xdr:rowOff>
    </xdr:to>
    <xdr:cxnSp macro="">
      <xdr:nvCxnSpPr>
        <xdr:cNvPr id="200" name="直線コネクタ 199"/>
        <xdr:cNvCxnSpPr/>
      </xdr:nvCxnSpPr>
      <xdr:spPr>
        <a:xfrm>
          <a:off x="1320165" y="13606145"/>
          <a:ext cx="78613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82</xdr:row>
      <xdr:rowOff>7620</xdr:rowOff>
    </xdr:from>
    <xdr:to xmlns:xdr="http://schemas.openxmlformats.org/drawingml/2006/spreadsheetDrawing">
      <xdr:col>11</xdr:col>
      <xdr:colOff>82550</xdr:colOff>
      <xdr:row>82</xdr:row>
      <xdr:rowOff>107315</xdr:rowOff>
    </xdr:to>
    <xdr:sp macro="" textlink="">
      <xdr:nvSpPr>
        <xdr:cNvPr id="201" name="フローチャート: 判断 200"/>
        <xdr:cNvSpPr/>
      </xdr:nvSpPr>
      <xdr:spPr>
        <a:xfrm>
          <a:off x="2074545" y="1375410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92710</xdr:rowOff>
    </xdr:from>
    <xdr:ext cx="762000" cy="248285"/>
    <xdr:sp macro="" textlink="">
      <xdr:nvSpPr>
        <xdr:cNvPr id="202" name="テキスト ボックス 201"/>
        <xdr:cNvSpPr txBox="1"/>
      </xdr:nvSpPr>
      <xdr:spPr>
        <a:xfrm>
          <a:off x="1767205" y="1383919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69215</xdr:rowOff>
    </xdr:from>
    <xdr:to xmlns:xdr="http://schemas.openxmlformats.org/drawingml/2006/spreadsheetDrawing">
      <xdr:col>7</xdr:col>
      <xdr:colOff>31750</xdr:colOff>
      <xdr:row>82</xdr:row>
      <xdr:rowOff>635</xdr:rowOff>
    </xdr:to>
    <xdr:sp macro="" textlink="">
      <xdr:nvSpPr>
        <xdr:cNvPr id="203" name="フローチャート: 判断 202"/>
        <xdr:cNvSpPr/>
      </xdr:nvSpPr>
      <xdr:spPr>
        <a:xfrm>
          <a:off x="1271270" y="1364805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153035</xdr:rowOff>
    </xdr:from>
    <xdr:ext cx="756920" cy="253365"/>
    <xdr:sp macro="" textlink="">
      <xdr:nvSpPr>
        <xdr:cNvPr id="204" name="テキスト ボックス 203"/>
        <xdr:cNvSpPr txBox="1"/>
      </xdr:nvSpPr>
      <xdr:spPr>
        <a:xfrm>
          <a:off x="962025" y="1373187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113,193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34925</xdr:rowOff>
    </xdr:from>
    <xdr:ext cx="762000" cy="248285"/>
    <xdr:sp macro="" textlink="">
      <xdr:nvSpPr>
        <xdr:cNvPr id="205" name="テキスト ボックス 204"/>
        <xdr:cNvSpPr txBox="1"/>
      </xdr:nvSpPr>
      <xdr:spPr>
        <a:xfrm>
          <a:off x="4276090"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34925</xdr:rowOff>
    </xdr:from>
    <xdr:ext cx="762000" cy="248285"/>
    <xdr:sp macro="" textlink="">
      <xdr:nvSpPr>
        <xdr:cNvPr id="206" name="テキスト ボックス 205"/>
        <xdr:cNvSpPr txBox="1"/>
      </xdr:nvSpPr>
      <xdr:spPr>
        <a:xfrm>
          <a:off x="3521710"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34925</xdr:rowOff>
    </xdr:from>
    <xdr:ext cx="756920" cy="248285"/>
    <xdr:sp macro="" textlink="">
      <xdr:nvSpPr>
        <xdr:cNvPr id="207" name="テキスト ボックス 206"/>
        <xdr:cNvSpPr txBox="1"/>
      </xdr:nvSpPr>
      <xdr:spPr>
        <a:xfrm>
          <a:off x="2716530" y="1545780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34925</xdr:rowOff>
    </xdr:from>
    <xdr:ext cx="762000" cy="248285"/>
    <xdr:sp macro="" textlink="">
      <xdr:nvSpPr>
        <xdr:cNvPr id="208" name="テキスト ボックス 207"/>
        <xdr:cNvSpPr txBox="1"/>
      </xdr:nvSpPr>
      <xdr:spPr>
        <a:xfrm>
          <a:off x="1911350"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34925</xdr:rowOff>
    </xdr:from>
    <xdr:ext cx="762000" cy="248285"/>
    <xdr:sp macro="" textlink="">
      <xdr:nvSpPr>
        <xdr:cNvPr id="209" name="テキスト ボックス 208"/>
        <xdr:cNvSpPr txBox="1"/>
      </xdr:nvSpPr>
      <xdr:spPr>
        <a:xfrm>
          <a:off x="1127125"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1905</xdr:rowOff>
    </xdr:from>
    <xdr:to xmlns:xdr="http://schemas.openxmlformats.org/drawingml/2006/spreadsheetDrawing">
      <xdr:col>23</xdr:col>
      <xdr:colOff>184150</xdr:colOff>
      <xdr:row>82</xdr:row>
      <xdr:rowOff>100965</xdr:rowOff>
    </xdr:to>
    <xdr:sp macro="" textlink="">
      <xdr:nvSpPr>
        <xdr:cNvPr id="210" name="楕円 209"/>
        <xdr:cNvSpPr/>
      </xdr:nvSpPr>
      <xdr:spPr>
        <a:xfrm>
          <a:off x="4420235" y="137483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81</xdr:row>
      <xdr:rowOff>17780</xdr:rowOff>
    </xdr:from>
    <xdr:ext cx="762000" cy="252730"/>
    <xdr:sp macro="" textlink="">
      <xdr:nvSpPr>
        <xdr:cNvPr id="211" name="人件費・物件費等の状況該当値テキスト"/>
        <xdr:cNvSpPr txBox="1"/>
      </xdr:nvSpPr>
      <xdr:spPr>
        <a:xfrm>
          <a:off x="4538980" y="1359662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123,863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82</xdr:row>
      <xdr:rowOff>5080</xdr:rowOff>
    </xdr:from>
    <xdr:to xmlns:xdr="http://schemas.openxmlformats.org/drawingml/2006/spreadsheetDrawing">
      <xdr:col>19</xdr:col>
      <xdr:colOff>184150</xdr:colOff>
      <xdr:row>82</xdr:row>
      <xdr:rowOff>104775</xdr:rowOff>
    </xdr:to>
    <xdr:sp macro="" textlink="">
      <xdr:nvSpPr>
        <xdr:cNvPr id="212" name="楕円 211"/>
        <xdr:cNvSpPr/>
      </xdr:nvSpPr>
      <xdr:spPr>
        <a:xfrm>
          <a:off x="3665855" y="137515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80</xdr:row>
      <xdr:rowOff>114300</xdr:rowOff>
    </xdr:from>
    <xdr:ext cx="736600" cy="253365"/>
    <xdr:sp macro="" textlink="">
      <xdr:nvSpPr>
        <xdr:cNvPr id="213" name="テキスト ボックス 212"/>
        <xdr:cNvSpPr txBox="1"/>
      </xdr:nvSpPr>
      <xdr:spPr>
        <a:xfrm>
          <a:off x="3377565" y="135255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124,188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81</xdr:row>
      <xdr:rowOff>125095</xdr:rowOff>
    </xdr:from>
    <xdr:to xmlns:xdr="http://schemas.openxmlformats.org/drawingml/2006/spreadsheetDrawing">
      <xdr:col>15</xdr:col>
      <xdr:colOff>133350</xdr:colOff>
      <xdr:row>82</xdr:row>
      <xdr:rowOff>56515</xdr:rowOff>
    </xdr:to>
    <xdr:sp macro="" textlink="">
      <xdr:nvSpPr>
        <xdr:cNvPr id="214" name="楕円 213"/>
        <xdr:cNvSpPr/>
      </xdr:nvSpPr>
      <xdr:spPr>
        <a:xfrm>
          <a:off x="2860675" y="137039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66675</xdr:rowOff>
    </xdr:from>
    <xdr:ext cx="756920" cy="247650"/>
    <xdr:sp macro="" textlink="">
      <xdr:nvSpPr>
        <xdr:cNvPr id="215" name="テキスト ボックス 214"/>
        <xdr:cNvSpPr txBox="1"/>
      </xdr:nvSpPr>
      <xdr:spPr>
        <a:xfrm>
          <a:off x="2572385" y="13477875"/>
          <a:ext cx="7569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81</xdr:row>
      <xdr:rowOff>81280</xdr:rowOff>
    </xdr:from>
    <xdr:to xmlns:xdr="http://schemas.openxmlformats.org/drawingml/2006/spreadsheetDrawing">
      <xdr:col>11</xdr:col>
      <xdr:colOff>82550</xdr:colOff>
      <xdr:row>82</xdr:row>
      <xdr:rowOff>13335</xdr:rowOff>
    </xdr:to>
    <xdr:sp macro="" textlink="">
      <xdr:nvSpPr>
        <xdr:cNvPr id="216" name="楕円 215"/>
        <xdr:cNvSpPr/>
      </xdr:nvSpPr>
      <xdr:spPr>
        <a:xfrm>
          <a:off x="2074545" y="1366012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22860</xdr:rowOff>
    </xdr:from>
    <xdr:ext cx="762000" cy="253365"/>
    <xdr:sp macro="" textlink="">
      <xdr:nvSpPr>
        <xdr:cNvPr id="217" name="テキスト ボックス 216"/>
        <xdr:cNvSpPr txBox="1"/>
      </xdr:nvSpPr>
      <xdr:spPr>
        <a:xfrm>
          <a:off x="1767205" y="134340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114,569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80</xdr:row>
      <xdr:rowOff>145415</xdr:rowOff>
    </xdr:from>
    <xdr:to xmlns:xdr="http://schemas.openxmlformats.org/drawingml/2006/spreadsheetDrawing">
      <xdr:col>7</xdr:col>
      <xdr:colOff>31750</xdr:colOff>
      <xdr:row>81</xdr:row>
      <xdr:rowOff>76835</xdr:rowOff>
    </xdr:to>
    <xdr:sp macro="" textlink="">
      <xdr:nvSpPr>
        <xdr:cNvPr id="218" name="楕円 217"/>
        <xdr:cNvSpPr/>
      </xdr:nvSpPr>
      <xdr:spPr>
        <a:xfrm>
          <a:off x="1271270" y="1355661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79</xdr:row>
      <xdr:rowOff>86995</xdr:rowOff>
    </xdr:from>
    <xdr:ext cx="756920" cy="248285"/>
    <xdr:sp macro="" textlink="">
      <xdr:nvSpPr>
        <xdr:cNvPr id="219" name="テキスト ボックス 218"/>
        <xdr:cNvSpPr txBox="1"/>
      </xdr:nvSpPr>
      <xdr:spPr>
        <a:xfrm>
          <a:off x="962025" y="1333055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103,563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117475</xdr:rowOff>
    </xdr:from>
    <xdr:to xmlns:xdr="http://schemas.openxmlformats.org/drawingml/2006/spreadsheetDrawing">
      <xdr:col>85</xdr:col>
      <xdr:colOff>95250</xdr:colOff>
      <xdr:row>75</xdr:row>
      <xdr:rowOff>93345</xdr:rowOff>
    </xdr:to>
    <xdr:sp macro="" textlink="">
      <xdr:nvSpPr>
        <xdr:cNvPr id="220" name="正方形/長方形 219"/>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136525</xdr:rowOff>
    </xdr:from>
    <xdr:ext cx="1648460" cy="302895"/>
    <xdr:sp macro="" textlink="">
      <xdr:nvSpPr>
        <xdr:cNvPr id="221" name="テキスト ボックス 220"/>
        <xdr:cNvSpPr txBox="1"/>
      </xdr:nvSpPr>
      <xdr:spPr>
        <a:xfrm>
          <a:off x="12289155" y="12709525"/>
          <a:ext cx="164846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111760</xdr:rowOff>
    </xdr:from>
    <xdr:ext cx="1645920" cy="351155"/>
    <xdr:sp macro="" textlink="">
      <xdr:nvSpPr>
        <xdr:cNvPr id="222" name="テキスト ボックス 221"/>
        <xdr:cNvSpPr txBox="1"/>
      </xdr:nvSpPr>
      <xdr:spPr>
        <a:xfrm>
          <a:off x="13902055" y="12684760"/>
          <a:ext cx="164592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31115</xdr:rowOff>
    </xdr:from>
    <xdr:to xmlns:xdr="http://schemas.openxmlformats.org/drawingml/2006/spreadsheetDrawing">
      <xdr:col>93</xdr:col>
      <xdr:colOff>6350</xdr:colOff>
      <xdr:row>76</xdr:row>
      <xdr:rowOff>111760</xdr:rowOff>
    </xdr:to>
    <xdr:sp macro="" textlink="">
      <xdr:nvSpPr>
        <xdr:cNvPr id="223" name="正方形/長方形 222"/>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50165</xdr:rowOff>
    </xdr:from>
    <xdr:to xmlns:xdr="http://schemas.openxmlformats.org/drawingml/2006/spreadsheetDrawing">
      <xdr:col>93</xdr:col>
      <xdr:colOff>6350</xdr:colOff>
      <xdr:row>77</xdr:row>
      <xdr:rowOff>130175</xdr:rowOff>
    </xdr:to>
    <xdr:sp macro="" textlink="">
      <xdr:nvSpPr>
        <xdr:cNvPr id="224" name="正方形/長方形 223"/>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31115</xdr:rowOff>
    </xdr:from>
    <xdr:to xmlns:xdr="http://schemas.openxmlformats.org/drawingml/2006/spreadsheetDrawing">
      <xdr:col>99</xdr:col>
      <xdr:colOff>146050</xdr:colOff>
      <xdr:row>76</xdr:row>
      <xdr:rowOff>111760</xdr:rowOff>
    </xdr:to>
    <xdr:sp macro="" textlink="">
      <xdr:nvSpPr>
        <xdr:cNvPr id="225" name="正方形/長方形 224"/>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50165</xdr:rowOff>
    </xdr:from>
    <xdr:to xmlns:xdr="http://schemas.openxmlformats.org/drawingml/2006/spreadsheetDrawing">
      <xdr:col>99</xdr:col>
      <xdr:colOff>146050</xdr:colOff>
      <xdr:row>77</xdr:row>
      <xdr:rowOff>130175</xdr:rowOff>
    </xdr:to>
    <xdr:sp macro="" textlink="">
      <xdr:nvSpPr>
        <xdr:cNvPr id="226" name="正方形/長方形 225"/>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31115</xdr:rowOff>
    </xdr:from>
    <xdr:to xmlns:xdr="http://schemas.openxmlformats.org/drawingml/2006/spreadsheetDrawing">
      <xdr:col>106</xdr:col>
      <xdr:colOff>139700</xdr:colOff>
      <xdr:row>76</xdr:row>
      <xdr:rowOff>111760</xdr:rowOff>
    </xdr:to>
    <xdr:sp macro="" textlink="">
      <xdr:nvSpPr>
        <xdr:cNvPr id="227" name="正方形/長方形 226"/>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50165</xdr:rowOff>
    </xdr:from>
    <xdr:to xmlns:xdr="http://schemas.openxmlformats.org/drawingml/2006/spreadsheetDrawing">
      <xdr:col>106</xdr:col>
      <xdr:colOff>139700</xdr:colOff>
      <xdr:row>77</xdr:row>
      <xdr:rowOff>130175</xdr:rowOff>
    </xdr:to>
    <xdr:sp macro="" textlink="">
      <xdr:nvSpPr>
        <xdr:cNvPr id="228" name="正方形/長方形 227"/>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37465</xdr:rowOff>
    </xdr:to>
    <xdr:sp macro="" textlink="">
      <xdr:nvSpPr>
        <xdr:cNvPr id="229" name="正方形/長方形 228"/>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115</xdr:col>
      <xdr:colOff>31750</xdr:colOff>
      <xdr:row>92</xdr:row>
      <xdr:rowOff>37465</xdr:rowOff>
    </xdr:to>
    <xdr:sp macro="" textlink="">
      <xdr:nvSpPr>
        <xdr:cNvPr id="230" name="正方形/長方形 229"/>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104</xdr:col>
      <xdr:colOff>114300</xdr:colOff>
      <xdr:row>79</xdr:row>
      <xdr:rowOff>106045</xdr:rowOff>
    </xdr:to>
    <xdr:sp macro="" textlink="">
      <xdr:nvSpPr>
        <xdr:cNvPr id="231" name="正方形/長方形 230"/>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188595</xdr:colOff>
      <xdr:row>80</xdr:row>
      <xdr:rowOff>0</xdr:rowOff>
    </xdr:from>
    <xdr:to xmlns:xdr="http://schemas.openxmlformats.org/drawingml/2006/spreadsheetDrawing">
      <xdr:col>114</xdr:col>
      <xdr:colOff>114300</xdr:colOff>
      <xdr:row>91</xdr:row>
      <xdr:rowOff>142875</xdr:rowOff>
    </xdr:to>
    <xdr:sp macro="" textlink="" fLocksText="0">
      <xdr:nvSpPr>
        <xdr:cNvPr id="232" name="テキスト ボックス 231"/>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概ね横ばいで推移しており、都内</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26</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市の平均と比較すると同水準となっている。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今後も国や東京都などの動向を踏まえ、適正な管理に努めていく。</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37465</xdr:rowOff>
    </xdr:from>
    <xdr:to xmlns:xdr="http://schemas.openxmlformats.org/drawingml/2006/spreadsheetDrawing">
      <xdr:col>85</xdr:col>
      <xdr:colOff>95250</xdr:colOff>
      <xdr:row>92</xdr:row>
      <xdr:rowOff>37465</xdr:rowOff>
    </xdr:to>
    <xdr:cxnSp macro="">
      <xdr:nvCxnSpPr>
        <xdr:cNvPr id="233" name="直線コネクタ 232"/>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66040</xdr:rowOff>
    </xdr:from>
    <xdr:ext cx="756920" cy="248285"/>
    <xdr:sp macro="" textlink="">
      <xdr:nvSpPr>
        <xdr:cNvPr id="234" name="テキスト ボックス 233"/>
        <xdr:cNvSpPr txBox="1"/>
      </xdr:nvSpPr>
      <xdr:spPr>
        <a:xfrm>
          <a:off x="10870565" y="1532128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89</xdr:row>
      <xdr:rowOff>147320</xdr:rowOff>
    </xdr:from>
    <xdr:to xmlns:xdr="http://schemas.openxmlformats.org/drawingml/2006/spreadsheetDrawing">
      <xdr:col>85</xdr:col>
      <xdr:colOff>95250</xdr:colOff>
      <xdr:row>89</xdr:row>
      <xdr:rowOff>147320</xdr:rowOff>
    </xdr:to>
    <xdr:cxnSp macro="">
      <xdr:nvCxnSpPr>
        <xdr:cNvPr id="235" name="直線コネクタ 234"/>
        <xdr:cNvCxnSpPr/>
      </xdr:nvCxnSpPr>
      <xdr:spPr>
        <a:xfrm>
          <a:off x="11548745" y="15067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7620</xdr:rowOff>
    </xdr:from>
    <xdr:ext cx="756920" cy="253365"/>
    <xdr:sp macro="" textlink="">
      <xdr:nvSpPr>
        <xdr:cNvPr id="236" name="テキスト ボックス 235"/>
        <xdr:cNvSpPr txBox="1"/>
      </xdr:nvSpPr>
      <xdr:spPr>
        <a:xfrm>
          <a:off x="10870565" y="1492758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87</xdr:row>
      <xdr:rowOff>88900</xdr:rowOff>
    </xdr:from>
    <xdr:to xmlns:xdr="http://schemas.openxmlformats.org/drawingml/2006/spreadsheetDrawing">
      <xdr:col>85</xdr:col>
      <xdr:colOff>95250</xdr:colOff>
      <xdr:row>87</xdr:row>
      <xdr:rowOff>88900</xdr:rowOff>
    </xdr:to>
    <xdr:cxnSp macro="">
      <xdr:nvCxnSpPr>
        <xdr:cNvPr id="237" name="直線コネクタ 236"/>
        <xdr:cNvCxnSpPr/>
      </xdr:nvCxnSpPr>
      <xdr:spPr>
        <a:xfrm>
          <a:off x="11548745" y="14673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86</xdr:row>
      <xdr:rowOff>117475</xdr:rowOff>
    </xdr:from>
    <xdr:ext cx="756920" cy="253365"/>
    <xdr:sp macro="" textlink="">
      <xdr:nvSpPr>
        <xdr:cNvPr id="238" name="テキスト ボックス 237"/>
        <xdr:cNvSpPr txBox="1"/>
      </xdr:nvSpPr>
      <xdr:spPr>
        <a:xfrm>
          <a:off x="10870565" y="1453451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85</xdr:row>
      <xdr:rowOff>31115</xdr:rowOff>
    </xdr:from>
    <xdr:to xmlns:xdr="http://schemas.openxmlformats.org/drawingml/2006/spreadsheetDrawing">
      <xdr:col>85</xdr:col>
      <xdr:colOff>95250</xdr:colOff>
      <xdr:row>85</xdr:row>
      <xdr:rowOff>31115</xdr:rowOff>
    </xdr:to>
    <xdr:cxnSp macro="">
      <xdr:nvCxnSpPr>
        <xdr:cNvPr id="239" name="直線コネクタ 238"/>
        <xdr:cNvCxnSpPr/>
      </xdr:nvCxnSpPr>
      <xdr:spPr>
        <a:xfrm>
          <a:off x="1154874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84</xdr:row>
      <xdr:rowOff>59690</xdr:rowOff>
    </xdr:from>
    <xdr:ext cx="756920" cy="253365"/>
    <xdr:sp macro="" textlink="">
      <xdr:nvSpPr>
        <xdr:cNvPr id="240" name="テキスト ボックス 239"/>
        <xdr:cNvSpPr txBox="1"/>
      </xdr:nvSpPr>
      <xdr:spPr>
        <a:xfrm>
          <a:off x="10870565" y="1414145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140970</xdr:rowOff>
    </xdr:from>
    <xdr:to xmlns:xdr="http://schemas.openxmlformats.org/drawingml/2006/spreadsheetDrawing">
      <xdr:col>85</xdr:col>
      <xdr:colOff>95250</xdr:colOff>
      <xdr:row>82</xdr:row>
      <xdr:rowOff>140970</xdr:rowOff>
    </xdr:to>
    <xdr:cxnSp macro="">
      <xdr:nvCxnSpPr>
        <xdr:cNvPr id="241" name="直線コネクタ 240"/>
        <xdr:cNvCxnSpPr/>
      </xdr:nvCxnSpPr>
      <xdr:spPr>
        <a:xfrm>
          <a:off x="11548745" y="13887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1905</xdr:rowOff>
    </xdr:from>
    <xdr:ext cx="756920" cy="253365"/>
    <xdr:sp macro="" textlink="">
      <xdr:nvSpPr>
        <xdr:cNvPr id="242" name="テキスト ボックス 241"/>
        <xdr:cNvSpPr txBox="1"/>
      </xdr:nvSpPr>
      <xdr:spPr>
        <a:xfrm>
          <a:off x="10870565" y="1374838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82550</xdr:rowOff>
    </xdr:from>
    <xdr:to xmlns:xdr="http://schemas.openxmlformats.org/drawingml/2006/spreadsheetDrawing">
      <xdr:col>85</xdr:col>
      <xdr:colOff>95250</xdr:colOff>
      <xdr:row>80</xdr:row>
      <xdr:rowOff>82550</xdr:rowOff>
    </xdr:to>
    <xdr:cxnSp macro="">
      <xdr:nvCxnSpPr>
        <xdr:cNvPr id="243" name="直線コネクタ 242"/>
        <xdr:cNvCxnSpPr/>
      </xdr:nvCxnSpPr>
      <xdr:spPr>
        <a:xfrm>
          <a:off x="11548745" y="13493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111125</xdr:rowOff>
    </xdr:from>
    <xdr:ext cx="756920" cy="252730"/>
    <xdr:sp macro="" textlink="">
      <xdr:nvSpPr>
        <xdr:cNvPr id="244" name="テキスト ボックス 243"/>
        <xdr:cNvSpPr txBox="1"/>
      </xdr:nvSpPr>
      <xdr:spPr>
        <a:xfrm>
          <a:off x="10870565" y="1335468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78</xdr:row>
      <xdr:rowOff>24765</xdr:rowOff>
    </xdr:to>
    <xdr:cxnSp macro="">
      <xdr:nvCxnSpPr>
        <xdr:cNvPr id="245" name="直線コネクタ 244"/>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53340</xdr:rowOff>
    </xdr:from>
    <xdr:ext cx="756920" cy="248285"/>
    <xdr:sp macro="" textlink="">
      <xdr:nvSpPr>
        <xdr:cNvPr id="246" name="テキスト ボックス 245"/>
        <xdr:cNvSpPr txBox="1"/>
      </xdr:nvSpPr>
      <xdr:spPr>
        <a:xfrm>
          <a:off x="10870565" y="1296162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37465</xdr:rowOff>
    </xdr:to>
    <xdr:sp macro="" textlink="">
      <xdr:nvSpPr>
        <xdr:cNvPr id="247" name="給与水準   （国との比較）グラフ枠"/>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79</xdr:row>
      <xdr:rowOff>132080</xdr:rowOff>
    </xdr:from>
    <xdr:to xmlns:xdr="http://schemas.openxmlformats.org/drawingml/2006/spreadsheetDrawing">
      <xdr:col>81</xdr:col>
      <xdr:colOff>44450</xdr:colOff>
      <xdr:row>89</xdr:row>
      <xdr:rowOff>166370</xdr:rowOff>
    </xdr:to>
    <xdr:cxnSp macro="">
      <xdr:nvCxnSpPr>
        <xdr:cNvPr id="248" name="直線コネクタ 247"/>
        <xdr:cNvCxnSpPr/>
      </xdr:nvCxnSpPr>
      <xdr:spPr>
        <a:xfrm flipV="1">
          <a:off x="15320645" y="13375640"/>
          <a:ext cx="0" cy="17106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139065</xdr:rowOff>
    </xdr:from>
    <xdr:ext cx="756920" cy="253365"/>
    <xdr:sp macro="" textlink="">
      <xdr:nvSpPr>
        <xdr:cNvPr id="249" name="給与水準   （国との比較）最小値テキスト"/>
        <xdr:cNvSpPr txBox="1"/>
      </xdr:nvSpPr>
      <xdr:spPr>
        <a:xfrm>
          <a:off x="15409545" y="1505902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166370</xdr:rowOff>
    </xdr:from>
    <xdr:to xmlns:xdr="http://schemas.openxmlformats.org/drawingml/2006/spreadsheetDrawing">
      <xdr:col>81</xdr:col>
      <xdr:colOff>133350</xdr:colOff>
      <xdr:row>89</xdr:row>
      <xdr:rowOff>166370</xdr:rowOff>
    </xdr:to>
    <xdr:cxnSp macro="">
      <xdr:nvCxnSpPr>
        <xdr:cNvPr id="250" name="直線コネクタ 249"/>
        <xdr:cNvCxnSpPr/>
      </xdr:nvCxnSpPr>
      <xdr:spPr>
        <a:xfrm>
          <a:off x="15252700" y="150863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49530</xdr:rowOff>
    </xdr:from>
    <xdr:ext cx="756920" cy="248285"/>
    <xdr:sp macro="" textlink="">
      <xdr:nvSpPr>
        <xdr:cNvPr id="251" name="給与水準   （国との比較）最大値テキスト"/>
        <xdr:cNvSpPr txBox="1"/>
      </xdr:nvSpPr>
      <xdr:spPr>
        <a:xfrm>
          <a:off x="15409545" y="1312545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79</xdr:row>
      <xdr:rowOff>132080</xdr:rowOff>
    </xdr:from>
    <xdr:to xmlns:xdr="http://schemas.openxmlformats.org/drawingml/2006/spreadsheetDrawing">
      <xdr:col>81</xdr:col>
      <xdr:colOff>133350</xdr:colOff>
      <xdr:row>79</xdr:row>
      <xdr:rowOff>132080</xdr:rowOff>
    </xdr:to>
    <xdr:cxnSp macro="">
      <xdr:nvCxnSpPr>
        <xdr:cNvPr id="252" name="直線コネクタ 251"/>
        <xdr:cNvCxnSpPr/>
      </xdr:nvCxnSpPr>
      <xdr:spPr>
        <a:xfrm>
          <a:off x="15252700" y="133756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86</xdr:row>
      <xdr:rowOff>79375</xdr:rowOff>
    </xdr:from>
    <xdr:to xmlns:xdr="http://schemas.openxmlformats.org/drawingml/2006/spreadsheetDrawing">
      <xdr:col>81</xdr:col>
      <xdr:colOff>44450</xdr:colOff>
      <xdr:row>86</xdr:row>
      <xdr:rowOff>99060</xdr:rowOff>
    </xdr:to>
    <xdr:cxnSp macro="">
      <xdr:nvCxnSpPr>
        <xdr:cNvPr id="253" name="直線コネクタ 252"/>
        <xdr:cNvCxnSpPr/>
      </xdr:nvCxnSpPr>
      <xdr:spPr>
        <a:xfrm flipV="1">
          <a:off x="14566265" y="14496415"/>
          <a:ext cx="7543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56515</xdr:rowOff>
    </xdr:from>
    <xdr:ext cx="756920" cy="253365"/>
    <xdr:sp macro="" textlink="">
      <xdr:nvSpPr>
        <xdr:cNvPr id="254" name="給与水準   （国との比較）平均値テキスト"/>
        <xdr:cNvSpPr txBox="1"/>
      </xdr:nvSpPr>
      <xdr:spPr>
        <a:xfrm>
          <a:off x="15409545" y="14138275"/>
          <a:ext cx="75692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85</xdr:row>
      <xdr:rowOff>40005</xdr:rowOff>
    </xdr:from>
    <xdr:to xmlns:xdr="http://schemas.openxmlformats.org/drawingml/2006/spreadsheetDrawing">
      <xdr:col>81</xdr:col>
      <xdr:colOff>95250</xdr:colOff>
      <xdr:row>85</xdr:row>
      <xdr:rowOff>140335</xdr:rowOff>
    </xdr:to>
    <xdr:sp macro="" textlink="">
      <xdr:nvSpPr>
        <xdr:cNvPr id="255" name="フローチャート: 判断 254"/>
        <xdr:cNvSpPr/>
      </xdr:nvSpPr>
      <xdr:spPr>
        <a:xfrm>
          <a:off x="15276195" y="14289405"/>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86</xdr:row>
      <xdr:rowOff>79375</xdr:rowOff>
    </xdr:from>
    <xdr:to xmlns:xdr="http://schemas.openxmlformats.org/drawingml/2006/spreadsheetDrawing">
      <xdr:col>77</xdr:col>
      <xdr:colOff>44450</xdr:colOff>
      <xdr:row>86</xdr:row>
      <xdr:rowOff>99060</xdr:rowOff>
    </xdr:to>
    <xdr:cxnSp macro="">
      <xdr:nvCxnSpPr>
        <xdr:cNvPr id="256" name="直線コネクタ 255"/>
        <xdr:cNvCxnSpPr/>
      </xdr:nvCxnSpPr>
      <xdr:spPr>
        <a:xfrm>
          <a:off x="13767435" y="14496415"/>
          <a:ext cx="79883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85</xdr:row>
      <xdr:rowOff>40005</xdr:rowOff>
    </xdr:from>
    <xdr:to xmlns:xdr="http://schemas.openxmlformats.org/drawingml/2006/spreadsheetDrawing">
      <xdr:col>77</xdr:col>
      <xdr:colOff>95250</xdr:colOff>
      <xdr:row>85</xdr:row>
      <xdr:rowOff>140335</xdr:rowOff>
    </xdr:to>
    <xdr:sp macro="" textlink="">
      <xdr:nvSpPr>
        <xdr:cNvPr id="257" name="フローチャート: 判断 256"/>
        <xdr:cNvSpPr/>
      </xdr:nvSpPr>
      <xdr:spPr>
        <a:xfrm>
          <a:off x="14521815" y="14289405"/>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83</xdr:row>
      <xdr:rowOff>149860</xdr:rowOff>
    </xdr:from>
    <xdr:ext cx="736600" cy="253365"/>
    <xdr:sp macro="" textlink="">
      <xdr:nvSpPr>
        <xdr:cNvPr id="258" name="テキスト ボックス 257"/>
        <xdr:cNvSpPr txBox="1"/>
      </xdr:nvSpPr>
      <xdr:spPr>
        <a:xfrm>
          <a:off x="14227175" y="1406398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79375</xdr:rowOff>
    </xdr:from>
    <xdr:to xmlns:xdr="http://schemas.openxmlformats.org/drawingml/2006/spreadsheetDrawing">
      <xdr:col>72</xdr:col>
      <xdr:colOff>188595</xdr:colOff>
      <xdr:row>87</xdr:row>
      <xdr:rowOff>10795</xdr:rowOff>
    </xdr:to>
    <xdr:cxnSp macro="">
      <xdr:nvCxnSpPr>
        <xdr:cNvPr id="259" name="直線コネクタ 258"/>
        <xdr:cNvCxnSpPr/>
      </xdr:nvCxnSpPr>
      <xdr:spPr>
        <a:xfrm flipV="1">
          <a:off x="12976860" y="14496415"/>
          <a:ext cx="790575"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60325</xdr:rowOff>
    </xdr:from>
    <xdr:to xmlns:xdr="http://schemas.openxmlformats.org/drawingml/2006/spreadsheetDrawing">
      <xdr:col>73</xdr:col>
      <xdr:colOff>44450</xdr:colOff>
      <xdr:row>85</xdr:row>
      <xdr:rowOff>160020</xdr:rowOff>
    </xdr:to>
    <xdr:sp macro="" textlink="">
      <xdr:nvSpPr>
        <xdr:cNvPr id="260" name="フローチャート: 判断 259"/>
        <xdr:cNvSpPr/>
      </xdr:nvSpPr>
      <xdr:spPr>
        <a:xfrm>
          <a:off x="13731240" y="1430972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1905</xdr:rowOff>
    </xdr:from>
    <xdr:ext cx="756920" cy="253365"/>
    <xdr:sp macro="" textlink="">
      <xdr:nvSpPr>
        <xdr:cNvPr id="261" name="テキスト ボックス 260"/>
        <xdr:cNvSpPr txBox="1"/>
      </xdr:nvSpPr>
      <xdr:spPr>
        <a:xfrm>
          <a:off x="13421995" y="1408366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86</xdr:row>
      <xdr:rowOff>138430</xdr:rowOff>
    </xdr:from>
    <xdr:to xmlns:xdr="http://schemas.openxmlformats.org/drawingml/2006/spreadsheetDrawing">
      <xdr:col>68</xdr:col>
      <xdr:colOff>152400</xdr:colOff>
      <xdr:row>87</xdr:row>
      <xdr:rowOff>10795</xdr:rowOff>
    </xdr:to>
    <xdr:cxnSp macro="">
      <xdr:nvCxnSpPr>
        <xdr:cNvPr id="262" name="直線コネクタ 261"/>
        <xdr:cNvCxnSpPr/>
      </xdr:nvCxnSpPr>
      <xdr:spPr>
        <a:xfrm>
          <a:off x="12171680" y="14555470"/>
          <a:ext cx="80518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60325</xdr:rowOff>
    </xdr:from>
    <xdr:to xmlns:xdr="http://schemas.openxmlformats.org/drawingml/2006/spreadsheetDrawing">
      <xdr:col>68</xdr:col>
      <xdr:colOff>188595</xdr:colOff>
      <xdr:row>85</xdr:row>
      <xdr:rowOff>160020</xdr:rowOff>
    </xdr:to>
    <xdr:sp macro="" textlink="">
      <xdr:nvSpPr>
        <xdr:cNvPr id="263" name="フローチャート: 判断 262"/>
        <xdr:cNvSpPr/>
      </xdr:nvSpPr>
      <xdr:spPr>
        <a:xfrm>
          <a:off x="12926060" y="14309725"/>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84</xdr:row>
      <xdr:rowOff>1905</xdr:rowOff>
    </xdr:from>
    <xdr:ext cx="762000" cy="253365"/>
    <xdr:sp macro="" textlink="">
      <xdr:nvSpPr>
        <xdr:cNvPr id="264" name="テキスト ボックス 263"/>
        <xdr:cNvSpPr txBox="1"/>
      </xdr:nvSpPr>
      <xdr:spPr>
        <a:xfrm>
          <a:off x="12635865" y="140836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79375</xdr:rowOff>
    </xdr:from>
    <xdr:to xmlns:xdr="http://schemas.openxmlformats.org/drawingml/2006/spreadsheetDrawing">
      <xdr:col>64</xdr:col>
      <xdr:colOff>152400</xdr:colOff>
      <xdr:row>86</xdr:row>
      <xdr:rowOff>11430</xdr:rowOff>
    </xdr:to>
    <xdr:sp macro="" textlink="">
      <xdr:nvSpPr>
        <xdr:cNvPr id="265" name="フローチャート: 判断 264"/>
        <xdr:cNvSpPr/>
      </xdr:nvSpPr>
      <xdr:spPr>
        <a:xfrm>
          <a:off x="12120880" y="143287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20955</xdr:rowOff>
    </xdr:from>
    <xdr:ext cx="762000" cy="253365"/>
    <xdr:sp macro="" textlink="">
      <xdr:nvSpPr>
        <xdr:cNvPr id="266" name="テキスト ボックス 265"/>
        <xdr:cNvSpPr txBox="1"/>
      </xdr:nvSpPr>
      <xdr:spPr>
        <a:xfrm>
          <a:off x="11832590" y="141027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34925</xdr:rowOff>
    </xdr:from>
    <xdr:ext cx="762000" cy="248285"/>
    <xdr:sp macro="" textlink="">
      <xdr:nvSpPr>
        <xdr:cNvPr id="267" name="テキスト ボックス 266"/>
        <xdr:cNvSpPr txBox="1"/>
      </xdr:nvSpPr>
      <xdr:spPr>
        <a:xfrm>
          <a:off x="15125700"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34925</xdr:rowOff>
    </xdr:from>
    <xdr:ext cx="762000" cy="248285"/>
    <xdr:sp macro="" textlink="">
      <xdr:nvSpPr>
        <xdr:cNvPr id="268" name="テキスト ボックス 267"/>
        <xdr:cNvSpPr txBox="1"/>
      </xdr:nvSpPr>
      <xdr:spPr>
        <a:xfrm>
          <a:off x="14371320"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92</xdr:row>
      <xdr:rowOff>34925</xdr:rowOff>
    </xdr:from>
    <xdr:ext cx="762000" cy="248285"/>
    <xdr:sp macro="" textlink="">
      <xdr:nvSpPr>
        <xdr:cNvPr id="269" name="テキスト ボックス 268"/>
        <xdr:cNvSpPr txBox="1"/>
      </xdr:nvSpPr>
      <xdr:spPr>
        <a:xfrm>
          <a:off x="13578840"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34925</xdr:rowOff>
    </xdr:from>
    <xdr:ext cx="756920" cy="248285"/>
    <xdr:sp macro="" textlink="">
      <xdr:nvSpPr>
        <xdr:cNvPr id="270" name="テキスト ボックス 269"/>
        <xdr:cNvSpPr txBox="1"/>
      </xdr:nvSpPr>
      <xdr:spPr>
        <a:xfrm>
          <a:off x="12781915" y="1545780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34925</xdr:rowOff>
    </xdr:from>
    <xdr:ext cx="762000" cy="248285"/>
    <xdr:sp macro="" textlink="">
      <xdr:nvSpPr>
        <xdr:cNvPr id="271" name="テキスト ボックス 270"/>
        <xdr:cNvSpPr txBox="1"/>
      </xdr:nvSpPr>
      <xdr:spPr>
        <a:xfrm>
          <a:off x="11976735" y="15457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86</xdr:row>
      <xdr:rowOff>29845</xdr:rowOff>
    </xdr:from>
    <xdr:to xmlns:xdr="http://schemas.openxmlformats.org/drawingml/2006/spreadsheetDrawing">
      <xdr:col>81</xdr:col>
      <xdr:colOff>95250</xdr:colOff>
      <xdr:row>86</xdr:row>
      <xdr:rowOff>128905</xdr:rowOff>
    </xdr:to>
    <xdr:sp macro="" textlink="">
      <xdr:nvSpPr>
        <xdr:cNvPr id="272" name="楕円 271"/>
        <xdr:cNvSpPr/>
      </xdr:nvSpPr>
      <xdr:spPr>
        <a:xfrm>
          <a:off x="15276195" y="1444688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86</xdr:row>
      <xdr:rowOff>2540</xdr:rowOff>
    </xdr:from>
    <xdr:ext cx="756920" cy="253365"/>
    <xdr:sp macro="" textlink="">
      <xdr:nvSpPr>
        <xdr:cNvPr id="273" name="給与水準   （国との比較）該当値テキスト"/>
        <xdr:cNvSpPr txBox="1"/>
      </xdr:nvSpPr>
      <xdr:spPr>
        <a:xfrm>
          <a:off x="15409545" y="1441958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86</xdr:row>
      <xdr:rowOff>50165</xdr:rowOff>
    </xdr:from>
    <xdr:to xmlns:xdr="http://schemas.openxmlformats.org/drawingml/2006/spreadsheetDrawing">
      <xdr:col>77</xdr:col>
      <xdr:colOff>95250</xdr:colOff>
      <xdr:row>86</xdr:row>
      <xdr:rowOff>149225</xdr:rowOff>
    </xdr:to>
    <xdr:sp macro="" textlink="">
      <xdr:nvSpPr>
        <xdr:cNvPr id="274" name="楕円 273"/>
        <xdr:cNvSpPr/>
      </xdr:nvSpPr>
      <xdr:spPr>
        <a:xfrm>
          <a:off x="14521815" y="1446720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133985</xdr:rowOff>
    </xdr:from>
    <xdr:ext cx="736600" cy="253365"/>
    <xdr:sp macro="" textlink="">
      <xdr:nvSpPr>
        <xdr:cNvPr id="275" name="テキスト ボックス 274"/>
        <xdr:cNvSpPr txBox="1"/>
      </xdr:nvSpPr>
      <xdr:spPr>
        <a:xfrm>
          <a:off x="14227175" y="1455102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86</xdr:row>
      <xdr:rowOff>29845</xdr:rowOff>
    </xdr:from>
    <xdr:to xmlns:xdr="http://schemas.openxmlformats.org/drawingml/2006/spreadsheetDrawing">
      <xdr:col>73</xdr:col>
      <xdr:colOff>44450</xdr:colOff>
      <xdr:row>86</xdr:row>
      <xdr:rowOff>128905</xdr:rowOff>
    </xdr:to>
    <xdr:sp macro="" textlink="">
      <xdr:nvSpPr>
        <xdr:cNvPr id="276" name="楕円 275"/>
        <xdr:cNvSpPr/>
      </xdr:nvSpPr>
      <xdr:spPr>
        <a:xfrm>
          <a:off x="13731240" y="1444688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114300</xdr:rowOff>
    </xdr:from>
    <xdr:ext cx="756920" cy="253365"/>
    <xdr:sp macro="" textlink="">
      <xdr:nvSpPr>
        <xdr:cNvPr id="277" name="テキスト ボックス 276"/>
        <xdr:cNvSpPr txBox="1"/>
      </xdr:nvSpPr>
      <xdr:spPr>
        <a:xfrm>
          <a:off x="13421995" y="1453134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86</xdr:row>
      <xdr:rowOff>128905</xdr:rowOff>
    </xdr:from>
    <xdr:to xmlns:xdr="http://schemas.openxmlformats.org/drawingml/2006/spreadsheetDrawing">
      <xdr:col>68</xdr:col>
      <xdr:colOff>188595</xdr:colOff>
      <xdr:row>87</xdr:row>
      <xdr:rowOff>60325</xdr:rowOff>
    </xdr:to>
    <xdr:sp macro="" textlink="">
      <xdr:nvSpPr>
        <xdr:cNvPr id="278" name="楕円 277"/>
        <xdr:cNvSpPr/>
      </xdr:nvSpPr>
      <xdr:spPr>
        <a:xfrm>
          <a:off x="12926060" y="1454594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87</xdr:row>
      <xdr:rowOff>45085</xdr:rowOff>
    </xdr:from>
    <xdr:ext cx="762000" cy="253365"/>
    <xdr:sp macro="" textlink="">
      <xdr:nvSpPr>
        <xdr:cNvPr id="279" name="テキスト ボックス 278"/>
        <xdr:cNvSpPr txBox="1"/>
      </xdr:nvSpPr>
      <xdr:spPr>
        <a:xfrm>
          <a:off x="12635865" y="146297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88900</xdr:rowOff>
    </xdr:from>
    <xdr:to xmlns:xdr="http://schemas.openxmlformats.org/drawingml/2006/spreadsheetDrawing">
      <xdr:col>64</xdr:col>
      <xdr:colOff>152400</xdr:colOff>
      <xdr:row>87</xdr:row>
      <xdr:rowOff>20320</xdr:rowOff>
    </xdr:to>
    <xdr:sp macro="" textlink="">
      <xdr:nvSpPr>
        <xdr:cNvPr id="280" name="楕円 279"/>
        <xdr:cNvSpPr/>
      </xdr:nvSpPr>
      <xdr:spPr>
        <a:xfrm>
          <a:off x="12120880" y="145059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5715</xdr:rowOff>
    </xdr:from>
    <xdr:ext cx="762000" cy="253365"/>
    <xdr:sp macro="" textlink="">
      <xdr:nvSpPr>
        <xdr:cNvPr id="281" name="テキスト ボックス 280"/>
        <xdr:cNvSpPr txBox="1"/>
      </xdr:nvSpPr>
      <xdr:spPr>
        <a:xfrm>
          <a:off x="11832590" y="14590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80645</xdr:rowOff>
    </xdr:from>
    <xdr:to xmlns:xdr="http://schemas.openxmlformats.org/drawingml/2006/spreadsheetDrawing">
      <xdr:col>85</xdr:col>
      <xdr:colOff>95250</xdr:colOff>
      <xdr:row>53</xdr:row>
      <xdr:rowOff>55880</xdr:rowOff>
    </xdr:to>
    <xdr:sp macro="" textlink="">
      <xdr:nvSpPr>
        <xdr:cNvPr id="282" name="正方形/長方形 281"/>
        <xdr:cNvSpPr/>
      </xdr:nvSpPr>
      <xdr:spPr>
        <a:xfrm>
          <a:off x="1154874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99060</xdr:rowOff>
    </xdr:from>
    <xdr:ext cx="2258060" cy="302260"/>
    <xdr:sp macro="" textlink="">
      <xdr:nvSpPr>
        <xdr:cNvPr id="283" name="テキスト ボックス 282"/>
        <xdr:cNvSpPr txBox="1"/>
      </xdr:nvSpPr>
      <xdr:spPr>
        <a:xfrm>
          <a:off x="12026265" y="8983980"/>
          <a:ext cx="225806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74295</xdr:rowOff>
    </xdr:from>
    <xdr:ext cx="1645920" cy="346075"/>
    <xdr:sp macro="" textlink="">
      <xdr:nvSpPr>
        <xdr:cNvPr id="284" name="テキスト ボックス 283"/>
        <xdr:cNvSpPr txBox="1"/>
      </xdr:nvSpPr>
      <xdr:spPr>
        <a:xfrm>
          <a:off x="14164945" y="8959215"/>
          <a:ext cx="1645920" cy="3460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[5.58</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161925</xdr:rowOff>
    </xdr:from>
    <xdr:to xmlns:xdr="http://schemas.openxmlformats.org/drawingml/2006/spreadsheetDrawing">
      <xdr:col>93</xdr:col>
      <xdr:colOff>6350</xdr:colOff>
      <xdr:row>54</xdr:row>
      <xdr:rowOff>74295</xdr:rowOff>
    </xdr:to>
    <xdr:sp macro="" textlink="">
      <xdr:nvSpPr>
        <xdr:cNvPr id="285" name="正方形/長方形 284"/>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93345</xdr:rowOff>
    </xdr:to>
    <xdr:sp macro="" textlink="">
      <xdr:nvSpPr>
        <xdr:cNvPr id="286" name="正方形/長方形 285"/>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161925</xdr:rowOff>
    </xdr:from>
    <xdr:to xmlns:xdr="http://schemas.openxmlformats.org/drawingml/2006/spreadsheetDrawing">
      <xdr:col>99</xdr:col>
      <xdr:colOff>146050</xdr:colOff>
      <xdr:row>54</xdr:row>
      <xdr:rowOff>74295</xdr:rowOff>
    </xdr:to>
    <xdr:sp macro="" textlink="">
      <xdr:nvSpPr>
        <xdr:cNvPr id="287" name="正方形/長方形 286"/>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93345</xdr:rowOff>
    </xdr:to>
    <xdr:sp macro="" textlink="">
      <xdr:nvSpPr>
        <xdr:cNvPr id="288" name="正方形/長方形 287"/>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161925</xdr:rowOff>
    </xdr:from>
    <xdr:to xmlns:xdr="http://schemas.openxmlformats.org/drawingml/2006/spreadsheetDrawing">
      <xdr:col>106</xdr:col>
      <xdr:colOff>139700</xdr:colOff>
      <xdr:row>54</xdr:row>
      <xdr:rowOff>74295</xdr:rowOff>
    </xdr:to>
    <xdr:sp macro="" textlink="">
      <xdr:nvSpPr>
        <xdr:cNvPr id="289" name="正方形/長方形 288"/>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93345</xdr:rowOff>
    </xdr:to>
    <xdr:sp macro="" textlink="">
      <xdr:nvSpPr>
        <xdr:cNvPr id="290" name="正方形/長方形 289"/>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70</xdr:row>
      <xdr:rowOff>0</xdr:rowOff>
    </xdr:to>
    <xdr:sp macro="" textlink="">
      <xdr:nvSpPr>
        <xdr:cNvPr id="291" name="正方形/長方形 290"/>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154940</xdr:rowOff>
    </xdr:from>
    <xdr:to xmlns:xdr="http://schemas.openxmlformats.org/drawingml/2006/spreadsheetDrawing">
      <xdr:col>115</xdr:col>
      <xdr:colOff>31750</xdr:colOff>
      <xdr:row>70</xdr:row>
      <xdr:rowOff>0</xdr:rowOff>
    </xdr:to>
    <xdr:sp macro="" textlink="">
      <xdr:nvSpPr>
        <xdr:cNvPr id="292" name="正方形/長方形 291"/>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154940</xdr:rowOff>
    </xdr:from>
    <xdr:to xmlns:xdr="http://schemas.openxmlformats.org/drawingml/2006/spreadsheetDrawing">
      <xdr:col>104</xdr:col>
      <xdr:colOff>114300</xdr:colOff>
      <xdr:row>57</xdr:row>
      <xdr:rowOff>68580</xdr:rowOff>
    </xdr:to>
    <xdr:sp macro="" textlink="">
      <xdr:nvSpPr>
        <xdr:cNvPr id="293" name="正方形/長方形 292"/>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188595</xdr:colOff>
      <xdr:row>57</xdr:row>
      <xdr:rowOff>130175</xdr:rowOff>
    </xdr:from>
    <xdr:to xmlns:xdr="http://schemas.openxmlformats.org/drawingml/2006/spreadsheetDrawing">
      <xdr:col>114</xdr:col>
      <xdr:colOff>114300</xdr:colOff>
      <xdr:row>69</xdr:row>
      <xdr:rowOff>106045</xdr:rowOff>
    </xdr:to>
    <xdr:sp macro="" textlink="" fLocksText="0">
      <xdr:nvSpPr>
        <xdr:cNvPr id="294" name="テキスト ボックス 293"/>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人口千人当たり職員数は増加が続いているが、依然として全国や東京都の平均を下回っている。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令和５年度は人口が減少したことや職員数が増加したことで、前年度比で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0.14</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ポイントの上昇となった。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職員の年齢構成に偏在がみられるため、中長期的な視点で改善を図りながら、適正な定員管理に努める。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136525</xdr:rowOff>
    </xdr:from>
    <xdr:ext cx="344805" cy="220345"/>
    <xdr:sp macro="" textlink="">
      <xdr:nvSpPr>
        <xdr:cNvPr id="295" name="テキスト ボックス 294"/>
        <xdr:cNvSpPr txBox="1"/>
      </xdr:nvSpPr>
      <xdr:spPr>
        <a:xfrm>
          <a:off x="11510645" y="918908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6" name="直線コネクタ 295"/>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28575</xdr:rowOff>
    </xdr:from>
    <xdr:ext cx="756920" cy="248285"/>
    <xdr:sp macro="" textlink="">
      <xdr:nvSpPr>
        <xdr:cNvPr id="297" name="テキスト ボックス 296"/>
        <xdr:cNvSpPr txBox="1"/>
      </xdr:nvSpPr>
      <xdr:spPr>
        <a:xfrm>
          <a:off x="10870565" y="1159573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109855</xdr:rowOff>
    </xdr:from>
    <xdr:to xmlns:xdr="http://schemas.openxmlformats.org/drawingml/2006/spreadsheetDrawing">
      <xdr:col>85</xdr:col>
      <xdr:colOff>95250</xdr:colOff>
      <xdr:row>67</xdr:row>
      <xdr:rowOff>109855</xdr:rowOff>
    </xdr:to>
    <xdr:cxnSp macro="">
      <xdr:nvCxnSpPr>
        <xdr:cNvPr id="298" name="直線コネクタ 297"/>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138430</xdr:rowOff>
    </xdr:from>
    <xdr:ext cx="756920" cy="253365"/>
    <xdr:sp macro="" textlink="">
      <xdr:nvSpPr>
        <xdr:cNvPr id="299" name="テキスト ボックス 298"/>
        <xdr:cNvSpPr txBox="1"/>
      </xdr:nvSpPr>
      <xdr:spPr>
        <a:xfrm>
          <a:off x="10870565" y="1120267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51435</xdr:rowOff>
    </xdr:from>
    <xdr:to xmlns:xdr="http://schemas.openxmlformats.org/drawingml/2006/spreadsheetDrawing">
      <xdr:col>85</xdr:col>
      <xdr:colOff>95250</xdr:colOff>
      <xdr:row>65</xdr:row>
      <xdr:rowOff>51435</xdr:rowOff>
    </xdr:to>
    <xdr:cxnSp macro="">
      <xdr:nvCxnSpPr>
        <xdr:cNvPr id="300" name="直線コネクタ 299"/>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80010</xdr:rowOff>
    </xdr:from>
    <xdr:ext cx="756920" cy="253365"/>
    <xdr:sp macro="" textlink="">
      <xdr:nvSpPr>
        <xdr:cNvPr id="301" name="テキスト ボックス 300"/>
        <xdr:cNvSpPr txBox="1"/>
      </xdr:nvSpPr>
      <xdr:spPr>
        <a:xfrm>
          <a:off x="10870565" y="1080897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161925</xdr:rowOff>
    </xdr:from>
    <xdr:to xmlns:xdr="http://schemas.openxmlformats.org/drawingml/2006/spreadsheetDrawing">
      <xdr:col>85</xdr:col>
      <xdr:colOff>95250</xdr:colOff>
      <xdr:row>62</xdr:row>
      <xdr:rowOff>161925</xdr:rowOff>
    </xdr:to>
    <xdr:cxnSp macro="">
      <xdr:nvCxnSpPr>
        <xdr:cNvPr id="302" name="直線コネクタ 301"/>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22225</xdr:rowOff>
    </xdr:from>
    <xdr:ext cx="756920" cy="253365"/>
    <xdr:sp macro="" textlink="">
      <xdr:nvSpPr>
        <xdr:cNvPr id="303" name="テキスト ボックス 302"/>
        <xdr:cNvSpPr txBox="1"/>
      </xdr:nvSpPr>
      <xdr:spPr>
        <a:xfrm>
          <a:off x="10870565" y="1041590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104140</xdr:rowOff>
    </xdr:from>
    <xdr:to xmlns:xdr="http://schemas.openxmlformats.org/drawingml/2006/spreadsheetDrawing">
      <xdr:col>85</xdr:col>
      <xdr:colOff>95250</xdr:colOff>
      <xdr:row>60</xdr:row>
      <xdr:rowOff>104140</xdr:rowOff>
    </xdr:to>
    <xdr:cxnSp macro="">
      <xdr:nvCxnSpPr>
        <xdr:cNvPr id="304" name="直線コネクタ 303"/>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132080</xdr:rowOff>
    </xdr:from>
    <xdr:ext cx="756920" cy="253365"/>
    <xdr:sp macro="" textlink="">
      <xdr:nvSpPr>
        <xdr:cNvPr id="305" name="テキスト ボックス 304"/>
        <xdr:cNvSpPr txBox="1"/>
      </xdr:nvSpPr>
      <xdr:spPr>
        <a:xfrm>
          <a:off x="10870565" y="1002284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45085</xdr:rowOff>
    </xdr:from>
    <xdr:to xmlns:xdr="http://schemas.openxmlformats.org/drawingml/2006/spreadsheetDrawing">
      <xdr:col>85</xdr:col>
      <xdr:colOff>95250</xdr:colOff>
      <xdr:row>58</xdr:row>
      <xdr:rowOff>45085</xdr:rowOff>
    </xdr:to>
    <xdr:cxnSp macro="">
      <xdr:nvCxnSpPr>
        <xdr:cNvPr id="306" name="直線コネクタ 305"/>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73660</xdr:rowOff>
    </xdr:from>
    <xdr:ext cx="756920" cy="252730"/>
    <xdr:sp macro="" textlink="">
      <xdr:nvSpPr>
        <xdr:cNvPr id="307" name="テキスト ボックス 306"/>
        <xdr:cNvSpPr txBox="1"/>
      </xdr:nvSpPr>
      <xdr:spPr>
        <a:xfrm>
          <a:off x="10870565" y="9629140"/>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55</xdr:row>
      <xdr:rowOff>154940</xdr:rowOff>
    </xdr:to>
    <xdr:cxnSp macro="">
      <xdr:nvCxnSpPr>
        <xdr:cNvPr id="308" name="直線コネクタ 307"/>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56920" cy="248285"/>
    <xdr:sp macro="" textlink="">
      <xdr:nvSpPr>
        <xdr:cNvPr id="309" name="テキスト ボックス 308"/>
        <xdr:cNvSpPr txBox="1"/>
      </xdr:nvSpPr>
      <xdr:spPr>
        <a:xfrm>
          <a:off x="10870565" y="923671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70</xdr:row>
      <xdr:rowOff>0</xdr:rowOff>
    </xdr:to>
    <xdr:sp macro="" textlink="">
      <xdr:nvSpPr>
        <xdr:cNvPr id="310" name="定員管理の状況グラフ枠"/>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58</xdr:row>
      <xdr:rowOff>10160</xdr:rowOff>
    </xdr:from>
    <xdr:to xmlns:xdr="http://schemas.openxmlformats.org/drawingml/2006/spreadsheetDrawing">
      <xdr:col>81</xdr:col>
      <xdr:colOff>44450</xdr:colOff>
      <xdr:row>67</xdr:row>
      <xdr:rowOff>60960</xdr:rowOff>
    </xdr:to>
    <xdr:cxnSp macro="">
      <xdr:nvCxnSpPr>
        <xdr:cNvPr id="311" name="直線コネクタ 310"/>
        <xdr:cNvCxnSpPr/>
      </xdr:nvCxnSpPr>
      <xdr:spPr>
        <a:xfrm flipV="1">
          <a:off x="15320645" y="9733280"/>
          <a:ext cx="0" cy="15595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33655</xdr:rowOff>
    </xdr:from>
    <xdr:ext cx="756920" cy="248285"/>
    <xdr:sp macro="" textlink="">
      <xdr:nvSpPr>
        <xdr:cNvPr id="312" name="定員管理の状況最小値テキスト"/>
        <xdr:cNvSpPr txBox="1"/>
      </xdr:nvSpPr>
      <xdr:spPr>
        <a:xfrm>
          <a:off x="15409545" y="1126553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60960</xdr:rowOff>
    </xdr:from>
    <xdr:to xmlns:xdr="http://schemas.openxmlformats.org/drawingml/2006/spreadsheetDrawing">
      <xdr:col>81</xdr:col>
      <xdr:colOff>133350</xdr:colOff>
      <xdr:row>67</xdr:row>
      <xdr:rowOff>60960</xdr:rowOff>
    </xdr:to>
    <xdr:cxnSp macro="">
      <xdr:nvCxnSpPr>
        <xdr:cNvPr id="313" name="直線コネクタ 312"/>
        <xdr:cNvCxnSpPr/>
      </xdr:nvCxnSpPr>
      <xdr:spPr>
        <a:xfrm>
          <a:off x="15252700" y="112928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56</xdr:row>
      <xdr:rowOff>94615</xdr:rowOff>
    </xdr:from>
    <xdr:ext cx="756920" cy="253365"/>
    <xdr:sp macro="" textlink="">
      <xdr:nvSpPr>
        <xdr:cNvPr id="314" name="定員管理の状況最大値テキスト"/>
        <xdr:cNvSpPr txBox="1"/>
      </xdr:nvSpPr>
      <xdr:spPr>
        <a:xfrm>
          <a:off x="15409545" y="94824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58</xdr:row>
      <xdr:rowOff>10160</xdr:rowOff>
    </xdr:from>
    <xdr:to xmlns:xdr="http://schemas.openxmlformats.org/drawingml/2006/spreadsheetDrawing">
      <xdr:col>81</xdr:col>
      <xdr:colOff>133350</xdr:colOff>
      <xdr:row>58</xdr:row>
      <xdr:rowOff>10160</xdr:rowOff>
    </xdr:to>
    <xdr:cxnSp macro="">
      <xdr:nvCxnSpPr>
        <xdr:cNvPr id="315" name="直線コネクタ 314"/>
        <xdr:cNvCxnSpPr/>
      </xdr:nvCxnSpPr>
      <xdr:spPr>
        <a:xfrm>
          <a:off x="15252700" y="973328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59</xdr:row>
      <xdr:rowOff>161290</xdr:rowOff>
    </xdr:from>
    <xdr:to xmlns:xdr="http://schemas.openxmlformats.org/drawingml/2006/spreadsheetDrawing">
      <xdr:col>81</xdr:col>
      <xdr:colOff>44450</xdr:colOff>
      <xdr:row>60</xdr:row>
      <xdr:rowOff>20955</xdr:rowOff>
    </xdr:to>
    <xdr:cxnSp macro="">
      <xdr:nvCxnSpPr>
        <xdr:cNvPr id="316" name="直線コネクタ 315"/>
        <xdr:cNvCxnSpPr/>
      </xdr:nvCxnSpPr>
      <xdr:spPr>
        <a:xfrm>
          <a:off x="14566265" y="10052050"/>
          <a:ext cx="75438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148590</xdr:rowOff>
    </xdr:from>
    <xdr:ext cx="756920" cy="248285"/>
    <xdr:sp macro="" textlink="">
      <xdr:nvSpPr>
        <xdr:cNvPr id="317" name="定員管理の状況平均値テキスト"/>
        <xdr:cNvSpPr txBox="1"/>
      </xdr:nvSpPr>
      <xdr:spPr>
        <a:xfrm>
          <a:off x="15409545" y="10206990"/>
          <a:ext cx="75692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61</xdr:row>
      <xdr:rowOff>7620</xdr:rowOff>
    </xdr:from>
    <xdr:to xmlns:xdr="http://schemas.openxmlformats.org/drawingml/2006/spreadsheetDrawing">
      <xdr:col>81</xdr:col>
      <xdr:colOff>95250</xdr:colOff>
      <xdr:row>61</xdr:row>
      <xdr:rowOff>107315</xdr:rowOff>
    </xdr:to>
    <xdr:sp macro="" textlink="">
      <xdr:nvSpPr>
        <xdr:cNvPr id="318" name="フローチャート: 判断 317"/>
        <xdr:cNvSpPr/>
      </xdr:nvSpPr>
      <xdr:spPr>
        <a:xfrm>
          <a:off x="15276195" y="102336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59</xdr:row>
      <xdr:rowOff>145415</xdr:rowOff>
    </xdr:from>
    <xdr:to xmlns:xdr="http://schemas.openxmlformats.org/drawingml/2006/spreadsheetDrawing">
      <xdr:col>77</xdr:col>
      <xdr:colOff>44450</xdr:colOff>
      <xdr:row>59</xdr:row>
      <xdr:rowOff>161290</xdr:rowOff>
    </xdr:to>
    <xdr:cxnSp macro="">
      <xdr:nvCxnSpPr>
        <xdr:cNvPr id="319" name="直線コネクタ 318"/>
        <xdr:cNvCxnSpPr/>
      </xdr:nvCxnSpPr>
      <xdr:spPr>
        <a:xfrm>
          <a:off x="13767435" y="10036175"/>
          <a:ext cx="79883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60</xdr:row>
      <xdr:rowOff>160655</xdr:rowOff>
    </xdr:from>
    <xdr:to xmlns:xdr="http://schemas.openxmlformats.org/drawingml/2006/spreadsheetDrawing">
      <xdr:col>77</xdr:col>
      <xdr:colOff>95250</xdr:colOff>
      <xdr:row>61</xdr:row>
      <xdr:rowOff>92075</xdr:rowOff>
    </xdr:to>
    <xdr:sp macro="" textlink="">
      <xdr:nvSpPr>
        <xdr:cNvPr id="320" name="フローチャート: 判断 319"/>
        <xdr:cNvSpPr/>
      </xdr:nvSpPr>
      <xdr:spPr>
        <a:xfrm>
          <a:off x="14521815" y="1021905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61</xdr:row>
      <xdr:rowOff>76835</xdr:rowOff>
    </xdr:from>
    <xdr:ext cx="736600" cy="253365"/>
    <xdr:sp macro="" textlink="">
      <xdr:nvSpPr>
        <xdr:cNvPr id="321" name="テキスト ボックス 320"/>
        <xdr:cNvSpPr txBox="1"/>
      </xdr:nvSpPr>
      <xdr:spPr>
        <a:xfrm>
          <a:off x="14227175" y="1030287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59</xdr:row>
      <xdr:rowOff>143510</xdr:rowOff>
    </xdr:from>
    <xdr:to xmlns:xdr="http://schemas.openxmlformats.org/drawingml/2006/spreadsheetDrawing">
      <xdr:col>72</xdr:col>
      <xdr:colOff>188595</xdr:colOff>
      <xdr:row>59</xdr:row>
      <xdr:rowOff>145415</xdr:rowOff>
    </xdr:to>
    <xdr:cxnSp macro="">
      <xdr:nvCxnSpPr>
        <xdr:cNvPr id="322" name="直線コネクタ 321"/>
        <xdr:cNvCxnSpPr/>
      </xdr:nvCxnSpPr>
      <xdr:spPr>
        <a:xfrm>
          <a:off x="12976860" y="10034270"/>
          <a:ext cx="79057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60</xdr:row>
      <xdr:rowOff>153670</xdr:rowOff>
    </xdr:from>
    <xdr:to xmlns:xdr="http://schemas.openxmlformats.org/drawingml/2006/spreadsheetDrawing">
      <xdr:col>73</xdr:col>
      <xdr:colOff>44450</xdr:colOff>
      <xdr:row>61</xdr:row>
      <xdr:rowOff>85725</xdr:rowOff>
    </xdr:to>
    <xdr:sp macro="" textlink="">
      <xdr:nvSpPr>
        <xdr:cNvPr id="323" name="フローチャート: 判断 322"/>
        <xdr:cNvSpPr/>
      </xdr:nvSpPr>
      <xdr:spPr>
        <a:xfrm>
          <a:off x="13731240" y="1021207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61</xdr:row>
      <xdr:rowOff>71120</xdr:rowOff>
    </xdr:from>
    <xdr:ext cx="756920" cy="248285"/>
    <xdr:sp macro="" textlink="">
      <xdr:nvSpPr>
        <xdr:cNvPr id="324" name="テキスト ボックス 323"/>
        <xdr:cNvSpPr txBox="1"/>
      </xdr:nvSpPr>
      <xdr:spPr>
        <a:xfrm>
          <a:off x="13421995" y="1029716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59</xdr:row>
      <xdr:rowOff>121920</xdr:rowOff>
    </xdr:from>
    <xdr:to xmlns:xdr="http://schemas.openxmlformats.org/drawingml/2006/spreadsheetDrawing">
      <xdr:col>68</xdr:col>
      <xdr:colOff>152400</xdr:colOff>
      <xdr:row>59</xdr:row>
      <xdr:rowOff>143510</xdr:rowOff>
    </xdr:to>
    <xdr:cxnSp macro="">
      <xdr:nvCxnSpPr>
        <xdr:cNvPr id="325" name="直線コネクタ 324"/>
        <xdr:cNvCxnSpPr/>
      </xdr:nvCxnSpPr>
      <xdr:spPr>
        <a:xfrm>
          <a:off x="12171680" y="10012680"/>
          <a:ext cx="80518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60</xdr:row>
      <xdr:rowOff>128905</xdr:rowOff>
    </xdr:from>
    <xdr:to xmlns:xdr="http://schemas.openxmlformats.org/drawingml/2006/spreadsheetDrawing">
      <xdr:col>68</xdr:col>
      <xdr:colOff>188595</xdr:colOff>
      <xdr:row>61</xdr:row>
      <xdr:rowOff>60325</xdr:rowOff>
    </xdr:to>
    <xdr:sp macro="" textlink="">
      <xdr:nvSpPr>
        <xdr:cNvPr id="326" name="フローチャート: 判断 325"/>
        <xdr:cNvSpPr/>
      </xdr:nvSpPr>
      <xdr:spPr>
        <a:xfrm>
          <a:off x="12926060" y="1018730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61</xdr:row>
      <xdr:rowOff>45085</xdr:rowOff>
    </xdr:from>
    <xdr:ext cx="762000" cy="253365"/>
    <xdr:sp macro="" textlink="">
      <xdr:nvSpPr>
        <xdr:cNvPr id="327" name="テキスト ボックス 326"/>
        <xdr:cNvSpPr txBox="1"/>
      </xdr:nvSpPr>
      <xdr:spPr>
        <a:xfrm>
          <a:off x="12635865" y="102711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114935</xdr:rowOff>
    </xdr:from>
    <xdr:to xmlns:xdr="http://schemas.openxmlformats.org/drawingml/2006/spreadsheetDrawing">
      <xdr:col>64</xdr:col>
      <xdr:colOff>152400</xdr:colOff>
      <xdr:row>61</xdr:row>
      <xdr:rowOff>46990</xdr:rowOff>
    </xdr:to>
    <xdr:sp macro="" textlink="">
      <xdr:nvSpPr>
        <xdr:cNvPr id="328" name="フローチャート: 判断 327"/>
        <xdr:cNvSpPr/>
      </xdr:nvSpPr>
      <xdr:spPr>
        <a:xfrm>
          <a:off x="12120880" y="101733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31750</xdr:rowOff>
    </xdr:from>
    <xdr:ext cx="762000" cy="248285"/>
    <xdr:sp macro="" textlink="">
      <xdr:nvSpPr>
        <xdr:cNvPr id="329" name="テキスト ボックス 328"/>
        <xdr:cNvSpPr txBox="1"/>
      </xdr:nvSpPr>
      <xdr:spPr>
        <a:xfrm>
          <a:off x="11832590" y="1025779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165100</xdr:rowOff>
    </xdr:from>
    <xdr:ext cx="762000" cy="248285"/>
    <xdr:sp macro="" textlink="">
      <xdr:nvSpPr>
        <xdr:cNvPr id="330" name="テキスト ボックス 329"/>
        <xdr:cNvSpPr txBox="1"/>
      </xdr:nvSpPr>
      <xdr:spPr>
        <a:xfrm>
          <a:off x="15125700"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165100</xdr:rowOff>
    </xdr:from>
    <xdr:ext cx="762000" cy="248285"/>
    <xdr:sp macro="" textlink="">
      <xdr:nvSpPr>
        <xdr:cNvPr id="331" name="テキスト ボックス 330"/>
        <xdr:cNvSpPr txBox="1"/>
      </xdr:nvSpPr>
      <xdr:spPr>
        <a:xfrm>
          <a:off x="14371320"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69</xdr:row>
      <xdr:rowOff>165100</xdr:rowOff>
    </xdr:from>
    <xdr:ext cx="762000" cy="248285"/>
    <xdr:sp macro="" textlink="">
      <xdr:nvSpPr>
        <xdr:cNvPr id="332" name="テキスト ボックス 331"/>
        <xdr:cNvSpPr txBox="1"/>
      </xdr:nvSpPr>
      <xdr:spPr>
        <a:xfrm>
          <a:off x="13578840"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165100</xdr:rowOff>
    </xdr:from>
    <xdr:ext cx="756920" cy="248285"/>
    <xdr:sp macro="" textlink="">
      <xdr:nvSpPr>
        <xdr:cNvPr id="333" name="テキスト ボックス 332"/>
        <xdr:cNvSpPr txBox="1"/>
      </xdr:nvSpPr>
      <xdr:spPr>
        <a:xfrm>
          <a:off x="12781915" y="1173226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165100</xdr:rowOff>
    </xdr:from>
    <xdr:ext cx="762000" cy="248285"/>
    <xdr:sp macro="" textlink="">
      <xdr:nvSpPr>
        <xdr:cNvPr id="334" name="テキスト ボックス 333"/>
        <xdr:cNvSpPr txBox="1"/>
      </xdr:nvSpPr>
      <xdr:spPr>
        <a:xfrm>
          <a:off x="11976735" y="11732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59</xdr:row>
      <xdr:rowOff>139065</xdr:rowOff>
    </xdr:from>
    <xdr:to xmlns:xdr="http://schemas.openxmlformats.org/drawingml/2006/spreadsheetDrawing">
      <xdr:col>81</xdr:col>
      <xdr:colOff>95250</xdr:colOff>
      <xdr:row>60</xdr:row>
      <xdr:rowOff>71120</xdr:rowOff>
    </xdr:to>
    <xdr:sp macro="" textlink="">
      <xdr:nvSpPr>
        <xdr:cNvPr id="335" name="楕円 334"/>
        <xdr:cNvSpPr/>
      </xdr:nvSpPr>
      <xdr:spPr>
        <a:xfrm>
          <a:off x="15276195" y="1002982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58</xdr:row>
      <xdr:rowOff>154940</xdr:rowOff>
    </xdr:from>
    <xdr:ext cx="756920" cy="253365"/>
    <xdr:sp macro="" textlink="">
      <xdr:nvSpPr>
        <xdr:cNvPr id="336" name="定員管理の状況該当値テキスト"/>
        <xdr:cNvSpPr txBox="1"/>
      </xdr:nvSpPr>
      <xdr:spPr>
        <a:xfrm>
          <a:off x="15409545" y="987806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59</xdr:row>
      <xdr:rowOff>111125</xdr:rowOff>
    </xdr:from>
    <xdr:to xmlns:xdr="http://schemas.openxmlformats.org/drawingml/2006/spreadsheetDrawing">
      <xdr:col>77</xdr:col>
      <xdr:colOff>95250</xdr:colOff>
      <xdr:row>60</xdr:row>
      <xdr:rowOff>42545</xdr:rowOff>
    </xdr:to>
    <xdr:sp macro="" textlink="">
      <xdr:nvSpPr>
        <xdr:cNvPr id="337" name="楕円 336"/>
        <xdr:cNvSpPr/>
      </xdr:nvSpPr>
      <xdr:spPr>
        <a:xfrm>
          <a:off x="14521815" y="1000188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58</xdr:row>
      <xdr:rowOff>52705</xdr:rowOff>
    </xdr:from>
    <xdr:ext cx="736600" cy="248285"/>
    <xdr:sp macro="" textlink="">
      <xdr:nvSpPr>
        <xdr:cNvPr id="338" name="テキスト ボックス 337"/>
        <xdr:cNvSpPr txBox="1"/>
      </xdr:nvSpPr>
      <xdr:spPr>
        <a:xfrm>
          <a:off x="14227175" y="977582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59</xdr:row>
      <xdr:rowOff>95250</xdr:rowOff>
    </xdr:from>
    <xdr:to xmlns:xdr="http://schemas.openxmlformats.org/drawingml/2006/spreadsheetDrawing">
      <xdr:col>73</xdr:col>
      <xdr:colOff>44450</xdr:colOff>
      <xdr:row>60</xdr:row>
      <xdr:rowOff>27305</xdr:rowOff>
    </xdr:to>
    <xdr:sp macro="" textlink="">
      <xdr:nvSpPr>
        <xdr:cNvPr id="339" name="楕円 338"/>
        <xdr:cNvSpPr/>
      </xdr:nvSpPr>
      <xdr:spPr>
        <a:xfrm>
          <a:off x="13731240" y="998601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58</xdr:row>
      <xdr:rowOff>37465</xdr:rowOff>
    </xdr:from>
    <xdr:ext cx="756920" cy="253365"/>
    <xdr:sp macro="" textlink="">
      <xdr:nvSpPr>
        <xdr:cNvPr id="340" name="テキスト ボックス 339"/>
        <xdr:cNvSpPr txBox="1"/>
      </xdr:nvSpPr>
      <xdr:spPr>
        <a:xfrm>
          <a:off x="13421995" y="976058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59</xdr:row>
      <xdr:rowOff>93980</xdr:rowOff>
    </xdr:from>
    <xdr:to xmlns:xdr="http://schemas.openxmlformats.org/drawingml/2006/spreadsheetDrawing">
      <xdr:col>68</xdr:col>
      <xdr:colOff>188595</xdr:colOff>
      <xdr:row>60</xdr:row>
      <xdr:rowOff>25400</xdr:rowOff>
    </xdr:to>
    <xdr:sp macro="" textlink="">
      <xdr:nvSpPr>
        <xdr:cNvPr id="341" name="楕円 340"/>
        <xdr:cNvSpPr/>
      </xdr:nvSpPr>
      <xdr:spPr>
        <a:xfrm>
          <a:off x="12926060" y="998474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58</xdr:row>
      <xdr:rowOff>35560</xdr:rowOff>
    </xdr:from>
    <xdr:ext cx="762000" cy="248285"/>
    <xdr:sp macro="" textlink="">
      <xdr:nvSpPr>
        <xdr:cNvPr id="342" name="テキスト ボックス 341"/>
        <xdr:cNvSpPr txBox="1"/>
      </xdr:nvSpPr>
      <xdr:spPr>
        <a:xfrm>
          <a:off x="12635865" y="975868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59</xdr:row>
      <xdr:rowOff>72390</xdr:rowOff>
    </xdr:from>
    <xdr:to xmlns:xdr="http://schemas.openxmlformats.org/drawingml/2006/spreadsheetDrawing">
      <xdr:col>64</xdr:col>
      <xdr:colOff>152400</xdr:colOff>
      <xdr:row>60</xdr:row>
      <xdr:rowOff>3810</xdr:rowOff>
    </xdr:to>
    <xdr:sp macro="" textlink="">
      <xdr:nvSpPr>
        <xdr:cNvPr id="343" name="楕円 342"/>
        <xdr:cNvSpPr/>
      </xdr:nvSpPr>
      <xdr:spPr>
        <a:xfrm>
          <a:off x="12120880" y="9963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58</xdr:row>
      <xdr:rowOff>13970</xdr:rowOff>
    </xdr:from>
    <xdr:ext cx="762000" cy="248285"/>
    <xdr:sp macro="" textlink="">
      <xdr:nvSpPr>
        <xdr:cNvPr id="344" name="テキスト ボックス 343"/>
        <xdr:cNvSpPr txBox="1"/>
      </xdr:nvSpPr>
      <xdr:spPr>
        <a:xfrm>
          <a:off x="11832590" y="973709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43180</xdr:rowOff>
    </xdr:from>
    <xdr:to xmlns:xdr="http://schemas.openxmlformats.org/drawingml/2006/spreadsheetDrawing">
      <xdr:col>85</xdr:col>
      <xdr:colOff>95250</xdr:colOff>
      <xdr:row>31</xdr:row>
      <xdr:rowOff>18415</xdr:rowOff>
    </xdr:to>
    <xdr:sp macro="" textlink="">
      <xdr:nvSpPr>
        <xdr:cNvPr id="345" name="正方形/長方形 344"/>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61595</xdr:rowOff>
    </xdr:from>
    <xdr:ext cx="1600835" cy="302260"/>
    <xdr:sp macro="" textlink="">
      <xdr:nvSpPr>
        <xdr:cNvPr id="346" name="テキスト ボックス 345"/>
        <xdr:cNvSpPr txBox="1"/>
      </xdr:nvSpPr>
      <xdr:spPr>
        <a:xfrm>
          <a:off x="12313285" y="5258435"/>
          <a:ext cx="160083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37465</xdr:rowOff>
    </xdr:from>
    <xdr:ext cx="1645920" cy="350520"/>
    <xdr:sp macro="" textlink="">
      <xdr:nvSpPr>
        <xdr:cNvPr id="347" name="テキスト ボックス 346"/>
        <xdr:cNvSpPr txBox="1"/>
      </xdr:nvSpPr>
      <xdr:spPr>
        <a:xfrm>
          <a:off x="13877925" y="5234305"/>
          <a:ext cx="164592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124460</xdr:rowOff>
    </xdr:from>
    <xdr:to xmlns:xdr="http://schemas.openxmlformats.org/drawingml/2006/spreadsheetDrawing">
      <xdr:col>93</xdr:col>
      <xdr:colOff>6350</xdr:colOff>
      <xdr:row>32</xdr:row>
      <xdr:rowOff>37465</xdr:rowOff>
    </xdr:to>
    <xdr:sp macro="" textlink="">
      <xdr:nvSpPr>
        <xdr:cNvPr id="348" name="正方形/長方形 347"/>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142875</xdr:rowOff>
    </xdr:from>
    <xdr:to xmlns:xdr="http://schemas.openxmlformats.org/drawingml/2006/spreadsheetDrawing">
      <xdr:col>93</xdr:col>
      <xdr:colOff>6350</xdr:colOff>
      <xdr:row>33</xdr:row>
      <xdr:rowOff>55880</xdr:rowOff>
    </xdr:to>
    <xdr:sp macro="" textlink="">
      <xdr:nvSpPr>
        <xdr:cNvPr id="349" name="正方形/長方形 348"/>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124460</xdr:rowOff>
    </xdr:from>
    <xdr:to xmlns:xdr="http://schemas.openxmlformats.org/drawingml/2006/spreadsheetDrawing">
      <xdr:col>99</xdr:col>
      <xdr:colOff>146050</xdr:colOff>
      <xdr:row>32</xdr:row>
      <xdr:rowOff>37465</xdr:rowOff>
    </xdr:to>
    <xdr:sp macro="" textlink="">
      <xdr:nvSpPr>
        <xdr:cNvPr id="350" name="正方形/長方形 349"/>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142875</xdr:rowOff>
    </xdr:from>
    <xdr:to xmlns:xdr="http://schemas.openxmlformats.org/drawingml/2006/spreadsheetDrawing">
      <xdr:col>99</xdr:col>
      <xdr:colOff>146050</xdr:colOff>
      <xdr:row>33</xdr:row>
      <xdr:rowOff>55880</xdr:rowOff>
    </xdr:to>
    <xdr:sp macro="" textlink="">
      <xdr:nvSpPr>
        <xdr:cNvPr id="351" name="正方形/長方形 350"/>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124460</xdr:rowOff>
    </xdr:from>
    <xdr:to xmlns:xdr="http://schemas.openxmlformats.org/drawingml/2006/spreadsheetDrawing">
      <xdr:col>106</xdr:col>
      <xdr:colOff>139700</xdr:colOff>
      <xdr:row>32</xdr:row>
      <xdr:rowOff>37465</xdr:rowOff>
    </xdr:to>
    <xdr:sp macro="" textlink="">
      <xdr:nvSpPr>
        <xdr:cNvPr id="352" name="正方形/長方形 351"/>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31</xdr:row>
      <xdr:rowOff>142875</xdr:rowOff>
    </xdr:from>
    <xdr:to xmlns:xdr="http://schemas.openxmlformats.org/drawingml/2006/spreadsheetDrawing">
      <xdr:col>106</xdr:col>
      <xdr:colOff>139700</xdr:colOff>
      <xdr:row>33</xdr:row>
      <xdr:rowOff>55880</xdr:rowOff>
    </xdr:to>
    <xdr:sp macro="" textlink="">
      <xdr:nvSpPr>
        <xdr:cNvPr id="353" name="正方形/長方形 352"/>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47</xdr:row>
      <xdr:rowOff>130175</xdr:rowOff>
    </xdr:to>
    <xdr:sp macro="" textlink="">
      <xdr:nvSpPr>
        <xdr:cNvPr id="354" name="正方形/長方形 353"/>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117475</xdr:rowOff>
    </xdr:from>
    <xdr:to xmlns:xdr="http://schemas.openxmlformats.org/drawingml/2006/spreadsheetDrawing">
      <xdr:col>115</xdr:col>
      <xdr:colOff>31750</xdr:colOff>
      <xdr:row>47</xdr:row>
      <xdr:rowOff>130175</xdr:rowOff>
    </xdr:to>
    <xdr:sp macro="" textlink="">
      <xdr:nvSpPr>
        <xdr:cNvPr id="355" name="正方形/長方形 354"/>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117475</xdr:rowOff>
    </xdr:from>
    <xdr:to xmlns:xdr="http://schemas.openxmlformats.org/drawingml/2006/spreadsheetDrawing">
      <xdr:col>104</xdr:col>
      <xdr:colOff>114300</xdr:colOff>
      <xdr:row>35</xdr:row>
      <xdr:rowOff>31115</xdr:rowOff>
    </xdr:to>
    <xdr:sp macro="" textlink="">
      <xdr:nvSpPr>
        <xdr:cNvPr id="356" name="正方形/長方形 355"/>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188595</xdr:colOff>
      <xdr:row>35</xdr:row>
      <xdr:rowOff>93345</xdr:rowOff>
    </xdr:from>
    <xdr:to xmlns:xdr="http://schemas.openxmlformats.org/drawingml/2006/spreadsheetDrawing">
      <xdr:col>114</xdr:col>
      <xdr:colOff>114300</xdr:colOff>
      <xdr:row>47</xdr:row>
      <xdr:rowOff>68580</xdr:rowOff>
    </xdr:to>
    <xdr:sp macro="" textlink="" fLocksText="0">
      <xdr:nvSpPr>
        <xdr:cNvPr id="357" name="テキスト ボックス 356"/>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算定の分母は臨時財政対策債発行可能額が減少したものの、地方交付税や標準税収入額等が増加したため、結果として増となった。</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また、分子は</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公営企業の元利償還金に対する繰入金が減少したものの、</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一般会計の元利償還金が増加したことにより増</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となった。</a:t>
          </a:r>
          <a:endPar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r>
            <a:rPr kumimoji="0"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このように、分母が増加したものの、分子の増加率が大きかった</a:t>
          </a:r>
          <a:r>
            <a:rPr kumimoji="0"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ことにより、実質公債費比率は単年度で0.3ポイント増加したが、3か年平均では0.5ポイントの改善となった。</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99060</xdr:rowOff>
    </xdr:from>
    <xdr:ext cx="293370" cy="219710"/>
    <xdr:sp macro="" textlink="">
      <xdr:nvSpPr>
        <xdr:cNvPr id="358" name="テキスト ボックス 357"/>
        <xdr:cNvSpPr txBox="1"/>
      </xdr:nvSpPr>
      <xdr:spPr>
        <a:xfrm>
          <a:off x="11510645" y="5463540"/>
          <a:ext cx="29337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130175</xdr:rowOff>
    </xdr:from>
    <xdr:to xmlns:xdr="http://schemas.openxmlformats.org/drawingml/2006/spreadsheetDrawing">
      <xdr:col>85</xdr:col>
      <xdr:colOff>95250</xdr:colOff>
      <xdr:row>47</xdr:row>
      <xdr:rowOff>130175</xdr:rowOff>
    </xdr:to>
    <xdr:cxnSp macro="">
      <xdr:nvCxnSpPr>
        <xdr:cNvPr id="359" name="直線コネクタ 358"/>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159385</xdr:rowOff>
    </xdr:from>
    <xdr:ext cx="756920" cy="248285"/>
    <xdr:sp macro="" textlink="">
      <xdr:nvSpPr>
        <xdr:cNvPr id="360" name="テキスト ボックス 359"/>
        <xdr:cNvSpPr txBox="1"/>
      </xdr:nvSpPr>
      <xdr:spPr>
        <a:xfrm>
          <a:off x="10870565" y="787082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73025</xdr:rowOff>
    </xdr:from>
    <xdr:to xmlns:xdr="http://schemas.openxmlformats.org/drawingml/2006/spreadsheetDrawing">
      <xdr:col>85</xdr:col>
      <xdr:colOff>95250</xdr:colOff>
      <xdr:row>45</xdr:row>
      <xdr:rowOff>73025</xdr:rowOff>
    </xdr:to>
    <xdr:cxnSp macro="">
      <xdr:nvCxnSpPr>
        <xdr:cNvPr id="361" name="直線コネクタ 360"/>
        <xdr:cNvCxnSpPr/>
      </xdr:nvCxnSpPr>
      <xdr:spPr>
        <a:xfrm>
          <a:off x="1154874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100965</xdr:rowOff>
    </xdr:from>
    <xdr:ext cx="756920" cy="253365"/>
    <xdr:sp macro="" textlink="">
      <xdr:nvSpPr>
        <xdr:cNvPr id="362" name="テキスト ボックス 361"/>
        <xdr:cNvSpPr txBox="1"/>
      </xdr:nvSpPr>
      <xdr:spPr>
        <a:xfrm>
          <a:off x="10870565" y="747712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3" name="直線コネクタ 362"/>
        <xdr:cNvCxnSpPr/>
      </xdr:nvCxnSpPr>
      <xdr:spPr>
        <a:xfrm>
          <a:off x="1154874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42545</xdr:rowOff>
    </xdr:from>
    <xdr:ext cx="756920" cy="253365"/>
    <xdr:sp macro="" textlink="">
      <xdr:nvSpPr>
        <xdr:cNvPr id="364" name="テキスト ボックス 363"/>
        <xdr:cNvSpPr txBox="1"/>
      </xdr:nvSpPr>
      <xdr:spPr>
        <a:xfrm>
          <a:off x="10870565" y="708342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124460</xdr:rowOff>
    </xdr:from>
    <xdr:to xmlns:xdr="http://schemas.openxmlformats.org/drawingml/2006/spreadsheetDrawing">
      <xdr:col>85</xdr:col>
      <xdr:colOff>95250</xdr:colOff>
      <xdr:row>40</xdr:row>
      <xdr:rowOff>124460</xdr:rowOff>
    </xdr:to>
    <xdr:cxnSp macro="">
      <xdr:nvCxnSpPr>
        <xdr:cNvPr id="365" name="直線コネクタ 364"/>
        <xdr:cNvCxnSpPr/>
      </xdr:nvCxnSpPr>
      <xdr:spPr>
        <a:xfrm>
          <a:off x="1154874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152400</xdr:rowOff>
    </xdr:from>
    <xdr:ext cx="756920" cy="253365"/>
    <xdr:sp macro="" textlink="">
      <xdr:nvSpPr>
        <xdr:cNvPr id="366" name="テキスト ボックス 365"/>
        <xdr:cNvSpPr txBox="1"/>
      </xdr:nvSpPr>
      <xdr:spPr>
        <a:xfrm>
          <a:off x="10870565" y="669036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66675</xdr:rowOff>
    </xdr:from>
    <xdr:to xmlns:xdr="http://schemas.openxmlformats.org/drawingml/2006/spreadsheetDrawing">
      <xdr:col>85</xdr:col>
      <xdr:colOff>95250</xdr:colOff>
      <xdr:row>38</xdr:row>
      <xdr:rowOff>66675</xdr:rowOff>
    </xdr:to>
    <xdr:cxnSp macro="">
      <xdr:nvCxnSpPr>
        <xdr:cNvPr id="367" name="直線コネクタ 366"/>
        <xdr:cNvCxnSpPr/>
      </xdr:nvCxnSpPr>
      <xdr:spPr>
        <a:xfrm>
          <a:off x="1154874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95250</xdr:rowOff>
    </xdr:from>
    <xdr:ext cx="756920" cy="253365"/>
    <xdr:sp macro="" textlink="">
      <xdr:nvSpPr>
        <xdr:cNvPr id="368" name="テキスト ボックス 367"/>
        <xdr:cNvSpPr txBox="1"/>
      </xdr:nvSpPr>
      <xdr:spPr>
        <a:xfrm>
          <a:off x="10870565" y="629793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7620</xdr:rowOff>
    </xdr:from>
    <xdr:to xmlns:xdr="http://schemas.openxmlformats.org/drawingml/2006/spreadsheetDrawing">
      <xdr:col>85</xdr:col>
      <xdr:colOff>95250</xdr:colOff>
      <xdr:row>36</xdr:row>
      <xdr:rowOff>7620</xdr:rowOff>
    </xdr:to>
    <xdr:cxnSp macro="">
      <xdr:nvCxnSpPr>
        <xdr:cNvPr id="369" name="直線コネクタ 368"/>
        <xdr:cNvCxnSpPr/>
      </xdr:nvCxnSpPr>
      <xdr:spPr>
        <a:xfrm>
          <a:off x="1154874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33</xdr:row>
      <xdr:rowOff>117475</xdr:rowOff>
    </xdr:to>
    <xdr:cxnSp macro="">
      <xdr:nvCxnSpPr>
        <xdr:cNvPr id="370" name="直線コネクタ 369"/>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47</xdr:row>
      <xdr:rowOff>130175</xdr:rowOff>
    </xdr:to>
    <xdr:sp macro="" textlink="">
      <xdr:nvSpPr>
        <xdr:cNvPr id="371" name="公債費負担の状況グラフ枠"/>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37</xdr:row>
      <xdr:rowOff>13970</xdr:rowOff>
    </xdr:from>
    <xdr:to xmlns:xdr="http://schemas.openxmlformats.org/drawingml/2006/spreadsheetDrawing">
      <xdr:col>81</xdr:col>
      <xdr:colOff>44450</xdr:colOff>
      <xdr:row>45</xdr:row>
      <xdr:rowOff>1905</xdr:rowOff>
    </xdr:to>
    <xdr:cxnSp macro="">
      <xdr:nvCxnSpPr>
        <xdr:cNvPr id="372" name="直線コネクタ 371"/>
        <xdr:cNvCxnSpPr/>
      </xdr:nvCxnSpPr>
      <xdr:spPr>
        <a:xfrm flipV="1">
          <a:off x="15320645" y="6216650"/>
          <a:ext cx="0" cy="13290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44</xdr:row>
      <xdr:rowOff>142240</xdr:rowOff>
    </xdr:from>
    <xdr:ext cx="756920" cy="248285"/>
    <xdr:sp macro="" textlink="">
      <xdr:nvSpPr>
        <xdr:cNvPr id="373" name="公債費負担の状況最小値テキスト"/>
        <xdr:cNvSpPr txBox="1"/>
      </xdr:nvSpPr>
      <xdr:spPr>
        <a:xfrm>
          <a:off x="15409545" y="751840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1905</xdr:rowOff>
    </xdr:from>
    <xdr:to xmlns:xdr="http://schemas.openxmlformats.org/drawingml/2006/spreadsheetDrawing">
      <xdr:col>81</xdr:col>
      <xdr:colOff>133350</xdr:colOff>
      <xdr:row>45</xdr:row>
      <xdr:rowOff>1905</xdr:rowOff>
    </xdr:to>
    <xdr:cxnSp macro="">
      <xdr:nvCxnSpPr>
        <xdr:cNvPr id="374" name="直線コネクタ 373"/>
        <xdr:cNvCxnSpPr/>
      </xdr:nvCxnSpPr>
      <xdr:spPr>
        <a:xfrm>
          <a:off x="15252700" y="75457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35</xdr:row>
      <xdr:rowOff>97790</xdr:rowOff>
    </xdr:from>
    <xdr:ext cx="756920" cy="253365"/>
    <xdr:sp macro="" textlink="">
      <xdr:nvSpPr>
        <xdr:cNvPr id="375" name="公債費負担の状況最大値テキスト"/>
        <xdr:cNvSpPr txBox="1"/>
      </xdr:nvSpPr>
      <xdr:spPr>
        <a:xfrm>
          <a:off x="15409545" y="596519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37</xdr:row>
      <xdr:rowOff>13970</xdr:rowOff>
    </xdr:from>
    <xdr:to xmlns:xdr="http://schemas.openxmlformats.org/drawingml/2006/spreadsheetDrawing">
      <xdr:col>81</xdr:col>
      <xdr:colOff>133350</xdr:colOff>
      <xdr:row>37</xdr:row>
      <xdr:rowOff>13970</xdr:rowOff>
    </xdr:to>
    <xdr:cxnSp macro="">
      <xdr:nvCxnSpPr>
        <xdr:cNvPr id="376" name="直線コネクタ 375"/>
        <xdr:cNvCxnSpPr/>
      </xdr:nvCxnSpPr>
      <xdr:spPr>
        <a:xfrm>
          <a:off x="15252700" y="62166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40</xdr:row>
      <xdr:rowOff>76835</xdr:rowOff>
    </xdr:from>
    <xdr:to xmlns:xdr="http://schemas.openxmlformats.org/drawingml/2006/spreadsheetDrawing">
      <xdr:col>81</xdr:col>
      <xdr:colOff>44450</xdr:colOff>
      <xdr:row>40</xdr:row>
      <xdr:rowOff>116205</xdr:rowOff>
    </xdr:to>
    <xdr:cxnSp macro="">
      <xdr:nvCxnSpPr>
        <xdr:cNvPr id="377" name="直線コネクタ 376"/>
        <xdr:cNvCxnSpPr/>
      </xdr:nvCxnSpPr>
      <xdr:spPr>
        <a:xfrm flipV="1">
          <a:off x="14566265" y="6782435"/>
          <a:ext cx="7543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40</xdr:row>
      <xdr:rowOff>109855</xdr:rowOff>
    </xdr:from>
    <xdr:ext cx="756920" cy="248285"/>
    <xdr:sp macro="" textlink="">
      <xdr:nvSpPr>
        <xdr:cNvPr id="378" name="公債費負担の状況平均値テキスト"/>
        <xdr:cNvSpPr txBox="1"/>
      </xdr:nvSpPr>
      <xdr:spPr>
        <a:xfrm>
          <a:off x="15409545" y="6815455"/>
          <a:ext cx="75692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40</xdr:row>
      <xdr:rowOff>137160</xdr:rowOff>
    </xdr:from>
    <xdr:to xmlns:xdr="http://schemas.openxmlformats.org/drawingml/2006/spreadsheetDrawing">
      <xdr:col>81</xdr:col>
      <xdr:colOff>95250</xdr:colOff>
      <xdr:row>41</xdr:row>
      <xdr:rowOff>69215</xdr:rowOff>
    </xdr:to>
    <xdr:sp macro="" textlink="">
      <xdr:nvSpPr>
        <xdr:cNvPr id="379" name="フローチャート: 判断 378"/>
        <xdr:cNvSpPr/>
      </xdr:nvSpPr>
      <xdr:spPr>
        <a:xfrm>
          <a:off x="15276195" y="68427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40</xdr:row>
      <xdr:rowOff>116205</xdr:rowOff>
    </xdr:from>
    <xdr:to xmlns:xdr="http://schemas.openxmlformats.org/drawingml/2006/spreadsheetDrawing">
      <xdr:col>77</xdr:col>
      <xdr:colOff>44450</xdr:colOff>
      <xdr:row>41</xdr:row>
      <xdr:rowOff>35560</xdr:rowOff>
    </xdr:to>
    <xdr:cxnSp macro="">
      <xdr:nvCxnSpPr>
        <xdr:cNvPr id="380" name="直線コネクタ 379"/>
        <xdr:cNvCxnSpPr/>
      </xdr:nvCxnSpPr>
      <xdr:spPr>
        <a:xfrm flipV="1">
          <a:off x="13767435" y="6821805"/>
          <a:ext cx="79883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40</xdr:row>
      <xdr:rowOff>137160</xdr:rowOff>
    </xdr:from>
    <xdr:to xmlns:xdr="http://schemas.openxmlformats.org/drawingml/2006/spreadsheetDrawing">
      <xdr:col>77</xdr:col>
      <xdr:colOff>95250</xdr:colOff>
      <xdr:row>41</xdr:row>
      <xdr:rowOff>69215</xdr:rowOff>
    </xdr:to>
    <xdr:sp macro="" textlink="">
      <xdr:nvSpPr>
        <xdr:cNvPr id="381" name="フローチャート: 判断 380"/>
        <xdr:cNvSpPr/>
      </xdr:nvSpPr>
      <xdr:spPr>
        <a:xfrm>
          <a:off x="14521815" y="68427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41</xdr:row>
      <xdr:rowOff>53975</xdr:rowOff>
    </xdr:from>
    <xdr:ext cx="736600" cy="248285"/>
    <xdr:sp macro="" textlink="">
      <xdr:nvSpPr>
        <xdr:cNvPr id="382" name="テキスト ボックス 381"/>
        <xdr:cNvSpPr txBox="1"/>
      </xdr:nvSpPr>
      <xdr:spPr>
        <a:xfrm>
          <a:off x="14227175" y="692721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41</xdr:row>
      <xdr:rowOff>35560</xdr:rowOff>
    </xdr:from>
    <xdr:to xmlns:xdr="http://schemas.openxmlformats.org/drawingml/2006/spreadsheetDrawing">
      <xdr:col>72</xdr:col>
      <xdr:colOff>188595</xdr:colOff>
      <xdr:row>41</xdr:row>
      <xdr:rowOff>121920</xdr:rowOff>
    </xdr:to>
    <xdr:cxnSp macro="">
      <xdr:nvCxnSpPr>
        <xdr:cNvPr id="383" name="直線コネクタ 382"/>
        <xdr:cNvCxnSpPr/>
      </xdr:nvCxnSpPr>
      <xdr:spPr>
        <a:xfrm flipV="1">
          <a:off x="12976860" y="6908800"/>
          <a:ext cx="790575"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129540</xdr:rowOff>
    </xdr:from>
    <xdr:to xmlns:xdr="http://schemas.openxmlformats.org/drawingml/2006/spreadsheetDrawing">
      <xdr:col>73</xdr:col>
      <xdr:colOff>44450</xdr:colOff>
      <xdr:row>41</xdr:row>
      <xdr:rowOff>61595</xdr:rowOff>
    </xdr:to>
    <xdr:sp macro="" textlink="">
      <xdr:nvSpPr>
        <xdr:cNvPr id="384" name="フローチャート: 判断 383"/>
        <xdr:cNvSpPr/>
      </xdr:nvSpPr>
      <xdr:spPr>
        <a:xfrm>
          <a:off x="13731240" y="683514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71755</xdr:rowOff>
    </xdr:from>
    <xdr:ext cx="756920" cy="248285"/>
    <xdr:sp macro="" textlink="">
      <xdr:nvSpPr>
        <xdr:cNvPr id="385" name="テキスト ボックス 384"/>
        <xdr:cNvSpPr txBox="1"/>
      </xdr:nvSpPr>
      <xdr:spPr>
        <a:xfrm>
          <a:off x="13421995" y="660971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41</xdr:row>
      <xdr:rowOff>121920</xdr:rowOff>
    </xdr:from>
    <xdr:to xmlns:xdr="http://schemas.openxmlformats.org/drawingml/2006/spreadsheetDrawing">
      <xdr:col>68</xdr:col>
      <xdr:colOff>152400</xdr:colOff>
      <xdr:row>42</xdr:row>
      <xdr:rowOff>40005</xdr:rowOff>
    </xdr:to>
    <xdr:cxnSp macro="">
      <xdr:nvCxnSpPr>
        <xdr:cNvPr id="386" name="直線コネクタ 385"/>
        <xdr:cNvCxnSpPr/>
      </xdr:nvCxnSpPr>
      <xdr:spPr>
        <a:xfrm flipV="1">
          <a:off x="12171680" y="6995160"/>
          <a:ext cx="80518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1270</xdr:rowOff>
    </xdr:from>
    <xdr:to xmlns:xdr="http://schemas.openxmlformats.org/drawingml/2006/spreadsheetDrawing">
      <xdr:col>68</xdr:col>
      <xdr:colOff>188595</xdr:colOff>
      <xdr:row>41</xdr:row>
      <xdr:rowOff>100330</xdr:rowOff>
    </xdr:to>
    <xdr:sp macro="" textlink="">
      <xdr:nvSpPr>
        <xdr:cNvPr id="387" name="フローチャート: 判断 386"/>
        <xdr:cNvSpPr/>
      </xdr:nvSpPr>
      <xdr:spPr>
        <a:xfrm>
          <a:off x="12926060" y="687451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39</xdr:row>
      <xdr:rowOff>110490</xdr:rowOff>
    </xdr:from>
    <xdr:ext cx="762000" cy="253365"/>
    <xdr:sp macro="" textlink="">
      <xdr:nvSpPr>
        <xdr:cNvPr id="388" name="テキスト ボックス 387"/>
        <xdr:cNvSpPr txBox="1"/>
      </xdr:nvSpPr>
      <xdr:spPr>
        <a:xfrm>
          <a:off x="12635865" y="66484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8890</xdr:rowOff>
    </xdr:from>
    <xdr:to xmlns:xdr="http://schemas.openxmlformats.org/drawingml/2006/spreadsheetDrawing">
      <xdr:col>64</xdr:col>
      <xdr:colOff>152400</xdr:colOff>
      <xdr:row>41</xdr:row>
      <xdr:rowOff>108585</xdr:rowOff>
    </xdr:to>
    <xdr:sp macro="" textlink="">
      <xdr:nvSpPr>
        <xdr:cNvPr id="389" name="フローチャート: 判断 388"/>
        <xdr:cNvSpPr/>
      </xdr:nvSpPr>
      <xdr:spPr>
        <a:xfrm>
          <a:off x="12120880" y="68821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118110</xdr:rowOff>
    </xdr:from>
    <xdr:ext cx="762000" cy="253365"/>
    <xdr:sp macro="" textlink="">
      <xdr:nvSpPr>
        <xdr:cNvPr id="390" name="テキスト ボックス 389"/>
        <xdr:cNvSpPr txBox="1"/>
      </xdr:nvSpPr>
      <xdr:spPr>
        <a:xfrm>
          <a:off x="11832590" y="66560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128270</xdr:rowOff>
    </xdr:from>
    <xdr:ext cx="762000" cy="248285"/>
    <xdr:sp macro="" textlink="">
      <xdr:nvSpPr>
        <xdr:cNvPr id="391" name="テキスト ボックス 390"/>
        <xdr:cNvSpPr txBox="1"/>
      </xdr:nvSpPr>
      <xdr:spPr>
        <a:xfrm>
          <a:off x="15125700"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128270</xdr:rowOff>
    </xdr:from>
    <xdr:ext cx="762000" cy="248285"/>
    <xdr:sp macro="" textlink="">
      <xdr:nvSpPr>
        <xdr:cNvPr id="392" name="テキスト ボックス 391"/>
        <xdr:cNvSpPr txBox="1"/>
      </xdr:nvSpPr>
      <xdr:spPr>
        <a:xfrm>
          <a:off x="14371320"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47</xdr:row>
      <xdr:rowOff>128270</xdr:rowOff>
    </xdr:from>
    <xdr:ext cx="762000" cy="248285"/>
    <xdr:sp macro="" textlink="">
      <xdr:nvSpPr>
        <xdr:cNvPr id="393" name="テキスト ボックス 392"/>
        <xdr:cNvSpPr txBox="1"/>
      </xdr:nvSpPr>
      <xdr:spPr>
        <a:xfrm>
          <a:off x="13578840"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128270</xdr:rowOff>
    </xdr:from>
    <xdr:ext cx="756920" cy="248285"/>
    <xdr:sp macro="" textlink="">
      <xdr:nvSpPr>
        <xdr:cNvPr id="394" name="テキスト ボックス 393"/>
        <xdr:cNvSpPr txBox="1"/>
      </xdr:nvSpPr>
      <xdr:spPr>
        <a:xfrm>
          <a:off x="12781915" y="800735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128270</xdr:rowOff>
    </xdr:from>
    <xdr:ext cx="762000" cy="248285"/>
    <xdr:sp macro="" textlink="">
      <xdr:nvSpPr>
        <xdr:cNvPr id="395" name="テキスト ボックス 394"/>
        <xdr:cNvSpPr txBox="1"/>
      </xdr:nvSpPr>
      <xdr:spPr>
        <a:xfrm>
          <a:off x="11976735" y="800735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40</xdr:row>
      <xdr:rowOff>27305</xdr:rowOff>
    </xdr:from>
    <xdr:to xmlns:xdr="http://schemas.openxmlformats.org/drawingml/2006/spreadsheetDrawing">
      <xdr:col>81</xdr:col>
      <xdr:colOff>95250</xdr:colOff>
      <xdr:row>40</xdr:row>
      <xdr:rowOff>127000</xdr:rowOff>
    </xdr:to>
    <xdr:sp macro="" textlink="">
      <xdr:nvSpPr>
        <xdr:cNvPr id="396" name="楕円 395"/>
        <xdr:cNvSpPr/>
      </xdr:nvSpPr>
      <xdr:spPr>
        <a:xfrm>
          <a:off x="15276195" y="673290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39</xdr:row>
      <xdr:rowOff>43180</xdr:rowOff>
    </xdr:from>
    <xdr:ext cx="756920" cy="253365"/>
    <xdr:sp macro="" textlink="">
      <xdr:nvSpPr>
        <xdr:cNvPr id="397" name="公債費負担の状況該当値テキスト"/>
        <xdr:cNvSpPr txBox="1"/>
      </xdr:nvSpPr>
      <xdr:spPr>
        <a:xfrm>
          <a:off x="15409545" y="658114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40</xdr:row>
      <xdr:rowOff>66675</xdr:rowOff>
    </xdr:from>
    <xdr:to xmlns:xdr="http://schemas.openxmlformats.org/drawingml/2006/spreadsheetDrawing">
      <xdr:col>77</xdr:col>
      <xdr:colOff>95250</xdr:colOff>
      <xdr:row>40</xdr:row>
      <xdr:rowOff>165735</xdr:rowOff>
    </xdr:to>
    <xdr:sp macro="" textlink="">
      <xdr:nvSpPr>
        <xdr:cNvPr id="398" name="楕円 397"/>
        <xdr:cNvSpPr/>
      </xdr:nvSpPr>
      <xdr:spPr>
        <a:xfrm>
          <a:off x="14521815" y="677227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7620</xdr:rowOff>
    </xdr:from>
    <xdr:ext cx="736600" cy="253365"/>
    <xdr:sp macro="" textlink="">
      <xdr:nvSpPr>
        <xdr:cNvPr id="399" name="テキスト ボックス 398"/>
        <xdr:cNvSpPr txBox="1"/>
      </xdr:nvSpPr>
      <xdr:spPr>
        <a:xfrm>
          <a:off x="14227175" y="654558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40</xdr:row>
      <xdr:rowOff>153035</xdr:rowOff>
    </xdr:from>
    <xdr:to xmlns:xdr="http://schemas.openxmlformats.org/drawingml/2006/spreadsheetDrawing">
      <xdr:col>73</xdr:col>
      <xdr:colOff>44450</xdr:colOff>
      <xdr:row>41</xdr:row>
      <xdr:rowOff>85090</xdr:rowOff>
    </xdr:to>
    <xdr:sp macro="" textlink="">
      <xdr:nvSpPr>
        <xdr:cNvPr id="400" name="楕円 399"/>
        <xdr:cNvSpPr/>
      </xdr:nvSpPr>
      <xdr:spPr>
        <a:xfrm>
          <a:off x="13731240" y="685863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41</xdr:row>
      <xdr:rowOff>70485</xdr:rowOff>
    </xdr:from>
    <xdr:ext cx="756920" cy="248285"/>
    <xdr:sp macro="" textlink="">
      <xdr:nvSpPr>
        <xdr:cNvPr id="401" name="テキスト ボックス 400"/>
        <xdr:cNvSpPr txBox="1"/>
      </xdr:nvSpPr>
      <xdr:spPr>
        <a:xfrm>
          <a:off x="13421995" y="694372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41</xdr:row>
      <xdr:rowOff>72390</xdr:rowOff>
    </xdr:from>
    <xdr:to xmlns:xdr="http://schemas.openxmlformats.org/drawingml/2006/spreadsheetDrawing">
      <xdr:col>68</xdr:col>
      <xdr:colOff>188595</xdr:colOff>
      <xdr:row>42</xdr:row>
      <xdr:rowOff>3810</xdr:rowOff>
    </xdr:to>
    <xdr:sp macro="" textlink="">
      <xdr:nvSpPr>
        <xdr:cNvPr id="402" name="楕円 401"/>
        <xdr:cNvSpPr/>
      </xdr:nvSpPr>
      <xdr:spPr>
        <a:xfrm>
          <a:off x="12926060" y="694563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41</xdr:row>
      <xdr:rowOff>156210</xdr:rowOff>
    </xdr:from>
    <xdr:ext cx="762000" cy="253365"/>
    <xdr:sp macro="" textlink="">
      <xdr:nvSpPr>
        <xdr:cNvPr id="403" name="テキスト ボックス 402"/>
        <xdr:cNvSpPr txBox="1"/>
      </xdr:nvSpPr>
      <xdr:spPr>
        <a:xfrm>
          <a:off x="12635865" y="70294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158750</xdr:rowOff>
    </xdr:from>
    <xdr:to xmlns:xdr="http://schemas.openxmlformats.org/drawingml/2006/spreadsheetDrawing">
      <xdr:col>64</xdr:col>
      <xdr:colOff>152400</xdr:colOff>
      <xdr:row>42</xdr:row>
      <xdr:rowOff>90170</xdr:rowOff>
    </xdr:to>
    <xdr:sp macro="" textlink="">
      <xdr:nvSpPr>
        <xdr:cNvPr id="404" name="楕円 403"/>
        <xdr:cNvSpPr/>
      </xdr:nvSpPr>
      <xdr:spPr>
        <a:xfrm>
          <a:off x="12120880" y="70319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42</xdr:row>
      <xdr:rowOff>74930</xdr:rowOff>
    </xdr:from>
    <xdr:ext cx="762000" cy="253365"/>
    <xdr:sp macro="" textlink="">
      <xdr:nvSpPr>
        <xdr:cNvPr id="405" name="テキスト ボックス 404"/>
        <xdr:cNvSpPr txBox="1"/>
      </xdr:nvSpPr>
      <xdr:spPr>
        <a:xfrm>
          <a:off x="11832590" y="71158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5715</xdr:rowOff>
    </xdr:from>
    <xdr:to xmlns:xdr="http://schemas.openxmlformats.org/drawingml/2006/spreadsheetDrawing">
      <xdr:col>85</xdr:col>
      <xdr:colOff>95250</xdr:colOff>
      <xdr:row>8</xdr:row>
      <xdr:rowOff>149225</xdr:rowOff>
    </xdr:to>
    <xdr:sp macro="" textlink="">
      <xdr:nvSpPr>
        <xdr:cNvPr id="406" name="正方形/長方形 405"/>
        <xdr:cNvSpPr/>
      </xdr:nvSpPr>
      <xdr:spPr>
        <a:xfrm>
          <a:off x="11548745" y="1179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24765</xdr:rowOff>
    </xdr:from>
    <xdr:ext cx="1433830" cy="302895"/>
    <xdr:sp macro="" textlink="">
      <xdr:nvSpPr>
        <xdr:cNvPr id="407" name="テキスト ボックス 406"/>
        <xdr:cNvSpPr txBox="1"/>
      </xdr:nvSpPr>
      <xdr:spPr>
        <a:xfrm>
          <a:off x="12396470" y="1533525"/>
          <a:ext cx="143383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5920" cy="351155"/>
    <xdr:sp macro="" textlink="">
      <xdr:nvSpPr>
        <xdr:cNvPr id="408" name="テキスト ボックス 407"/>
        <xdr:cNvSpPr txBox="1"/>
      </xdr:nvSpPr>
      <xdr:spPr>
        <a:xfrm>
          <a:off x="13794740" y="1508760"/>
          <a:ext cx="164592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86995</xdr:rowOff>
    </xdr:from>
    <xdr:to xmlns:xdr="http://schemas.openxmlformats.org/drawingml/2006/spreadsheetDrawing">
      <xdr:col>93</xdr:col>
      <xdr:colOff>6350</xdr:colOff>
      <xdr:row>10</xdr:row>
      <xdr:rowOff>0</xdr:rowOff>
    </xdr:to>
    <xdr:sp macro="" textlink="">
      <xdr:nvSpPr>
        <xdr:cNvPr id="409" name="正方形/長方形 408"/>
        <xdr:cNvSpPr/>
      </xdr:nvSpPr>
      <xdr:spPr>
        <a:xfrm>
          <a:off x="16189325" y="1428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106045</xdr:rowOff>
    </xdr:from>
    <xdr:to xmlns:xdr="http://schemas.openxmlformats.org/drawingml/2006/spreadsheetDrawing">
      <xdr:col>93</xdr:col>
      <xdr:colOff>6350</xdr:colOff>
      <xdr:row>11</xdr:row>
      <xdr:rowOff>18415</xdr:rowOff>
    </xdr:to>
    <xdr:sp macro="" textlink="">
      <xdr:nvSpPr>
        <xdr:cNvPr id="410" name="正方形/長方形 409"/>
        <xdr:cNvSpPr/>
      </xdr:nvSpPr>
      <xdr:spPr>
        <a:xfrm>
          <a:off x="16189325" y="1614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86995</xdr:rowOff>
    </xdr:from>
    <xdr:to xmlns:xdr="http://schemas.openxmlformats.org/drawingml/2006/spreadsheetDrawing">
      <xdr:col>99</xdr:col>
      <xdr:colOff>146050</xdr:colOff>
      <xdr:row>10</xdr:row>
      <xdr:rowOff>0</xdr:rowOff>
    </xdr:to>
    <xdr:sp macro="" textlink="">
      <xdr:nvSpPr>
        <xdr:cNvPr id="411" name="正方形/長方形 410"/>
        <xdr:cNvSpPr/>
      </xdr:nvSpPr>
      <xdr:spPr>
        <a:xfrm>
          <a:off x="17672685"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106045</xdr:rowOff>
    </xdr:from>
    <xdr:to xmlns:xdr="http://schemas.openxmlformats.org/drawingml/2006/spreadsheetDrawing">
      <xdr:col>99</xdr:col>
      <xdr:colOff>146050</xdr:colOff>
      <xdr:row>11</xdr:row>
      <xdr:rowOff>18415</xdr:rowOff>
    </xdr:to>
    <xdr:sp macro="" textlink="">
      <xdr:nvSpPr>
        <xdr:cNvPr id="412" name="正方形/長方形 411"/>
        <xdr:cNvSpPr/>
      </xdr:nvSpPr>
      <xdr:spPr>
        <a:xfrm>
          <a:off x="17672685"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86995</xdr:rowOff>
    </xdr:from>
    <xdr:to xmlns:xdr="http://schemas.openxmlformats.org/drawingml/2006/spreadsheetDrawing">
      <xdr:col>106</xdr:col>
      <xdr:colOff>139700</xdr:colOff>
      <xdr:row>10</xdr:row>
      <xdr:rowOff>0</xdr:rowOff>
    </xdr:to>
    <xdr:sp macro="" textlink="">
      <xdr:nvSpPr>
        <xdr:cNvPr id="413" name="正方形/長方形 412"/>
        <xdr:cNvSpPr/>
      </xdr:nvSpPr>
      <xdr:spPr>
        <a:xfrm>
          <a:off x="18986500"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9</xdr:row>
      <xdr:rowOff>106045</xdr:rowOff>
    </xdr:from>
    <xdr:to xmlns:xdr="http://schemas.openxmlformats.org/drawingml/2006/spreadsheetDrawing">
      <xdr:col>106</xdr:col>
      <xdr:colOff>139700</xdr:colOff>
      <xdr:row>11</xdr:row>
      <xdr:rowOff>18415</xdr:rowOff>
    </xdr:to>
    <xdr:sp macro="" textlink="">
      <xdr:nvSpPr>
        <xdr:cNvPr id="414" name="正方形/長方形 413"/>
        <xdr:cNvSpPr/>
      </xdr:nvSpPr>
      <xdr:spPr>
        <a:xfrm>
          <a:off x="18986500"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25</xdr:row>
      <xdr:rowOff>93345</xdr:rowOff>
    </xdr:to>
    <xdr:sp macro="" textlink="">
      <xdr:nvSpPr>
        <xdr:cNvPr id="415" name="正方形/長方形 414"/>
        <xdr:cNvSpPr/>
      </xdr:nvSpPr>
      <xdr:spPr>
        <a:xfrm>
          <a:off x="11548745" y="1924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80645</xdr:rowOff>
    </xdr:from>
    <xdr:to xmlns:xdr="http://schemas.openxmlformats.org/drawingml/2006/spreadsheetDrawing">
      <xdr:col>115</xdr:col>
      <xdr:colOff>31750</xdr:colOff>
      <xdr:row>25</xdr:row>
      <xdr:rowOff>93345</xdr:rowOff>
    </xdr:to>
    <xdr:sp macro="" textlink="">
      <xdr:nvSpPr>
        <xdr:cNvPr id="416" name="正方形/長方形 415"/>
        <xdr:cNvSpPr/>
      </xdr:nvSpPr>
      <xdr:spPr>
        <a:xfrm>
          <a:off x="16295370" y="1924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80645</xdr:rowOff>
    </xdr:from>
    <xdr:to xmlns:xdr="http://schemas.openxmlformats.org/drawingml/2006/spreadsheetDrawing">
      <xdr:col>104</xdr:col>
      <xdr:colOff>114300</xdr:colOff>
      <xdr:row>12</xdr:row>
      <xdr:rowOff>161925</xdr:rowOff>
    </xdr:to>
    <xdr:sp macro="" textlink="">
      <xdr:nvSpPr>
        <xdr:cNvPr id="417" name="正方形/長方形 416"/>
        <xdr:cNvSpPr/>
      </xdr:nvSpPr>
      <xdr:spPr>
        <a:xfrm>
          <a:off x="16295370" y="1924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188595</xdr:colOff>
      <xdr:row>13</xdr:row>
      <xdr:rowOff>55880</xdr:rowOff>
    </xdr:from>
    <xdr:to xmlns:xdr="http://schemas.openxmlformats.org/drawingml/2006/spreadsheetDrawing">
      <xdr:col>114</xdr:col>
      <xdr:colOff>114300</xdr:colOff>
      <xdr:row>25</xdr:row>
      <xdr:rowOff>31115</xdr:rowOff>
    </xdr:to>
    <xdr:sp macro="" textlink="" fLocksText="0">
      <xdr:nvSpPr>
        <xdr:cNvPr id="418" name="テキスト ボックス 417"/>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算定の分母は臨時財政対策債発行可能額が減少したものの、地方交付税や標準税収入額等が増加したため、結果として増となった。分子は</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下水道事業会計の起債残高が減少していること等により、公営企業債等繰入見込額が減少したため、減となった。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r>
            <a:rPr kumimoji="0"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このように、分母が増加し、分子が減少したため、前年度比で8.0ポイントの改善となった。</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61595</xdr:rowOff>
    </xdr:from>
    <xdr:ext cx="293370" cy="220345"/>
    <xdr:sp macro="" textlink="">
      <xdr:nvSpPr>
        <xdr:cNvPr id="419" name="テキスト ボックス 418"/>
        <xdr:cNvSpPr txBox="1"/>
      </xdr:nvSpPr>
      <xdr:spPr>
        <a:xfrm>
          <a:off x="11510645" y="1737995"/>
          <a:ext cx="2933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93345</xdr:rowOff>
    </xdr:from>
    <xdr:to xmlns:xdr="http://schemas.openxmlformats.org/drawingml/2006/spreadsheetDrawing">
      <xdr:col>85</xdr:col>
      <xdr:colOff>95250</xdr:colOff>
      <xdr:row>25</xdr:row>
      <xdr:rowOff>93345</xdr:rowOff>
    </xdr:to>
    <xdr:cxnSp macro="">
      <xdr:nvCxnSpPr>
        <xdr:cNvPr id="420" name="直線コネクタ 419"/>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121920</xdr:rowOff>
    </xdr:from>
    <xdr:ext cx="756920" cy="248285"/>
    <xdr:sp macro="" textlink="">
      <xdr:nvSpPr>
        <xdr:cNvPr id="421" name="テキスト ボックス 420"/>
        <xdr:cNvSpPr txBox="1"/>
      </xdr:nvSpPr>
      <xdr:spPr>
        <a:xfrm>
          <a:off x="10870565" y="414528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91440</xdr:rowOff>
    </xdr:from>
    <xdr:to xmlns:xdr="http://schemas.openxmlformats.org/drawingml/2006/spreadsheetDrawing">
      <xdr:col>85</xdr:col>
      <xdr:colOff>95250</xdr:colOff>
      <xdr:row>23</xdr:row>
      <xdr:rowOff>91440</xdr:rowOff>
    </xdr:to>
    <xdr:cxnSp macro="">
      <xdr:nvCxnSpPr>
        <xdr:cNvPr id="422" name="直線コネクタ 421"/>
        <xdr:cNvCxnSpPr/>
      </xdr:nvCxnSpPr>
      <xdr:spPr>
        <a:xfrm>
          <a:off x="11548745" y="3947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119380</xdr:rowOff>
    </xdr:from>
    <xdr:ext cx="756920" cy="253365"/>
    <xdr:sp macro="" textlink="">
      <xdr:nvSpPr>
        <xdr:cNvPr id="423" name="テキスト ボックス 422"/>
        <xdr:cNvSpPr txBox="1"/>
      </xdr:nvSpPr>
      <xdr:spPr>
        <a:xfrm>
          <a:off x="10870565" y="380746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89535</xdr:rowOff>
    </xdr:from>
    <xdr:to xmlns:xdr="http://schemas.openxmlformats.org/drawingml/2006/spreadsheetDrawing">
      <xdr:col>85</xdr:col>
      <xdr:colOff>95250</xdr:colOff>
      <xdr:row>21</xdr:row>
      <xdr:rowOff>89535</xdr:rowOff>
    </xdr:to>
    <xdr:cxnSp macro="">
      <xdr:nvCxnSpPr>
        <xdr:cNvPr id="424" name="直線コネクタ 423"/>
        <xdr:cNvCxnSpPr/>
      </xdr:nvCxnSpPr>
      <xdr:spPr>
        <a:xfrm>
          <a:off x="11548745" y="3609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117475</xdr:rowOff>
    </xdr:from>
    <xdr:ext cx="756920" cy="253365"/>
    <xdr:sp macro="" textlink="">
      <xdr:nvSpPr>
        <xdr:cNvPr id="425" name="テキスト ボックス 424"/>
        <xdr:cNvSpPr txBox="1"/>
      </xdr:nvSpPr>
      <xdr:spPr>
        <a:xfrm>
          <a:off x="10870565" y="347027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87630</xdr:rowOff>
    </xdr:from>
    <xdr:to xmlns:xdr="http://schemas.openxmlformats.org/drawingml/2006/spreadsheetDrawing">
      <xdr:col>85</xdr:col>
      <xdr:colOff>95250</xdr:colOff>
      <xdr:row>19</xdr:row>
      <xdr:rowOff>87630</xdr:rowOff>
    </xdr:to>
    <xdr:cxnSp macro="">
      <xdr:nvCxnSpPr>
        <xdr:cNvPr id="426" name="直線コネクタ 425"/>
        <xdr:cNvCxnSpPr/>
      </xdr:nvCxnSpPr>
      <xdr:spPr>
        <a:xfrm>
          <a:off x="11548745" y="3272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116205</xdr:rowOff>
    </xdr:from>
    <xdr:ext cx="756920" cy="253365"/>
    <xdr:sp macro="" textlink="">
      <xdr:nvSpPr>
        <xdr:cNvPr id="427" name="テキスト ボックス 426"/>
        <xdr:cNvSpPr txBox="1"/>
      </xdr:nvSpPr>
      <xdr:spPr>
        <a:xfrm>
          <a:off x="10870565" y="313372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86360</xdr:rowOff>
    </xdr:from>
    <xdr:to xmlns:xdr="http://schemas.openxmlformats.org/drawingml/2006/spreadsheetDrawing">
      <xdr:col>85</xdr:col>
      <xdr:colOff>95250</xdr:colOff>
      <xdr:row>17</xdr:row>
      <xdr:rowOff>86360</xdr:rowOff>
    </xdr:to>
    <xdr:cxnSp macro="">
      <xdr:nvCxnSpPr>
        <xdr:cNvPr id="428" name="直線コネクタ 427"/>
        <xdr:cNvCxnSpPr/>
      </xdr:nvCxnSpPr>
      <xdr:spPr>
        <a:xfrm>
          <a:off x="11548745" y="2936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114935</xdr:rowOff>
    </xdr:from>
    <xdr:ext cx="756920" cy="253365"/>
    <xdr:sp macro="" textlink="">
      <xdr:nvSpPr>
        <xdr:cNvPr id="429" name="テキスト ボックス 428"/>
        <xdr:cNvSpPr txBox="1"/>
      </xdr:nvSpPr>
      <xdr:spPr>
        <a:xfrm>
          <a:off x="10870565" y="279717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84455</xdr:rowOff>
    </xdr:from>
    <xdr:to xmlns:xdr="http://schemas.openxmlformats.org/drawingml/2006/spreadsheetDrawing">
      <xdr:col>85</xdr:col>
      <xdr:colOff>95250</xdr:colOff>
      <xdr:row>15</xdr:row>
      <xdr:rowOff>84455</xdr:rowOff>
    </xdr:to>
    <xdr:cxnSp macro="">
      <xdr:nvCxnSpPr>
        <xdr:cNvPr id="430" name="直線コネクタ 429"/>
        <xdr:cNvCxnSpPr/>
      </xdr:nvCxnSpPr>
      <xdr:spPr>
        <a:xfrm>
          <a:off x="11548745" y="2599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113030</xdr:rowOff>
    </xdr:from>
    <xdr:ext cx="756920" cy="253365"/>
    <xdr:sp macro="" textlink="">
      <xdr:nvSpPr>
        <xdr:cNvPr id="431" name="テキスト ボックス 430"/>
        <xdr:cNvSpPr txBox="1"/>
      </xdr:nvSpPr>
      <xdr:spPr>
        <a:xfrm>
          <a:off x="10870565" y="245999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82550</xdr:rowOff>
    </xdr:from>
    <xdr:to xmlns:xdr="http://schemas.openxmlformats.org/drawingml/2006/spreadsheetDrawing">
      <xdr:col>85</xdr:col>
      <xdr:colOff>95250</xdr:colOff>
      <xdr:row>13</xdr:row>
      <xdr:rowOff>82550</xdr:rowOff>
    </xdr:to>
    <xdr:cxnSp macro="">
      <xdr:nvCxnSpPr>
        <xdr:cNvPr id="432" name="直線コネクタ 431"/>
        <xdr:cNvCxnSpPr/>
      </xdr:nvCxnSpPr>
      <xdr:spPr>
        <a:xfrm>
          <a:off x="11548745" y="2261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111125</xdr:rowOff>
    </xdr:from>
    <xdr:ext cx="756920" cy="252730"/>
    <xdr:sp macro="" textlink="">
      <xdr:nvSpPr>
        <xdr:cNvPr id="433" name="テキスト ボックス 432"/>
        <xdr:cNvSpPr txBox="1"/>
      </xdr:nvSpPr>
      <xdr:spPr>
        <a:xfrm>
          <a:off x="10870565" y="212280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11</xdr:row>
      <xdr:rowOff>80645</xdr:rowOff>
    </xdr:to>
    <xdr:cxnSp macro="">
      <xdr:nvCxnSpPr>
        <xdr:cNvPr id="434" name="直線コネクタ 433"/>
        <xdr:cNvCxnSpPr/>
      </xdr:nvCxnSpPr>
      <xdr:spPr>
        <a:xfrm>
          <a:off x="11548745" y="1924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25</xdr:row>
      <xdr:rowOff>93345</xdr:rowOff>
    </xdr:to>
    <xdr:sp macro="" textlink="">
      <xdr:nvSpPr>
        <xdr:cNvPr id="435" name="将来負担の状況グラフ枠"/>
        <xdr:cNvSpPr/>
      </xdr:nvSpPr>
      <xdr:spPr>
        <a:xfrm>
          <a:off x="11548745" y="1924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82550</xdr:rowOff>
    </xdr:from>
    <xdr:to xmlns:xdr="http://schemas.openxmlformats.org/drawingml/2006/spreadsheetDrawing">
      <xdr:col>81</xdr:col>
      <xdr:colOff>44450</xdr:colOff>
      <xdr:row>22</xdr:row>
      <xdr:rowOff>111760</xdr:rowOff>
    </xdr:to>
    <xdr:cxnSp macro="">
      <xdr:nvCxnSpPr>
        <xdr:cNvPr id="436" name="直線コネクタ 435"/>
        <xdr:cNvCxnSpPr/>
      </xdr:nvCxnSpPr>
      <xdr:spPr>
        <a:xfrm flipV="1">
          <a:off x="15320645" y="2261870"/>
          <a:ext cx="0" cy="15379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84455</xdr:rowOff>
    </xdr:from>
    <xdr:ext cx="756920" cy="248285"/>
    <xdr:sp macro="" textlink="">
      <xdr:nvSpPr>
        <xdr:cNvPr id="437" name="将来負担の状況最小値テキスト"/>
        <xdr:cNvSpPr txBox="1"/>
      </xdr:nvSpPr>
      <xdr:spPr>
        <a:xfrm>
          <a:off x="15409545" y="377253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111760</xdr:rowOff>
    </xdr:from>
    <xdr:to xmlns:xdr="http://schemas.openxmlformats.org/drawingml/2006/spreadsheetDrawing">
      <xdr:col>81</xdr:col>
      <xdr:colOff>133350</xdr:colOff>
      <xdr:row>22</xdr:row>
      <xdr:rowOff>111760</xdr:rowOff>
    </xdr:to>
    <xdr:cxnSp macro="">
      <xdr:nvCxnSpPr>
        <xdr:cNvPr id="438" name="直線コネクタ 437"/>
        <xdr:cNvCxnSpPr/>
      </xdr:nvCxnSpPr>
      <xdr:spPr>
        <a:xfrm>
          <a:off x="15252700" y="37998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167005</xdr:rowOff>
    </xdr:from>
    <xdr:ext cx="756920" cy="252730"/>
    <xdr:sp macro="" textlink="">
      <xdr:nvSpPr>
        <xdr:cNvPr id="439" name="将来負担の状況最大値テキスト"/>
        <xdr:cNvSpPr txBox="1"/>
      </xdr:nvSpPr>
      <xdr:spPr>
        <a:xfrm>
          <a:off x="15409545" y="201104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82550</xdr:rowOff>
    </xdr:from>
    <xdr:to xmlns:xdr="http://schemas.openxmlformats.org/drawingml/2006/spreadsheetDrawing">
      <xdr:col>81</xdr:col>
      <xdr:colOff>133350</xdr:colOff>
      <xdr:row>13</xdr:row>
      <xdr:rowOff>82550</xdr:rowOff>
    </xdr:to>
    <xdr:cxnSp macro="">
      <xdr:nvCxnSpPr>
        <xdr:cNvPr id="440" name="直線コネクタ 439"/>
        <xdr:cNvCxnSpPr/>
      </xdr:nvCxnSpPr>
      <xdr:spPr>
        <a:xfrm>
          <a:off x="15252700" y="22618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14</xdr:row>
      <xdr:rowOff>73025</xdr:rowOff>
    </xdr:from>
    <xdr:to xmlns:xdr="http://schemas.openxmlformats.org/drawingml/2006/spreadsheetDrawing">
      <xdr:col>81</xdr:col>
      <xdr:colOff>44450</xdr:colOff>
      <xdr:row>14</xdr:row>
      <xdr:rowOff>163195</xdr:rowOff>
    </xdr:to>
    <xdr:cxnSp macro="">
      <xdr:nvCxnSpPr>
        <xdr:cNvPr id="441" name="直線コネクタ 440"/>
        <xdr:cNvCxnSpPr/>
      </xdr:nvCxnSpPr>
      <xdr:spPr>
        <a:xfrm flipV="1">
          <a:off x="14566265" y="2419985"/>
          <a:ext cx="75438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111125</xdr:rowOff>
    </xdr:from>
    <xdr:ext cx="756920" cy="252730"/>
    <xdr:sp macro="" textlink="">
      <xdr:nvSpPr>
        <xdr:cNvPr id="442" name="将来負担の状況平均値テキスト"/>
        <xdr:cNvSpPr txBox="1"/>
      </xdr:nvSpPr>
      <xdr:spPr>
        <a:xfrm>
          <a:off x="15409545" y="2122805"/>
          <a:ext cx="75692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13</xdr:row>
      <xdr:rowOff>80010</xdr:rowOff>
    </xdr:from>
    <xdr:to xmlns:xdr="http://schemas.openxmlformats.org/drawingml/2006/spreadsheetDrawing">
      <xdr:col>81</xdr:col>
      <xdr:colOff>95250</xdr:colOff>
      <xdr:row>14</xdr:row>
      <xdr:rowOff>12065</xdr:rowOff>
    </xdr:to>
    <xdr:sp macro="" textlink="">
      <xdr:nvSpPr>
        <xdr:cNvPr id="443" name="フローチャート: 判断 442"/>
        <xdr:cNvSpPr/>
      </xdr:nvSpPr>
      <xdr:spPr>
        <a:xfrm>
          <a:off x="15276195" y="225933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14</xdr:row>
      <xdr:rowOff>163195</xdr:rowOff>
    </xdr:from>
    <xdr:to xmlns:xdr="http://schemas.openxmlformats.org/drawingml/2006/spreadsheetDrawing">
      <xdr:col>77</xdr:col>
      <xdr:colOff>44450</xdr:colOff>
      <xdr:row>15</xdr:row>
      <xdr:rowOff>118745</xdr:rowOff>
    </xdr:to>
    <xdr:cxnSp macro="">
      <xdr:nvCxnSpPr>
        <xdr:cNvPr id="444" name="直線コネクタ 443"/>
        <xdr:cNvCxnSpPr/>
      </xdr:nvCxnSpPr>
      <xdr:spPr>
        <a:xfrm flipV="1">
          <a:off x="13767435" y="2510155"/>
          <a:ext cx="798830" cy="123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13</xdr:row>
      <xdr:rowOff>84455</xdr:rowOff>
    </xdr:from>
    <xdr:to xmlns:xdr="http://schemas.openxmlformats.org/drawingml/2006/spreadsheetDrawing">
      <xdr:col>77</xdr:col>
      <xdr:colOff>95250</xdr:colOff>
      <xdr:row>14</xdr:row>
      <xdr:rowOff>16510</xdr:rowOff>
    </xdr:to>
    <xdr:sp macro="" textlink="">
      <xdr:nvSpPr>
        <xdr:cNvPr id="445" name="フローチャート: 判断 444"/>
        <xdr:cNvSpPr/>
      </xdr:nvSpPr>
      <xdr:spPr>
        <a:xfrm>
          <a:off x="14521815" y="226377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26035</xdr:rowOff>
    </xdr:from>
    <xdr:ext cx="736600" cy="253365"/>
    <xdr:sp macro="" textlink="">
      <xdr:nvSpPr>
        <xdr:cNvPr id="446" name="テキスト ボックス 445"/>
        <xdr:cNvSpPr txBox="1"/>
      </xdr:nvSpPr>
      <xdr:spPr>
        <a:xfrm>
          <a:off x="14227175" y="203771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15</xdr:row>
      <xdr:rowOff>118745</xdr:rowOff>
    </xdr:from>
    <xdr:to xmlns:xdr="http://schemas.openxmlformats.org/drawingml/2006/spreadsheetDrawing">
      <xdr:col>72</xdr:col>
      <xdr:colOff>188595</xdr:colOff>
      <xdr:row>16</xdr:row>
      <xdr:rowOff>41275</xdr:rowOff>
    </xdr:to>
    <xdr:cxnSp macro="">
      <xdr:nvCxnSpPr>
        <xdr:cNvPr id="447" name="直線コネクタ 446"/>
        <xdr:cNvCxnSpPr/>
      </xdr:nvCxnSpPr>
      <xdr:spPr>
        <a:xfrm flipV="1">
          <a:off x="12976860" y="2633345"/>
          <a:ext cx="790575"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13</xdr:row>
      <xdr:rowOff>159385</xdr:rowOff>
    </xdr:from>
    <xdr:to xmlns:xdr="http://schemas.openxmlformats.org/drawingml/2006/spreadsheetDrawing">
      <xdr:col>73</xdr:col>
      <xdr:colOff>44450</xdr:colOff>
      <xdr:row>14</xdr:row>
      <xdr:rowOff>90805</xdr:rowOff>
    </xdr:to>
    <xdr:sp macro="" textlink="">
      <xdr:nvSpPr>
        <xdr:cNvPr id="448" name="フローチャート: 判断 447"/>
        <xdr:cNvSpPr/>
      </xdr:nvSpPr>
      <xdr:spPr>
        <a:xfrm>
          <a:off x="13731240" y="233870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100330</xdr:rowOff>
    </xdr:from>
    <xdr:ext cx="756920" cy="253365"/>
    <xdr:sp macro="" textlink="">
      <xdr:nvSpPr>
        <xdr:cNvPr id="449" name="テキスト ボックス 448"/>
        <xdr:cNvSpPr txBox="1"/>
      </xdr:nvSpPr>
      <xdr:spPr>
        <a:xfrm>
          <a:off x="13421995" y="211201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16</xdr:row>
      <xdr:rowOff>41275</xdr:rowOff>
    </xdr:from>
    <xdr:to xmlns:xdr="http://schemas.openxmlformats.org/drawingml/2006/spreadsheetDrawing">
      <xdr:col>68</xdr:col>
      <xdr:colOff>152400</xdr:colOff>
      <xdr:row>16</xdr:row>
      <xdr:rowOff>78105</xdr:rowOff>
    </xdr:to>
    <xdr:cxnSp macro="">
      <xdr:nvCxnSpPr>
        <xdr:cNvPr id="450" name="直線コネクタ 449"/>
        <xdr:cNvCxnSpPr/>
      </xdr:nvCxnSpPr>
      <xdr:spPr>
        <a:xfrm flipV="1">
          <a:off x="12171680" y="2723515"/>
          <a:ext cx="80518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14</xdr:row>
      <xdr:rowOff>94615</xdr:rowOff>
    </xdr:from>
    <xdr:to xmlns:xdr="http://schemas.openxmlformats.org/drawingml/2006/spreadsheetDrawing">
      <xdr:col>68</xdr:col>
      <xdr:colOff>188595</xdr:colOff>
      <xdr:row>15</xdr:row>
      <xdr:rowOff>26035</xdr:rowOff>
    </xdr:to>
    <xdr:sp macro="" textlink="">
      <xdr:nvSpPr>
        <xdr:cNvPr id="451" name="フローチャート: 判断 450"/>
        <xdr:cNvSpPr/>
      </xdr:nvSpPr>
      <xdr:spPr>
        <a:xfrm>
          <a:off x="12926060" y="244157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13</xdr:row>
      <xdr:rowOff>36195</xdr:rowOff>
    </xdr:from>
    <xdr:ext cx="762000" cy="248285"/>
    <xdr:sp macro="" textlink="">
      <xdr:nvSpPr>
        <xdr:cNvPr id="452" name="テキスト ボックス 451"/>
        <xdr:cNvSpPr txBox="1"/>
      </xdr:nvSpPr>
      <xdr:spPr>
        <a:xfrm>
          <a:off x="12635865" y="22155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14</xdr:row>
      <xdr:rowOff>113665</xdr:rowOff>
    </xdr:from>
    <xdr:to xmlns:xdr="http://schemas.openxmlformats.org/drawingml/2006/spreadsheetDrawing">
      <xdr:col>64</xdr:col>
      <xdr:colOff>152400</xdr:colOff>
      <xdr:row>15</xdr:row>
      <xdr:rowOff>45085</xdr:rowOff>
    </xdr:to>
    <xdr:sp macro="" textlink="">
      <xdr:nvSpPr>
        <xdr:cNvPr id="453" name="フローチャート: 判断 452"/>
        <xdr:cNvSpPr/>
      </xdr:nvSpPr>
      <xdr:spPr>
        <a:xfrm>
          <a:off x="12120880" y="24606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13</xdr:row>
      <xdr:rowOff>55245</xdr:rowOff>
    </xdr:from>
    <xdr:ext cx="762000" cy="252730"/>
    <xdr:sp macro="" textlink="">
      <xdr:nvSpPr>
        <xdr:cNvPr id="454" name="テキスト ボックス 453"/>
        <xdr:cNvSpPr txBox="1"/>
      </xdr:nvSpPr>
      <xdr:spPr>
        <a:xfrm>
          <a:off x="11832590" y="22345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90805</xdr:rowOff>
    </xdr:from>
    <xdr:ext cx="762000" cy="248285"/>
    <xdr:sp macro="" textlink="">
      <xdr:nvSpPr>
        <xdr:cNvPr id="455" name="テキスト ボックス 454"/>
        <xdr:cNvSpPr txBox="1"/>
      </xdr:nvSpPr>
      <xdr:spPr>
        <a:xfrm>
          <a:off x="15125700" y="4281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90805</xdr:rowOff>
    </xdr:from>
    <xdr:ext cx="762000" cy="248285"/>
    <xdr:sp macro="" textlink="">
      <xdr:nvSpPr>
        <xdr:cNvPr id="456" name="テキスト ボックス 455"/>
        <xdr:cNvSpPr txBox="1"/>
      </xdr:nvSpPr>
      <xdr:spPr>
        <a:xfrm>
          <a:off x="14371320" y="4281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25</xdr:row>
      <xdr:rowOff>90805</xdr:rowOff>
    </xdr:from>
    <xdr:ext cx="762000" cy="248285"/>
    <xdr:sp macro="" textlink="">
      <xdr:nvSpPr>
        <xdr:cNvPr id="457" name="テキスト ボックス 456"/>
        <xdr:cNvSpPr txBox="1"/>
      </xdr:nvSpPr>
      <xdr:spPr>
        <a:xfrm>
          <a:off x="13578840" y="4281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90805</xdr:rowOff>
    </xdr:from>
    <xdr:ext cx="756920" cy="248285"/>
    <xdr:sp macro="" textlink="">
      <xdr:nvSpPr>
        <xdr:cNvPr id="458" name="テキスト ボックス 457"/>
        <xdr:cNvSpPr txBox="1"/>
      </xdr:nvSpPr>
      <xdr:spPr>
        <a:xfrm>
          <a:off x="12781915" y="428180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90805</xdr:rowOff>
    </xdr:from>
    <xdr:ext cx="762000" cy="248285"/>
    <xdr:sp macro="" textlink="">
      <xdr:nvSpPr>
        <xdr:cNvPr id="459" name="テキスト ボックス 458"/>
        <xdr:cNvSpPr txBox="1"/>
      </xdr:nvSpPr>
      <xdr:spPr>
        <a:xfrm>
          <a:off x="11976735" y="4281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14</xdr:row>
      <xdr:rowOff>23495</xdr:rowOff>
    </xdr:from>
    <xdr:to xmlns:xdr="http://schemas.openxmlformats.org/drawingml/2006/spreadsheetDrawing">
      <xdr:col>81</xdr:col>
      <xdr:colOff>95250</xdr:colOff>
      <xdr:row>14</xdr:row>
      <xdr:rowOff>123190</xdr:rowOff>
    </xdr:to>
    <xdr:sp macro="" textlink="">
      <xdr:nvSpPr>
        <xdr:cNvPr id="460" name="楕円 459"/>
        <xdr:cNvSpPr/>
      </xdr:nvSpPr>
      <xdr:spPr>
        <a:xfrm>
          <a:off x="15276195" y="237045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13</xdr:row>
      <xdr:rowOff>163830</xdr:rowOff>
    </xdr:from>
    <xdr:ext cx="756920" cy="248285"/>
    <xdr:sp macro="" textlink="">
      <xdr:nvSpPr>
        <xdr:cNvPr id="461" name="将来負担の状況該当値テキスト"/>
        <xdr:cNvSpPr txBox="1"/>
      </xdr:nvSpPr>
      <xdr:spPr>
        <a:xfrm>
          <a:off x="15409545" y="234315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14</xdr:row>
      <xdr:rowOff>113665</xdr:rowOff>
    </xdr:from>
    <xdr:to xmlns:xdr="http://schemas.openxmlformats.org/drawingml/2006/spreadsheetDrawing">
      <xdr:col>77</xdr:col>
      <xdr:colOff>95250</xdr:colOff>
      <xdr:row>15</xdr:row>
      <xdr:rowOff>45085</xdr:rowOff>
    </xdr:to>
    <xdr:sp macro="" textlink="">
      <xdr:nvSpPr>
        <xdr:cNvPr id="462" name="楕円 461"/>
        <xdr:cNvSpPr/>
      </xdr:nvSpPr>
      <xdr:spPr>
        <a:xfrm>
          <a:off x="14521815" y="246062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15</xdr:row>
      <xdr:rowOff>30480</xdr:rowOff>
    </xdr:from>
    <xdr:ext cx="736600" cy="248285"/>
    <xdr:sp macro="" textlink="">
      <xdr:nvSpPr>
        <xdr:cNvPr id="463" name="テキスト ボックス 462"/>
        <xdr:cNvSpPr txBox="1"/>
      </xdr:nvSpPr>
      <xdr:spPr>
        <a:xfrm>
          <a:off x="14227175" y="2545080"/>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15</xdr:row>
      <xdr:rowOff>69850</xdr:rowOff>
    </xdr:from>
    <xdr:to xmlns:xdr="http://schemas.openxmlformats.org/drawingml/2006/spreadsheetDrawing">
      <xdr:col>73</xdr:col>
      <xdr:colOff>44450</xdr:colOff>
      <xdr:row>16</xdr:row>
      <xdr:rowOff>1270</xdr:rowOff>
    </xdr:to>
    <xdr:sp macro="" textlink="">
      <xdr:nvSpPr>
        <xdr:cNvPr id="464" name="楕円 463"/>
        <xdr:cNvSpPr/>
      </xdr:nvSpPr>
      <xdr:spPr>
        <a:xfrm>
          <a:off x="13731240" y="258445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15</xdr:row>
      <xdr:rowOff>153670</xdr:rowOff>
    </xdr:from>
    <xdr:ext cx="756920" cy="253365"/>
    <xdr:sp macro="" textlink="">
      <xdr:nvSpPr>
        <xdr:cNvPr id="465" name="テキスト ボックス 464"/>
        <xdr:cNvSpPr txBox="1"/>
      </xdr:nvSpPr>
      <xdr:spPr>
        <a:xfrm>
          <a:off x="13421995" y="266827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15</xdr:row>
      <xdr:rowOff>160020</xdr:rowOff>
    </xdr:from>
    <xdr:to xmlns:xdr="http://schemas.openxmlformats.org/drawingml/2006/spreadsheetDrawing">
      <xdr:col>68</xdr:col>
      <xdr:colOff>188595</xdr:colOff>
      <xdr:row>16</xdr:row>
      <xdr:rowOff>91440</xdr:rowOff>
    </xdr:to>
    <xdr:sp macro="" textlink="">
      <xdr:nvSpPr>
        <xdr:cNvPr id="466" name="楕円 465"/>
        <xdr:cNvSpPr/>
      </xdr:nvSpPr>
      <xdr:spPr>
        <a:xfrm>
          <a:off x="12926060" y="267462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16</xdr:row>
      <xdr:rowOff>76200</xdr:rowOff>
    </xdr:from>
    <xdr:ext cx="762000" cy="253365"/>
    <xdr:sp macro="" textlink="">
      <xdr:nvSpPr>
        <xdr:cNvPr id="467" name="テキスト ボックス 466"/>
        <xdr:cNvSpPr txBox="1"/>
      </xdr:nvSpPr>
      <xdr:spPr>
        <a:xfrm>
          <a:off x="12635865" y="27584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16</xdr:row>
      <xdr:rowOff>28575</xdr:rowOff>
    </xdr:from>
    <xdr:to xmlns:xdr="http://schemas.openxmlformats.org/drawingml/2006/spreadsheetDrawing">
      <xdr:col>64</xdr:col>
      <xdr:colOff>152400</xdr:colOff>
      <xdr:row>16</xdr:row>
      <xdr:rowOff>128270</xdr:rowOff>
    </xdr:to>
    <xdr:sp macro="" textlink="">
      <xdr:nvSpPr>
        <xdr:cNvPr id="468" name="楕円 467"/>
        <xdr:cNvSpPr/>
      </xdr:nvSpPr>
      <xdr:spPr>
        <a:xfrm>
          <a:off x="12120880" y="27108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16</xdr:row>
      <xdr:rowOff>113030</xdr:rowOff>
    </xdr:from>
    <xdr:ext cx="762000" cy="253365"/>
    <xdr:sp macro="" textlink="">
      <xdr:nvSpPr>
        <xdr:cNvPr id="469" name="テキスト ボックス 468"/>
        <xdr:cNvSpPr txBox="1"/>
      </xdr:nvSpPr>
      <xdr:spPr>
        <a:xfrm>
          <a:off x="11832590" y="27952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44.4</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179705</xdr:colOff>
      <xdr:row>4</xdr:row>
      <xdr:rowOff>0</xdr:rowOff>
    </xdr:to>
    <xdr:sp macro="" textlink="">
      <xdr:nvSpPr>
        <xdr:cNvPr id="5" name="正方形/長方形 4"/>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179705</xdr:colOff>
      <xdr:row>14</xdr:row>
      <xdr:rowOff>165100</xdr:rowOff>
    </xdr:to>
    <xdr:sp macro="" textlink="">
      <xdr:nvSpPr>
        <xdr:cNvPr id="15" name="正方形/長方形 14"/>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1270" cy="254000"/>
    <xdr:sp macro="" textlink="">
      <xdr:nvSpPr>
        <xdr:cNvPr id="30" name="テキスト ボックス 29"/>
        <xdr:cNvSpPr txBox="1"/>
      </xdr:nvSpPr>
      <xdr:spPr>
        <a:xfrm>
          <a:off x="637540" y="3492500"/>
          <a:ext cx="88912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1390" cy="254000"/>
    <xdr:sp macro="" textlink="">
      <xdr:nvSpPr>
        <xdr:cNvPr id="31" name="テキスト ボックス 30"/>
        <xdr:cNvSpPr txBox="1"/>
      </xdr:nvSpPr>
      <xdr:spPr>
        <a:xfrm>
          <a:off x="637540" y="3746500"/>
          <a:ext cx="60413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6425" cy="259080"/>
    <xdr:sp macro="" textlink="">
      <xdr:nvSpPr>
        <xdr:cNvPr id="32" name="テキスト ボックス 31"/>
        <xdr:cNvSpPr txBox="1"/>
      </xdr:nvSpPr>
      <xdr:spPr>
        <a:xfrm>
          <a:off x="637540" y="4000500"/>
          <a:ext cx="8226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9705" cy="259080"/>
    <xdr:sp macro="" textlink="">
      <xdr:nvSpPr>
        <xdr:cNvPr id="33" name="テキスト ボックス 32"/>
        <xdr:cNvSpPr txBox="1"/>
      </xdr:nvSpPr>
      <xdr:spPr>
        <a:xfrm>
          <a:off x="637540" y="4254500"/>
          <a:ext cx="179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179705</xdr:colOff>
      <xdr:row>29</xdr:row>
      <xdr:rowOff>44450</xdr:rowOff>
    </xdr:to>
    <xdr:sp macro="" textlink="">
      <xdr:nvSpPr>
        <xdr:cNvPr id="34" name="正方形/長方形 33"/>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179705</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44</xdr:row>
      <xdr:rowOff>12700</xdr:rowOff>
    </xdr:to>
    <xdr:sp macro="" textlink="">
      <xdr:nvSpPr>
        <xdr:cNvPr id="41" name="正方形/長方形 40"/>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179705</xdr:colOff>
      <xdr:row>32</xdr:row>
      <xdr:rowOff>38100</xdr:rowOff>
    </xdr:to>
    <xdr:sp macro="" textlink="">
      <xdr:nvSpPr>
        <xdr:cNvPr id="43" name="正方形/長方形 42"/>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前年度と比較して</a:t>
          </a:r>
          <a:r>
            <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rPr>
            <a:t>0.3</a:t>
          </a: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ポイント増加している。</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職員数や手当の水準は、類似団体と比較しても低いため、人件費に係る経常収支比率は低くなっている。</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今後も、適正な職員数の管理を行うともに、民間委託を活用するなどして、数値の改善に努める。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8450" cy="225425"/>
    <xdr:sp macro="" textlink="">
      <xdr:nvSpPr>
        <xdr:cNvPr id="45" name="テキスト ボックス 44"/>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179705</xdr:colOff>
      <xdr:row>44</xdr:row>
      <xdr:rowOff>12700</xdr:rowOff>
    </xdr:to>
    <xdr:cxnSp macro="">
      <xdr:nvCxnSpPr>
        <xdr:cNvPr id="46" name="直線コネクタ 45"/>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2920" cy="254000"/>
    <xdr:sp macro="" textlink="">
      <xdr:nvSpPr>
        <xdr:cNvPr id="47" name="テキスト ボックス 46"/>
        <xdr:cNvSpPr txBox="1"/>
      </xdr:nvSpPr>
      <xdr:spPr>
        <a:xfrm>
          <a:off x="23368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42</xdr:row>
      <xdr:rowOff>29210</xdr:rowOff>
    </xdr:from>
    <xdr:to xmlns:xdr="http://schemas.openxmlformats.org/drawingml/2006/spreadsheetDrawing">
      <xdr:col>26</xdr:col>
      <xdr:colOff>179705</xdr:colOff>
      <xdr:row>42</xdr:row>
      <xdr:rowOff>29210</xdr:rowOff>
    </xdr:to>
    <xdr:cxnSp macro="">
      <xdr:nvCxnSpPr>
        <xdr:cNvPr id="48" name="直線コネクタ 47"/>
        <xdr:cNvCxnSpPr/>
      </xdr:nvCxnSpPr>
      <xdr:spPr>
        <a:xfrm>
          <a:off x="701040" y="723011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58420</xdr:rowOff>
    </xdr:from>
    <xdr:ext cx="502920" cy="259080"/>
    <xdr:sp macro="" textlink="">
      <xdr:nvSpPr>
        <xdr:cNvPr id="49" name="テキスト ボックス 48"/>
        <xdr:cNvSpPr txBox="1"/>
      </xdr:nvSpPr>
      <xdr:spPr>
        <a:xfrm>
          <a:off x="233680" y="708787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40</xdr:row>
      <xdr:rowOff>45085</xdr:rowOff>
    </xdr:from>
    <xdr:to xmlns:xdr="http://schemas.openxmlformats.org/drawingml/2006/spreadsheetDrawing">
      <xdr:col>26</xdr:col>
      <xdr:colOff>179705</xdr:colOff>
      <xdr:row>40</xdr:row>
      <xdr:rowOff>45085</xdr:rowOff>
    </xdr:to>
    <xdr:cxnSp macro="">
      <xdr:nvCxnSpPr>
        <xdr:cNvPr id="50" name="直線コネクタ 49"/>
        <xdr:cNvCxnSpPr/>
      </xdr:nvCxnSpPr>
      <xdr:spPr>
        <a:xfrm>
          <a:off x="701040" y="690308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39</xdr:row>
      <xdr:rowOff>74930</xdr:rowOff>
    </xdr:from>
    <xdr:ext cx="502920" cy="254000"/>
    <xdr:sp macro="" textlink="">
      <xdr:nvSpPr>
        <xdr:cNvPr id="51" name="テキスト ボックス 50"/>
        <xdr:cNvSpPr txBox="1"/>
      </xdr:nvSpPr>
      <xdr:spPr>
        <a:xfrm>
          <a:off x="233680" y="676148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61595</xdr:rowOff>
    </xdr:from>
    <xdr:to xmlns:xdr="http://schemas.openxmlformats.org/drawingml/2006/spreadsheetDrawing">
      <xdr:col>26</xdr:col>
      <xdr:colOff>179705</xdr:colOff>
      <xdr:row>38</xdr:row>
      <xdr:rowOff>61595</xdr:rowOff>
    </xdr:to>
    <xdr:cxnSp macro="">
      <xdr:nvCxnSpPr>
        <xdr:cNvPr id="52" name="直線コネクタ 51"/>
        <xdr:cNvCxnSpPr/>
      </xdr:nvCxnSpPr>
      <xdr:spPr>
        <a:xfrm>
          <a:off x="701040" y="657669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90805</xdr:rowOff>
    </xdr:from>
    <xdr:ext cx="502920" cy="258445"/>
    <xdr:sp macro="" textlink="">
      <xdr:nvSpPr>
        <xdr:cNvPr id="53" name="テキスト ボックス 52"/>
        <xdr:cNvSpPr txBox="1"/>
      </xdr:nvSpPr>
      <xdr:spPr>
        <a:xfrm>
          <a:off x="233680" y="643445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78105</xdr:rowOff>
    </xdr:from>
    <xdr:to xmlns:xdr="http://schemas.openxmlformats.org/drawingml/2006/spreadsheetDrawing">
      <xdr:col>26</xdr:col>
      <xdr:colOff>179705</xdr:colOff>
      <xdr:row>36</xdr:row>
      <xdr:rowOff>78105</xdr:rowOff>
    </xdr:to>
    <xdr:cxnSp macro="">
      <xdr:nvCxnSpPr>
        <xdr:cNvPr id="54" name="直線コネクタ 53"/>
        <xdr:cNvCxnSpPr/>
      </xdr:nvCxnSpPr>
      <xdr:spPr>
        <a:xfrm>
          <a:off x="701040" y="625030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107315</xdr:rowOff>
    </xdr:from>
    <xdr:ext cx="502920" cy="259080"/>
    <xdr:sp macro="" textlink="">
      <xdr:nvSpPr>
        <xdr:cNvPr id="55" name="テキスト ボックス 54"/>
        <xdr:cNvSpPr txBox="1"/>
      </xdr:nvSpPr>
      <xdr:spPr>
        <a:xfrm>
          <a:off x="233680" y="61080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34</xdr:row>
      <xdr:rowOff>94615</xdr:rowOff>
    </xdr:from>
    <xdr:to xmlns:xdr="http://schemas.openxmlformats.org/drawingml/2006/spreadsheetDrawing">
      <xdr:col>26</xdr:col>
      <xdr:colOff>179705</xdr:colOff>
      <xdr:row>34</xdr:row>
      <xdr:rowOff>94615</xdr:rowOff>
    </xdr:to>
    <xdr:cxnSp macro="">
      <xdr:nvCxnSpPr>
        <xdr:cNvPr id="56" name="直線コネクタ 55"/>
        <xdr:cNvCxnSpPr/>
      </xdr:nvCxnSpPr>
      <xdr:spPr>
        <a:xfrm>
          <a:off x="701040" y="592391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33</xdr:row>
      <xdr:rowOff>123825</xdr:rowOff>
    </xdr:from>
    <xdr:ext cx="502920" cy="254000"/>
    <xdr:sp macro="" textlink="">
      <xdr:nvSpPr>
        <xdr:cNvPr id="57" name="テキスト ボックス 56"/>
        <xdr:cNvSpPr txBox="1"/>
      </xdr:nvSpPr>
      <xdr:spPr>
        <a:xfrm>
          <a:off x="233680" y="578167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110490</xdr:rowOff>
    </xdr:from>
    <xdr:to xmlns:xdr="http://schemas.openxmlformats.org/drawingml/2006/spreadsheetDrawing">
      <xdr:col>26</xdr:col>
      <xdr:colOff>179705</xdr:colOff>
      <xdr:row>32</xdr:row>
      <xdr:rowOff>110490</xdr:rowOff>
    </xdr:to>
    <xdr:cxnSp macro="">
      <xdr:nvCxnSpPr>
        <xdr:cNvPr id="58" name="直線コネクタ 57"/>
        <xdr:cNvCxnSpPr/>
      </xdr:nvCxnSpPr>
      <xdr:spPr>
        <a:xfrm>
          <a:off x="701040" y="559689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31</xdr:row>
      <xdr:rowOff>139700</xdr:rowOff>
    </xdr:from>
    <xdr:ext cx="502920" cy="259080"/>
    <xdr:sp macro="" textlink="">
      <xdr:nvSpPr>
        <xdr:cNvPr id="59" name="テキスト ボックス 58"/>
        <xdr:cNvSpPr txBox="1"/>
      </xdr:nvSpPr>
      <xdr:spPr>
        <a:xfrm>
          <a:off x="233680" y="54546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30</xdr:row>
      <xdr:rowOff>127000</xdr:rowOff>
    </xdr:to>
    <xdr:cxnSp macro="">
      <xdr:nvCxnSpPr>
        <xdr:cNvPr id="60" name="直線コネクタ 59"/>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2920" cy="254000"/>
    <xdr:sp macro="" textlink="">
      <xdr:nvSpPr>
        <xdr:cNvPr id="61" name="テキスト ボックス 60"/>
        <xdr:cNvSpPr txBox="1"/>
      </xdr:nvSpPr>
      <xdr:spPr>
        <a:xfrm>
          <a:off x="233680" y="5128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44</xdr:row>
      <xdr:rowOff>12700</xdr:rowOff>
    </xdr:to>
    <xdr:sp macro="" textlink="">
      <xdr:nvSpPr>
        <xdr:cNvPr id="62" name="人件費グラフ枠"/>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43815</xdr:rowOff>
    </xdr:from>
    <xdr:to xmlns:xdr="http://schemas.openxmlformats.org/drawingml/2006/spreadsheetDrawing">
      <xdr:col>24</xdr:col>
      <xdr:colOff>25400</xdr:colOff>
      <xdr:row>40</xdr:row>
      <xdr:rowOff>143510</xdr:rowOff>
    </xdr:to>
    <xdr:cxnSp macro="">
      <xdr:nvCxnSpPr>
        <xdr:cNvPr id="63" name="直線コネクタ 62"/>
        <xdr:cNvCxnSpPr/>
      </xdr:nvCxnSpPr>
      <xdr:spPr>
        <a:xfrm flipV="1">
          <a:off x="4338320" y="5701665"/>
          <a:ext cx="0" cy="1299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115570</xdr:rowOff>
    </xdr:from>
    <xdr:ext cx="762000" cy="259080"/>
    <xdr:sp macro="" textlink="">
      <xdr:nvSpPr>
        <xdr:cNvPr id="64" name="人件費最小値テキスト"/>
        <xdr:cNvSpPr txBox="1"/>
      </xdr:nvSpPr>
      <xdr:spPr>
        <a:xfrm>
          <a:off x="4427220" y="6973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143510</xdr:rowOff>
    </xdr:from>
    <xdr:to xmlns:xdr="http://schemas.openxmlformats.org/drawingml/2006/spreadsheetDrawing">
      <xdr:col>24</xdr:col>
      <xdr:colOff>114300</xdr:colOff>
      <xdr:row>40</xdr:row>
      <xdr:rowOff>143510</xdr:rowOff>
    </xdr:to>
    <xdr:cxnSp macro="">
      <xdr:nvCxnSpPr>
        <xdr:cNvPr id="65" name="直線コネクタ 64"/>
        <xdr:cNvCxnSpPr/>
      </xdr:nvCxnSpPr>
      <xdr:spPr>
        <a:xfrm>
          <a:off x="4269740" y="70015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31</xdr:row>
      <xdr:rowOff>130175</xdr:rowOff>
    </xdr:from>
    <xdr:ext cx="762000" cy="259080"/>
    <xdr:sp macro="" textlink="">
      <xdr:nvSpPr>
        <xdr:cNvPr id="66" name="人件費最大値テキスト"/>
        <xdr:cNvSpPr txBox="1"/>
      </xdr:nvSpPr>
      <xdr:spPr>
        <a:xfrm>
          <a:off x="4427220" y="54451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43815</xdr:rowOff>
    </xdr:from>
    <xdr:to xmlns:xdr="http://schemas.openxmlformats.org/drawingml/2006/spreadsheetDrawing">
      <xdr:col>24</xdr:col>
      <xdr:colOff>114300</xdr:colOff>
      <xdr:row>33</xdr:row>
      <xdr:rowOff>43815</xdr:rowOff>
    </xdr:to>
    <xdr:cxnSp macro="">
      <xdr:nvCxnSpPr>
        <xdr:cNvPr id="67" name="直線コネクタ 66"/>
        <xdr:cNvCxnSpPr/>
      </xdr:nvCxnSpPr>
      <xdr:spPr>
        <a:xfrm>
          <a:off x="4269740" y="57016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35</xdr:row>
      <xdr:rowOff>138430</xdr:rowOff>
    </xdr:from>
    <xdr:to xmlns:xdr="http://schemas.openxmlformats.org/drawingml/2006/spreadsheetDrawing">
      <xdr:col>24</xdr:col>
      <xdr:colOff>25400</xdr:colOff>
      <xdr:row>35</xdr:row>
      <xdr:rowOff>158115</xdr:rowOff>
    </xdr:to>
    <xdr:cxnSp macro="">
      <xdr:nvCxnSpPr>
        <xdr:cNvPr id="68" name="直線コネクタ 67"/>
        <xdr:cNvCxnSpPr/>
      </xdr:nvCxnSpPr>
      <xdr:spPr>
        <a:xfrm>
          <a:off x="3594100" y="6139180"/>
          <a:ext cx="74422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118745</xdr:rowOff>
    </xdr:from>
    <xdr:ext cx="762000" cy="259080"/>
    <xdr:sp macro="" textlink="">
      <xdr:nvSpPr>
        <xdr:cNvPr id="69" name="人件費平均値テキスト"/>
        <xdr:cNvSpPr txBox="1"/>
      </xdr:nvSpPr>
      <xdr:spPr>
        <a:xfrm>
          <a:off x="4427220" y="611949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146685</xdr:rowOff>
    </xdr:from>
    <xdr:to xmlns:xdr="http://schemas.openxmlformats.org/drawingml/2006/spreadsheetDrawing">
      <xdr:col>24</xdr:col>
      <xdr:colOff>76200</xdr:colOff>
      <xdr:row>36</xdr:row>
      <xdr:rowOff>76835</xdr:rowOff>
    </xdr:to>
    <xdr:sp macro="" textlink="">
      <xdr:nvSpPr>
        <xdr:cNvPr id="70" name="フローチャート: 判断 69"/>
        <xdr:cNvSpPr/>
      </xdr:nvSpPr>
      <xdr:spPr>
        <a:xfrm>
          <a:off x="4307840" y="61474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35</xdr:row>
      <xdr:rowOff>86360</xdr:rowOff>
    </xdr:from>
    <xdr:to xmlns:xdr="http://schemas.openxmlformats.org/drawingml/2006/spreadsheetDrawing">
      <xdr:col>19</xdr:col>
      <xdr:colOff>179705</xdr:colOff>
      <xdr:row>35</xdr:row>
      <xdr:rowOff>138430</xdr:rowOff>
    </xdr:to>
    <xdr:cxnSp macro="">
      <xdr:nvCxnSpPr>
        <xdr:cNvPr id="71" name="直線コネクタ 70"/>
        <xdr:cNvCxnSpPr/>
      </xdr:nvCxnSpPr>
      <xdr:spPr>
        <a:xfrm>
          <a:off x="2794000" y="6087110"/>
          <a:ext cx="8001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35</xdr:row>
      <xdr:rowOff>139700</xdr:rowOff>
    </xdr:from>
    <xdr:to xmlns:xdr="http://schemas.openxmlformats.org/drawingml/2006/spreadsheetDrawing">
      <xdr:col>20</xdr:col>
      <xdr:colOff>38100</xdr:colOff>
      <xdr:row>36</xdr:row>
      <xdr:rowOff>69850</xdr:rowOff>
    </xdr:to>
    <xdr:sp macro="" textlink="">
      <xdr:nvSpPr>
        <xdr:cNvPr id="72" name="フローチャート: 判断 71"/>
        <xdr:cNvSpPr/>
      </xdr:nvSpPr>
      <xdr:spPr>
        <a:xfrm>
          <a:off x="3550920" y="61404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36</xdr:row>
      <xdr:rowOff>54610</xdr:rowOff>
    </xdr:from>
    <xdr:ext cx="731520" cy="254000"/>
    <xdr:sp macro="" textlink="">
      <xdr:nvSpPr>
        <xdr:cNvPr id="73" name="テキスト ボックス 72"/>
        <xdr:cNvSpPr txBox="1"/>
      </xdr:nvSpPr>
      <xdr:spPr>
        <a:xfrm>
          <a:off x="3241040" y="622681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35</xdr:row>
      <xdr:rowOff>86360</xdr:rowOff>
    </xdr:from>
    <xdr:to xmlns:xdr="http://schemas.openxmlformats.org/drawingml/2006/spreadsheetDrawing">
      <xdr:col>15</xdr:col>
      <xdr:colOff>98425</xdr:colOff>
      <xdr:row>35</xdr:row>
      <xdr:rowOff>132080</xdr:rowOff>
    </xdr:to>
    <xdr:cxnSp macro="">
      <xdr:nvCxnSpPr>
        <xdr:cNvPr id="74" name="直線コネクタ 73"/>
        <xdr:cNvCxnSpPr/>
      </xdr:nvCxnSpPr>
      <xdr:spPr>
        <a:xfrm flipV="1">
          <a:off x="1986280" y="6087110"/>
          <a:ext cx="8077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35</xdr:row>
      <xdr:rowOff>100965</xdr:rowOff>
    </xdr:from>
    <xdr:to xmlns:xdr="http://schemas.openxmlformats.org/drawingml/2006/spreadsheetDrawing">
      <xdr:col>15</xdr:col>
      <xdr:colOff>149225</xdr:colOff>
      <xdr:row>36</xdr:row>
      <xdr:rowOff>31115</xdr:rowOff>
    </xdr:to>
    <xdr:sp macro="" textlink="">
      <xdr:nvSpPr>
        <xdr:cNvPr id="75" name="フローチャート: 判断 74"/>
        <xdr:cNvSpPr/>
      </xdr:nvSpPr>
      <xdr:spPr>
        <a:xfrm>
          <a:off x="2743200" y="610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36</xdr:row>
      <xdr:rowOff>15875</xdr:rowOff>
    </xdr:from>
    <xdr:ext cx="762000" cy="259080"/>
    <xdr:sp macro="" textlink="">
      <xdr:nvSpPr>
        <xdr:cNvPr id="76" name="テキスト ボックス 75"/>
        <xdr:cNvSpPr txBox="1"/>
      </xdr:nvSpPr>
      <xdr:spPr>
        <a:xfrm>
          <a:off x="2453640" y="6188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35</xdr:row>
      <xdr:rowOff>66675</xdr:rowOff>
    </xdr:from>
    <xdr:to xmlns:xdr="http://schemas.openxmlformats.org/drawingml/2006/spreadsheetDrawing">
      <xdr:col>11</xdr:col>
      <xdr:colOff>9525</xdr:colOff>
      <xdr:row>35</xdr:row>
      <xdr:rowOff>132080</xdr:rowOff>
    </xdr:to>
    <xdr:cxnSp macro="">
      <xdr:nvCxnSpPr>
        <xdr:cNvPr id="77" name="直線コネクタ 76"/>
        <xdr:cNvCxnSpPr/>
      </xdr:nvCxnSpPr>
      <xdr:spPr>
        <a:xfrm>
          <a:off x="1198880" y="6067425"/>
          <a:ext cx="7874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7620</xdr:rowOff>
    </xdr:from>
    <xdr:to xmlns:xdr="http://schemas.openxmlformats.org/drawingml/2006/spreadsheetDrawing">
      <xdr:col>11</xdr:col>
      <xdr:colOff>60325</xdr:colOff>
      <xdr:row>36</xdr:row>
      <xdr:rowOff>109220</xdr:rowOff>
    </xdr:to>
    <xdr:sp macro="" textlink="">
      <xdr:nvSpPr>
        <xdr:cNvPr id="78" name="フローチャート: 判断 77"/>
        <xdr:cNvSpPr/>
      </xdr:nvSpPr>
      <xdr:spPr>
        <a:xfrm>
          <a:off x="1955800" y="61798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36</xdr:row>
      <xdr:rowOff>93980</xdr:rowOff>
    </xdr:from>
    <xdr:ext cx="762000" cy="259080"/>
    <xdr:sp macro="" textlink="">
      <xdr:nvSpPr>
        <xdr:cNvPr id="79" name="テキスト ボックス 78"/>
        <xdr:cNvSpPr txBox="1"/>
      </xdr:nvSpPr>
      <xdr:spPr>
        <a:xfrm>
          <a:off x="1645920" y="6266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35</xdr:row>
      <xdr:rowOff>100965</xdr:rowOff>
    </xdr:from>
    <xdr:to xmlns:xdr="http://schemas.openxmlformats.org/drawingml/2006/spreadsheetDrawing">
      <xdr:col>6</xdr:col>
      <xdr:colOff>171450</xdr:colOff>
      <xdr:row>36</xdr:row>
      <xdr:rowOff>31115</xdr:rowOff>
    </xdr:to>
    <xdr:sp macro="" textlink="">
      <xdr:nvSpPr>
        <xdr:cNvPr id="80" name="フローチャート: 判断 79"/>
        <xdr:cNvSpPr/>
      </xdr:nvSpPr>
      <xdr:spPr>
        <a:xfrm>
          <a:off x="1148080" y="610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15875</xdr:rowOff>
    </xdr:from>
    <xdr:ext cx="756920" cy="259080"/>
    <xdr:sp macro="" textlink="">
      <xdr:nvSpPr>
        <xdr:cNvPr id="81" name="テキスト ボックス 80"/>
        <xdr:cNvSpPr txBox="1"/>
      </xdr:nvSpPr>
      <xdr:spPr>
        <a:xfrm>
          <a:off x="858520" y="618807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56920" cy="259080"/>
    <xdr:sp macro="" textlink="">
      <xdr:nvSpPr>
        <xdr:cNvPr id="82" name="テキスト ボックス 81"/>
        <xdr:cNvSpPr txBox="1"/>
      </xdr:nvSpPr>
      <xdr:spPr>
        <a:xfrm>
          <a:off x="414274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56920" cy="259080"/>
    <xdr:sp macro="" textlink="">
      <xdr:nvSpPr>
        <xdr:cNvPr id="83" name="テキスト ボックス 82"/>
        <xdr:cNvSpPr txBox="1"/>
      </xdr:nvSpPr>
      <xdr:spPr>
        <a:xfrm>
          <a:off x="340614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62000" cy="259080"/>
    <xdr:sp macro="" textlink="">
      <xdr:nvSpPr>
        <xdr:cNvPr id="84" name="テキスト ボックス 83"/>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44</xdr:row>
      <xdr:rowOff>10160</xdr:rowOff>
    </xdr:from>
    <xdr:ext cx="762000" cy="259080"/>
    <xdr:sp macro="" textlink="">
      <xdr:nvSpPr>
        <xdr:cNvPr id="85" name="テキスト ボックス 84"/>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56920" cy="259080"/>
    <xdr:sp macro="" textlink="">
      <xdr:nvSpPr>
        <xdr:cNvPr id="86" name="テキスト ボックス 85"/>
        <xdr:cNvSpPr txBox="1"/>
      </xdr:nvSpPr>
      <xdr:spPr>
        <a:xfrm>
          <a:off x="100330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107315</xdr:rowOff>
    </xdr:from>
    <xdr:to xmlns:xdr="http://schemas.openxmlformats.org/drawingml/2006/spreadsheetDrawing">
      <xdr:col>24</xdr:col>
      <xdr:colOff>76200</xdr:colOff>
      <xdr:row>36</xdr:row>
      <xdr:rowOff>37465</xdr:rowOff>
    </xdr:to>
    <xdr:sp macro="" textlink="">
      <xdr:nvSpPr>
        <xdr:cNvPr id="87" name="楕円 86"/>
        <xdr:cNvSpPr/>
      </xdr:nvSpPr>
      <xdr:spPr>
        <a:xfrm>
          <a:off x="4307840" y="610806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34</xdr:row>
      <xdr:rowOff>123825</xdr:rowOff>
    </xdr:from>
    <xdr:ext cx="762000" cy="254000"/>
    <xdr:sp macro="" textlink="">
      <xdr:nvSpPr>
        <xdr:cNvPr id="88" name="人件費該当値テキスト"/>
        <xdr:cNvSpPr txBox="1"/>
      </xdr:nvSpPr>
      <xdr:spPr>
        <a:xfrm>
          <a:off x="4427220" y="595312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35</xdr:row>
      <xdr:rowOff>87630</xdr:rowOff>
    </xdr:from>
    <xdr:to xmlns:xdr="http://schemas.openxmlformats.org/drawingml/2006/spreadsheetDrawing">
      <xdr:col>20</xdr:col>
      <xdr:colOff>38100</xdr:colOff>
      <xdr:row>36</xdr:row>
      <xdr:rowOff>17780</xdr:rowOff>
    </xdr:to>
    <xdr:sp macro="" textlink="">
      <xdr:nvSpPr>
        <xdr:cNvPr id="89" name="楕円 88"/>
        <xdr:cNvSpPr/>
      </xdr:nvSpPr>
      <xdr:spPr>
        <a:xfrm>
          <a:off x="3550920" y="60883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27940</xdr:rowOff>
    </xdr:from>
    <xdr:ext cx="731520" cy="259080"/>
    <xdr:sp macro="" textlink="">
      <xdr:nvSpPr>
        <xdr:cNvPr id="90" name="テキスト ボックス 89"/>
        <xdr:cNvSpPr txBox="1"/>
      </xdr:nvSpPr>
      <xdr:spPr>
        <a:xfrm>
          <a:off x="3241040" y="585724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35</xdr:row>
      <xdr:rowOff>35560</xdr:rowOff>
    </xdr:from>
    <xdr:to xmlns:xdr="http://schemas.openxmlformats.org/drawingml/2006/spreadsheetDrawing">
      <xdr:col>15</xdr:col>
      <xdr:colOff>149225</xdr:colOff>
      <xdr:row>35</xdr:row>
      <xdr:rowOff>137160</xdr:rowOff>
    </xdr:to>
    <xdr:sp macro="" textlink="">
      <xdr:nvSpPr>
        <xdr:cNvPr id="91" name="楕円 90"/>
        <xdr:cNvSpPr/>
      </xdr:nvSpPr>
      <xdr:spPr>
        <a:xfrm>
          <a:off x="2743200" y="603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33</xdr:row>
      <xdr:rowOff>147320</xdr:rowOff>
    </xdr:from>
    <xdr:ext cx="762000" cy="259080"/>
    <xdr:sp macro="" textlink="">
      <xdr:nvSpPr>
        <xdr:cNvPr id="92" name="テキスト ボックス 91"/>
        <xdr:cNvSpPr txBox="1"/>
      </xdr:nvSpPr>
      <xdr:spPr>
        <a:xfrm>
          <a:off x="2453640" y="5805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35</xdr:row>
      <xdr:rowOff>81280</xdr:rowOff>
    </xdr:from>
    <xdr:to xmlns:xdr="http://schemas.openxmlformats.org/drawingml/2006/spreadsheetDrawing">
      <xdr:col>11</xdr:col>
      <xdr:colOff>60325</xdr:colOff>
      <xdr:row>36</xdr:row>
      <xdr:rowOff>11430</xdr:rowOff>
    </xdr:to>
    <xdr:sp macro="" textlink="">
      <xdr:nvSpPr>
        <xdr:cNvPr id="93" name="楕円 92"/>
        <xdr:cNvSpPr/>
      </xdr:nvSpPr>
      <xdr:spPr>
        <a:xfrm>
          <a:off x="1955800" y="60820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21590</xdr:rowOff>
    </xdr:from>
    <xdr:ext cx="762000" cy="259080"/>
    <xdr:sp macro="" textlink="">
      <xdr:nvSpPr>
        <xdr:cNvPr id="94" name="テキスト ボックス 93"/>
        <xdr:cNvSpPr txBox="1"/>
      </xdr:nvSpPr>
      <xdr:spPr>
        <a:xfrm>
          <a:off x="1645920" y="5850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35</xdr:row>
      <xdr:rowOff>15875</xdr:rowOff>
    </xdr:from>
    <xdr:to xmlns:xdr="http://schemas.openxmlformats.org/drawingml/2006/spreadsheetDrawing">
      <xdr:col>6</xdr:col>
      <xdr:colOff>171450</xdr:colOff>
      <xdr:row>35</xdr:row>
      <xdr:rowOff>117475</xdr:rowOff>
    </xdr:to>
    <xdr:sp macro="" textlink="">
      <xdr:nvSpPr>
        <xdr:cNvPr id="95" name="楕円 94"/>
        <xdr:cNvSpPr/>
      </xdr:nvSpPr>
      <xdr:spPr>
        <a:xfrm>
          <a:off x="1148080" y="601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33</xdr:row>
      <xdr:rowOff>127635</xdr:rowOff>
    </xdr:from>
    <xdr:ext cx="756920" cy="259080"/>
    <xdr:sp macro="" textlink="">
      <xdr:nvSpPr>
        <xdr:cNvPr id="96" name="テキスト ボックス 95"/>
        <xdr:cNvSpPr txBox="1"/>
      </xdr:nvSpPr>
      <xdr:spPr>
        <a:xfrm>
          <a:off x="858520" y="578548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7" name="正方形/長方形 96"/>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8" name="正方形/長方形 97"/>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9" name="正方形/長方形 98"/>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100" name="正方形/長方形 99"/>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101" name="正方形/長方形 100"/>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7</xdr:row>
      <xdr:rowOff>133350</xdr:rowOff>
    </xdr:from>
    <xdr:to xmlns:xdr="http://schemas.openxmlformats.org/drawingml/2006/spreadsheetDrawing">
      <xdr:col>109</xdr:col>
      <xdr:colOff>104775</xdr:colOff>
      <xdr:row>9</xdr:row>
      <xdr:rowOff>44450</xdr:rowOff>
    </xdr:to>
    <xdr:sp macro="" textlink="">
      <xdr:nvSpPr>
        <xdr:cNvPr id="102" name="正方形/長方形 101"/>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8</xdr:row>
      <xdr:rowOff>152400</xdr:rowOff>
    </xdr:from>
    <xdr:to xmlns:xdr="http://schemas.openxmlformats.org/drawingml/2006/spreadsheetDrawing">
      <xdr:col>109</xdr:col>
      <xdr:colOff>104775</xdr:colOff>
      <xdr:row>10</xdr:row>
      <xdr:rowOff>63500</xdr:rowOff>
    </xdr:to>
    <xdr:sp macro="" textlink="">
      <xdr:nvSpPr>
        <xdr:cNvPr id="103" name="正方形/長方形 102"/>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4" name="正方形/長方形 103"/>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10</xdr:row>
      <xdr:rowOff>127000</xdr:rowOff>
    </xdr:from>
    <xdr:to xmlns:xdr="http://schemas.openxmlformats.org/drawingml/2006/spreadsheetDrawing">
      <xdr:col>113</xdr:col>
      <xdr:colOff>130175</xdr:colOff>
      <xdr:row>24</xdr:row>
      <xdr:rowOff>12700</xdr:rowOff>
    </xdr:to>
    <xdr:sp macro="" textlink="">
      <xdr:nvSpPr>
        <xdr:cNvPr id="105" name="正方形/長方形 104"/>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6" name="正方形/長方形 105"/>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7" name="テキスト ボックス 106"/>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新型コロナウイルスワクチン接種事業の減や、光熱水費の減少などにより、前年度比で0.3ポイント減少した。</a:t>
          </a:r>
          <a:endPar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引き続き、事業費の適正化に努める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3370" cy="225425"/>
    <xdr:sp macro="" textlink="">
      <xdr:nvSpPr>
        <xdr:cNvPr id="108" name="テキスト ボックス 107"/>
        <xdr:cNvSpPr txBox="1"/>
      </xdr:nvSpPr>
      <xdr:spPr>
        <a:xfrm>
          <a:off x="11148060" y="1651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9" name="直線コネクタ 108"/>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2920" cy="254000"/>
    <xdr:sp macro="" textlink="">
      <xdr:nvSpPr>
        <xdr:cNvPr id="110" name="テキスト ボックス 109"/>
        <xdr:cNvSpPr txBox="1"/>
      </xdr:nvSpPr>
      <xdr:spPr>
        <a:xfrm>
          <a:off x="10739120" y="3985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69850</xdr:rowOff>
    </xdr:from>
    <xdr:to xmlns:xdr="http://schemas.openxmlformats.org/drawingml/2006/spreadsheetDrawing">
      <xdr:col>85</xdr:col>
      <xdr:colOff>66675</xdr:colOff>
      <xdr:row>21</xdr:row>
      <xdr:rowOff>69850</xdr:rowOff>
    </xdr:to>
    <xdr:cxnSp macro="">
      <xdr:nvCxnSpPr>
        <xdr:cNvPr id="111" name="直線コネクタ 110"/>
        <xdr:cNvCxnSpPr/>
      </xdr:nvCxnSpPr>
      <xdr:spPr>
        <a:xfrm>
          <a:off x="11186160" y="3670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20</xdr:row>
      <xdr:rowOff>99060</xdr:rowOff>
    </xdr:from>
    <xdr:ext cx="502920" cy="254000"/>
    <xdr:sp macro="" textlink="">
      <xdr:nvSpPr>
        <xdr:cNvPr id="112" name="テキスト ボックス 111"/>
        <xdr:cNvSpPr txBox="1"/>
      </xdr:nvSpPr>
      <xdr:spPr>
        <a:xfrm>
          <a:off x="10739120" y="35280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127000</xdr:rowOff>
    </xdr:from>
    <xdr:to xmlns:xdr="http://schemas.openxmlformats.org/drawingml/2006/spreadsheetDrawing">
      <xdr:col>85</xdr:col>
      <xdr:colOff>66675</xdr:colOff>
      <xdr:row>18</xdr:row>
      <xdr:rowOff>127000</xdr:rowOff>
    </xdr:to>
    <xdr:cxnSp macro="">
      <xdr:nvCxnSpPr>
        <xdr:cNvPr id="113" name="直線コネクタ 112"/>
        <xdr:cNvCxnSpPr/>
      </xdr:nvCxnSpPr>
      <xdr:spPr>
        <a:xfrm>
          <a:off x="11186160" y="3213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156210</xdr:rowOff>
    </xdr:from>
    <xdr:ext cx="502920" cy="254000"/>
    <xdr:sp macro="" textlink="">
      <xdr:nvSpPr>
        <xdr:cNvPr id="114" name="テキスト ボックス 113"/>
        <xdr:cNvSpPr txBox="1"/>
      </xdr:nvSpPr>
      <xdr:spPr>
        <a:xfrm>
          <a:off x="10739120" y="30708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12700</xdr:rowOff>
    </xdr:from>
    <xdr:to xmlns:xdr="http://schemas.openxmlformats.org/drawingml/2006/spreadsheetDrawing">
      <xdr:col>85</xdr:col>
      <xdr:colOff>66675</xdr:colOff>
      <xdr:row>16</xdr:row>
      <xdr:rowOff>12700</xdr:rowOff>
    </xdr:to>
    <xdr:cxnSp macro="">
      <xdr:nvCxnSpPr>
        <xdr:cNvPr id="115" name="直線コネクタ 114"/>
        <xdr:cNvCxnSpPr/>
      </xdr:nvCxnSpPr>
      <xdr:spPr>
        <a:xfrm>
          <a:off x="11186160" y="2755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41910</xdr:rowOff>
    </xdr:from>
    <xdr:ext cx="502920" cy="254000"/>
    <xdr:sp macro="" textlink="">
      <xdr:nvSpPr>
        <xdr:cNvPr id="116" name="テキスト ボックス 115"/>
        <xdr:cNvSpPr txBox="1"/>
      </xdr:nvSpPr>
      <xdr:spPr>
        <a:xfrm>
          <a:off x="10739120" y="2613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13</xdr:row>
      <xdr:rowOff>69850</xdr:rowOff>
    </xdr:from>
    <xdr:to xmlns:xdr="http://schemas.openxmlformats.org/drawingml/2006/spreadsheetDrawing">
      <xdr:col>85</xdr:col>
      <xdr:colOff>66675</xdr:colOff>
      <xdr:row>13</xdr:row>
      <xdr:rowOff>69850</xdr:rowOff>
    </xdr:to>
    <xdr:cxnSp macro="">
      <xdr:nvCxnSpPr>
        <xdr:cNvPr id="117" name="直線コネクタ 116"/>
        <xdr:cNvCxnSpPr/>
      </xdr:nvCxnSpPr>
      <xdr:spPr>
        <a:xfrm>
          <a:off x="11186160" y="2298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99060</xdr:rowOff>
    </xdr:from>
    <xdr:ext cx="502920" cy="254000"/>
    <xdr:sp macro="" textlink="">
      <xdr:nvSpPr>
        <xdr:cNvPr id="118" name="テキスト ボックス 117"/>
        <xdr:cNvSpPr txBox="1"/>
      </xdr:nvSpPr>
      <xdr:spPr>
        <a:xfrm>
          <a:off x="10739120" y="21564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2920" cy="254000"/>
    <xdr:sp macro="" textlink="">
      <xdr:nvSpPr>
        <xdr:cNvPr id="120" name="テキスト ボックス 119"/>
        <xdr:cNvSpPr txBox="1"/>
      </xdr:nvSpPr>
      <xdr:spPr>
        <a:xfrm>
          <a:off x="10739120" y="169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6350</xdr:rowOff>
    </xdr:from>
    <xdr:to xmlns:xdr="http://schemas.openxmlformats.org/drawingml/2006/spreadsheetDrawing">
      <xdr:col>82</xdr:col>
      <xdr:colOff>107950</xdr:colOff>
      <xdr:row>21</xdr:row>
      <xdr:rowOff>42545</xdr:rowOff>
    </xdr:to>
    <xdr:cxnSp macro="">
      <xdr:nvCxnSpPr>
        <xdr:cNvPr id="122" name="直線コネクタ 121"/>
        <xdr:cNvCxnSpPr/>
      </xdr:nvCxnSpPr>
      <xdr:spPr>
        <a:xfrm flipV="1">
          <a:off x="14843760" y="2235200"/>
          <a:ext cx="0" cy="140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21</xdr:row>
      <xdr:rowOff>14605</xdr:rowOff>
    </xdr:from>
    <xdr:ext cx="762000" cy="259080"/>
    <xdr:sp macro="" textlink="">
      <xdr:nvSpPr>
        <xdr:cNvPr id="123" name="物件費最小値テキスト"/>
        <xdr:cNvSpPr txBox="1"/>
      </xdr:nvSpPr>
      <xdr:spPr>
        <a:xfrm>
          <a:off x="14915515" y="3615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42545</xdr:rowOff>
    </xdr:from>
    <xdr:to xmlns:xdr="http://schemas.openxmlformats.org/drawingml/2006/spreadsheetDrawing">
      <xdr:col>82</xdr:col>
      <xdr:colOff>179705</xdr:colOff>
      <xdr:row>21</xdr:row>
      <xdr:rowOff>42545</xdr:rowOff>
    </xdr:to>
    <xdr:cxnSp macro="">
      <xdr:nvCxnSpPr>
        <xdr:cNvPr id="124" name="直線コネクタ 123"/>
        <xdr:cNvCxnSpPr/>
      </xdr:nvCxnSpPr>
      <xdr:spPr>
        <a:xfrm>
          <a:off x="14754860" y="36429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11</xdr:row>
      <xdr:rowOff>92075</xdr:rowOff>
    </xdr:from>
    <xdr:ext cx="762000" cy="259080"/>
    <xdr:sp macro="" textlink="">
      <xdr:nvSpPr>
        <xdr:cNvPr id="125" name="物件費最大値テキスト"/>
        <xdr:cNvSpPr txBox="1"/>
      </xdr:nvSpPr>
      <xdr:spPr>
        <a:xfrm>
          <a:off x="14915515" y="1978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6350</xdr:rowOff>
    </xdr:from>
    <xdr:to xmlns:xdr="http://schemas.openxmlformats.org/drawingml/2006/spreadsheetDrawing">
      <xdr:col>82</xdr:col>
      <xdr:colOff>179705</xdr:colOff>
      <xdr:row>13</xdr:row>
      <xdr:rowOff>6350</xdr:rowOff>
    </xdr:to>
    <xdr:cxnSp macro="">
      <xdr:nvCxnSpPr>
        <xdr:cNvPr id="126" name="直線コネクタ 125"/>
        <xdr:cNvCxnSpPr/>
      </xdr:nvCxnSpPr>
      <xdr:spPr>
        <a:xfrm>
          <a:off x="14754860" y="22352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17</xdr:row>
      <xdr:rowOff>106680</xdr:rowOff>
    </xdr:from>
    <xdr:to xmlns:xdr="http://schemas.openxmlformats.org/drawingml/2006/spreadsheetDrawing">
      <xdr:col>82</xdr:col>
      <xdr:colOff>107950</xdr:colOff>
      <xdr:row>17</xdr:row>
      <xdr:rowOff>133985</xdr:rowOff>
    </xdr:to>
    <xdr:cxnSp macro="">
      <xdr:nvCxnSpPr>
        <xdr:cNvPr id="127" name="直線コネクタ 126"/>
        <xdr:cNvCxnSpPr/>
      </xdr:nvCxnSpPr>
      <xdr:spPr>
        <a:xfrm flipV="1">
          <a:off x="14086840" y="3021330"/>
          <a:ext cx="75692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15</xdr:row>
      <xdr:rowOff>152400</xdr:rowOff>
    </xdr:from>
    <xdr:ext cx="762000" cy="259080"/>
    <xdr:sp macro="" textlink="">
      <xdr:nvSpPr>
        <xdr:cNvPr id="128" name="物件費平均値テキスト"/>
        <xdr:cNvSpPr txBox="1"/>
      </xdr:nvSpPr>
      <xdr:spPr>
        <a:xfrm>
          <a:off x="14915515" y="27241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135890</xdr:rowOff>
    </xdr:from>
    <xdr:to xmlns:xdr="http://schemas.openxmlformats.org/drawingml/2006/spreadsheetDrawing">
      <xdr:col>82</xdr:col>
      <xdr:colOff>158750</xdr:colOff>
      <xdr:row>17</xdr:row>
      <xdr:rowOff>66040</xdr:rowOff>
    </xdr:to>
    <xdr:sp macro="" textlink="">
      <xdr:nvSpPr>
        <xdr:cNvPr id="129" name="フローチャート: 判断 128"/>
        <xdr:cNvSpPr/>
      </xdr:nvSpPr>
      <xdr:spPr>
        <a:xfrm>
          <a:off x="14792960" y="287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16</xdr:row>
      <xdr:rowOff>140970</xdr:rowOff>
    </xdr:from>
    <xdr:to xmlns:xdr="http://schemas.openxmlformats.org/drawingml/2006/spreadsheetDrawing">
      <xdr:col>78</xdr:col>
      <xdr:colOff>69850</xdr:colOff>
      <xdr:row>17</xdr:row>
      <xdr:rowOff>133985</xdr:rowOff>
    </xdr:to>
    <xdr:cxnSp macro="">
      <xdr:nvCxnSpPr>
        <xdr:cNvPr id="130" name="直線コネクタ 129"/>
        <xdr:cNvCxnSpPr/>
      </xdr:nvCxnSpPr>
      <xdr:spPr>
        <a:xfrm>
          <a:off x="13298170" y="2884170"/>
          <a:ext cx="788670" cy="164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90170</xdr:rowOff>
    </xdr:from>
    <xdr:to xmlns:xdr="http://schemas.openxmlformats.org/drawingml/2006/spreadsheetDrawing">
      <xdr:col>78</xdr:col>
      <xdr:colOff>120650</xdr:colOff>
      <xdr:row>17</xdr:row>
      <xdr:rowOff>20320</xdr:rowOff>
    </xdr:to>
    <xdr:sp macro="" textlink="">
      <xdr:nvSpPr>
        <xdr:cNvPr id="131" name="フローチャート: 判断 130"/>
        <xdr:cNvSpPr/>
      </xdr:nvSpPr>
      <xdr:spPr>
        <a:xfrm>
          <a:off x="14036040" y="283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30480</xdr:rowOff>
    </xdr:from>
    <xdr:ext cx="731520" cy="254000"/>
    <xdr:sp macro="" textlink="">
      <xdr:nvSpPr>
        <xdr:cNvPr id="132" name="テキスト ボックス 131"/>
        <xdr:cNvSpPr txBox="1"/>
      </xdr:nvSpPr>
      <xdr:spPr>
        <a:xfrm>
          <a:off x="13746480" y="260223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16</xdr:row>
      <xdr:rowOff>113030</xdr:rowOff>
    </xdr:from>
    <xdr:to xmlns:xdr="http://schemas.openxmlformats.org/drawingml/2006/spreadsheetDrawing">
      <xdr:col>73</xdr:col>
      <xdr:colOff>179705</xdr:colOff>
      <xdr:row>16</xdr:row>
      <xdr:rowOff>140970</xdr:rowOff>
    </xdr:to>
    <xdr:cxnSp macro="">
      <xdr:nvCxnSpPr>
        <xdr:cNvPr id="133" name="直線コネクタ 132"/>
        <xdr:cNvCxnSpPr/>
      </xdr:nvCxnSpPr>
      <xdr:spPr>
        <a:xfrm>
          <a:off x="12491720" y="2856230"/>
          <a:ext cx="80645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151765</xdr:rowOff>
    </xdr:from>
    <xdr:to xmlns:xdr="http://schemas.openxmlformats.org/drawingml/2006/spreadsheetDrawing">
      <xdr:col>74</xdr:col>
      <xdr:colOff>31750</xdr:colOff>
      <xdr:row>16</xdr:row>
      <xdr:rowOff>81915</xdr:rowOff>
    </xdr:to>
    <xdr:sp macro="" textlink="">
      <xdr:nvSpPr>
        <xdr:cNvPr id="134" name="フローチャート: 判断 133"/>
        <xdr:cNvSpPr/>
      </xdr:nvSpPr>
      <xdr:spPr>
        <a:xfrm>
          <a:off x="13248640" y="27235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14</xdr:row>
      <xdr:rowOff>92075</xdr:rowOff>
    </xdr:from>
    <xdr:ext cx="762000" cy="259080"/>
    <xdr:sp macro="" textlink="">
      <xdr:nvSpPr>
        <xdr:cNvPr id="135" name="テキスト ボックス 134"/>
        <xdr:cNvSpPr txBox="1"/>
      </xdr:nvSpPr>
      <xdr:spPr>
        <a:xfrm>
          <a:off x="12938760" y="2492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16</xdr:row>
      <xdr:rowOff>113030</xdr:rowOff>
    </xdr:from>
    <xdr:to xmlns:xdr="http://schemas.openxmlformats.org/drawingml/2006/spreadsheetDrawing">
      <xdr:col>69</xdr:col>
      <xdr:colOff>92075</xdr:colOff>
      <xdr:row>16</xdr:row>
      <xdr:rowOff>149860</xdr:rowOff>
    </xdr:to>
    <xdr:cxnSp macro="">
      <xdr:nvCxnSpPr>
        <xdr:cNvPr id="136" name="直線コネクタ 135"/>
        <xdr:cNvCxnSpPr/>
      </xdr:nvCxnSpPr>
      <xdr:spPr>
        <a:xfrm flipV="1">
          <a:off x="11684000" y="2856230"/>
          <a:ext cx="80772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7620</xdr:rowOff>
    </xdr:from>
    <xdr:to xmlns:xdr="http://schemas.openxmlformats.org/drawingml/2006/spreadsheetDrawing">
      <xdr:col>69</xdr:col>
      <xdr:colOff>142875</xdr:colOff>
      <xdr:row>16</xdr:row>
      <xdr:rowOff>109220</xdr:rowOff>
    </xdr:to>
    <xdr:sp macro="" textlink="">
      <xdr:nvSpPr>
        <xdr:cNvPr id="137" name="フローチャート: 判断 136"/>
        <xdr:cNvSpPr/>
      </xdr:nvSpPr>
      <xdr:spPr>
        <a:xfrm>
          <a:off x="1244092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119380</xdr:rowOff>
    </xdr:from>
    <xdr:ext cx="762000" cy="259080"/>
    <xdr:sp macro="" textlink="">
      <xdr:nvSpPr>
        <xdr:cNvPr id="138" name="テキスト ボックス 137"/>
        <xdr:cNvSpPr txBox="1"/>
      </xdr:nvSpPr>
      <xdr:spPr>
        <a:xfrm>
          <a:off x="12151360" y="2519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71755</xdr:rowOff>
    </xdr:from>
    <xdr:to xmlns:xdr="http://schemas.openxmlformats.org/drawingml/2006/spreadsheetDrawing">
      <xdr:col>65</xdr:col>
      <xdr:colOff>53975</xdr:colOff>
      <xdr:row>17</xdr:row>
      <xdr:rowOff>1905</xdr:rowOff>
    </xdr:to>
    <xdr:sp macro="" textlink="">
      <xdr:nvSpPr>
        <xdr:cNvPr id="139" name="フローチャート: 判断 138"/>
        <xdr:cNvSpPr/>
      </xdr:nvSpPr>
      <xdr:spPr>
        <a:xfrm>
          <a:off x="11653520" y="281495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12065</xdr:rowOff>
    </xdr:from>
    <xdr:ext cx="762000" cy="259080"/>
    <xdr:sp macro="" textlink="">
      <xdr:nvSpPr>
        <xdr:cNvPr id="140" name="テキスト ボックス 139"/>
        <xdr:cNvSpPr txBox="1"/>
      </xdr:nvSpPr>
      <xdr:spPr>
        <a:xfrm>
          <a:off x="11343640" y="2583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56920" cy="259080"/>
    <xdr:sp macro="" textlink="">
      <xdr:nvSpPr>
        <xdr:cNvPr id="141" name="テキスト ボックス 140"/>
        <xdr:cNvSpPr txBox="1"/>
      </xdr:nvSpPr>
      <xdr:spPr>
        <a:xfrm>
          <a:off x="1464818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6920" cy="259080"/>
    <xdr:sp macro="" textlink="">
      <xdr:nvSpPr>
        <xdr:cNvPr id="142" name="テキスト ボックス 141"/>
        <xdr:cNvSpPr txBox="1"/>
      </xdr:nvSpPr>
      <xdr:spPr>
        <a:xfrm>
          <a:off x="13891260" y="4124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62000" cy="259080"/>
    <xdr:sp macro="" textlink="">
      <xdr:nvSpPr>
        <xdr:cNvPr id="143" name="テキスト ボックス 142"/>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24</xdr:row>
      <xdr:rowOff>10160</xdr:rowOff>
    </xdr:from>
    <xdr:ext cx="762000" cy="259080"/>
    <xdr:sp macro="" textlink="">
      <xdr:nvSpPr>
        <xdr:cNvPr id="145" name="テキスト ボックス 144"/>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55880</xdr:rowOff>
    </xdr:from>
    <xdr:to xmlns:xdr="http://schemas.openxmlformats.org/drawingml/2006/spreadsheetDrawing">
      <xdr:col>82</xdr:col>
      <xdr:colOff>158750</xdr:colOff>
      <xdr:row>17</xdr:row>
      <xdr:rowOff>157480</xdr:rowOff>
    </xdr:to>
    <xdr:sp macro="" textlink="">
      <xdr:nvSpPr>
        <xdr:cNvPr id="146" name="楕円 145"/>
        <xdr:cNvSpPr/>
      </xdr:nvSpPr>
      <xdr:spPr>
        <a:xfrm>
          <a:off x="14792960" y="297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17</xdr:row>
      <xdr:rowOff>27940</xdr:rowOff>
    </xdr:from>
    <xdr:ext cx="762000" cy="259080"/>
    <xdr:sp macro="" textlink="">
      <xdr:nvSpPr>
        <xdr:cNvPr id="147" name="物件費該当値テキスト"/>
        <xdr:cNvSpPr txBox="1"/>
      </xdr:nvSpPr>
      <xdr:spPr>
        <a:xfrm>
          <a:off x="14915515" y="2942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17</xdr:row>
      <xdr:rowOff>83185</xdr:rowOff>
    </xdr:from>
    <xdr:to xmlns:xdr="http://schemas.openxmlformats.org/drawingml/2006/spreadsheetDrawing">
      <xdr:col>78</xdr:col>
      <xdr:colOff>120650</xdr:colOff>
      <xdr:row>18</xdr:row>
      <xdr:rowOff>13335</xdr:rowOff>
    </xdr:to>
    <xdr:sp macro="" textlink="">
      <xdr:nvSpPr>
        <xdr:cNvPr id="148" name="楕円 147"/>
        <xdr:cNvSpPr/>
      </xdr:nvSpPr>
      <xdr:spPr>
        <a:xfrm>
          <a:off x="14036040" y="299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169545</xdr:rowOff>
    </xdr:from>
    <xdr:ext cx="731520" cy="254000"/>
    <xdr:sp macro="" textlink="">
      <xdr:nvSpPr>
        <xdr:cNvPr id="149" name="テキスト ボックス 148"/>
        <xdr:cNvSpPr txBox="1"/>
      </xdr:nvSpPr>
      <xdr:spPr>
        <a:xfrm>
          <a:off x="13746480" y="308419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16</xdr:row>
      <xdr:rowOff>90170</xdr:rowOff>
    </xdr:from>
    <xdr:to xmlns:xdr="http://schemas.openxmlformats.org/drawingml/2006/spreadsheetDrawing">
      <xdr:col>74</xdr:col>
      <xdr:colOff>31750</xdr:colOff>
      <xdr:row>17</xdr:row>
      <xdr:rowOff>20320</xdr:rowOff>
    </xdr:to>
    <xdr:sp macro="" textlink="">
      <xdr:nvSpPr>
        <xdr:cNvPr id="150" name="楕円 149"/>
        <xdr:cNvSpPr/>
      </xdr:nvSpPr>
      <xdr:spPr>
        <a:xfrm>
          <a:off x="13248640" y="28333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5080</xdr:rowOff>
    </xdr:from>
    <xdr:ext cx="762000" cy="259080"/>
    <xdr:sp macro="" textlink="">
      <xdr:nvSpPr>
        <xdr:cNvPr id="151" name="テキスト ボックス 150"/>
        <xdr:cNvSpPr txBox="1"/>
      </xdr:nvSpPr>
      <xdr:spPr>
        <a:xfrm>
          <a:off x="12938760" y="2919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16</xdr:row>
      <xdr:rowOff>62230</xdr:rowOff>
    </xdr:from>
    <xdr:to xmlns:xdr="http://schemas.openxmlformats.org/drawingml/2006/spreadsheetDrawing">
      <xdr:col>69</xdr:col>
      <xdr:colOff>142875</xdr:colOff>
      <xdr:row>16</xdr:row>
      <xdr:rowOff>163830</xdr:rowOff>
    </xdr:to>
    <xdr:sp macro="" textlink="">
      <xdr:nvSpPr>
        <xdr:cNvPr id="152" name="楕円 151"/>
        <xdr:cNvSpPr/>
      </xdr:nvSpPr>
      <xdr:spPr>
        <a:xfrm>
          <a:off x="12440920" y="280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148590</xdr:rowOff>
    </xdr:from>
    <xdr:ext cx="762000" cy="259080"/>
    <xdr:sp macro="" textlink="">
      <xdr:nvSpPr>
        <xdr:cNvPr id="153" name="テキスト ボックス 152"/>
        <xdr:cNvSpPr txBox="1"/>
      </xdr:nvSpPr>
      <xdr:spPr>
        <a:xfrm>
          <a:off x="12151360" y="2891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99060</xdr:rowOff>
    </xdr:from>
    <xdr:to xmlns:xdr="http://schemas.openxmlformats.org/drawingml/2006/spreadsheetDrawing">
      <xdr:col>65</xdr:col>
      <xdr:colOff>53975</xdr:colOff>
      <xdr:row>17</xdr:row>
      <xdr:rowOff>29210</xdr:rowOff>
    </xdr:to>
    <xdr:sp macro="" textlink="">
      <xdr:nvSpPr>
        <xdr:cNvPr id="154" name="楕円 153"/>
        <xdr:cNvSpPr/>
      </xdr:nvSpPr>
      <xdr:spPr>
        <a:xfrm>
          <a:off x="11653520" y="28422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17</xdr:row>
      <xdr:rowOff>13970</xdr:rowOff>
    </xdr:from>
    <xdr:ext cx="762000" cy="259080"/>
    <xdr:sp macro="" textlink="">
      <xdr:nvSpPr>
        <xdr:cNvPr id="155" name="テキスト ボックス 154"/>
        <xdr:cNvSpPr txBox="1"/>
      </xdr:nvSpPr>
      <xdr:spPr>
        <a:xfrm>
          <a:off x="11343640" y="2928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179705</xdr:colOff>
      <xdr:row>49</xdr:row>
      <xdr:rowOff>44450</xdr:rowOff>
    </xdr:to>
    <xdr:sp macro="" textlink="">
      <xdr:nvSpPr>
        <xdr:cNvPr id="156" name="正方形/長方形 155"/>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179705</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64</xdr:row>
      <xdr:rowOff>12700</xdr:rowOff>
    </xdr:to>
    <xdr:sp macro="" textlink="">
      <xdr:nvSpPr>
        <xdr:cNvPr id="163" name="正方形/長方形 162"/>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179705</xdr:colOff>
      <xdr:row>52</xdr:row>
      <xdr:rowOff>38100</xdr:rowOff>
    </xdr:to>
    <xdr:sp macro="" textlink="">
      <xdr:nvSpPr>
        <xdr:cNvPr id="165" name="正方形/長方形 164"/>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00">
              <a:latin typeface="ＭＳ Ｐゴシック"/>
              <a:ea typeface="ＭＳ Ｐゴシック"/>
            </a:rPr>
            <a:t>扶助費に係る経常収支比率は、類似団体平均を上回っている。これは、私立保育所運営委託料や障害福祉サービス費の増加、高齢化の進行による高齢者福祉費の増加などが要因である。</a:t>
          </a:r>
          <a:endParaRPr kumimoji="1" lang="en-US" altLang="ja-JP" sz="1200">
            <a:latin typeface="ＭＳ Ｐゴシック"/>
            <a:ea typeface="ＭＳ Ｐゴシック"/>
          </a:endParaRPr>
        </a:p>
        <a:p>
          <a:r>
            <a:rPr kumimoji="1" lang="ja-JP" altLang="en-US" sz="1200">
              <a:latin typeface="ＭＳ Ｐゴシック"/>
              <a:ea typeface="ＭＳ Ｐゴシック"/>
            </a:rPr>
            <a:t>　扶助費全体としては、今後も増加が見込まれることから、市単独事業の適正化に努める。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8450" cy="225425"/>
    <xdr:sp macro="" textlink="">
      <xdr:nvSpPr>
        <xdr:cNvPr id="167" name="テキスト ボックス 166"/>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179705</xdr:colOff>
      <xdr:row>64</xdr:row>
      <xdr:rowOff>12700</xdr:rowOff>
    </xdr:to>
    <xdr:cxnSp macro="">
      <xdr:nvCxnSpPr>
        <xdr:cNvPr id="168" name="直線コネクタ 167"/>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2920" cy="254000"/>
    <xdr:sp macro="" textlink="">
      <xdr:nvSpPr>
        <xdr:cNvPr id="169" name="テキスト ボックス 168"/>
        <xdr:cNvSpPr txBox="1"/>
      </xdr:nvSpPr>
      <xdr:spPr>
        <a:xfrm>
          <a:off x="23368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179705</xdr:colOff>
      <xdr:row>61</xdr:row>
      <xdr:rowOff>146050</xdr:rowOff>
    </xdr:to>
    <xdr:cxnSp macro="">
      <xdr:nvCxnSpPr>
        <xdr:cNvPr id="170" name="直線コネクタ 169"/>
        <xdr:cNvCxnSpPr/>
      </xdr:nvCxnSpPr>
      <xdr:spPr>
        <a:xfrm>
          <a:off x="701040" y="1060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502920" cy="259080"/>
    <xdr:sp macro="" textlink="">
      <xdr:nvSpPr>
        <xdr:cNvPr id="171" name="テキスト ボックス 170"/>
        <xdr:cNvSpPr txBox="1"/>
      </xdr:nvSpPr>
      <xdr:spPr>
        <a:xfrm>
          <a:off x="233680" y="1046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179705</xdr:colOff>
      <xdr:row>59</xdr:row>
      <xdr:rowOff>107950</xdr:rowOff>
    </xdr:to>
    <xdr:cxnSp macro="">
      <xdr:nvCxnSpPr>
        <xdr:cNvPr id="172" name="直線コネクタ 171"/>
        <xdr:cNvCxnSpPr/>
      </xdr:nvCxnSpPr>
      <xdr:spPr>
        <a:xfrm>
          <a:off x="701040" y="1022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502920" cy="259080"/>
    <xdr:sp macro="" textlink="">
      <xdr:nvSpPr>
        <xdr:cNvPr id="173" name="テキスト ボックス 172"/>
        <xdr:cNvSpPr txBox="1"/>
      </xdr:nvSpPr>
      <xdr:spPr>
        <a:xfrm>
          <a:off x="233680" y="1008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179705</xdr:colOff>
      <xdr:row>57</xdr:row>
      <xdr:rowOff>69850</xdr:rowOff>
    </xdr:to>
    <xdr:cxnSp macro="">
      <xdr:nvCxnSpPr>
        <xdr:cNvPr id="174" name="直線コネクタ 173"/>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502920" cy="254000"/>
    <xdr:sp macro="" textlink="">
      <xdr:nvSpPr>
        <xdr:cNvPr id="175" name="テキスト ボックス 174"/>
        <xdr:cNvSpPr txBox="1"/>
      </xdr:nvSpPr>
      <xdr:spPr>
        <a:xfrm>
          <a:off x="233680" y="9700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179705</xdr:colOff>
      <xdr:row>55</xdr:row>
      <xdr:rowOff>31750</xdr:rowOff>
    </xdr:to>
    <xdr:cxnSp macro="">
      <xdr:nvCxnSpPr>
        <xdr:cNvPr id="176" name="直線コネクタ 175"/>
        <xdr:cNvCxnSpPr/>
      </xdr:nvCxnSpPr>
      <xdr:spPr>
        <a:xfrm>
          <a:off x="701040" y="946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502920" cy="259080"/>
    <xdr:sp macro="" textlink="">
      <xdr:nvSpPr>
        <xdr:cNvPr id="177" name="テキスト ボックス 176"/>
        <xdr:cNvSpPr txBox="1"/>
      </xdr:nvSpPr>
      <xdr:spPr>
        <a:xfrm>
          <a:off x="233680" y="931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179705</xdr:colOff>
      <xdr:row>52</xdr:row>
      <xdr:rowOff>165100</xdr:rowOff>
    </xdr:to>
    <xdr:cxnSp macro="">
      <xdr:nvCxnSpPr>
        <xdr:cNvPr id="178" name="直線コネクタ 177"/>
        <xdr:cNvCxnSpPr/>
      </xdr:nvCxnSpPr>
      <xdr:spPr>
        <a:xfrm>
          <a:off x="701040" y="908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502920" cy="259080"/>
    <xdr:sp macro="" textlink="">
      <xdr:nvSpPr>
        <xdr:cNvPr id="179" name="テキスト ボックス 178"/>
        <xdr:cNvSpPr txBox="1"/>
      </xdr:nvSpPr>
      <xdr:spPr>
        <a:xfrm>
          <a:off x="233680" y="893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50</xdr:row>
      <xdr:rowOff>127000</xdr:rowOff>
    </xdr:to>
    <xdr:cxnSp macro="">
      <xdr:nvCxnSpPr>
        <xdr:cNvPr id="180" name="直線コネクタ 179"/>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2920" cy="254000"/>
    <xdr:sp macro="" textlink="">
      <xdr:nvSpPr>
        <xdr:cNvPr id="181" name="テキスト ボックス 180"/>
        <xdr:cNvSpPr txBox="1"/>
      </xdr:nvSpPr>
      <xdr:spPr>
        <a:xfrm>
          <a:off x="23368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64</xdr:row>
      <xdr:rowOff>12700</xdr:rowOff>
    </xdr:to>
    <xdr:sp macro="" textlink="">
      <xdr:nvSpPr>
        <xdr:cNvPr id="182" name="扶助費グラフ枠"/>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92710</xdr:rowOff>
    </xdr:from>
    <xdr:to xmlns:xdr="http://schemas.openxmlformats.org/drawingml/2006/spreadsheetDrawing">
      <xdr:col>24</xdr:col>
      <xdr:colOff>25400</xdr:colOff>
      <xdr:row>60</xdr:row>
      <xdr:rowOff>119380</xdr:rowOff>
    </xdr:to>
    <xdr:cxnSp macro="">
      <xdr:nvCxnSpPr>
        <xdr:cNvPr id="183" name="直線コネクタ 182"/>
        <xdr:cNvCxnSpPr/>
      </xdr:nvCxnSpPr>
      <xdr:spPr>
        <a:xfrm flipV="1">
          <a:off x="4338320" y="9179560"/>
          <a:ext cx="0" cy="1226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60</xdr:row>
      <xdr:rowOff>91440</xdr:rowOff>
    </xdr:from>
    <xdr:ext cx="762000" cy="259080"/>
    <xdr:sp macro="" textlink="">
      <xdr:nvSpPr>
        <xdr:cNvPr id="184" name="扶助費最小値テキスト"/>
        <xdr:cNvSpPr txBox="1"/>
      </xdr:nvSpPr>
      <xdr:spPr>
        <a:xfrm>
          <a:off x="4427220" y="10378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60</xdr:row>
      <xdr:rowOff>119380</xdr:rowOff>
    </xdr:from>
    <xdr:to xmlns:xdr="http://schemas.openxmlformats.org/drawingml/2006/spreadsheetDrawing">
      <xdr:col>24</xdr:col>
      <xdr:colOff>114300</xdr:colOff>
      <xdr:row>60</xdr:row>
      <xdr:rowOff>119380</xdr:rowOff>
    </xdr:to>
    <xdr:cxnSp macro="">
      <xdr:nvCxnSpPr>
        <xdr:cNvPr id="185" name="直線コネクタ 184"/>
        <xdr:cNvCxnSpPr/>
      </xdr:nvCxnSpPr>
      <xdr:spPr>
        <a:xfrm>
          <a:off x="4269740" y="1040638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7620</xdr:rowOff>
    </xdr:from>
    <xdr:ext cx="762000" cy="254000"/>
    <xdr:sp macro="" textlink="">
      <xdr:nvSpPr>
        <xdr:cNvPr id="186" name="扶助費最大値テキスト"/>
        <xdr:cNvSpPr txBox="1"/>
      </xdr:nvSpPr>
      <xdr:spPr>
        <a:xfrm>
          <a:off x="4427220" y="89230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92710</xdr:rowOff>
    </xdr:from>
    <xdr:to xmlns:xdr="http://schemas.openxmlformats.org/drawingml/2006/spreadsheetDrawing">
      <xdr:col>24</xdr:col>
      <xdr:colOff>114300</xdr:colOff>
      <xdr:row>53</xdr:row>
      <xdr:rowOff>92710</xdr:rowOff>
    </xdr:to>
    <xdr:cxnSp macro="">
      <xdr:nvCxnSpPr>
        <xdr:cNvPr id="187" name="直線コネクタ 186"/>
        <xdr:cNvCxnSpPr/>
      </xdr:nvCxnSpPr>
      <xdr:spPr>
        <a:xfrm>
          <a:off x="4269740" y="917956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56</xdr:row>
      <xdr:rowOff>119380</xdr:rowOff>
    </xdr:from>
    <xdr:to xmlns:xdr="http://schemas.openxmlformats.org/drawingml/2006/spreadsheetDrawing">
      <xdr:col>24</xdr:col>
      <xdr:colOff>25400</xdr:colOff>
      <xdr:row>57</xdr:row>
      <xdr:rowOff>1270</xdr:rowOff>
    </xdr:to>
    <xdr:cxnSp macro="">
      <xdr:nvCxnSpPr>
        <xdr:cNvPr id="188" name="直線コネクタ 187"/>
        <xdr:cNvCxnSpPr/>
      </xdr:nvCxnSpPr>
      <xdr:spPr>
        <a:xfrm>
          <a:off x="3594100" y="9720580"/>
          <a:ext cx="7442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69850</xdr:rowOff>
    </xdr:from>
    <xdr:ext cx="762000" cy="259080"/>
    <xdr:sp macro="" textlink="">
      <xdr:nvSpPr>
        <xdr:cNvPr id="189" name="扶助費平均値テキスト"/>
        <xdr:cNvSpPr txBox="1"/>
      </xdr:nvSpPr>
      <xdr:spPr>
        <a:xfrm>
          <a:off x="4427220" y="9499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53340</xdr:rowOff>
    </xdr:from>
    <xdr:to xmlns:xdr="http://schemas.openxmlformats.org/drawingml/2006/spreadsheetDrawing">
      <xdr:col>24</xdr:col>
      <xdr:colOff>76200</xdr:colOff>
      <xdr:row>56</xdr:row>
      <xdr:rowOff>154940</xdr:rowOff>
    </xdr:to>
    <xdr:sp macro="" textlink="">
      <xdr:nvSpPr>
        <xdr:cNvPr id="190" name="フローチャート: 判断 189"/>
        <xdr:cNvSpPr/>
      </xdr:nvSpPr>
      <xdr:spPr>
        <a:xfrm>
          <a:off x="4307840" y="9654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56</xdr:row>
      <xdr:rowOff>5080</xdr:rowOff>
    </xdr:from>
    <xdr:to xmlns:xdr="http://schemas.openxmlformats.org/drawingml/2006/spreadsheetDrawing">
      <xdr:col>19</xdr:col>
      <xdr:colOff>179705</xdr:colOff>
      <xdr:row>56</xdr:row>
      <xdr:rowOff>119380</xdr:rowOff>
    </xdr:to>
    <xdr:cxnSp macro="">
      <xdr:nvCxnSpPr>
        <xdr:cNvPr id="191" name="直線コネクタ 190"/>
        <xdr:cNvCxnSpPr/>
      </xdr:nvCxnSpPr>
      <xdr:spPr>
        <a:xfrm>
          <a:off x="2794000" y="9606280"/>
          <a:ext cx="8001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163830</xdr:rowOff>
    </xdr:from>
    <xdr:to xmlns:xdr="http://schemas.openxmlformats.org/drawingml/2006/spreadsheetDrawing">
      <xdr:col>20</xdr:col>
      <xdr:colOff>38100</xdr:colOff>
      <xdr:row>56</xdr:row>
      <xdr:rowOff>93980</xdr:rowOff>
    </xdr:to>
    <xdr:sp macro="" textlink="">
      <xdr:nvSpPr>
        <xdr:cNvPr id="192" name="フローチャート: 判断 191"/>
        <xdr:cNvSpPr/>
      </xdr:nvSpPr>
      <xdr:spPr>
        <a:xfrm>
          <a:off x="3550920" y="95935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104140</xdr:rowOff>
    </xdr:from>
    <xdr:ext cx="731520" cy="259080"/>
    <xdr:sp macro="" textlink="">
      <xdr:nvSpPr>
        <xdr:cNvPr id="193" name="テキスト ボックス 192"/>
        <xdr:cNvSpPr txBox="1"/>
      </xdr:nvSpPr>
      <xdr:spPr>
        <a:xfrm>
          <a:off x="3241040" y="936244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56</xdr:row>
      <xdr:rowOff>5080</xdr:rowOff>
    </xdr:from>
    <xdr:to xmlns:xdr="http://schemas.openxmlformats.org/drawingml/2006/spreadsheetDrawing">
      <xdr:col>15</xdr:col>
      <xdr:colOff>98425</xdr:colOff>
      <xdr:row>56</xdr:row>
      <xdr:rowOff>165100</xdr:rowOff>
    </xdr:to>
    <xdr:cxnSp macro="">
      <xdr:nvCxnSpPr>
        <xdr:cNvPr id="194" name="直線コネクタ 193"/>
        <xdr:cNvCxnSpPr/>
      </xdr:nvCxnSpPr>
      <xdr:spPr>
        <a:xfrm flipV="1">
          <a:off x="1986280" y="9606280"/>
          <a:ext cx="80772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125730</xdr:rowOff>
    </xdr:from>
    <xdr:to xmlns:xdr="http://schemas.openxmlformats.org/drawingml/2006/spreadsheetDrawing">
      <xdr:col>15</xdr:col>
      <xdr:colOff>149225</xdr:colOff>
      <xdr:row>56</xdr:row>
      <xdr:rowOff>55880</xdr:rowOff>
    </xdr:to>
    <xdr:sp macro="" textlink="">
      <xdr:nvSpPr>
        <xdr:cNvPr id="195" name="フローチャート: 判断 194"/>
        <xdr:cNvSpPr/>
      </xdr:nvSpPr>
      <xdr:spPr>
        <a:xfrm>
          <a:off x="27432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54</xdr:row>
      <xdr:rowOff>66040</xdr:rowOff>
    </xdr:from>
    <xdr:ext cx="762000" cy="254000"/>
    <xdr:sp macro="" textlink="">
      <xdr:nvSpPr>
        <xdr:cNvPr id="196" name="テキスト ボックス 195"/>
        <xdr:cNvSpPr txBox="1"/>
      </xdr:nvSpPr>
      <xdr:spPr>
        <a:xfrm>
          <a:off x="2453640" y="93243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142240</xdr:rowOff>
    </xdr:from>
    <xdr:to xmlns:xdr="http://schemas.openxmlformats.org/drawingml/2006/spreadsheetDrawing">
      <xdr:col>11</xdr:col>
      <xdr:colOff>9525</xdr:colOff>
      <xdr:row>56</xdr:row>
      <xdr:rowOff>165100</xdr:rowOff>
    </xdr:to>
    <xdr:cxnSp macro="">
      <xdr:nvCxnSpPr>
        <xdr:cNvPr id="197" name="直線コネクタ 196"/>
        <xdr:cNvCxnSpPr/>
      </xdr:nvCxnSpPr>
      <xdr:spPr>
        <a:xfrm>
          <a:off x="1198880" y="9743440"/>
          <a:ext cx="7874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156210</xdr:rowOff>
    </xdr:from>
    <xdr:to xmlns:xdr="http://schemas.openxmlformats.org/drawingml/2006/spreadsheetDrawing">
      <xdr:col>11</xdr:col>
      <xdr:colOff>60325</xdr:colOff>
      <xdr:row>56</xdr:row>
      <xdr:rowOff>86360</xdr:rowOff>
    </xdr:to>
    <xdr:sp macro="" textlink="">
      <xdr:nvSpPr>
        <xdr:cNvPr id="198" name="フローチャート: 判断 197"/>
        <xdr:cNvSpPr/>
      </xdr:nvSpPr>
      <xdr:spPr>
        <a:xfrm>
          <a:off x="1955800" y="95859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54</xdr:row>
      <xdr:rowOff>96520</xdr:rowOff>
    </xdr:from>
    <xdr:ext cx="762000" cy="259080"/>
    <xdr:sp macro="" textlink="">
      <xdr:nvSpPr>
        <xdr:cNvPr id="199" name="テキスト ボックス 198"/>
        <xdr:cNvSpPr txBox="1"/>
      </xdr:nvSpPr>
      <xdr:spPr>
        <a:xfrm>
          <a:off x="1645920" y="9354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30480</xdr:rowOff>
    </xdr:from>
    <xdr:to xmlns:xdr="http://schemas.openxmlformats.org/drawingml/2006/spreadsheetDrawing">
      <xdr:col>6</xdr:col>
      <xdr:colOff>171450</xdr:colOff>
      <xdr:row>56</xdr:row>
      <xdr:rowOff>132080</xdr:rowOff>
    </xdr:to>
    <xdr:sp macro="" textlink="">
      <xdr:nvSpPr>
        <xdr:cNvPr id="200" name="フローチャート: 判断 199"/>
        <xdr:cNvSpPr/>
      </xdr:nvSpPr>
      <xdr:spPr>
        <a:xfrm>
          <a:off x="114808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142240</xdr:rowOff>
    </xdr:from>
    <xdr:ext cx="756920" cy="259080"/>
    <xdr:sp macro="" textlink="">
      <xdr:nvSpPr>
        <xdr:cNvPr id="201" name="テキスト ボックス 200"/>
        <xdr:cNvSpPr txBox="1"/>
      </xdr:nvSpPr>
      <xdr:spPr>
        <a:xfrm>
          <a:off x="858520" y="940054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56920" cy="259080"/>
    <xdr:sp macro="" textlink="">
      <xdr:nvSpPr>
        <xdr:cNvPr id="202" name="テキスト ボックス 201"/>
        <xdr:cNvSpPr txBox="1"/>
      </xdr:nvSpPr>
      <xdr:spPr>
        <a:xfrm>
          <a:off x="414274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56920" cy="259080"/>
    <xdr:sp macro="" textlink="">
      <xdr:nvSpPr>
        <xdr:cNvPr id="203" name="テキスト ボックス 202"/>
        <xdr:cNvSpPr txBox="1"/>
      </xdr:nvSpPr>
      <xdr:spPr>
        <a:xfrm>
          <a:off x="340614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62000" cy="259080"/>
    <xdr:sp macro="" textlink="">
      <xdr:nvSpPr>
        <xdr:cNvPr id="204" name="テキスト ボックス 203"/>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64</xdr:row>
      <xdr:rowOff>10160</xdr:rowOff>
    </xdr:from>
    <xdr:ext cx="762000" cy="259080"/>
    <xdr:sp macro="" textlink="">
      <xdr:nvSpPr>
        <xdr:cNvPr id="205" name="テキスト ボックス 204"/>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56920" cy="259080"/>
    <xdr:sp macro="" textlink="">
      <xdr:nvSpPr>
        <xdr:cNvPr id="206" name="テキスト ボックス 205"/>
        <xdr:cNvSpPr txBox="1"/>
      </xdr:nvSpPr>
      <xdr:spPr>
        <a:xfrm>
          <a:off x="100330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121920</xdr:rowOff>
    </xdr:from>
    <xdr:to xmlns:xdr="http://schemas.openxmlformats.org/drawingml/2006/spreadsheetDrawing">
      <xdr:col>24</xdr:col>
      <xdr:colOff>76200</xdr:colOff>
      <xdr:row>57</xdr:row>
      <xdr:rowOff>52070</xdr:rowOff>
    </xdr:to>
    <xdr:sp macro="" textlink="">
      <xdr:nvSpPr>
        <xdr:cNvPr id="207" name="楕円 206"/>
        <xdr:cNvSpPr/>
      </xdr:nvSpPr>
      <xdr:spPr>
        <a:xfrm>
          <a:off x="4307840" y="97231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93980</xdr:rowOff>
    </xdr:from>
    <xdr:ext cx="762000" cy="259080"/>
    <xdr:sp macro="" textlink="">
      <xdr:nvSpPr>
        <xdr:cNvPr id="208" name="扶助費該当値テキスト"/>
        <xdr:cNvSpPr txBox="1"/>
      </xdr:nvSpPr>
      <xdr:spPr>
        <a:xfrm>
          <a:off x="4427220" y="9695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56</xdr:row>
      <xdr:rowOff>68580</xdr:rowOff>
    </xdr:from>
    <xdr:to xmlns:xdr="http://schemas.openxmlformats.org/drawingml/2006/spreadsheetDrawing">
      <xdr:col>20</xdr:col>
      <xdr:colOff>38100</xdr:colOff>
      <xdr:row>56</xdr:row>
      <xdr:rowOff>170180</xdr:rowOff>
    </xdr:to>
    <xdr:sp macro="" textlink="">
      <xdr:nvSpPr>
        <xdr:cNvPr id="209" name="楕円 208"/>
        <xdr:cNvSpPr/>
      </xdr:nvSpPr>
      <xdr:spPr>
        <a:xfrm>
          <a:off x="3550920" y="96697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154940</xdr:rowOff>
    </xdr:from>
    <xdr:ext cx="731520" cy="254000"/>
    <xdr:sp macro="" textlink="">
      <xdr:nvSpPr>
        <xdr:cNvPr id="210" name="テキスト ボックス 209"/>
        <xdr:cNvSpPr txBox="1"/>
      </xdr:nvSpPr>
      <xdr:spPr>
        <a:xfrm>
          <a:off x="3241040" y="975614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55</xdr:row>
      <xdr:rowOff>125730</xdr:rowOff>
    </xdr:from>
    <xdr:to xmlns:xdr="http://schemas.openxmlformats.org/drawingml/2006/spreadsheetDrawing">
      <xdr:col>15</xdr:col>
      <xdr:colOff>149225</xdr:colOff>
      <xdr:row>56</xdr:row>
      <xdr:rowOff>55880</xdr:rowOff>
    </xdr:to>
    <xdr:sp macro="" textlink="">
      <xdr:nvSpPr>
        <xdr:cNvPr id="211" name="楕円 210"/>
        <xdr:cNvSpPr/>
      </xdr:nvSpPr>
      <xdr:spPr>
        <a:xfrm>
          <a:off x="27432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40640</xdr:rowOff>
    </xdr:from>
    <xdr:ext cx="762000" cy="254000"/>
    <xdr:sp macro="" textlink="">
      <xdr:nvSpPr>
        <xdr:cNvPr id="212" name="テキスト ボックス 211"/>
        <xdr:cNvSpPr txBox="1"/>
      </xdr:nvSpPr>
      <xdr:spPr>
        <a:xfrm>
          <a:off x="2453640" y="96418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56</xdr:row>
      <xdr:rowOff>114300</xdr:rowOff>
    </xdr:from>
    <xdr:to xmlns:xdr="http://schemas.openxmlformats.org/drawingml/2006/spreadsheetDrawing">
      <xdr:col>11</xdr:col>
      <xdr:colOff>60325</xdr:colOff>
      <xdr:row>57</xdr:row>
      <xdr:rowOff>44450</xdr:rowOff>
    </xdr:to>
    <xdr:sp macro="" textlink="">
      <xdr:nvSpPr>
        <xdr:cNvPr id="213" name="楕円 212"/>
        <xdr:cNvSpPr/>
      </xdr:nvSpPr>
      <xdr:spPr>
        <a:xfrm>
          <a:off x="1955800" y="97155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57</xdr:row>
      <xdr:rowOff>29210</xdr:rowOff>
    </xdr:from>
    <xdr:ext cx="762000" cy="254000"/>
    <xdr:sp macro="" textlink="">
      <xdr:nvSpPr>
        <xdr:cNvPr id="214" name="テキスト ボックス 213"/>
        <xdr:cNvSpPr txBox="1"/>
      </xdr:nvSpPr>
      <xdr:spPr>
        <a:xfrm>
          <a:off x="1645920" y="98018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91440</xdr:rowOff>
    </xdr:from>
    <xdr:to xmlns:xdr="http://schemas.openxmlformats.org/drawingml/2006/spreadsheetDrawing">
      <xdr:col>6</xdr:col>
      <xdr:colOff>171450</xdr:colOff>
      <xdr:row>57</xdr:row>
      <xdr:rowOff>21590</xdr:rowOff>
    </xdr:to>
    <xdr:sp macro="" textlink="">
      <xdr:nvSpPr>
        <xdr:cNvPr id="215" name="楕円 214"/>
        <xdr:cNvSpPr/>
      </xdr:nvSpPr>
      <xdr:spPr>
        <a:xfrm>
          <a:off x="114808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6350</xdr:rowOff>
    </xdr:from>
    <xdr:ext cx="756920" cy="254000"/>
    <xdr:sp macro="" textlink="">
      <xdr:nvSpPr>
        <xdr:cNvPr id="216" name="テキスト ボックス 215"/>
        <xdr:cNvSpPr txBox="1"/>
      </xdr:nvSpPr>
      <xdr:spPr>
        <a:xfrm>
          <a:off x="858520" y="977900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7" name="正方形/長方形 216"/>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8" name="正方形/長方形 217"/>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9" name="正方形/長方形 218"/>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0" name="正方形/長方形 219"/>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1" name="正方形/長方形 220"/>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47</xdr:row>
      <xdr:rowOff>133350</xdr:rowOff>
    </xdr:from>
    <xdr:to xmlns:xdr="http://schemas.openxmlformats.org/drawingml/2006/spreadsheetDrawing">
      <xdr:col>109</xdr:col>
      <xdr:colOff>104775</xdr:colOff>
      <xdr:row>49</xdr:row>
      <xdr:rowOff>44450</xdr:rowOff>
    </xdr:to>
    <xdr:sp macro="" textlink="">
      <xdr:nvSpPr>
        <xdr:cNvPr id="222" name="正方形/長方形 221"/>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48</xdr:row>
      <xdr:rowOff>152400</xdr:rowOff>
    </xdr:from>
    <xdr:to xmlns:xdr="http://schemas.openxmlformats.org/drawingml/2006/spreadsheetDrawing">
      <xdr:col>109</xdr:col>
      <xdr:colOff>104775</xdr:colOff>
      <xdr:row>50</xdr:row>
      <xdr:rowOff>63500</xdr:rowOff>
    </xdr:to>
    <xdr:sp macro="" textlink="">
      <xdr:nvSpPr>
        <xdr:cNvPr id="223" name="正方形/長方形 222"/>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4" name="正方形/長方形 223"/>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50</xdr:row>
      <xdr:rowOff>127000</xdr:rowOff>
    </xdr:from>
    <xdr:to xmlns:xdr="http://schemas.openxmlformats.org/drawingml/2006/spreadsheetDrawing">
      <xdr:col>113</xdr:col>
      <xdr:colOff>130175</xdr:colOff>
      <xdr:row>64</xdr:row>
      <xdr:rowOff>12700</xdr:rowOff>
    </xdr:to>
    <xdr:sp macro="" textlink="">
      <xdr:nvSpPr>
        <xdr:cNvPr id="225" name="正方形/長方形 224"/>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6" name="正方形/長方形 225"/>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7" name="テキスト ボックス 226"/>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国民健康保険特別会計や後期高齢者医療特別会計に対する繰出金の増加により、前年度比で0.6ポイントの増加となっている。</a:t>
          </a:r>
          <a:endParaRPr kumimoji="1" lang="ja-JP" altLang="en-US" sz="1200">
            <a:solidFill>
              <a:sysClr val="windowText" lastClr="000000"/>
            </a:solidFill>
            <a:latin typeface="ＭＳ Ｐゴシック"/>
            <a:ea typeface="ＭＳ Ｐゴシック"/>
          </a:endParaRPr>
        </a:p>
        <a:p>
          <a:r>
            <a:rPr kumimoji="1" lang="ja-JP" altLang="en-US" sz="1200">
              <a:solidFill>
                <a:sysClr val="windowText" lastClr="000000"/>
              </a:solidFill>
              <a:latin typeface="ＭＳ Ｐゴシック"/>
              <a:ea typeface="ＭＳ Ｐゴシック"/>
            </a:rPr>
            <a:t>　今後も財源不足等に伴い繰出金は増加していくと見込まれるため、適正な管理に努めていく。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3370" cy="225425"/>
    <xdr:sp macro="" textlink="">
      <xdr:nvSpPr>
        <xdr:cNvPr id="228" name="テキスト ボックス 227"/>
        <xdr:cNvSpPr txBox="1"/>
      </xdr:nvSpPr>
      <xdr:spPr>
        <a:xfrm>
          <a:off x="11148060" y="8509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9" name="直線コネクタ 228"/>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2920" cy="254000"/>
    <xdr:sp macro="" textlink="">
      <xdr:nvSpPr>
        <xdr:cNvPr id="230" name="テキスト ボックス 229"/>
        <xdr:cNvSpPr txBox="1"/>
      </xdr:nvSpPr>
      <xdr:spPr>
        <a:xfrm>
          <a:off x="10739120" y="10843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1" name="直線コネクタ 230"/>
        <xdr:cNvCxnSpPr/>
      </xdr:nvCxnSpPr>
      <xdr:spPr>
        <a:xfrm>
          <a:off x="11186160" y="1065911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2920" cy="259080"/>
    <xdr:sp macro="" textlink="">
      <xdr:nvSpPr>
        <xdr:cNvPr id="232" name="テキスト ボックス 231"/>
        <xdr:cNvSpPr txBox="1"/>
      </xdr:nvSpPr>
      <xdr:spPr>
        <a:xfrm>
          <a:off x="10739120" y="1051687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3" name="直線コネクタ 232"/>
        <xdr:cNvCxnSpPr/>
      </xdr:nvCxnSpPr>
      <xdr:spPr>
        <a:xfrm>
          <a:off x="11186160" y="1033208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2920" cy="254000"/>
    <xdr:sp macro="" textlink="">
      <xdr:nvSpPr>
        <xdr:cNvPr id="234" name="テキスト ボックス 233"/>
        <xdr:cNvSpPr txBox="1"/>
      </xdr:nvSpPr>
      <xdr:spPr>
        <a:xfrm>
          <a:off x="10739120" y="1019048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5" name="直線コネクタ 234"/>
        <xdr:cNvCxnSpPr/>
      </xdr:nvCxnSpPr>
      <xdr:spPr>
        <a:xfrm>
          <a:off x="11186160" y="1000569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2920" cy="258445"/>
    <xdr:sp macro="" textlink="">
      <xdr:nvSpPr>
        <xdr:cNvPr id="236" name="テキスト ボックス 235"/>
        <xdr:cNvSpPr txBox="1"/>
      </xdr:nvSpPr>
      <xdr:spPr>
        <a:xfrm>
          <a:off x="10739120" y="986345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7" name="直線コネクタ 236"/>
        <xdr:cNvCxnSpPr/>
      </xdr:nvCxnSpPr>
      <xdr:spPr>
        <a:xfrm>
          <a:off x="11186160" y="967930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2920" cy="259080"/>
    <xdr:sp macro="" textlink="">
      <xdr:nvSpPr>
        <xdr:cNvPr id="238" name="テキスト ボックス 237"/>
        <xdr:cNvSpPr txBox="1"/>
      </xdr:nvSpPr>
      <xdr:spPr>
        <a:xfrm>
          <a:off x="10739120" y="953706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39" name="直線コネクタ 238"/>
        <xdr:cNvCxnSpPr/>
      </xdr:nvCxnSpPr>
      <xdr:spPr>
        <a:xfrm>
          <a:off x="11186160" y="935291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2920" cy="254000"/>
    <xdr:sp macro="" textlink="">
      <xdr:nvSpPr>
        <xdr:cNvPr id="240" name="テキスト ボックス 239"/>
        <xdr:cNvSpPr txBox="1"/>
      </xdr:nvSpPr>
      <xdr:spPr>
        <a:xfrm>
          <a:off x="10739120" y="921067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1" name="直線コネクタ 240"/>
        <xdr:cNvCxnSpPr/>
      </xdr:nvCxnSpPr>
      <xdr:spPr>
        <a:xfrm>
          <a:off x="11186160" y="902589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2920" cy="259080"/>
    <xdr:sp macro="" textlink="">
      <xdr:nvSpPr>
        <xdr:cNvPr id="242" name="テキスト ボックス 241"/>
        <xdr:cNvSpPr txBox="1"/>
      </xdr:nvSpPr>
      <xdr:spPr>
        <a:xfrm>
          <a:off x="10739120" y="888365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3" name="直線コネクタ 242"/>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2920" cy="254000"/>
    <xdr:sp macro="" textlink="">
      <xdr:nvSpPr>
        <xdr:cNvPr id="244" name="テキスト ボックス 243"/>
        <xdr:cNvSpPr txBox="1"/>
      </xdr:nvSpPr>
      <xdr:spPr>
        <a:xfrm>
          <a:off x="10739120" y="8557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5" name="その他グラフ枠"/>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165100</xdr:rowOff>
    </xdr:from>
    <xdr:to xmlns:xdr="http://schemas.openxmlformats.org/drawingml/2006/spreadsheetDrawing">
      <xdr:col>82</xdr:col>
      <xdr:colOff>107950</xdr:colOff>
      <xdr:row>61</xdr:row>
      <xdr:rowOff>4445</xdr:rowOff>
    </xdr:to>
    <xdr:cxnSp macro="">
      <xdr:nvCxnSpPr>
        <xdr:cNvPr id="246" name="直線コネクタ 245"/>
        <xdr:cNvCxnSpPr/>
      </xdr:nvCxnSpPr>
      <xdr:spPr>
        <a:xfrm flipV="1">
          <a:off x="14843760" y="9080500"/>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60</xdr:row>
      <xdr:rowOff>147955</xdr:rowOff>
    </xdr:from>
    <xdr:ext cx="762000" cy="258445"/>
    <xdr:sp macro="" textlink="">
      <xdr:nvSpPr>
        <xdr:cNvPr id="247" name="その他最小値テキスト"/>
        <xdr:cNvSpPr txBox="1"/>
      </xdr:nvSpPr>
      <xdr:spPr>
        <a:xfrm>
          <a:off x="14915515"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4445</xdr:rowOff>
    </xdr:from>
    <xdr:to xmlns:xdr="http://schemas.openxmlformats.org/drawingml/2006/spreadsheetDrawing">
      <xdr:col>82</xdr:col>
      <xdr:colOff>179705</xdr:colOff>
      <xdr:row>61</xdr:row>
      <xdr:rowOff>4445</xdr:rowOff>
    </xdr:to>
    <xdr:cxnSp macro="">
      <xdr:nvCxnSpPr>
        <xdr:cNvPr id="248" name="直線コネクタ 247"/>
        <xdr:cNvCxnSpPr/>
      </xdr:nvCxnSpPr>
      <xdr:spPr>
        <a:xfrm>
          <a:off x="14754860" y="104628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51</xdr:row>
      <xdr:rowOff>80010</xdr:rowOff>
    </xdr:from>
    <xdr:ext cx="762000" cy="259080"/>
    <xdr:sp macro="" textlink="">
      <xdr:nvSpPr>
        <xdr:cNvPr id="249" name="その他最大値テキスト"/>
        <xdr:cNvSpPr txBox="1"/>
      </xdr:nvSpPr>
      <xdr:spPr>
        <a:xfrm>
          <a:off x="14915515" y="882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165100</xdr:rowOff>
    </xdr:from>
    <xdr:to xmlns:xdr="http://schemas.openxmlformats.org/drawingml/2006/spreadsheetDrawing">
      <xdr:col>82</xdr:col>
      <xdr:colOff>179705</xdr:colOff>
      <xdr:row>52</xdr:row>
      <xdr:rowOff>165100</xdr:rowOff>
    </xdr:to>
    <xdr:cxnSp macro="">
      <xdr:nvCxnSpPr>
        <xdr:cNvPr id="250" name="直線コネクタ 249"/>
        <xdr:cNvCxnSpPr/>
      </xdr:nvCxnSpPr>
      <xdr:spPr>
        <a:xfrm>
          <a:off x="14754860" y="90805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57</xdr:row>
      <xdr:rowOff>59055</xdr:rowOff>
    </xdr:from>
    <xdr:to xmlns:xdr="http://schemas.openxmlformats.org/drawingml/2006/spreadsheetDrawing">
      <xdr:col>82</xdr:col>
      <xdr:colOff>107950</xdr:colOff>
      <xdr:row>57</xdr:row>
      <xdr:rowOff>124460</xdr:rowOff>
    </xdr:to>
    <xdr:cxnSp macro="">
      <xdr:nvCxnSpPr>
        <xdr:cNvPr id="251" name="直線コネクタ 250"/>
        <xdr:cNvCxnSpPr/>
      </xdr:nvCxnSpPr>
      <xdr:spPr>
        <a:xfrm>
          <a:off x="14086840" y="9831705"/>
          <a:ext cx="75692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55</xdr:row>
      <xdr:rowOff>141605</xdr:rowOff>
    </xdr:from>
    <xdr:ext cx="762000" cy="259080"/>
    <xdr:sp macro="" textlink="">
      <xdr:nvSpPr>
        <xdr:cNvPr id="252" name="その他平均値テキスト"/>
        <xdr:cNvSpPr txBox="1"/>
      </xdr:nvSpPr>
      <xdr:spPr>
        <a:xfrm>
          <a:off x="14915515" y="95713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125095</xdr:rowOff>
    </xdr:from>
    <xdr:to xmlns:xdr="http://schemas.openxmlformats.org/drawingml/2006/spreadsheetDrawing">
      <xdr:col>82</xdr:col>
      <xdr:colOff>158750</xdr:colOff>
      <xdr:row>57</xdr:row>
      <xdr:rowOff>55245</xdr:rowOff>
    </xdr:to>
    <xdr:sp macro="" textlink="">
      <xdr:nvSpPr>
        <xdr:cNvPr id="253" name="フローチャート: 判断 252"/>
        <xdr:cNvSpPr/>
      </xdr:nvSpPr>
      <xdr:spPr>
        <a:xfrm>
          <a:off x="1479296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56</xdr:row>
      <xdr:rowOff>99695</xdr:rowOff>
    </xdr:from>
    <xdr:to xmlns:xdr="http://schemas.openxmlformats.org/drawingml/2006/spreadsheetDrawing">
      <xdr:col>78</xdr:col>
      <xdr:colOff>69850</xdr:colOff>
      <xdr:row>57</xdr:row>
      <xdr:rowOff>59055</xdr:rowOff>
    </xdr:to>
    <xdr:cxnSp macro="">
      <xdr:nvCxnSpPr>
        <xdr:cNvPr id="254" name="直線コネクタ 253"/>
        <xdr:cNvCxnSpPr/>
      </xdr:nvCxnSpPr>
      <xdr:spPr>
        <a:xfrm>
          <a:off x="13298170" y="9700895"/>
          <a:ext cx="78867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92710</xdr:rowOff>
    </xdr:from>
    <xdr:to xmlns:xdr="http://schemas.openxmlformats.org/drawingml/2006/spreadsheetDrawing">
      <xdr:col>78</xdr:col>
      <xdr:colOff>120650</xdr:colOff>
      <xdr:row>57</xdr:row>
      <xdr:rowOff>22860</xdr:rowOff>
    </xdr:to>
    <xdr:sp macro="" textlink="">
      <xdr:nvSpPr>
        <xdr:cNvPr id="255" name="フローチャート: 判断 254"/>
        <xdr:cNvSpPr/>
      </xdr:nvSpPr>
      <xdr:spPr>
        <a:xfrm>
          <a:off x="1403604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33020</xdr:rowOff>
    </xdr:from>
    <xdr:ext cx="731520" cy="259080"/>
    <xdr:sp macro="" textlink="">
      <xdr:nvSpPr>
        <xdr:cNvPr id="256" name="テキスト ボックス 255"/>
        <xdr:cNvSpPr txBox="1"/>
      </xdr:nvSpPr>
      <xdr:spPr>
        <a:xfrm>
          <a:off x="13746480" y="946277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99695</xdr:rowOff>
    </xdr:from>
    <xdr:to xmlns:xdr="http://schemas.openxmlformats.org/drawingml/2006/spreadsheetDrawing">
      <xdr:col>73</xdr:col>
      <xdr:colOff>179705</xdr:colOff>
      <xdr:row>57</xdr:row>
      <xdr:rowOff>37465</xdr:rowOff>
    </xdr:to>
    <xdr:cxnSp macro="">
      <xdr:nvCxnSpPr>
        <xdr:cNvPr id="257" name="直線コネクタ 256"/>
        <xdr:cNvCxnSpPr/>
      </xdr:nvCxnSpPr>
      <xdr:spPr>
        <a:xfrm flipV="1">
          <a:off x="12491720" y="9700895"/>
          <a:ext cx="80645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16510</xdr:rowOff>
    </xdr:from>
    <xdr:to xmlns:xdr="http://schemas.openxmlformats.org/drawingml/2006/spreadsheetDrawing">
      <xdr:col>74</xdr:col>
      <xdr:colOff>31750</xdr:colOff>
      <xdr:row>56</xdr:row>
      <xdr:rowOff>118110</xdr:rowOff>
    </xdr:to>
    <xdr:sp macro="" textlink="">
      <xdr:nvSpPr>
        <xdr:cNvPr id="258" name="フローチャート: 判断 257"/>
        <xdr:cNvSpPr/>
      </xdr:nvSpPr>
      <xdr:spPr>
        <a:xfrm>
          <a:off x="13248640" y="96177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54</xdr:row>
      <xdr:rowOff>128270</xdr:rowOff>
    </xdr:from>
    <xdr:ext cx="762000" cy="259080"/>
    <xdr:sp macro="" textlink="">
      <xdr:nvSpPr>
        <xdr:cNvPr id="259" name="テキスト ボックス 258"/>
        <xdr:cNvSpPr txBox="1"/>
      </xdr:nvSpPr>
      <xdr:spPr>
        <a:xfrm>
          <a:off x="12938760" y="9386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57</xdr:row>
      <xdr:rowOff>37465</xdr:rowOff>
    </xdr:from>
    <xdr:to xmlns:xdr="http://schemas.openxmlformats.org/drawingml/2006/spreadsheetDrawing">
      <xdr:col>69</xdr:col>
      <xdr:colOff>92075</xdr:colOff>
      <xdr:row>60</xdr:row>
      <xdr:rowOff>1905</xdr:rowOff>
    </xdr:to>
    <xdr:cxnSp macro="">
      <xdr:nvCxnSpPr>
        <xdr:cNvPr id="260" name="直線コネクタ 259"/>
        <xdr:cNvCxnSpPr/>
      </xdr:nvCxnSpPr>
      <xdr:spPr>
        <a:xfrm flipV="1">
          <a:off x="11684000" y="9810115"/>
          <a:ext cx="807720" cy="478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114300</xdr:rowOff>
    </xdr:from>
    <xdr:to xmlns:xdr="http://schemas.openxmlformats.org/drawingml/2006/spreadsheetDrawing">
      <xdr:col>69</xdr:col>
      <xdr:colOff>142875</xdr:colOff>
      <xdr:row>57</xdr:row>
      <xdr:rowOff>44450</xdr:rowOff>
    </xdr:to>
    <xdr:sp macro="" textlink="">
      <xdr:nvSpPr>
        <xdr:cNvPr id="261" name="フローチャート: 判断 260"/>
        <xdr:cNvSpPr/>
      </xdr:nvSpPr>
      <xdr:spPr>
        <a:xfrm>
          <a:off x="1244092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54610</xdr:rowOff>
    </xdr:from>
    <xdr:ext cx="762000" cy="254000"/>
    <xdr:sp macro="" textlink="">
      <xdr:nvSpPr>
        <xdr:cNvPr id="262" name="テキスト ボックス 261"/>
        <xdr:cNvSpPr txBox="1"/>
      </xdr:nvSpPr>
      <xdr:spPr>
        <a:xfrm>
          <a:off x="12151360" y="94843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8255</xdr:rowOff>
    </xdr:from>
    <xdr:to xmlns:xdr="http://schemas.openxmlformats.org/drawingml/2006/spreadsheetDrawing">
      <xdr:col>65</xdr:col>
      <xdr:colOff>53975</xdr:colOff>
      <xdr:row>57</xdr:row>
      <xdr:rowOff>109855</xdr:rowOff>
    </xdr:to>
    <xdr:sp macro="" textlink="">
      <xdr:nvSpPr>
        <xdr:cNvPr id="263" name="フローチャート: 判断 262"/>
        <xdr:cNvSpPr/>
      </xdr:nvSpPr>
      <xdr:spPr>
        <a:xfrm>
          <a:off x="11653520" y="978090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120650</xdr:rowOff>
    </xdr:from>
    <xdr:ext cx="762000" cy="254000"/>
    <xdr:sp macro="" textlink="">
      <xdr:nvSpPr>
        <xdr:cNvPr id="264" name="テキスト ボックス 263"/>
        <xdr:cNvSpPr txBox="1"/>
      </xdr:nvSpPr>
      <xdr:spPr>
        <a:xfrm>
          <a:off x="11343640" y="955040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56920" cy="259080"/>
    <xdr:sp macro="" textlink="">
      <xdr:nvSpPr>
        <xdr:cNvPr id="265" name="テキスト ボックス 264"/>
        <xdr:cNvSpPr txBox="1"/>
      </xdr:nvSpPr>
      <xdr:spPr>
        <a:xfrm>
          <a:off x="1464818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6920" cy="259080"/>
    <xdr:sp macro="" textlink="">
      <xdr:nvSpPr>
        <xdr:cNvPr id="266" name="テキスト ボックス 265"/>
        <xdr:cNvSpPr txBox="1"/>
      </xdr:nvSpPr>
      <xdr:spPr>
        <a:xfrm>
          <a:off x="13891260" y="10982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62000" cy="259080"/>
    <xdr:sp macro="" textlink="">
      <xdr:nvSpPr>
        <xdr:cNvPr id="267" name="テキスト ボックス 266"/>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8" name="テキスト ボックス 267"/>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64</xdr:row>
      <xdr:rowOff>10160</xdr:rowOff>
    </xdr:from>
    <xdr:ext cx="762000" cy="259080"/>
    <xdr:sp macro="" textlink="">
      <xdr:nvSpPr>
        <xdr:cNvPr id="269" name="テキスト ボックス 268"/>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73660</xdr:rowOff>
    </xdr:from>
    <xdr:to xmlns:xdr="http://schemas.openxmlformats.org/drawingml/2006/spreadsheetDrawing">
      <xdr:col>82</xdr:col>
      <xdr:colOff>158750</xdr:colOff>
      <xdr:row>58</xdr:row>
      <xdr:rowOff>3810</xdr:rowOff>
    </xdr:to>
    <xdr:sp macro="" textlink="">
      <xdr:nvSpPr>
        <xdr:cNvPr id="270" name="楕円 269"/>
        <xdr:cNvSpPr/>
      </xdr:nvSpPr>
      <xdr:spPr>
        <a:xfrm>
          <a:off x="14792960" y="984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57</xdr:row>
      <xdr:rowOff>45720</xdr:rowOff>
    </xdr:from>
    <xdr:ext cx="762000" cy="259080"/>
    <xdr:sp macro="" textlink="">
      <xdr:nvSpPr>
        <xdr:cNvPr id="271" name="その他該当値テキスト"/>
        <xdr:cNvSpPr txBox="1"/>
      </xdr:nvSpPr>
      <xdr:spPr>
        <a:xfrm>
          <a:off x="14915515" y="981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57</xdr:row>
      <xdr:rowOff>8255</xdr:rowOff>
    </xdr:from>
    <xdr:to xmlns:xdr="http://schemas.openxmlformats.org/drawingml/2006/spreadsheetDrawing">
      <xdr:col>78</xdr:col>
      <xdr:colOff>120650</xdr:colOff>
      <xdr:row>57</xdr:row>
      <xdr:rowOff>109855</xdr:rowOff>
    </xdr:to>
    <xdr:sp macro="" textlink="">
      <xdr:nvSpPr>
        <xdr:cNvPr id="272" name="楕円 271"/>
        <xdr:cNvSpPr/>
      </xdr:nvSpPr>
      <xdr:spPr>
        <a:xfrm>
          <a:off x="14036040" y="978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94615</xdr:rowOff>
    </xdr:from>
    <xdr:ext cx="731520" cy="259080"/>
    <xdr:sp macro="" textlink="">
      <xdr:nvSpPr>
        <xdr:cNvPr id="273" name="テキスト ボックス 272"/>
        <xdr:cNvSpPr txBox="1"/>
      </xdr:nvSpPr>
      <xdr:spPr>
        <a:xfrm>
          <a:off x="13746480" y="9867265"/>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48895</xdr:rowOff>
    </xdr:from>
    <xdr:to xmlns:xdr="http://schemas.openxmlformats.org/drawingml/2006/spreadsheetDrawing">
      <xdr:col>74</xdr:col>
      <xdr:colOff>31750</xdr:colOff>
      <xdr:row>56</xdr:row>
      <xdr:rowOff>150495</xdr:rowOff>
    </xdr:to>
    <xdr:sp macro="" textlink="">
      <xdr:nvSpPr>
        <xdr:cNvPr id="274" name="楕円 273"/>
        <xdr:cNvSpPr/>
      </xdr:nvSpPr>
      <xdr:spPr>
        <a:xfrm>
          <a:off x="13248640" y="96500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135255</xdr:rowOff>
    </xdr:from>
    <xdr:ext cx="762000" cy="254000"/>
    <xdr:sp macro="" textlink="">
      <xdr:nvSpPr>
        <xdr:cNvPr id="275" name="テキスト ボックス 274"/>
        <xdr:cNvSpPr txBox="1"/>
      </xdr:nvSpPr>
      <xdr:spPr>
        <a:xfrm>
          <a:off x="12938760" y="97364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158115</xdr:rowOff>
    </xdr:from>
    <xdr:to xmlns:xdr="http://schemas.openxmlformats.org/drawingml/2006/spreadsheetDrawing">
      <xdr:col>69</xdr:col>
      <xdr:colOff>142875</xdr:colOff>
      <xdr:row>57</xdr:row>
      <xdr:rowOff>88265</xdr:rowOff>
    </xdr:to>
    <xdr:sp macro="" textlink="">
      <xdr:nvSpPr>
        <xdr:cNvPr id="276" name="楕円 275"/>
        <xdr:cNvSpPr/>
      </xdr:nvSpPr>
      <xdr:spPr>
        <a:xfrm>
          <a:off x="1244092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57</xdr:row>
      <xdr:rowOff>73025</xdr:rowOff>
    </xdr:from>
    <xdr:ext cx="762000" cy="259080"/>
    <xdr:sp macro="" textlink="">
      <xdr:nvSpPr>
        <xdr:cNvPr id="277" name="テキスト ボックス 276"/>
        <xdr:cNvSpPr txBox="1"/>
      </xdr:nvSpPr>
      <xdr:spPr>
        <a:xfrm>
          <a:off x="12151360" y="9845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59</xdr:row>
      <xdr:rowOff>122555</xdr:rowOff>
    </xdr:from>
    <xdr:to xmlns:xdr="http://schemas.openxmlformats.org/drawingml/2006/spreadsheetDrawing">
      <xdr:col>65</xdr:col>
      <xdr:colOff>53975</xdr:colOff>
      <xdr:row>60</xdr:row>
      <xdr:rowOff>52705</xdr:rowOff>
    </xdr:to>
    <xdr:sp macro="" textlink="">
      <xdr:nvSpPr>
        <xdr:cNvPr id="278" name="楕円 277"/>
        <xdr:cNvSpPr/>
      </xdr:nvSpPr>
      <xdr:spPr>
        <a:xfrm>
          <a:off x="11653520" y="102381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60</xdr:row>
      <xdr:rowOff>37465</xdr:rowOff>
    </xdr:from>
    <xdr:ext cx="762000" cy="259080"/>
    <xdr:sp macro="" textlink="">
      <xdr:nvSpPr>
        <xdr:cNvPr id="279" name="テキスト ボックス 278"/>
        <xdr:cNvSpPr txBox="1"/>
      </xdr:nvSpPr>
      <xdr:spPr>
        <a:xfrm>
          <a:off x="11343640" y="103244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0" name="正方形/長方形 279"/>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1" name="正方形/長方形 280"/>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2" name="正方形/長方形 281"/>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3" name="正方形/長方形 282"/>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4" name="正方形/長方形 283"/>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27</xdr:row>
      <xdr:rowOff>133350</xdr:rowOff>
    </xdr:from>
    <xdr:to xmlns:xdr="http://schemas.openxmlformats.org/drawingml/2006/spreadsheetDrawing">
      <xdr:col>109</xdr:col>
      <xdr:colOff>104775</xdr:colOff>
      <xdr:row>29</xdr:row>
      <xdr:rowOff>44450</xdr:rowOff>
    </xdr:to>
    <xdr:sp macro="" textlink="">
      <xdr:nvSpPr>
        <xdr:cNvPr id="285" name="正方形/長方形 284"/>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28</xdr:row>
      <xdr:rowOff>152400</xdr:rowOff>
    </xdr:from>
    <xdr:to xmlns:xdr="http://schemas.openxmlformats.org/drawingml/2006/spreadsheetDrawing">
      <xdr:col>109</xdr:col>
      <xdr:colOff>104775</xdr:colOff>
      <xdr:row>30</xdr:row>
      <xdr:rowOff>63500</xdr:rowOff>
    </xdr:to>
    <xdr:sp macro="" textlink="">
      <xdr:nvSpPr>
        <xdr:cNvPr id="286" name="正方形/長方形 285"/>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7" name="正方形/長方形 286"/>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30</xdr:row>
      <xdr:rowOff>127000</xdr:rowOff>
    </xdr:from>
    <xdr:to xmlns:xdr="http://schemas.openxmlformats.org/drawingml/2006/spreadsheetDrawing">
      <xdr:col>113</xdr:col>
      <xdr:colOff>130175</xdr:colOff>
      <xdr:row>44</xdr:row>
      <xdr:rowOff>12700</xdr:rowOff>
    </xdr:to>
    <xdr:sp macro="" textlink="">
      <xdr:nvSpPr>
        <xdr:cNvPr id="288" name="正方形/長方形 287"/>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9" name="正方形/長方形 288"/>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0" name="テキスト ボックス 289"/>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補助費等に係る経常収支比率が類似団体平均を上回っているのは、一部事務組合負担金が多額になっているためである。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子育て世帯応援給付金の減少などがあるものの、阿伎留病院企業団負担金の増加などにより、前年度比で</a:t>
          </a:r>
          <a:r>
            <a:rPr kumimoji="1" lang="en-US" altLang="ja-JP" sz="1200">
              <a:latin typeface="ＭＳ Ｐゴシック"/>
              <a:ea typeface="ＭＳ Ｐゴシック"/>
            </a:rPr>
            <a:t>0.1</a:t>
          </a:r>
          <a:r>
            <a:rPr kumimoji="1" lang="ja-JP" altLang="en-US" sz="1200">
              <a:latin typeface="ＭＳ Ｐゴシック"/>
              <a:ea typeface="ＭＳ Ｐゴシック"/>
            </a:rPr>
            <a:t>ポイント増加した。</a:t>
          </a:r>
          <a:endParaRPr kumimoji="1" lang="ja-JP" altLang="en-US" sz="1200">
            <a:latin typeface="ＭＳ Ｐゴシック"/>
            <a:ea typeface="ＭＳ Ｐゴシック"/>
          </a:endParaRPr>
        </a:p>
        <a:p>
          <a:r>
            <a:rPr kumimoji="1" lang="ja-JP" altLang="en-US" sz="1200">
              <a:latin typeface="ＭＳ Ｐゴシック"/>
              <a:ea typeface="ＭＳ Ｐゴシック"/>
            </a:rPr>
            <a:t>　一部事務組合と連携を図りながら、負担金の抑制に努めるとともに、補助金・負担金の適正化に努める。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3370" cy="225425"/>
    <xdr:sp macro="" textlink="">
      <xdr:nvSpPr>
        <xdr:cNvPr id="291" name="テキスト ボックス 290"/>
        <xdr:cNvSpPr txBox="1"/>
      </xdr:nvSpPr>
      <xdr:spPr>
        <a:xfrm>
          <a:off x="11148060" y="5080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2" name="直線コネクタ 291"/>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2920" cy="254000"/>
    <xdr:sp macro="" textlink="">
      <xdr:nvSpPr>
        <xdr:cNvPr id="293" name="テキスト ボックス 292"/>
        <xdr:cNvSpPr txBox="1"/>
      </xdr:nvSpPr>
      <xdr:spPr>
        <a:xfrm>
          <a:off x="10739120" y="7414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146050</xdr:rowOff>
    </xdr:from>
    <xdr:to xmlns:xdr="http://schemas.openxmlformats.org/drawingml/2006/spreadsheetDrawing">
      <xdr:col>85</xdr:col>
      <xdr:colOff>66675</xdr:colOff>
      <xdr:row>41</xdr:row>
      <xdr:rowOff>146050</xdr:rowOff>
    </xdr:to>
    <xdr:cxnSp macro="">
      <xdr:nvCxnSpPr>
        <xdr:cNvPr id="294" name="直線コネクタ 293"/>
        <xdr:cNvCxnSpPr/>
      </xdr:nvCxnSpPr>
      <xdr:spPr>
        <a:xfrm>
          <a:off x="11186160" y="717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41</xdr:row>
      <xdr:rowOff>3810</xdr:rowOff>
    </xdr:from>
    <xdr:ext cx="502920" cy="259080"/>
    <xdr:sp macro="" textlink="">
      <xdr:nvSpPr>
        <xdr:cNvPr id="295" name="テキスト ボックス 294"/>
        <xdr:cNvSpPr txBox="1"/>
      </xdr:nvSpPr>
      <xdr:spPr>
        <a:xfrm>
          <a:off x="10739120" y="7033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39</xdr:row>
      <xdr:rowOff>107950</xdr:rowOff>
    </xdr:from>
    <xdr:to xmlns:xdr="http://schemas.openxmlformats.org/drawingml/2006/spreadsheetDrawing">
      <xdr:col>85</xdr:col>
      <xdr:colOff>66675</xdr:colOff>
      <xdr:row>39</xdr:row>
      <xdr:rowOff>107950</xdr:rowOff>
    </xdr:to>
    <xdr:cxnSp macro="">
      <xdr:nvCxnSpPr>
        <xdr:cNvPr id="296" name="直線コネクタ 295"/>
        <xdr:cNvCxnSpPr/>
      </xdr:nvCxnSpPr>
      <xdr:spPr>
        <a:xfrm>
          <a:off x="11186160" y="679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38</xdr:row>
      <xdr:rowOff>137160</xdr:rowOff>
    </xdr:from>
    <xdr:ext cx="502920" cy="259080"/>
    <xdr:sp macro="" textlink="">
      <xdr:nvSpPr>
        <xdr:cNvPr id="297" name="テキスト ボックス 296"/>
        <xdr:cNvSpPr txBox="1"/>
      </xdr:nvSpPr>
      <xdr:spPr>
        <a:xfrm>
          <a:off x="10739120" y="6652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37</xdr:row>
      <xdr:rowOff>69850</xdr:rowOff>
    </xdr:from>
    <xdr:to xmlns:xdr="http://schemas.openxmlformats.org/drawingml/2006/spreadsheetDrawing">
      <xdr:col>85</xdr:col>
      <xdr:colOff>66675</xdr:colOff>
      <xdr:row>37</xdr:row>
      <xdr:rowOff>69850</xdr:rowOff>
    </xdr:to>
    <xdr:cxnSp macro="">
      <xdr:nvCxnSpPr>
        <xdr:cNvPr id="298" name="直線コネクタ 297"/>
        <xdr:cNvCxnSpPr/>
      </xdr:nvCxnSpPr>
      <xdr:spPr>
        <a:xfrm>
          <a:off x="11186160" y="641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36</xdr:row>
      <xdr:rowOff>99060</xdr:rowOff>
    </xdr:from>
    <xdr:ext cx="502920" cy="254000"/>
    <xdr:sp macro="" textlink="">
      <xdr:nvSpPr>
        <xdr:cNvPr id="299" name="テキスト ボックス 298"/>
        <xdr:cNvSpPr txBox="1"/>
      </xdr:nvSpPr>
      <xdr:spPr>
        <a:xfrm>
          <a:off x="10739120" y="6271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35</xdr:row>
      <xdr:rowOff>31750</xdr:rowOff>
    </xdr:from>
    <xdr:to xmlns:xdr="http://schemas.openxmlformats.org/drawingml/2006/spreadsheetDrawing">
      <xdr:col>85</xdr:col>
      <xdr:colOff>66675</xdr:colOff>
      <xdr:row>35</xdr:row>
      <xdr:rowOff>31750</xdr:rowOff>
    </xdr:to>
    <xdr:cxnSp macro="">
      <xdr:nvCxnSpPr>
        <xdr:cNvPr id="300" name="直線コネクタ 299"/>
        <xdr:cNvCxnSpPr/>
      </xdr:nvCxnSpPr>
      <xdr:spPr>
        <a:xfrm>
          <a:off x="11186160" y="603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34</xdr:row>
      <xdr:rowOff>60960</xdr:rowOff>
    </xdr:from>
    <xdr:ext cx="502920" cy="259080"/>
    <xdr:sp macro="" textlink="">
      <xdr:nvSpPr>
        <xdr:cNvPr id="301" name="テキスト ボックス 300"/>
        <xdr:cNvSpPr txBox="1"/>
      </xdr:nvSpPr>
      <xdr:spPr>
        <a:xfrm>
          <a:off x="10739120" y="589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32</xdr:row>
      <xdr:rowOff>165100</xdr:rowOff>
    </xdr:from>
    <xdr:to xmlns:xdr="http://schemas.openxmlformats.org/drawingml/2006/spreadsheetDrawing">
      <xdr:col>85</xdr:col>
      <xdr:colOff>66675</xdr:colOff>
      <xdr:row>32</xdr:row>
      <xdr:rowOff>165100</xdr:rowOff>
    </xdr:to>
    <xdr:cxnSp macro="">
      <xdr:nvCxnSpPr>
        <xdr:cNvPr id="302" name="直線コネクタ 301"/>
        <xdr:cNvCxnSpPr/>
      </xdr:nvCxnSpPr>
      <xdr:spPr>
        <a:xfrm>
          <a:off x="11186160" y="565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22860</xdr:rowOff>
    </xdr:from>
    <xdr:ext cx="502920" cy="259080"/>
    <xdr:sp macro="" textlink="">
      <xdr:nvSpPr>
        <xdr:cNvPr id="303" name="テキスト ボックス 302"/>
        <xdr:cNvSpPr txBox="1"/>
      </xdr:nvSpPr>
      <xdr:spPr>
        <a:xfrm>
          <a:off x="10739120" y="5509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4" name="直線コネクタ 303"/>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5" name="補助費等グラフ枠"/>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66040</xdr:rowOff>
    </xdr:from>
    <xdr:to xmlns:xdr="http://schemas.openxmlformats.org/drawingml/2006/spreadsheetDrawing">
      <xdr:col>82</xdr:col>
      <xdr:colOff>107950</xdr:colOff>
      <xdr:row>42</xdr:row>
      <xdr:rowOff>35560</xdr:rowOff>
    </xdr:to>
    <xdr:cxnSp macro="">
      <xdr:nvCxnSpPr>
        <xdr:cNvPr id="306" name="直線コネクタ 305"/>
        <xdr:cNvCxnSpPr/>
      </xdr:nvCxnSpPr>
      <xdr:spPr>
        <a:xfrm flipV="1">
          <a:off x="14843760" y="5895340"/>
          <a:ext cx="0" cy="1341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42</xdr:row>
      <xdr:rowOff>7620</xdr:rowOff>
    </xdr:from>
    <xdr:ext cx="762000" cy="254000"/>
    <xdr:sp macro="" textlink="">
      <xdr:nvSpPr>
        <xdr:cNvPr id="307" name="補助費等最小値テキスト"/>
        <xdr:cNvSpPr txBox="1"/>
      </xdr:nvSpPr>
      <xdr:spPr>
        <a:xfrm>
          <a:off x="14915515" y="72085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42</xdr:row>
      <xdr:rowOff>35560</xdr:rowOff>
    </xdr:from>
    <xdr:to xmlns:xdr="http://schemas.openxmlformats.org/drawingml/2006/spreadsheetDrawing">
      <xdr:col>82</xdr:col>
      <xdr:colOff>179705</xdr:colOff>
      <xdr:row>42</xdr:row>
      <xdr:rowOff>35560</xdr:rowOff>
    </xdr:to>
    <xdr:cxnSp macro="">
      <xdr:nvCxnSpPr>
        <xdr:cNvPr id="308" name="直線コネクタ 307"/>
        <xdr:cNvCxnSpPr/>
      </xdr:nvCxnSpPr>
      <xdr:spPr>
        <a:xfrm>
          <a:off x="14754860" y="72364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32</xdr:row>
      <xdr:rowOff>152400</xdr:rowOff>
    </xdr:from>
    <xdr:ext cx="762000" cy="259080"/>
    <xdr:sp macro="" textlink="">
      <xdr:nvSpPr>
        <xdr:cNvPr id="309" name="補助費等最大値テキスト"/>
        <xdr:cNvSpPr txBox="1"/>
      </xdr:nvSpPr>
      <xdr:spPr>
        <a:xfrm>
          <a:off x="14915515" y="5638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66040</xdr:rowOff>
    </xdr:from>
    <xdr:to xmlns:xdr="http://schemas.openxmlformats.org/drawingml/2006/spreadsheetDrawing">
      <xdr:col>82</xdr:col>
      <xdr:colOff>179705</xdr:colOff>
      <xdr:row>34</xdr:row>
      <xdr:rowOff>66040</xdr:rowOff>
    </xdr:to>
    <xdr:cxnSp macro="">
      <xdr:nvCxnSpPr>
        <xdr:cNvPr id="310" name="直線コネクタ 309"/>
        <xdr:cNvCxnSpPr/>
      </xdr:nvCxnSpPr>
      <xdr:spPr>
        <a:xfrm>
          <a:off x="14754860" y="5895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40</xdr:row>
      <xdr:rowOff>104140</xdr:rowOff>
    </xdr:from>
    <xdr:to xmlns:xdr="http://schemas.openxmlformats.org/drawingml/2006/spreadsheetDrawing">
      <xdr:col>82</xdr:col>
      <xdr:colOff>107950</xdr:colOff>
      <xdr:row>40</xdr:row>
      <xdr:rowOff>111760</xdr:rowOff>
    </xdr:to>
    <xdr:cxnSp macro="">
      <xdr:nvCxnSpPr>
        <xdr:cNvPr id="311" name="直線コネクタ 310"/>
        <xdr:cNvCxnSpPr/>
      </xdr:nvCxnSpPr>
      <xdr:spPr>
        <a:xfrm>
          <a:off x="14086840" y="6962140"/>
          <a:ext cx="75692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37</xdr:row>
      <xdr:rowOff>46990</xdr:rowOff>
    </xdr:from>
    <xdr:ext cx="762000" cy="259080"/>
    <xdr:sp macro="" textlink="">
      <xdr:nvSpPr>
        <xdr:cNvPr id="312" name="補助費等平均値テキスト"/>
        <xdr:cNvSpPr txBox="1"/>
      </xdr:nvSpPr>
      <xdr:spPr>
        <a:xfrm>
          <a:off x="14915515" y="63906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38</xdr:row>
      <xdr:rowOff>30480</xdr:rowOff>
    </xdr:from>
    <xdr:to xmlns:xdr="http://schemas.openxmlformats.org/drawingml/2006/spreadsheetDrawing">
      <xdr:col>82</xdr:col>
      <xdr:colOff>158750</xdr:colOff>
      <xdr:row>38</xdr:row>
      <xdr:rowOff>132080</xdr:rowOff>
    </xdr:to>
    <xdr:sp macro="" textlink="">
      <xdr:nvSpPr>
        <xdr:cNvPr id="313" name="フローチャート: 判断 312"/>
        <xdr:cNvSpPr/>
      </xdr:nvSpPr>
      <xdr:spPr>
        <a:xfrm>
          <a:off x="1479296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40</xdr:row>
      <xdr:rowOff>88900</xdr:rowOff>
    </xdr:from>
    <xdr:to xmlns:xdr="http://schemas.openxmlformats.org/drawingml/2006/spreadsheetDrawing">
      <xdr:col>78</xdr:col>
      <xdr:colOff>69850</xdr:colOff>
      <xdr:row>40</xdr:row>
      <xdr:rowOff>104140</xdr:rowOff>
    </xdr:to>
    <xdr:cxnSp macro="">
      <xdr:nvCxnSpPr>
        <xdr:cNvPr id="314" name="直線コネクタ 313"/>
        <xdr:cNvCxnSpPr/>
      </xdr:nvCxnSpPr>
      <xdr:spPr>
        <a:xfrm>
          <a:off x="13298170" y="6946900"/>
          <a:ext cx="78867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38</xdr:row>
      <xdr:rowOff>22860</xdr:rowOff>
    </xdr:from>
    <xdr:to xmlns:xdr="http://schemas.openxmlformats.org/drawingml/2006/spreadsheetDrawing">
      <xdr:col>78</xdr:col>
      <xdr:colOff>120650</xdr:colOff>
      <xdr:row>38</xdr:row>
      <xdr:rowOff>124460</xdr:rowOff>
    </xdr:to>
    <xdr:sp macro="" textlink="">
      <xdr:nvSpPr>
        <xdr:cNvPr id="315" name="フローチャート: 判断 314"/>
        <xdr:cNvSpPr/>
      </xdr:nvSpPr>
      <xdr:spPr>
        <a:xfrm>
          <a:off x="1403604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134620</xdr:rowOff>
    </xdr:from>
    <xdr:ext cx="731520" cy="254000"/>
    <xdr:sp macro="" textlink="">
      <xdr:nvSpPr>
        <xdr:cNvPr id="316" name="テキスト ボックス 315"/>
        <xdr:cNvSpPr txBox="1"/>
      </xdr:nvSpPr>
      <xdr:spPr>
        <a:xfrm>
          <a:off x="13746480" y="630682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40</xdr:row>
      <xdr:rowOff>88900</xdr:rowOff>
    </xdr:from>
    <xdr:to xmlns:xdr="http://schemas.openxmlformats.org/drawingml/2006/spreadsheetDrawing">
      <xdr:col>73</xdr:col>
      <xdr:colOff>179705</xdr:colOff>
      <xdr:row>40</xdr:row>
      <xdr:rowOff>119380</xdr:rowOff>
    </xdr:to>
    <xdr:cxnSp macro="">
      <xdr:nvCxnSpPr>
        <xdr:cNvPr id="317" name="直線コネクタ 316"/>
        <xdr:cNvCxnSpPr/>
      </xdr:nvCxnSpPr>
      <xdr:spPr>
        <a:xfrm flipV="1">
          <a:off x="12491720" y="6946900"/>
          <a:ext cx="8064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38</xdr:row>
      <xdr:rowOff>7620</xdr:rowOff>
    </xdr:from>
    <xdr:to xmlns:xdr="http://schemas.openxmlformats.org/drawingml/2006/spreadsheetDrawing">
      <xdr:col>74</xdr:col>
      <xdr:colOff>31750</xdr:colOff>
      <xdr:row>38</xdr:row>
      <xdr:rowOff>109220</xdr:rowOff>
    </xdr:to>
    <xdr:sp macro="" textlink="">
      <xdr:nvSpPr>
        <xdr:cNvPr id="318" name="フローチャート: 判断 317"/>
        <xdr:cNvSpPr/>
      </xdr:nvSpPr>
      <xdr:spPr>
        <a:xfrm>
          <a:off x="13248640" y="65227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36</xdr:row>
      <xdr:rowOff>119380</xdr:rowOff>
    </xdr:from>
    <xdr:ext cx="762000" cy="259080"/>
    <xdr:sp macro="" textlink="">
      <xdr:nvSpPr>
        <xdr:cNvPr id="319" name="テキスト ボックス 318"/>
        <xdr:cNvSpPr txBox="1"/>
      </xdr:nvSpPr>
      <xdr:spPr>
        <a:xfrm>
          <a:off x="12938760" y="6291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39</xdr:row>
      <xdr:rowOff>100330</xdr:rowOff>
    </xdr:from>
    <xdr:to xmlns:xdr="http://schemas.openxmlformats.org/drawingml/2006/spreadsheetDrawing">
      <xdr:col>69</xdr:col>
      <xdr:colOff>92075</xdr:colOff>
      <xdr:row>40</xdr:row>
      <xdr:rowOff>119380</xdr:rowOff>
    </xdr:to>
    <xdr:cxnSp macro="">
      <xdr:nvCxnSpPr>
        <xdr:cNvPr id="320" name="直線コネクタ 319"/>
        <xdr:cNvCxnSpPr/>
      </xdr:nvCxnSpPr>
      <xdr:spPr>
        <a:xfrm>
          <a:off x="11684000" y="6786880"/>
          <a:ext cx="80772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38</xdr:row>
      <xdr:rowOff>83820</xdr:rowOff>
    </xdr:from>
    <xdr:to xmlns:xdr="http://schemas.openxmlformats.org/drawingml/2006/spreadsheetDrawing">
      <xdr:col>69</xdr:col>
      <xdr:colOff>142875</xdr:colOff>
      <xdr:row>39</xdr:row>
      <xdr:rowOff>13970</xdr:rowOff>
    </xdr:to>
    <xdr:sp macro="" textlink="">
      <xdr:nvSpPr>
        <xdr:cNvPr id="321" name="フローチャート: 判断 320"/>
        <xdr:cNvSpPr/>
      </xdr:nvSpPr>
      <xdr:spPr>
        <a:xfrm>
          <a:off x="1244092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24130</xdr:rowOff>
    </xdr:from>
    <xdr:ext cx="762000" cy="259080"/>
    <xdr:sp macro="" textlink="">
      <xdr:nvSpPr>
        <xdr:cNvPr id="322" name="テキスト ボックス 321"/>
        <xdr:cNvSpPr txBox="1"/>
      </xdr:nvSpPr>
      <xdr:spPr>
        <a:xfrm>
          <a:off x="12151360" y="6367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38</xdr:row>
      <xdr:rowOff>60960</xdr:rowOff>
    </xdr:from>
    <xdr:to xmlns:xdr="http://schemas.openxmlformats.org/drawingml/2006/spreadsheetDrawing">
      <xdr:col>65</xdr:col>
      <xdr:colOff>53975</xdr:colOff>
      <xdr:row>38</xdr:row>
      <xdr:rowOff>162560</xdr:rowOff>
    </xdr:to>
    <xdr:sp macro="" textlink="">
      <xdr:nvSpPr>
        <xdr:cNvPr id="323" name="フローチャート: 判断 322"/>
        <xdr:cNvSpPr/>
      </xdr:nvSpPr>
      <xdr:spPr>
        <a:xfrm>
          <a:off x="11653520" y="65760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1270</xdr:rowOff>
    </xdr:from>
    <xdr:ext cx="762000" cy="259080"/>
    <xdr:sp macro="" textlink="">
      <xdr:nvSpPr>
        <xdr:cNvPr id="324" name="テキスト ボックス 323"/>
        <xdr:cNvSpPr txBox="1"/>
      </xdr:nvSpPr>
      <xdr:spPr>
        <a:xfrm>
          <a:off x="11343640" y="6344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56920" cy="259080"/>
    <xdr:sp macro="" textlink="">
      <xdr:nvSpPr>
        <xdr:cNvPr id="325" name="テキスト ボックス 324"/>
        <xdr:cNvSpPr txBox="1"/>
      </xdr:nvSpPr>
      <xdr:spPr>
        <a:xfrm>
          <a:off x="1464818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6920" cy="259080"/>
    <xdr:sp macro="" textlink="">
      <xdr:nvSpPr>
        <xdr:cNvPr id="326" name="テキスト ボックス 325"/>
        <xdr:cNvSpPr txBox="1"/>
      </xdr:nvSpPr>
      <xdr:spPr>
        <a:xfrm>
          <a:off x="13891260" y="7553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62000" cy="259080"/>
    <xdr:sp macro="" textlink="">
      <xdr:nvSpPr>
        <xdr:cNvPr id="327" name="テキスト ボックス 326"/>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8" name="テキスト ボックス 327"/>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44</xdr:row>
      <xdr:rowOff>10160</xdr:rowOff>
    </xdr:from>
    <xdr:ext cx="762000" cy="259080"/>
    <xdr:sp macro="" textlink="">
      <xdr:nvSpPr>
        <xdr:cNvPr id="329" name="テキスト ボックス 328"/>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40</xdr:row>
      <xdr:rowOff>60960</xdr:rowOff>
    </xdr:from>
    <xdr:to xmlns:xdr="http://schemas.openxmlformats.org/drawingml/2006/spreadsheetDrawing">
      <xdr:col>82</xdr:col>
      <xdr:colOff>158750</xdr:colOff>
      <xdr:row>40</xdr:row>
      <xdr:rowOff>162560</xdr:rowOff>
    </xdr:to>
    <xdr:sp macro="" textlink="">
      <xdr:nvSpPr>
        <xdr:cNvPr id="330" name="楕円 329"/>
        <xdr:cNvSpPr/>
      </xdr:nvSpPr>
      <xdr:spPr>
        <a:xfrm>
          <a:off x="14792960" y="691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40</xdr:row>
      <xdr:rowOff>33020</xdr:rowOff>
    </xdr:from>
    <xdr:ext cx="762000" cy="259080"/>
    <xdr:sp macro="" textlink="">
      <xdr:nvSpPr>
        <xdr:cNvPr id="331" name="補助費等該当値テキスト"/>
        <xdr:cNvSpPr txBox="1"/>
      </xdr:nvSpPr>
      <xdr:spPr>
        <a:xfrm>
          <a:off x="14915515" y="6891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40</xdr:row>
      <xdr:rowOff>53340</xdr:rowOff>
    </xdr:from>
    <xdr:to xmlns:xdr="http://schemas.openxmlformats.org/drawingml/2006/spreadsheetDrawing">
      <xdr:col>78</xdr:col>
      <xdr:colOff>120650</xdr:colOff>
      <xdr:row>40</xdr:row>
      <xdr:rowOff>154940</xdr:rowOff>
    </xdr:to>
    <xdr:sp macro="" textlink="">
      <xdr:nvSpPr>
        <xdr:cNvPr id="332" name="楕円 331"/>
        <xdr:cNvSpPr/>
      </xdr:nvSpPr>
      <xdr:spPr>
        <a:xfrm>
          <a:off x="14036040" y="69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40</xdr:row>
      <xdr:rowOff>139700</xdr:rowOff>
    </xdr:from>
    <xdr:ext cx="731520" cy="259080"/>
    <xdr:sp macro="" textlink="">
      <xdr:nvSpPr>
        <xdr:cNvPr id="333" name="テキスト ボックス 332"/>
        <xdr:cNvSpPr txBox="1"/>
      </xdr:nvSpPr>
      <xdr:spPr>
        <a:xfrm>
          <a:off x="13746480" y="699770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40</xdr:row>
      <xdr:rowOff>38100</xdr:rowOff>
    </xdr:from>
    <xdr:to xmlns:xdr="http://schemas.openxmlformats.org/drawingml/2006/spreadsheetDrawing">
      <xdr:col>74</xdr:col>
      <xdr:colOff>31750</xdr:colOff>
      <xdr:row>40</xdr:row>
      <xdr:rowOff>139700</xdr:rowOff>
    </xdr:to>
    <xdr:sp macro="" textlink="">
      <xdr:nvSpPr>
        <xdr:cNvPr id="334" name="楕円 333"/>
        <xdr:cNvSpPr/>
      </xdr:nvSpPr>
      <xdr:spPr>
        <a:xfrm>
          <a:off x="13248640" y="68961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40</xdr:row>
      <xdr:rowOff>124460</xdr:rowOff>
    </xdr:from>
    <xdr:ext cx="762000" cy="259080"/>
    <xdr:sp macro="" textlink="">
      <xdr:nvSpPr>
        <xdr:cNvPr id="335" name="テキスト ボックス 334"/>
        <xdr:cNvSpPr txBox="1"/>
      </xdr:nvSpPr>
      <xdr:spPr>
        <a:xfrm>
          <a:off x="12938760" y="6982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40</xdr:row>
      <xdr:rowOff>68580</xdr:rowOff>
    </xdr:from>
    <xdr:to xmlns:xdr="http://schemas.openxmlformats.org/drawingml/2006/spreadsheetDrawing">
      <xdr:col>69</xdr:col>
      <xdr:colOff>142875</xdr:colOff>
      <xdr:row>40</xdr:row>
      <xdr:rowOff>170180</xdr:rowOff>
    </xdr:to>
    <xdr:sp macro="" textlink="">
      <xdr:nvSpPr>
        <xdr:cNvPr id="336" name="楕円 335"/>
        <xdr:cNvSpPr/>
      </xdr:nvSpPr>
      <xdr:spPr>
        <a:xfrm>
          <a:off x="12440920" y="692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40</xdr:row>
      <xdr:rowOff>154940</xdr:rowOff>
    </xdr:from>
    <xdr:ext cx="762000" cy="254000"/>
    <xdr:sp macro="" textlink="">
      <xdr:nvSpPr>
        <xdr:cNvPr id="337" name="テキスト ボックス 336"/>
        <xdr:cNvSpPr txBox="1"/>
      </xdr:nvSpPr>
      <xdr:spPr>
        <a:xfrm>
          <a:off x="12151360" y="701294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39</xdr:row>
      <xdr:rowOff>49530</xdr:rowOff>
    </xdr:from>
    <xdr:to xmlns:xdr="http://schemas.openxmlformats.org/drawingml/2006/spreadsheetDrawing">
      <xdr:col>65</xdr:col>
      <xdr:colOff>53975</xdr:colOff>
      <xdr:row>39</xdr:row>
      <xdr:rowOff>151130</xdr:rowOff>
    </xdr:to>
    <xdr:sp macro="" textlink="">
      <xdr:nvSpPr>
        <xdr:cNvPr id="338" name="楕円 337"/>
        <xdr:cNvSpPr/>
      </xdr:nvSpPr>
      <xdr:spPr>
        <a:xfrm>
          <a:off x="11653520" y="67360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39</xdr:row>
      <xdr:rowOff>135890</xdr:rowOff>
    </xdr:from>
    <xdr:ext cx="762000" cy="259080"/>
    <xdr:sp macro="" textlink="">
      <xdr:nvSpPr>
        <xdr:cNvPr id="339" name="テキスト ボックス 338"/>
        <xdr:cNvSpPr txBox="1"/>
      </xdr:nvSpPr>
      <xdr:spPr>
        <a:xfrm>
          <a:off x="11343640" y="6822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179705</xdr:colOff>
      <xdr:row>69</xdr:row>
      <xdr:rowOff>44450</xdr:rowOff>
    </xdr:to>
    <xdr:sp macro="" textlink="">
      <xdr:nvSpPr>
        <xdr:cNvPr id="340" name="正方形/長方形 339"/>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179705</xdr:colOff>
      <xdr:row>67</xdr:row>
      <xdr:rowOff>133350</xdr:rowOff>
    </xdr:from>
    <xdr:to xmlns:xdr="http://schemas.openxmlformats.org/drawingml/2006/spreadsheetDrawing">
      <xdr:col>34</xdr:col>
      <xdr:colOff>120650</xdr:colOff>
      <xdr:row>69</xdr:row>
      <xdr:rowOff>44450</xdr:rowOff>
    </xdr:to>
    <xdr:sp macro="" textlink="">
      <xdr:nvSpPr>
        <xdr:cNvPr id="341" name="正方形/長方形 340"/>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68</xdr:row>
      <xdr:rowOff>152400</xdr:rowOff>
    </xdr:from>
    <xdr:to xmlns:xdr="http://schemas.openxmlformats.org/drawingml/2006/spreadsheetDrawing">
      <xdr:col>34</xdr:col>
      <xdr:colOff>120650</xdr:colOff>
      <xdr:row>70</xdr:row>
      <xdr:rowOff>63500</xdr:rowOff>
    </xdr:to>
    <xdr:sp macro="" textlink="">
      <xdr:nvSpPr>
        <xdr:cNvPr id="342" name="正方形/長方形 341"/>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3" name="正方形/長方形 342"/>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4" name="正方形/長方形 343"/>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5" name="正方形/長方形 344"/>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6" name="正方形/長方形 345"/>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84</xdr:row>
      <xdr:rowOff>12700</xdr:rowOff>
    </xdr:to>
    <xdr:sp macro="" textlink="">
      <xdr:nvSpPr>
        <xdr:cNvPr id="347" name="正方形/長方形 346"/>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8" name="正方形/長方形 347"/>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179705</xdr:colOff>
      <xdr:row>72</xdr:row>
      <xdr:rowOff>38100</xdr:rowOff>
    </xdr:to>
    <xdr:sp macro="" textlink="">
      <xdr:nvSpPr>
        <xdr:cNvPr id="349" name="正方形/長方形 348"/>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0" name="テキスト ボックス 349"/>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過年度に借入れをした臨時財政対策債や土地区画整理事業債の元金償還開始などにより公債費充当一般財源が増加したことで、前年度比で0.3ポイントの増となった。　　　　</a:t>
          </a:r>
          <a:endParaRPr kumimoji="1" lang="en-US" altLang="ja-JP" sz="1200" b="0" i="0" u="none" strike="noStrike" kern="0" cap="none" spc="0" normalizeH="0" baseline="0" noProof="0">
            <a:ln>
              <a:noFill/>
            </a:ln>
            <a:solidFill>
              <a:prstClr val="black"/>
            </a:solidFill>
            <a:effectLst/>
            <a:uLnTx/>
            <a:uFillTx/>
            <a:latin typeface="ＭＳ Ｐゴシック"/>
            <a:ea typeface="ＭＳ Ｐゴシック"/>
            <a:cs typeface="+mn-cs"/>
          </a:endParaRPr>
        </a:p>
        <a:p>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引き続き、市債発行の抑制などにより、数値の改善に努める。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8450" cy="225425"/>
    <xdr:sp macro="" textlink="">
      <xdr:nvSpPr>
        <xdr:cNvPr id="351" name="テキスト ボックス 350"/>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179705</xdr:colOff>
      <xdr:row>84</xdr:row>
      <xdr:rowOff>12700</xdr:rowOff>
    </xdr:to>
    <xdr:cxnSp macro="">
      <xdr:nvCxnSpPr>
        <xdr:cNvPr id="352" name="直線コネクタ 351"/>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2920" cy="254000"/>
    <xdr:sp macro="" textlink="">
      <xdr:nvSpPr>
        <xdr:cNvPr id="353" name="テキスト ボックス 352"/>
        <xdr:cNvSpPr txBox="1"/>
      </xdr:nvSpPr>
      <xdr:spPr>
        <a:xfrm>
          <a:off x="23368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179705</xdr:colOff>
      <xdr:row>81</xdr:row>
      <xdr:rowOff>146050</xdr:rowOff>
    </xdr:to>
    <xdr:cxnSp macro="">
      <xdr:nvCxnSpPr>
        <xdr:cNvPr id="354" name="直線コネクタ 353"/>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2920" cy="259080"/>
    <xdr:sp macro="" textlink="">
      <xdr:nvSpPr>
        <xdr:cNvPr id="355" name="テキスト ボックス 354"/>
        <xdr:cNvSpPr txBox="1"/>
      </xdr:nvSpPr>
      <xdr:spPr>
        <a:xfrm>
          <a:off x="233680" y="13891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179705</xdr:colOff>
      <xdr:row>79</xdr:row>
      <xdr:rowOff>107950</xdr:rowOff>
    </xdr:to>
    <xdr:cxnSp macro="">
      <xdr:nvCxnSpPr>
        <xdr:cNvPr id="356" name="直線コネクタ 355"/>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2920" cy="259080"/>
    <xdr:sp macro="" textlink="">
      <xdr:nvSpPr>
        <xdr:cNvPr id="357" name="テキスト ボックス 356"/>
        <xdr:cNvSpPr txBox="1"/>
      </xdr:nvSpPr>
      <xdr:spPr>
        <a:xfrm>
          <a:off x="233680" y="13510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179705</xdr:colOff>
      <xdr:row>77</xdr:row>
      <xdr:rowOff>69850</xdr:rowOff>
    </xdr:to>
    <xdr:cxnSp macro="">
      <xdr:nvCxnSpPr>
        <xdr:cNvPr id="358" name="直線コネクタ 357"/>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2920" cy="254000"/>
    <xdr:sp macro="" textlink="">
      <xdr:nvSpPr>
        <xdr:cNvPr id="359" name="テキスト ボックス 358"/>
        <xdr:cNvSpPr txBox="1"/>
      </xdr:nvSpPr>
      <xdr:spPr>
        <a:xfrm>
          <a:off x="233680" y="1312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179705</xdr:colOff>
      <xdr:row>75</xdr:row>
      <xdr:rowOff>31750</xdr:rowOff>
    </xdr:to>
    <xdr:cxnSp macro="">
      <xdr:nvCxnSpPr>
        <xdr:cNvPr id="360" name="直線コネクタ 359"/>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2920" cy="259080"/>
    <xdr:sp macro="" textlink="">
      <xdr:nvSpPr>
        <xdr:cNvPr id="361" name="テキスト ボックス 360"/>
        <xdr:cNvSpPr txBox="1"/>
      </xdr:nvSpPr>
      <xdr:spPr>
        <a:xfrm>
          <a:off x="233680" y="12748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179705</xdr:colOff>
      <xdr:row>72</xdr:row>
      <xdr:rowOff>165100</xdr:rowOff>
    </xdr:to>
    <xdr:cxnSp macro="">
      <xdr:nvCxnSpPr>
        <xdr:cNvPr id="362" name="直線コネクタ 361"/>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2920" cy="259080"/>
    <xdr:sp macro="" textlink="">
      <xdr:nvSpPr>
        <xdr:cNvPr id="363" name="テキスト ボックス 362"/>
        <xdr:cNvSpPr txBox="1"/>
      </xdr:nvSpPr>
      <xdr:spPr>
        <a:xfrm>
          <a:off x="233680" y="123672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70</xdr:row>
      <xdr:rowOff>127000</xdr:rowOff>
    </xdr:to>
    <xdr:cxnSp macro="">
      <xdr:nvCxnSpPr>
        <xdr:cNvPr id="364" name="直線コネクタ 363"/>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2920" cy="254000"/>
    <xdr:sp macro="" textlink="">
      <xdr:nvSpPr>
        <xdr:cNvPr id="365" name="テキスト ボックス 364"/>
        <xdr:cNvSpPr txBox="1"/>
      </xdr:nvSpPr>
      <xdr:spPr>
        <a:xfrm>
          <a:off x="233680" y="11986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84</xdr:row>
      <xdr:rowOff>12700</xdr:rowOff>
    </xdr:to>
    <xdr:sp macro="" textlink="">
      <xdr:nvSpPr>
        <xdr:cNvPr id="366" name="公債費グラフ枠"/>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72</xdr:row>
      <xdr:rowOff>142240</xdr:rowOff>
    </xdr:from>
    <xdr:to xmlns:xdr="http://schemas.openxmlformats.org/drawingml/2006/spreadsheetDrawing">
      <xdr:col>24</xdr:col>
      <xdr:colOff>25400</xdr:colOff>
      <xdr:row>81</xdr:row>
      <xdr:rowOff>1270</xdr:rowOff>
    </xdr:to>
    <xdr:cxnSp macro="">
      <xdr:nvCxnSpPr>
        <xdr:cNvPr id="367" name="直線コネクタ 366"/>
        <xdr:cNvCxnSpPr/>
      </xdr:nvCxnSpPr>
      <xdr:spPr>
        <a:xfrm flipV="1">
          <a:off x="4338320" y="12486640"/>
          <a:ext cx="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80</xdr:row>
      <xdr:rowOff>144780</xdr:rowOff>
    </xdr:from>
    <xdr:ext cx="762000" cy="254000"/>
    <xdr:sp macro="" textlink="">
      <xdr:nvSpPr>
        <xdr:cNvPr id="368" name="公債費最小値テキスト"/>
        <xdr:cNvSpPr txBox="1"/>
      </xdr:nvSpPr>
      <xdr:spPr>
        <a:xfrm>
          <a:off x="4427220" y="138607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1270</xdr:rowOff>
    </xdr:from>
    <xdr:to xmlns:xdr="http://schemas.openxmlformats.org/drawingml/2006/spreadsheetDrawing">
      <xdr:col>24</xdr:col>
      <xdr:colOff>114300</xdr:colOff>
      <xdr:row>81</xdr:row>
      <xdr:rowOff>1270</xdr:rowOff>
    </xdr:to>
    <xdr:cxnSp macro="">
      <xdr:nvCxnSpPr>
        <xdr:cNvPr id="369" name="直線コネクタ 368"/>
        <xdr:cNvCxnSpPr/>
      </xdr:nvCxnSpPr>
      <xdr:spPr>
        <a:xfrm>
          <a:off x="4269740" y="138887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57150</xdr:rowOff>
    </xdr:from>
    <xdr:ext cx="762000" cy="259080"/>
    <xdr:sp macro="" textlink="">
      <xdr:nvSpPr>
        <xdr:cNvPr id="370" name="公債費最大値テキスト"/>
        <xdr:cNvSpPr txBox="1"/>
      </xdr:nvSpPr>
      <xdr:spPr>
        <a:xfrm>
          <a:off x="4427220" y="12230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72</xdr:row>
      <xdr:rowOff>142240</xdr:rowOff>
    </xdr:from>
    <xdr:to xmlns:xdr="http://schemas.openxmlformats.org/drawingml/2006/spreadsheetDrawing">
      <xdr:col>24</xdr:col>
      <xdr:colOff>114300</xdr:colOff>
      <xdr:row>72</xdr:row>
      <xdr:rowOff>142240</xdr:rowOff>
    </xdr:to>
    <xdr:cxnSp macro="">
      <xdr:nvCxnSpPr>
        <xdr:cNvPr id="371" name="直線コネクタ 370"/>
        <xdr:cNvCxnSpPr/>
      </xdr:nvCxnSpPr>
      <xdr:spPr>
        <a:xfrm>
          <a:off x="4269740" y="124866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75</xdr:row>
      <xdr:rowOff>153670</xdr:rowOff>
    </xdr:from>
    <xdr:to xmlns:xdr="http://schemas.openxmlformats.org/drawingml/2006/spreadsheetDrawing">
      <xdr:col>24</xdr:col>
      <xdr:colOff>25400</xdr:colOff>
      <xdr:row>76</xdr:row>
      <xdr:rowOff>5080</xdr:rowOff>
    </xdr:to>
    <xdr:cxnSp macro="">
      <xdr:nvCxnSpPr>
        <xdr:cNvPr id="372" name="直線コネクタ 371"/>
        <xdr:cNvCxnSpPr/>
      </xdr:nvCxnSpPr>
      <xdr:spPr>
        <a:xfrm>
          <a:off x="3594100" y="13012420"/>
          <a:ext cx="7442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86360</xdr:rowOff>
    </xdr:from>
    <xdr:ext cx="762000" cy="254000"/>
    <xdr:sp macro="" textlink="">
      <xdr:nvSpPr>
        <xdr:cNvPr id="373" name="公債費平均値テキスト"/>
        <xdr:cNvSpPr txBox="1"/>
      </xdr:nvSpPr>
      <xdr:spPr>
        <a:xfrm>
          <a:off x="4427220" y="1311656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114300</xdr:rowOff>
    </xdr:from>
    <xdr:to xmlns:xdr="http://schemas.openxmlformats.org/drawingml/2006/spreadsheetDrawing">
      <xdr:col>24</xdr:col>
      <xdr:colOff>76200</xdr:colOff>
      <xdr:row>77</xdr:row>
      <xdr:rowOff>44450</xdr:rowOff>
    </xdr:to>
    <xdr:sp macro="" textlink="">
      <xdr:nvSpPr>
        <xdr:cNvPr id="374" name="フローチャート: 判断 373"/>
        <xdr:cNvSpPr/>
      </xdr:nvSpPr>
      <xdr:spPr>
        <a:xfrm>
          <a:off x="4307840" y="13144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75</xdr:row>
      <xdr:rowOff>153670</xdr:rowOff>
    </xdr:from>
    <xdr:to xmlns:xdr="http://schemas.openxmlformats.org/drawingml/2006/spreadsheetDrawing">
      <xdr:col>19</xdr:col>
      <xdr:colOff>179705</xdr:colOff>
      <xdr:row>76</xdr:row>
      <xdr:rowOff>35560</xdr:rowOff>
    </xdr:to>
    <xdr:cxnSp macro="">
      <xdr:nvCxnSpPr>
        <xdr:cNvPr id="375" name="直線コネクタ 374"/>
        <xdr:cNvCxnSpPr/>
      </xdr:nvCxnSpPr>
      <xdr:spPr>
        <a:xfrm flipV="1">
          <a:off x="2794000" y="13012420"/>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76</xdr:row>
      <xdr:rowOff>137160</xdr:rowOff>
    </xdr:from>
    <xdr:to xmlns:xdr="http://schemas.openxmlformats.org/drawingml/2006/spreadsheetDrawing">
      <xdr:col>20</xdr:col>
      <xdr:colOff>38100</xdr:colOff>
      <xdr:row>77</xdr:row>
      <xdr:rowOff>67310</xdr:rowOff>
    </xdr:to>
    <xdr:sp macro="" textlink="">
      <xdr:nvSpPr>
        <xdr:cNvPr id="376" name="フローチャート: 判断 375"/>
        <xdr:cNvSpPr/>
      </xdr:nvSpPr>
      <xdr:spPr>
        <a:xfrm>
          <a:off x="3550920" y="131673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77</xdr:row>
      <xdr:rowOff>52070</xdr:rowOff>
    </xdr:from>
    <xdr:ext cx="731520" cy="254000"/>
    <xdr:sp macro="" textlink="">
      <xdr:nvSpPr>
        <xdr:cNvPr id="377" name="テキスト ボックス 376"/>
        <xdr:cNvSpPr txBox="1"/>
      </xdr:nvSpPr>
      <xdr:spPr>
        <a:xfrm>
          <a:off x="3241040" y="1325372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76</xdr:row>
      <xdr:rowOff>35560</xdr:rowOff>
    </xdr:from>
    <xdr:to xmlns:xdr="http://schemas.openxmlformats.org/drawingml/2006/spreadsheetDrawing">
      <xdr:col>15</xdr:col>
      <xdr:colOff>98425</xdr:colOff>
      <xdr:row>76</xdr:row>
      <xdr:rowOff>134620</xdr:rowOff>
    </xdr:to>
    <xdr:cxnSp macro="">
      <xdr:nvCxnSpPr>
        <xdr:cNvPr id="378" name="直線コネクタ 377"/>
        <xdr:cNvCxnSpPr/>
      </xdr:nvCxnSpPr>
      <xdr:spPr>
        <a:xfrm flipV="1">
          <a:off x="1986280" y="13065760"/>
          <a:ext cx="80772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76</xdr:row>
      <xdr:rowOff>106680</xdr:rowOff>
    </xdr:from>
    <xdr:to xmlns:xdr="http://schemas.openxmlformats.org/drawingml/2006/spreadsheetDrawing">
      <xdr:col>15</xdr:col>
      <xdr:colOff>149225</xdr:colOff>
      <xdr:row>77</xdr:row>
      <xdr:rowOff>36830</xdr:rowOff>
    </xdr:to>
    <xdr:sp macro="" textlink="">
      <xdr:nvSpPr>
        <xdr:cNvPr id="379" name="フローチャート: 判断 378"/>
        <xdr:cNvSpPr/>
      </xdr:nvSpPr>
      <xdr:spPr>
        <a:xfrm>
          <a:off x="2743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77</xdr:row>
      <xdr:rowOff>21590</xdr:rowOff>
    </xdr:from>
    <xdr:ext cx="762000" cy="259080"/>
    <xdr:sp macro="" textlink="">
      <xdr:nvSpPr>
        <xdr:cNvPr id="380" name="テキスト ボックス 379"/>
        <xdr:cNvSpPr txBox="1"/>
      </xdr:nvSpPr>
      <xdr:spPr>
        <a:xfrm>
          <a:off x="2453640" y="13223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134620</xdr:rowOff>
    </xdr:from>
    <xdr:to xmlns:xdr="http://schemas.openxmlformats.org/drawingml/2006/spreadsheetDrawing">
      <xdr:col>11</xdr:col>
      <xdr:colOff>9525</xdr:colOff>
      <xdr:row>77</xdr:row>
      <xdr:rowOff>24130</xdr:rowOff>
    </xdr:to>
    <xdr:cxnSp macro="">
      <xdr:nvCxnSpPr>
        <xdr:cNvPr id="381" name="直線コネクタ 380"/>
        <xdr:cNvCxnSpPr/>
      </xdr:nvCxnSpPr>
      <xdr:spPr>
        <a:xfrm flipV="1">
          <a:off x="1198880" y="13164820"/>
          <a:ext cx="7874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26670</xdr:rowOff>
    </xdr:from>
    <xdr:to xmlns:xdr="http://schemas.openxmlformats.org/drawingml/2006/spreadsheetDrawing">
      <xdr:col>11</xdr:col>
      <xdr:colOff>60325</xdr:colOff>
      <xdr:row>77</xdr:row>
      <xdr:rowOff>128270</xdr:rowOff>
    </xdr:to>
    <xdr:sp macro="" textlink="">
      <xdr:nvSpPr>
        <xdr:cNvPr id="382" name="フローチャート: 判断 381"/>
        <xdr:cNvSpPr/>
      </xdr:nvSpPr>
      <xdr:spPr>
        <a:xfrm>
          <a:off x="1955800" y="132283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77</xdr:row>
      <xdr:rowOff>113030</xdr:rowOff>
    </xdr:from>
    <xdr:ext cx="762000" cy="259080"/>
    <xdr:sp macro="" textlink="">
      <xdr:nvSpPr>
        <xdr:cNvPr id="383" name="テキスト ボックス 382"/>
        <xdr:cNvSpPr txBox="1"/>
      </xdr:nvSpPr>
      <xdr:spPr>
        <a:xfrm>
          <a:off x="1645920" y="13314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26670</xdr:rowOff>
    </xdr:from>
    <xdr:to xmlns:xdr="http://schemas.openxmlformats.org/drawingml/2006/spreadsheetDrawing">
      <xdr:col>6</xdr:col>
      <xdr:colOff>171450</xdr:colOff>
      <xdr:row>77</xdr:row>
      <xdr:rowOff>128270</xdr:rowOff>
    </xdr:to>
    <xdr:sp macro="" textlink="">
      <xdr:nvSpPr>
        <xdr:cNvPr id="384" name="フローチャート: 判断 383"/>
        <xdr:cNvSpPr/>
      </xdr:nvSpPr>
      <xdr:spPr>
        <a:xfrm>
          <a:off x="114808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113030</xdr:rowOff>
    </xdr:from>
    <xdr:ext cx="756920" cy="259080"/>
    <xdr:sp macro="" textlink="">
      <xdr:nvSpPr>
        <xdr:cNvPr id="385" name="テキスト ボックス 384"/>
        <xdr:cNvSpPr txBox="1"/>
      </xdr:nvSpPr>
      <xdr:spPr>
        <a:xfrm>
          <a:off x="858520" y="1331468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56920" cy="259080"/>
    <xdr:sp macro="" textlink="">
      <xdr:nvSpPr>
        <xdr:cNvPr id="386" name="テキスト ボックス 385"/>
        <xdr:cNvSpPr txBox="1"/>
      </xdr:nvSpPr>
      <xdr:spPr>
        <a:xfrm>
          <a:off x="414274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56920" cy="259080"/>
    <xdr:sp macro="" textlink="">
      <xdr:nvSpPr>
        <xdr:cNvPr id="387" name="テキスト ボックス 386"/>
        <xdr:cNvSpPr txBox="1"/>
      </xdr:nvSpPr>
      <xdr:spPr>
        <a:xfrm>
          <a:off x="340614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62000" cy="259080"/>
    <xdr:sp macro="" textlink="">
      <xdr:nvSpPr>
        <xdr:cNvPr id="388" name="テキスト ボックス 387"/>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84</xdr:row>
      <xdr:rowOff>10160</xdr:rowOff>
    </xdr:from>
    <xdr:ext cx="762000" cy="259080"/>
    <xdr:sp macro="" textlink="">
      <xdr:nvSpPr>
        <xdr:cNvPr id="389" name="テキスト ボックス 388"/>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56920" cy="259080"/>
    <xdr:sp macro="" textlink="">
      <xdr:nvSpPr>
        <xdr:cNvPr id="390" name="テキスト ボックス 389"/>
        <xdr:cNvSpPr txBox="1"/>
      </xdr:nvSpPr>
      <xdr:spPr>
        <a:xfrm>
          <a:off x="100330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75</xdr:row>
      <xdr:rowOff>125730</xdr:rowOff>
    </xdr:from>
    <xdr:to xmlns:xdr="http://schemas.openxmlformats.org/drawingml/2006/spreadsheetDrawing">
      <xdr:col>24</xdr:col>
      <xdr:colOff>76200</xdr:colOff>
      <xdr:row>76</xdr:row>
      <xdr:rowOff>55880</xdr:rowOff>
    </xdr:to>
    <xdr:sp macro="" textlink="">
      <xdr:nvSpPr>
        <xdr:cNvPr id="391" name="楕円 390"/>
        <xdr:cNvSpPr/>
      </xdr:nvSpPr>
      <xdr:spPr>
        <a:xfrm>
          <a:off x="4307840" y="129844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142240</xdr:rowOff>
    </xdr:from>
    <xdr:ext cx="762000" cy="259080"/>
    <xdr:sp macro="" textlink="">
      <xdr:nvSpPr>
        <xdr:cNvPr id="392" name="公債費該当値テキスト"/>
        <xdr:cNvSpPr txBox="1"/>
      </xdr:nvSpPr>
      <xdr:spPr>
        <a:xfrm>
          <a:off x="4427220" y="12829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75</xdr:row>
      <xdr:rowOff>102870</xdr:rowOff>
    </xdr:from>
    <xdr:to xmlns:xdr="http://schemas.openxmlformats.org/drawingml/2006/spreadsheetDrawing">
      <xdr:col>20</xdr:col>
      <xdr:colOff>38100</xdr:colOff>
      <xdr:row>76</xdr:row>
      <xdr:rowOff>33020</xdr:rowOff>
    </xdr:to>
    <xdr:sp macro="" textlink="">
      <xdr:nvSpPr>
        <xdr:cNvPr id="393" name="楕円 392"/>
        <xdr:cNvSpPr/>
      </xdr:nvSpPr>
      <xdr:spPr>
        <a:xfrm>
          <a:off x="3550920" y="129616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74</xdr:row>
      <xdr:rowOff>43180</xdr:rowOff>
    </xdr:from>
    <xdr:ext cx="731520" cy="254000"/>
    <xdr:sp macro="" textlink="">
      <xdr:nvSpPr>
        <xdr:cNvPr id="394" name="テキスト ボックス 393"/>
        <xdr:cNvSpPr txBox="1"/>
      </xdr:nvSpPr>
      <xdr:spPr>
        <a:xfrm>
          <a:off x="3241040" y="1273048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75</xdr:row>
      <xdr:rowOff>156210</xdr:rowOff>
    </xdr:from>
    <xdr:to xmlns:xdr="http://schemas.openxmlformats.org/drawingml/2006/spreadsheetDrawing">
      <xdr:col>15</xdr:col>
      <xdr:colOff>149225</xdr:colOff>
      <xdr:row>76</xdr:row>
      <xdr:rowOff>86360</xdr:rowOff>
    </xdr:to>
    <xdr:sp macro="" textlink="">
      <xdr:nvSpPr>
        <xdr:cNvPr id="395" name="楕円 394"/>
        <xdr:cNvSpPr/>
      </xdr:nvSpPr>
      <xdr:spPr>
        <a:xfrm>
          <a:off x="2743200" y="1301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74</xdr:row>
      <xdr:rowOff>96520</xdr:rowOff>
    </xdr:from>
    <xdr:ext cx="762000" cy="259080"/>
    <xdr:sp macro="" textlink="">
      <xdr:nvSpPr>
        <xdr:cNvPr id="396" name="テキスト ボックス 395"/>
        <xdr:cNvSpPr txBox="1"/>
      </xdr:nvSpPr>
      <xdr:spPr>
        <a:xfrm>
          <a:off x="2453640" y="12783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76</xdr:row>
      <xdr:rowOff>83820</xdr:rowOff>
    </xdr:from>
    <xdr:to xmlns:xdr="http://schemas.openxmlformats.org/drawingml/2006/spreadsheetDrawing">
      <xdr:col>11</xdr:col>
      <xdr:colOff>60325</xdr:colOff>
      <xdr:row>77</xdr:row>
      <xdr:rowOff>13970</xdr:rowOff>
    </xdr:to>
    <xdr:sp macro="" textlink="">
      <xdr:nvSpPr>
        <xdr:cNvPr id="397" name="楕円 396"/>
        <xdr:cNvSpPr/>
      </xdr:nvSpPr>
      <xdr:spPr>
        <a:xfrm>
          <a:off x="1955800" y="131140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24130</xdr:rowOff>
    </xdr:from>
    <xdr:ext cx="762000" cy="259080"/>
    <xdr:sp macro="" textlink="">
      <xdr:nvSpPr>
        <xdr:cNvPr id="398" name="テキスト ボックス 397"/>
        <xdr:cNvSpPr txBox="1"/>
      </xdr:nvSpPr>
      <xdr:spPr>
        <a:xfrm>
          <a:off x="1645920" y="12882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144780</xdr:rowOff>
    </xdr:from>
    <xdr:to xmlns:xdr="http://schemas.openxmlformats.org/drawingml/2006/spreadsheetDrawing">
      <xdr:col>6</xdr:col>
      <xdr:colOff>171450</xdr:colOff>
      <xdr:row>77</xdr:row>
      <xdr:rowOff>74930</xdr:rowOff>
    </xdr:to>
    <xdr:sp macro="" textlink="">
      <xdr:nvSpPr>
        <xdr:cNvPr id="399" name="楕円 398"/>
        <xdr:cNvSpPr/>
      </xdr:nvSpPr>
      <xdr:spPr>
        <a:xfrm>
          <a:off x="114808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75</xdr:row>
      <xdr:rowOff>85090</xdr:rowOff>
    </xdr:from>
    <xdr:ext cx="756920" cy="259080"/>
    <xdr:sp macro="" textlink="">
      <xdr:nvSpPr>
        <xdr:cNvPr id="400" name="テキスト ボックス 399"/>
        <xdr:cNvSpPr txBox="1"/>
      </xdr:nvSpPr>
      <xdr:spPr>
        <a:xfrm>
          <a:off x="858520" y="1294384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401" name="正方形/長方形 400"/>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2" name="正方形/長方形 401"/>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3" name="正方形/長方形 402"/>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4" name="正方形/長方形 403"/>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5" name="正方形/長方形 404"/>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67</xdr:row>
      <xdr:rowOff>133350</xdr:rowOff>
    </xdr:from>
    <xdr:to xmlns:xdr="http://schemas.openxmlformats.org/drawingml/2006/spreadsheetDrawing">
      <xdr:col>109</xdr:col>
      <xdr:colOff>104775</xdr:colOff>
      <xdr:row>69</xdr:row>
      <xdr:rowOff>44450</xdr:rowOff>
    </xdr:to>
    <xdr:sp macro="" textlink="">
      <xdr:nvSpPr>
        <xdr:cNvPr id="406" name="正方形/長方形 405"/>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68</xdr:row>
      <xdr:rowOff>152400</xdr:rowOff>
    </xdr:from>
    <xdr:to xmlns:xdr="http://schemas.openxmlformats.org/drawingml/2006/spreadsheetDrawing">
      <xdr:col>109</xdr:col>
      <xdr:colOff>104775</xdr:colOff>
      <xdr:row>70</xdr:row>
      <xdr:rowOff>63500</xdr:rowOff>
    </xdr:to>
    <xdr:sp macro="" textlink="">
      <xdr:nvSpPr>
        <xdr:cNvPr id="407" name="正方形/長方形 406"/>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8" name="正方形/長方形 407"/>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70</xdr:row>
      <xdr:rowOff>127000</xdr:rowOff>
    </xdr:from>
    <xdr:to xmlns:xdr="http://schemas.openxmlformats.org/drawingml/2006/spreadsheetDrawing">
      <xdr:col>113</xdr:col>
      <xdr:colOff>130175</xdr:colOff>
      <xdr:row>84</xdr:row>
      <xdr:rowOff>12700</xdr:rowOff>
    </xdr:to>
    <xdr:sp macro="" textlink="">
      <xdr:nvSpPr>
        <xdr:cNvPr id="409" name="正方形/長方形 408"/>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10" name="正方形/長方形 409"/>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11" name="テキスト ボックス 410"/>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人件費が低い水準で推移している一方、補助費等や扶助費、繰出金が高い水準で推移していることなどにより、前年度比で1.4</a:t>
          </a:r>
          <a:r>
            <a:rPr kumimoji="1" lang="ja-JP" altLang="en-US" sz="1200">
              <a:latin typeface="ＭＳ Ｐゴシック"/>
              <a:ea typeface="ＭＳ Ｐゴシック"/>
            </a:rPr>
            <a:t>ポイントの増加となった。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　歳出削減に対する取組を進め、数値の改善に努めていく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3370" cy="225425"/>
    <xdr:sp macro="" textlink="">
      <xdr:nvSpPr>
        <xdr:cNvPr id="412" name="テキスト ボックス 411"/>
        <xdr:cNvSpPr txBox="1"/>
      </xdr:nvSpPr>
      <xdr:spPr>
        <a:xfrm>
          <a:off x="11148060" y="119380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3" name="直線コネクタ 412"/>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2920" cy="254000"/>
    <xdr:sp macro="" textlink="">
      <xdr:nvSpPr>
        <xdr:cNvPr id="414" name="テキスト ボックス 413"/>
        <xdr:cNvSpPr txBox="1"/>
      </xdr:nvSpPr>
      <xdr:spPr>
        <a:xfrm>
          <a:off x="10739120" y="14272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127000</xdr:rowOff>
    </xdr:from>
    <xdr:to xmlns:xdr="http://schemas.openxmlformats.org/drawingml/2006/spreadsheetDrawing">
      <xdr:col>85</xdr:col>
      <xdr:colOff>66675</xdr:colOff>
      <xdr:row>80</xdr:row>
      <xdr:rowOff>127000</xdr:rowOff>
    </xdr:to>
    <xdr:cxnSp macro="">
      <xdr:nvCxnSpPr>
        <xdr:cNvPr id="415" name="直線コネクタ 414"/>
        <xdr:cNvCxnSpPr/>
      </xdr:nvCxnSpPr>
      <xdr:spPr>
        <a:xfrm>
          <a:off x="11186160" y="13843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156210</xdr:rowOff>
    </xdr:from>
    <xdr:ext cx="502920" cy="254000"/>
    <xdr:sp macro="" textlink="">
      <xdr:nvSpPr>
        <xdr:cNvPr id="416" name="テキスト ボックス 415"/>
        <xdr:cNvSpPr txBox="1"/>
      </xdr:nvSpPr>
      <xdr:spPr>
        <a:xfrm>
          <a:off x="10739120" y="137007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7" name="直線コネクタ 416"/>
        <xdr:cNvCxnSpPr/>
      </xdr:nvCxnSpPr>
      <xdr:spPr>
        <a:xfrm>
          <a:off x="11186160" y="1327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2920" cy="254000"/>
    <xdr:sp macro="" textlink="">
      <xdr:nvSpPr>
        <xdr:cNvPr id="418" name="テキスト ボックス 417"/>
        <xdr:cNvSpPr txBox="1"/>
      </xdr:nvSpPr>
      <xdr:spPr>
        <a:xfrm>
          <a:off x="10739120" y="13129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12700</xdr:rowOff>
    </xdr:from>
    <xdr:to xmlns:xdr="http://schemas.openxmlformats.org/drawingml/2006/spreadsheetDrawing">
      <xdr:col>85</xdr:col>
      <xdr:colOff>66675</xdr:colOff>
      <xdr:row>74</xdr:row>
      <xdr:rowOff>12700</xdr:rowOff>
    </xdr:to>
    <xdr:cxnSp macro="">
      <xdr:nvCxnSpPr>
        <xdr:cNvPr id="419" name="直線コネクタ 418"/>
        <xdr:cNvCxnSpPr/>
      </xdr:nvCxnSpPr>
      <xdr:spPr>
        <a:xfrm>
          <a:off x="11186160" y="12700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41910</xdr:rowOff>
    </xdr:from>
    <xdr:ext cx="502920" cy="254000"/>
    <xdr:sp macro="" textlink="">
      <xdr:nvSpPr>
        <xdr:cNvPr id="420" name="テキスト ボックス 419"/>
        <xdr:cNvSpPr txBox="1"/>
      </xdr:nvSpPr>
      <xdr:spPr>
        <a:xfrm>
          <a:off x="10739120" y="125577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1" name="直線コネクタ 420"/>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2920" cy="254000"/>
    <xdr:sp macro="" textlink="">
      <xdr:nvSpPr>
        <xdr:cNvPr id="422" name="テキスト ボックス 421"/>
        <xdr:cNvSpPr txBox="1"/>
      </xdr:nvSpPr>
      <xdr:spPr>
        <a:xfrm>
          <a:off x="10739120" y="119862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3" name="公債費以外グラフ枠"/>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98425</xdr:rowOff>
    </xdr:from>
    <xdr:to xmlns:xdr="http://schemas.openxmlformats.org/drawingml/2006/spreadsheetDrawing">
      <xdr:col>82</xdr:col>
      <xdr:colOff>107950</xdr:colOff>
      <xdr:row>80</xdr:row>
      <xdr:rowOff>149860</xdr:rowOff>
    </xdr:to>
    <xdr:cxnSp macro="">
      <xdr:nvCxnSpPr>
        <xdr:cNvPr id="424" name="直線コネクタ 423"/>
        <xdr:cNvCxnSpPr/>
      </xdr:nvCxnSpPr>
      <xdr:spPr>
        <a:xfrm flipV="1">
          <a:off x="14843760" y="12614275"/>
          <a:ext cx="0" cy="1251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80</xdr:row>
      <xdr:rowOff>121920</xdr:rowOff>
    </xdr:from>
    <xdr:ext cx="762000" cy="254000"/>
    <xdr:sp macro="" textlink="">
      <xdr:nvSpPr>
        <xdr:cNvPr id="425" name="公債費以外最小値テキスト"/>
        <xdr:cNvSpPr txBox="1"/>
      </xdr:nvSpPr>
      <xdr:spPr>
        <a:xfrm>
          <a:off x="14915515" y="138379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80</xdr:row>
      <xdr:rowOff>149860</xdr:rowOff>
    </xdr:from>
    <xdr:to xmlns:xdr="http://schemas.openxmlformats.org/drawingml/2006/spreadsheetDrawing">
      <xdr:col>82</xdr:col>
      <xdr:colOff>179705</xdr:colOff>
      <xdr:row>80</xdr:row>
      <xdr:rowOff>149860</xdr:rowOff>
    </xdr:to>
    <xdr:cxnSp macro="">
      <xdr:nvCxnSpPr>
        <xdr:cNvPr id="426" name="直線コネクタ 425"/>
        <xdr:cNvCxnSpPr/>
      </xdr:nvCxnSpPr>
      <xdr:spPr>
        <a:xfrm>
          <a:off x="14754860" y="138658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72</xdr:row>
      <xdr:rowOff>13335</xdr:rowOff>
    </xdr:from>
    <xdr:ext cx="762000" cy="259080"/>
    <xdr:sp macro="" textlink="">
      <xdr:nvSpPr>
        <xdr:cNvPr id="427" name="公債費以外最大値テキスト"/>
        <xdr:cNvSpPr txBox="1"/>
      </xdr:nvSpPr>
      <xdr:spPr>
        <a:xfrm>
          <a:off x="14915515" y="12357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98425</xdr:rowOff>
    </xdr:from>
    <xdr:to xmlns:xdr="http://schemas.openxmlformats.org/drawingml/2006/spreadsheetDrawing">
      <xdr:col>82</xdr:col>
      <xdr:colOff>179705</xdr:colOff>
      <xdr:row>73</xdr:row>
      <xdr:rowOff>98425</xdr:rowOff>
    </xdr:to>
    <xdr:cxnSp macro="">
      <xdr:nvCxnSpPr>
        <xdr:cNvPr id="428" name="直線コネクタ 427"/>
        <xdr:cNvCxnSpPr/>
      </xdr:nvCxnSpPr>
      <xdr:spPr>
        <a:xfrm>
          <a:off x="14754860" y="126142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79</xdr:row>
      <xdr:rowOff>41275</xdr:rowOff>
    </xdr:from>
    <xdr:to xmlns:xdr="http://schemas.openxmlformats.org/drawingml/2006/spreadsheetDrawing">
      <xdr:col>82</xdr:col>
      <xdr:colOff>107950</xdr:colOff>
      <xdr:row>79</xdr:row>
      <xdr:rowOff>121285</xdr:rowOff>
    </xdr:to>
    <xdr:cxnSp macro="">
      <xdr:nvCxnSpPr>
        <xdr:cNvPr id="429" name="直線コネクタ 428"/>
        <xdr:cNvCxnSpPr/>
      </xdr:nvCxnSpPr>
      <xdr:spPr>
        <a:xfrm>
          <a:off x="14086840" y="13585825"/>
          <a:ext cx="75692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76</xdr:row>
      <xdr:rowOff>12700</xdr:rowOff>
    </xdr:from>
    <xdr:ext cx="762000" cy="259080"/>
    <xdr:sp macro="" textlink="">
      <xdr:nvSpPr>
        <xdr:cNvPr id="430" name="公債費以外平均値テキスト"/>
        <xdr:cNvSpPr txBox="1"/>
      </xdr:nvSpPr>
      <xdr:spPr>
        <a:xfrm>
          <a:off x="14915515" y="13042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167640</xdr:rowOff>
    </xdr:from>
    <xdr:to xmlns:xdr="http://schemas.openxmlformats.org/drawingml/2006/spreadsheetDrawing">
      <xdr:col>82</xdr:col>
      <xdr:colOff>158750</xdr:colOff>
      <xdr:row>77</xdr:row>
      <xdr:rowOff>97790</xdr:rowOff>
    </xdr:to>
    <xdr:sp macro="" textlink="">
      <xdr:nvSpPr>
        <xdr:cNvPr id="431" name="フローチャート: 判断 430"/>
        <xdr:cNvSpPr/>
      </xdr:nvSpPr>
      <xdr:spPr>
        <a:xfrm>
          <a:off x="1479296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77</xdr:row>
      <xdr:rowOff>69850</xdr:rowOff>
    </xdr:from>
    <xdr:to xmlns:xdr="http://schemas.openxmlformats.org/drawingml/2006/spreadsheetDrawing">
      <xdr:col>78</xdr:col>
      <xdr:colOff>69850</xdr:colOff>
      <xdr:row>79</xdr:row>
      <xdr:rowOff>41275</xdr:rowOff>
    </xdr:to>
    <xdr:cxnSp macro="">
      <xdr:nvCxnSpPr>
        <xdr:cNvPr id="432" name="直線コネクタ 431"/>
        <xdr:cNvCxnSpPr/>
      </xdr:nvCxnSpPr>
      <xdr:spPr>
        <a:xfrm>
          <a:off x="13298170" y="13271500"/>
          <a:ext cx="788670" cy="314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64770</xdr:rowOff>
    </xdr:from>
    <xdr:to xmlns:xdr="http://schemas.openxmlformats.org/drawingml/2006/spreadsheetDrawing">
      <xdr:col>78</xdr:col>
      <xdr:colOff>120650</xdr:colOff>
      <xdr:row>76</xdr:row>
      <xdr:rowOff>166370</xdr:rowOff>
    </xdr:to>
    <xdr:sp macro="" textlink="">
      <xdr:nvSpPr>
        <xdr:cNvPr id="433" name="フローチャート: 判断 432"/>
        <xdr:cNvSpPr/>
      </xdr:nvSpPr>
      <xdr:spPr>
        <a:xfrm>
          <a:off x="1403604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5080</xdr:rowOff>
    </xdr:from>
    <xdr:ext cx="731520" cy="259080"/>
    <xdr:sp macro="" textlink="">
      <xdr:nvSpPr>
        <xdr:cNvPr id="434" name="テキスト ボックス 433"/>
        <xdr:cNvSpPr txBox="1"/>
      </xdr:nvSpPr>
      <xdr:spPr>
        <a:xfrm>
          <a:off x="13746480" y="1286383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77</xdr:row>
      <xdr:rowOff>69850</xdr:rowOff>
    </xdr:from>
    <xdr:to xmlns:xdr="http://schemas.openxmlformats.org/drawingml/2006/spreadsheetDrawing">
      <xdr:col>73</xdr:col>
      <xdr:colOff>179705</xdr:colOff>
      <xdr:row>78</xdr:row>
      <xdr:rowOff>121285</xdr:rowOff>
    </xdr:to>
    <xdr:cxnSp macro="">
      <xdr:nvCxnSpPr>
        <xdr:cNvPr id="435" name="直線コネクタ 434"/>
        <xdr:cNvCxnSpPr/>
      </xdr:nvCxnSpPr>
      <xdr:spPr>
        <a:xfrm flipV="1">
          <a:off x="12491720" y="13271500"/>
          <a:ext cx="806450" cy="222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75</xdr:row>
      <xdr:rowOff>53340</xdr:rowOff>
    </xdr:from>
    <xdr:to xmlns:xdr="http://schemas.openxmlformats.org/drawingml/2006/spreadsheetDrawing">
      <xdr:col>74</xdr:col>
      <xdr:colOff>31750</xdr:colOff>
      <xdr:row>75</xdr:row>
      <xdr:rowOff>154940</xdr:rowOff>
    </xdr:to>
    <xdr:sp macro="" textlink="">
      <xdr:nvSpPr>
        <xdr:cNvPr id="436" name="フローチャート: 判断 435"/>
        <xdr:cNvSpPr/>
      </xdr:nvSpPr>
      <xdr:spPr>
        <a:xfrm>
          <a:off x="13248640" y="129120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73</xdr:row>
      <xdr:rowOff>165100</xdr:rowOff>
    </xdr:from>
    <xdr:ext cx="762000" cy="259080"/>
    <xdr:sp macro="" textlink="">
      <xdr:nvSpPr>
        <xdr:cNvPr id="437" name="テキスト ボックス 436"/>
        <xdr:cNvSpPr txBox="1"/>
      </xdr:nvSpPr>
      <xdr:spPr>
        <a:xfrm>
          <a:off x="12938760" y="12680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78</xdr:row>
      <xdr:rowOff>121285</xdr:rowOff>
    </xdr:from>
    <xdr:to xmlns:xdr="http://schemas.openxmlformats.org/drawingml/2006/spreadsheetDrawing">
      <xdr:col>69</xdr:col>
      <xdr:colOff>92075</xdr:colOff>
      <xdr:row>79</xdr:row>
      <xdr:rowOff>6985</xdr:rowOff>
    </xdr:to>
    <xdr:cxnSp macro="">
      <xdr:nvCxnSpPr>
        <xdr:cNvPr id="438" name="直線コネクタ 437"/>
        <xdr:cNvCxnSpPr/>
      </xdr:nvCxnSpPr>
      <xdr:spPr>
        <a:xfrm flipV="1">
          <a:off x="11684000" y="13494385"/>
          <a:ext cx="80772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99060</xdr:rowOff>
    </xdr:from>
    <xdr:to xmlns:xdr="http://schemas.openxmlformats.org/drawingml/2006/spreadsheetDrawing">
      <xdr:col>69</xdr:col>
      <xdr:colOff>142875</xdr:colOff>
      <xdr:row>77</xdr:row>
      <xdr:rowOff>29210</xdr:rowOff>
    </xdr:to>
    <xdr:sp macro="" textlink="">
      <xdr:nvSpPr>
        <xdr:cNvPr id="439" name="フローチャート: 判断 438"/>
        <xdr:cNvSpPr/>
      </xdr:nvSpPr>
      <xdr:spPr>
        <a:xfrm>
          <a:off x="12440920" y="1312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39370</xdr:rowOff>
    </xdr:from>
    <xdr:ext cx="762000" cy="259080"/>
    <xdr:sp macro="" textlink="">
      <xdr:nvSpPr>
        <xdr:cNvPr id="440" name="テキスト ボックス 439"/>
        <xdr:cNvSpPr txBox="1"/>
      </xdr:nvSpPr>
      <xdr:spPr>
        <a:xfrm>
          <a:off x="12151360" y="12898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121920</xdr:rowOff>
    </xdr:from>
    <xdr:to xmlns:xdr="http://schemas.openxmlformats.org/drawingml/2006/spreadsheetDrawing">
      <xdr:col>65</xdr:col>
      <xdr:colOff>53975</xdr:colOff>
      <xdr:row>77</xdr:row>
      <xdr:rowOff>52070</xdr:rowOff>
    </xdr:to>
    <xdr:sp macro="" textlink="">
      <xdr:nvSpPr>
        <xdr:cNvPr id="441" name="フローチャート: 判断 440"/>
        <xdr:cNvSpPr/>
      </xdr:nvSpPr>
      <xdr:spPr>
        <a:xfrm>
          <a:off x="11653520" y="131521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62230</xdr:rowOff>
    </xdr:from>
    <xdr:ext cx="762000" cy="259080"/>
    <xdr:sp macro="" textlink="">
      <xdr:nvSpPr>
        <xdr:cNvPr id="442" name="テキスト ボックス 441"/>
        <xdr:cNvSpPr txBox="1"/>
      </xdr:nvSpPr>
      <xdr:spPr>
        <a:xfrm>
          <a:off x="11343640" y="12920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56920" cy="259080"/>
    <xdr:sp macro="" textlink="">
      <xdr:nvSpPr>
        <xdr:cNvPr id="443" name="テキスト ボックス 442"/>
        <xdr:cNvSpPr txBox="1"/>
      </xdr:nvSpPr>
      <xdr:spPr>
        <a:xfrm>
          <a:off x="1464818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6920" cy="259080"/>
    <xdr:sp macro="" textlink="">
      <xdr:nvSpPr>
        <xdr:cNvPr id="444" name="テキスト ボックス 443"/>
        <xdr:cNvSpPr txBox="1"/>
      </xdr:nvSpPr>
      <xdr:spPr>
        <a:xfrm>
          <a:off x="13891260" y="14411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62000" cy="259080"/>
    <xdr:sp macro="" textlink="">
      <xdr:nvSpPr>
        <xdr:cNvPr id="445" name="テキスト ボックス 444"/>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6" name="テキスト ボックス 445"/>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84</xdr:row>
      <xdr:rowOff>10160</xdr:rowOff>
    </xdr:from>
    <xdr:ext cx="762000" cy="259080"/>
    <xdr:sp macro="" textlink="">
      <xdr:nvSpPr>
        <xdr:cNvPr id="447" name="テキスト ボックス 446"/>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79</xdr:row>
      <xdr:rowOff>70485</xdr:rowOff>
    </xdr:from>
    <xdr:to xmlns:xdr="http://schemas.openxmlformats.org/drawingml/2006/spreadsheetDrawing">
      <xdr:col>82</xdr:col>
      <xdr:colOff>158750</xdr:colOff>
      <xdr:row>80</xdr:row>
      <xdr:rowOff>635</xdr:rowOff>
    </xdr:to>
    <xdr:sp macro="" textlink="">
      <xdr:nvSpPr>
        <xdr:cNvPr id="448" name="楕円 447"/>
        <xdr:cNvSpPr/>
      </xdr:nvSpPr>
      <xdr:spPr>
        <a:xfrm>
          <a:off x="14792960" y="1361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79</xdr:row>
      <xdr:rowOff>42545</xdr:rowOff>
    </xdr:from>
    <xdr:ext cx="762000" cy="254000"/>
    <xdr:sp macro="" textlink="">
      <xdr:nvSpPr>
        <xdr:cNvPr id="449" name="公債費以外該当値テキスト"/>
        <xdr:cNvSpPr txBox="1"/>
      </xdr:nvSpPr>
      <xdr:spPr>
        <a:xfrm>
          <a:off x="14915515" y="135870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78</xdr:row>
      <xdr:rowOff>161925</xdr:rowOff>
    </xdr:from>
    <xdr:to xmlns:xdr="http://schemas.openxmlformats.org/drawingml/2006/spreadsheetDrawing">
      <xdr:col>78</xdr:col>
      <xdr:colOff>120650</xdr:colOff>
      <xdr:row>79</xdr:row>
      <xdr:rowOff>92075</xdr:rowOff>
    </xdr:to>
    <xdr:sp macro="" textlink="">
      <xdr:nvSpPr>
        <xdr:cNvPr id="450" name="楕円 449"/>
        <xdr:cNvSpPr/>
      </xdr:nvSpPr>
      <xdr:spPr>
        <a:xfrm>
          <a:off x="14036040" y="1353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79</xdr:row>
      <xdr:rowOff>76835</xdr:rowOff>
    </xdr:from>
    <xdr:ext cx="731520" cy="254000"/>
    <xdr:sp macro="" textlink="">
      <xdr:nvSpPr>
        <xdr:cNvPr id="451" name="テキスト ボックス 450"/>
        <xdr:cNvSpPr txBox="1"/>
      </xdr:nvSpPr>
      <xdr:spPr>
        <a:xfrm>
          <a:off x="13746480" y="1362138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77</xdr:row>
      <xdr:rowOff>19050</xdr:rowOff>
    </xdr:from>
    <xdr:to xmlns:xdr="http://schemas.openxmlformats.org/drawingml/2006/spreadsheetDrawing">
      <xdr:col>74</xdr:col>
      <xdr:colOff>31750</xdr:colOff>
      <xdr:row>77</xdr:row>
      <xdr:rowOff>120650</xdr:rowOff>
    </xdr:to>
    <xdr:sp macro="" textlink="">
      <xdr:nvSpPr>
        <xdr:cNvPr id="452" name="楕円 451"/>
        <xdr:cNvSpPr/>
      </xdr:nvSpPr>
      <xdr:spPr>
        <a:xfrm>
          <a:off x="13248640" y="132207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105410</xdr:rowOff>
    </xdr:from>
    <xdr:ext cx="762000" cy="259080"/>
    <xdr:sp macro="" textlink="">
      <xdr:nvSpPr>
        <xdr:cNvPr id="453" name="テキスト ボックス 452"/>
        <xdr:cNvSpPr txBox="1"/>
      </xdr:nvSpPr>
      <xdr:spPr>
        <a:xfrm>
          <a:off x="12938760" y="13307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78</xdr:row>
      <xdr:rowOff>70485</xdr:rowOff>
    </xdr:from>
    <xdr:to xmlns:xdr="http://schemas.openxmlformats.org/drawingml/2006/spreadsheetDrawing">
      <xdr:col>69</xdr:col>
      <xdr:colOff>142875</xdr:colOff>
      <xdr:row>79</xdr:row>
      <xdr:rowOff>635</xdr:rowOff>
    </xdr:to>
    <xdr:sp macro="" textlink="">
      <xdr:nvSpPr>
        <xdr:cNvPr id="454" name="楕円 453"/>
        <xdr:cNvSpPr/>
      </xdr:nvSpPr>
      <xdr:spPr>
        <a:xfrm>
          <a:off x="12440920" y="1344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78</xdr:row>
      <xdr:rowOff>156845</xdr:rowOff>
    </xdr:from>
    <xdr:ext cx="762000" cy="254000"/>
    <xdr:sp macro="" textlink="">
      <xdr:nvSpPr>
        <xdr:cNvPr id="455" name="テキスト ボックス 454"/>
        <xdr:cNvSpPr txBox="1"/>
      </xdr:nvSpPr>
      <xdr:spPr>
        <a:xfrm>
          <a:off x="12151360" y="1352994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127635</xdr:rowOff>
    </xdr:from>
    <xdr:to xmlns:xdr="http://schemas.openxmlformats.org/drawingml/2006/spreadsheetDrawing">
      <xdr:col>65</xdr:col>
      <xdr:colOff>53975</xdr:colOff>
      <xdr:row>79</xdr:row>
      <xdr:rowOff>57785</xdr:rowOff>
    </xdr:to>
    <xdr:sp macro="" textlink="">
      <xdr:nvSpPr>
        <xdr:cNvPr id="456" name="楕円 455"/>
        <xdr:cNvSpPr/>
      </xdr:nvSpPr>
      <xdr:spPr>
        <a:xfrm>
          <a:off x="11653520" y="135007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79</xdr:row>
      <xdr:rowOff>42545</xdr:rowOff>
    </xdr:from>
    <xdr:ext cx="762000" cy="254000"/>
    <xdr:sp macro="" textlink="">
      <xdr:nvSpPr>
        <xdr:cNvPr id="457" name="テキスト ボックス 456"/>
        <xdr:cNvSpPr txBox="1"/>
      </xdr:nvSpPr>
      <xdr:spPr>
        <a:xfrm>
          <a:off x="11343640" y="135870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111760</xdr:rowOff>
    </xdr:from>
    <xdr:to xmlns:xdr="http://schemas.openxmlformats.org/drawingml/2006/spreadsheetDrawing">
      <xdr:col>34</xdr:col>
      <xdr:colOff>19050</xdr:colOff>
      <xdr:row>64</xdr:row>
      <xdr:rowOff>111760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86995</xdr:rowOff>
    </xdr:from>
    <xdr:to xmlns:xdr="http://schemas.openxmlformats.org/drawingml/2006/spreadsheetDrawing">
      <xdr:col>40</xdr:col>
      <xdr:colOff>279400</xdr:colOff>
      <xdr:row>3</xdr:row>
      <xdr:rowOff>18415</xdr:rowOff>
    </xdr:to>
    <xdr:sp macro="" textlink="">
      <xdr:nvSpPr>
        <xdr:cNvPr id="3" name="表題ボックス"/>
        <xdr:cNvSpPr/>
      </xdr:nvSpPr>
      <xdr:spPr>
        <a:xfrm>
          <a:off x="0" y="86995"/>
          <a:ext cx="1111504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698500</xdr:colOff>
      <xdr:row>0</xdr:row>
      <xdr:rowOff>0</xdr:rowOff>
    </xdr:from>
    <xdr:to xmlns:xdr="http://schemas.openxmlformats.org/drawingml/2006/spreadsheetDrawing">
      <xdr:col>43</xdr:col>
      <xdr:colOff>1091565</xdr:colOff>
      <xdr:row>2</xdr:row>
      <xdr:rowOff>37465</xdr:rowOff>
    </xdr:to>
    <xdr:sp macro="" textlink="">
      <xdr:nvSpPr>
        <xdr:cNvPr id="4" name="団体名称ボックス1"/>
        <xdr:cNvSpPr/>
      </xdr:nvSpPr>
      <xdr:spPr>
        <a:xfrm>
          <a:off x="1270000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1075690</xdr:colOff>
      <xdr:row>2</xdr:row>
      <xdr:rowOff>24765</xdr:rowOff>
    </xdr:to>
    <xdr:sp macro="" textlink="">
      <xdr:nvSpPr>
        <xdr:cNvPr id="5" name="団体名称ボックス2"/>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720090</xdr:colOff>
      <xdr:row>0</xdr:row>
      <xdr:rowOff>31115</xdr:rowOff>
    </xdr:from>
    <xdr:to xmlns:xdr="http://schemas.openxmlformats.org/drawingml/2006/spreadsheetDrawing">
      <xdr:col>43</xdr:col>
      <xdr:colOff>1056640</xdr:colOff>
      <xdr:row>2</xdr:row>
      <xdr:rowOff>12700</xdr:rowOff>
    </xdr:to>
    <xdr:sp macro="" textlink="">
      <xdr:nvSpPr>
        <xdr:cNvPr id="6" name="団体名称ボックス3"/>
        <xdr:cNvSpPr/>
      </xdr:nvSpPr>
      <xdr:spPr>
        <a:xfrm>
          <a:off x="1272159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39</xdr:col>
      <xdr:colOff>1066800</xdr:colOff>
      <xdr:row>0</xdr:row>
      <xdr:rowOff>0</xdr:rowOff>
    </xdr:from>
    <xdr:to xmlns:xdr="http://schemas.openxmlformats.org/drawingml/2006/spreadsheetDrawing">
      <xdr:col>41</xdr:col>
      <xdr:colOff>501650</xdr:colOff>
      <xdr:row>2</xdr:row>
      <xdr:rowOff>37465</xdr:rowOff>
    </xdr:to>
    <xdr:sp macro="" textlink="">
      <xdr:nvSpPr>
        <xdr:cNvPr id="7" name="正方形/長方形 6"/>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1091565</xdr:colOff>
      <xdr:row>0</xdr:row>
      <xdr:rowOff>12700</xdr:rowOff>
    </xdr:from>
    <xdr:to xmlns:xdr="http://schemas.openxmlformats.org/drawingml/2006/spreadsheetDrawing">
      <xdr:col>41</xdr:col>
      <xdr:colOff>481965</xdr:colOff>
      <xdr:row>2</xdr:row>
      <xdr:rowOff>24765</xdr:rowOff>
    </xdr:to>
    <xdr:sp macro="" textlink="">
      <xdr:nvSpPr>
        <xdr:cNvPr id="8" name="正方形/長方形 7"/>
        <xdr:cNvSpPr/>
      </xdr:nvSpPr>
      <xdr:spPr>
        <a:xfrm>
          <a:off x="1076134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31115</xdr:rowOff>
    </xdr:from>
    <xdr:to xmlns:xdr="http://schemas.openxmlformats.org/drawingml/2006/spreadsheetDrawing">
      <xdr:col>41</xdr:col>
      <xdr:colOff>451485</xdr:colOff>
      <xdr:row>2</xdr:row>
      <xdr:rowOff>12700</xdr:rowOff>
    </xdr:to>
    <xdr:sp macro="" textlink="">
      <xdr:nvSpPr>
        <xdr:cNvPr id="9" name="正方形/長方形 8"/>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28575</xdr:rowOff>
    </xdr:from>
    <xdr:to xmlns:xdr="http://schemas.openxmlformats.org/drawingml/2006/spreadsheetDrawing">
      <xdr:col>33</xdr:col>
      <xdr:colOff>114300</xdr:colOff>
      <xdr:row>64</xdr:row>
      <xdr:rowOff>108585</xdr:rowOff>
    </xdr:to>
    <xdr:sp macro="" textlink="">
      <xdr:nvSpPr>
        <xdr:cNvPr id="10" name="角丸四角形 9"/>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64770</xdr:rowOff>
    </xdr:from>
    <xdr:to xmlns:xdr="http://schemas.openxmlformats.org/drawingml/2006/spreadsheetDrawing">
      <xdr:col>21</xdr:col>
      <xdr:colOff>0</xdr:colOff>
      <xdr:row>64</xdr:row>
      <xdr:rowOff>146050</xdr:rowOff>
    </xdr:to>
    <xdr:sp macro="" textlink="">
      <xdr:nvSpPr>
        <xdr:cNvPr id="11" name="正方形/長方形 10"/>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151765</xdr:rowOff>
    </xdr:from>
    <xdr:to xmlns:xdr="http://schemas.openxmlformats.org/drawingml/2006/spreadsheetDrawing">
      <xdr:col>14</xdr:col>
      <xdr:colOff>38100</xdr:colOff>
      <xdr:row>63</xdr:row>
      <xdr:rowOff>151765</xdr:rowOff>
    </xdr:to>
    <xdr:cxnSp macro="">
      <xdr:nvCxnSpPr>
        <xdr:cNvPr id="12" name="直線コネクタ 11"/>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102870</xdr:rowOff>
    </xdr:from>
    <xdr:to xmlns:xdr="http://schemas.openxmlformats.org/drawingml/2006/spreadsheetDrawing">
      <xdr:col>13</xdr:col>
      <xdr:colOff>139700</xdr:colOff>
      <xdr:row>64</xdr:row>
      <xdr:rowOff>34290</xdr:rowOff>
    </xdr:to>
    <xdr:sp macro="" textlink="">
      <xdr:nvSpPr>
        <xdr:cNvPr id="13" name="楕円 12"/>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102870</xdr:rowOff>
    </xdr:from>
    <xdr:to xmlns:xdr="http://schemas.openxmlformats.org/drawingml/2006/spreadsheetDrawing">
      <xdr:col>24</xdr:col>
      <xdr:colOff>12700</xdr:colOff>
      <xdr:row>64</xdr:row>
      <xdr:rowOff>34290</xdr:rowOff>
    </xdr:to>
    <xdr:sp macro="" textlink="">
      <xdr:nvSpPr>
        <xdr:cNvPr id="14" name="フローチャート: 判断 13"/>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64770</xdr:rowOff>
    </xdr:from>
    <xdr:to xmlns:xdr="http://schemas.openxmlformats.org/drawingml/2006/spreadsheetDrawing">
      <xdr:col>31</xdr:col>
      <xdr:colOff>76200</xdr:colOff>
      <xdr:row>64</xdr:row>
      <xdr:rowOff>146050</xdr:rowOff>
    </xdr:to>
    <xdr:sp macro="" textlink="">
      <xdr:nvSpPr>
        <xdr:cNvPr id="15" name="正方形/長方形 14"/>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84455</xdr:rowOff>
    </xdr:to>
    <xdr:sp macro="" textlink="">
      <xdr:nvSpPr>
        <xdr:cNvPr id="16" name="正方形/長方形 15"/>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28575</xdr:rowOff>
    </xdr:to>
    <xdr:sp macro="" textlink="">
      <xdr:nvSpPr>
        <xdr:cNvPr id="18" name="正方形/長方形 17"/>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40005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8890</xdr:rowOff>
    </xdr:from>
    <xdr:to xmlns:xdr="http://schemas.openxmlformats.org/drawingml/2006/spreadsheetDrawing">
      <xdr:col>1</xdr:col>
      <xdr:colOff>171450</xdr:colOff>
      <xdr:row>7</xdr:row>
      <xdr:rowOff>8890</xdr:rowOff>
    </xdr:to>
    <xdr:cxnSp macro="">
      <xdr:nvCxnSpPr>
        <xdr:cNvPr id="21" name="直線コネクタ 20"/>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171450</xdr:colOff>
      <xdr:row>9</xdr:row>
      <xdr:rowOff>123825</xdr:rowOff>
    </xdr:to>
    <xdr:cxnSp macro="">
      <xdr:nvCxnSpPr>
        <xdr:cNvPr id="23" name="直線コネクタ 22"/>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171450</xdr:colOff>
      <xdr:row>11</xdr:row>
      <xdr:rowOff>161925</xdr:rowOff>
    </xdr:to>
    <xdr:cxnSp macro="">
      <xdr:nvCxnSpPr>
        <xdr:cNvPr id="25" name="直線コネクタ 24"/>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59055</xdr:rowOff>
    </xdr:to>
    <xdr:sp macro="" textlink="">
      <xdr:nvSpPr>
        <xdr:cNvPr id="26" name="楕円 25"/>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52705</xdr:rowOff>
    </xdr:from>
    <xdr:to xmlns:xdr="http://schemas.openxmlformats.org/drawingml/2006/spreadsheetDrawing">
      <xdr:col>1</xdr:col>
      <xdr:colOff>142875</xdr:colOff>
      <xdr:row>8</xdr:row>
      <xdr:rowOff>151765</xdr:rowOff>
    </xdr:to>
    <xdr:sp macro="" textlink="">
      <xdr:nvSpPr>
        <xdr:cNvPr id="27" name="フローチャート: 判断 26"/>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114935</xdr:rowOff>
    </xdr:to>
    <xdr:sp macro="" textlink="">
      <xdr:nvSpPr>
        <xdr:cNvPr id="28" name="正方形/長方形 27"/>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21590</xdr:rowOff>
    </xdr:from>
    <xdr:ext cx="406400" cy="269240"/>
    <xdr:sp macro="" textlink="">
      <xdr:nvSpPr>
        <xdr:cNvPr id="29" name="テキスト ボックス 28"/>
        <xdr:cNvSpPr txBox="1"/>
      </xdr:nvSpPr>
      <xdr:spPr>
        <a:xfrm>
          <a:off x="1524000" y="1236980"/>
          <a:ext cx="40640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114935</xdr:rowOff>
    </xdr:from>
    <xdr:to xmlns:xdr="http://schemas.openxmlformats.org/drawingml/2006/spreadsheetDrawing">
      <xdr:col>33</xdr:col>
      <xdr:colOff>114300</xdr:colOff>
      <xdr:row>22</xdr:row>
      <xdr:rowOff>114935</xdr:rowOff>
    </xdr:to>
    <xdr:cxnSp macro="">
      <xdr:nvCxnSpPr>
        <xdr:cNvPr id="30" name="直線コネクタ 29"/>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143510</xdr:rowOff>
    </xdr:from>
    <xdr:ext cx="756920" cy="248285"/>
    <xdr:sp macro="" textlink="">
      <xdr:nvSpPr>
        <xdr:cNvPr id="31" name="テキスト ボックス 30"/>
        <xdr:cNvSpPr txBox="1"/>
      </xdr:nvSpPr>
      <xdr:spPr>
        <a:xfrm>
          <a:off x="1250950" y="372872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77470</xdr:rowOff>
    </xdr:from>
    <xdr:to xmlns:xdr="http://schemas.openxmlformats.org/drawingml/2006/spreadsheetDrawing">
      <xdr:col>33</xdr:col>
      <xdr:colOff>114300</xdr:colOff>
      <xdr:row>20</xdr:row>
      <xdr:rowOff>77470</xdr:rowOff>
    </xdr:to>
    <xdr:cxnSp macro="">
      <xdr:nvCxnSpPr>
        <xdr:cNvPr id="32" name="直線コネクタ 31"/>
        <xdr:cNvCxnSpPr/>
      </xdr:nvCxnSpPr>
      <xdr:spPr>
        <a:xfrm>
          <a:off x="1949450" y="3495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106680</xdr:rowOff>
    </xdr:from>
    <xdr:ext cx="756920" cy="248285"/>
    <xdr:sp macro="" textlink="">
      <xdr:nvSpPr>
        <xdr:cNvPr id="33" name="テキスト ボックス 32"/>
        <xdr:cNvSpPr txBox="1"/>
      </xdr:nvSpPr>
      <xdr:spPr>
        <a:xfrm>
          <a:off x="1250950" y="335661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40005</xdr:rowOff>
    </xdr:from>
    <xdr:to xmlns:xdr="http://schemas.openxmlformats.org/drawingml/2006/spreadsheetDrawing">
      <xdr:col>33</xdr:col>
      <xdr:colOff>114300</xdr:colOff>
      <xdr:row>18</xdr:row>
      <xdr:rowOff>40005</xdr:rowOff>
    </xdr:to>
    <xdr:cxnSp macro="">
      <xdr:nvCxnSpPr>
        <xdr:cNvPr id="34" name="直線コネクタ 33"/>
        <xdr:cNvCxnSpPr/>
      </xdr:nvCxnSpPr>
      <xdr:spPr>
        <a:xfrm>
          <a:off x="1949450" y="31222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69215</xdr:rowOff>
    </xdr:from>
    <xdr:ext cx="756920" cy="248285"/>
    <xdr:sp macro="" textlink="">
      <xdr:nvSpPr>
        <xdr:cNvPr id="35" name="テキスト ボックス 34"/>
        <xdr:cNvSpPr txBox="1"/>
      </xdr:nvSpPr>
      <xdr:spPr>
        <a:xfrm>
          <a:off x="1250950" y="298386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31750</xdr:rowOff>
    </xdr:from>
    <xdr:ext cx="756920" cy="248285"/>
    <xdr:sp macro="" textlink="">
      <xdr:nvSpPr>
        <xdr:cNvPr id="37" name="テキスト ボックス 36"/>
        <xdr:cNvSpPr txBox="1"/>
      </xdr:nvSpPr>
      <xdr:spPr>
        <a:xfrm>
          <a:off x="1250950" y="261112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56920" cy="254000"/>
    <xdr:sp macro="" textlink="">
      <xdr:nvSpPr>
        <xdr:cNvPr id="39" name="テキスト ボックス 38"/>
        <xdr:cNvSpPr txBox="1"/>
      </xdr:nvSpPr>
      <xdr:spPr>
        <a:xfrm>
          <a:off x="1250950" y="223139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56920" cy="259080"/>
    <xdr:sp macro="" textlink="">
      <xdr:nvSpPr>
        <xdr:cNvPr id="41" name="テキスト ボックス 40"/>
        <xdr:cNvSpPr txBox="1"/>
      </xdr:nvSpPr>
      <xdr:spPr>
        <a:xfrm>
          <a:off x="1250950" y="184975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87630</xdr:rowOff>
    </xdr:from>
    <xdr:ext cx="756920" cy="252095"/>
    <xdr:sp macro="" textlink="">
      <xdr:nvSpPr>
        <xdr:cNvPr id="43" name="テキスト ボックス 42"/>
        <xdr:cNvSpPr txBox="1"/>
      </xdr:nvSpPr>
      <xdr:spPr>
        <a:xfrm>
          <a:off x="1250950" y="1470660"/>
          <a:ext cx="7569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114935</xdr:rowOff>
    </xdr:to>
    <xdr:sp macro="" textlink="">
      <xdr:nvSpPr>
        <xdr:cNvPr id="44" name="人口1人当たり決算額の推移グラフ枠130"/>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15875</xdr:rowOff>
    </xdr:from>
    <xdr:to xmlns:xdr="http://schemas.openxmlformats.org/drawingml/2006/spreadsheetDrawing">
      <xdr:col>29</xdr:col>
      <xdr:colOff>127000</xdr:colOff>
      <xdr:row>18</xdr:row>
      <xdr:rowOff>135255</xdr:rowOff>
    </xdr:to>
    <xdr:cxnSp macro="">
      <xdr:nvCxnSpPr>
        <xdr:cNvPr id="45" name="直線コネクタ 44"/>
        <xdr:cNvCxnSpPr/>
      </xdr:nvCxnSpPr>
      <xdr:spPr>
        <a:xfrm flipV="1">
          <a:off x="5099050" y="1909445"/>
          <a:ext cx="0" cy="13081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18</xdr:row>
      <xdr:rowOff>108585</xdr:rowOff>
    </xdr:from>
    <xdr:ext cx="762000" cy="248285"/>
    <xdr:sp macro="" textlink="">
      <xdr:nvSpPr>
        <xdr:cNvPr id="46" name="人口1人当たり決算額の推移最小値テキスト130"/>
        <xdr:cNvSpPr txBox="1"/>
      </xdr:nvSpPr>
      <xdr:spPr>
        <a:xfrm>
          <a:off x="5168900" y="31908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52,325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18</xdr:row>
      <xdr:rowOff>135255</xdr:rowOff>
    </xdr:from>
    <xdr:to xmlns:xdr="http://schemas.openxmlformats.org/drawingml/2006/spreadsheetDrawing">
      <xdr:col>30</xdr:col>
      <xdr:colOff>25400</xdr:colOff>
      <xdr:row>18</xdr:row>
      <xdr:rowOff>135255</xdr:rowOff>
    </xdr:to>
    <xdr:cxnSp macro="">
      <xdr:nvCxnSpPr>
        <xdr:cNvPr id="47" name="直線コネクタ 46"/>
        <xdr:cNvCxnSpPr/>
      </xdr:nvCxnSpPr>
      <xdr:spPr>
        <a:xfrm>
          <a:off x="5010150" y="321754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9</xdr:row>
      <xdr:rowOff>102235</xdr:rowOff>
    </xdr:from>
    <xdr:ext cx="762000" cy="258445"/>
    <xdr:sp macro="" textlink="">
      <xdr:nvSpPr>
        <xdr:cNvPr id="48" name="人口1人当たり決算額の推移最大値テキスト130"/>
        <xdr:cNvSpPr txBox="1"/>
      </xdr:nvSpPr>
      <xdr:spPr>
        <a:xfrm>
          <a:off x="5168900" y="16529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156,503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15875</xdr:rowOff>
    </xdr:from>
    <xdr:to xmlns:xdr="http://schemas.openxmlformats.org/drawingml/2006/spreadsheetDrawing">
      <xdr:col>30</xdr:col>
      <xdr:colOff>25400</xdr:colOff>
      <xdr:row>11</xdr:row>
      <xdr:rowOff>15875</xdr:rowOff>
    </xdr:to>
    <xdr:cxnSp macro="">
      <xdr:nvCxnSpPr>
        <xdr:cNvPr id="49" name="直線コネクタ 48"/>
        <xdr:cNvCxnSpPr/>
      </xdr:nvCxnSpPr>
      <xdr:spPr>
        <a:xfrm>
          <a:off x="5010150" y="190944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17</xdr:row>
      <xdr:rowOff>127000</xdr:rowOff>
    </xdr:from>
    <xdr:to xmlns:xdr="http://schemas.openxmlformats.org/drawingml/2006/spreadsheetDrawing">
      <xdr:col>29</xdr:col>
      <xdr:colOff>127000</xdr:colOff>
      <xdr:row>17</xdr:row>
      <xdr:rowOff>160655</xdr:rowOff>
    </xdr:to>
    <xdr:cxnSp macro="">
      <xdr:nvCxnSpPr>
        <xdr:cNvPr id="50" name="直線コネクタ 49"/>
        <xdr:cNvCxnSpPr/>
      </xdr:nvCxnSpPr>
      <xdr:spPr>
        <a:xfrm flipV="1">
          <a:off x="4508500" y="3041650"/>
          <a:ext cx="590550" cy="336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153670</xdr:rowOff>
    </xdr:from>
    <xdr:ext cx="762000" cy="253365"/>
    <xdr:sp macro="" textlink="">
      <xdr:nvSpPr>
        <xdr:cNvPr id="51" name="人口1人当たり決算額の推移平均値テキスト130"/>
        <xdr:cNvSpPr txBox="1"/>
      </xdr:nvSpPr>
      <xdr:spPr>
        <a:xfrm>
          <a:off x="5168900" y="273304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75,147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137795</xdr:rowOff>
    </xdr:from>
    <xdr:to xmlns:xdr="http://schemas.openxmlformats.org/drawingml/2006/spreadsheetDrawing">
      <xdr:col>29</xdr:col>
      <xdr:colOff>171450</xdr:colOff>
      <xdr:row>17</xdr:row>
      <xdr:rowOff>69850</xdr:rowOff>
    </xdr:to>
    <xdr:sp macro="" textlink="">
      <xdr:nvSpPr>
        <xdr:cNvPr id="52" name="フローチャート: 判断 51"/>
        <xdr:cNvSpPr/>
      </xdr:nvSpPr>
      <xdr:spPr>
        <a:xfrm>
          <a:off x="5048250" y="2884805"/>
          <a:ext cx="9525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17</xdr:row>
      <xdr:rowOff>160655</xdr:rowOff>
    </xdr:from>
    <xdr:to xmlns:xdr="http://schemas.openxmlformats.org/drawingml/2006/spreadsheetDrawing">
      <xdr:col>26</xdr:col>
      <xdr:colOff>50800</xdr:colOff>
      <xdr:row>18</xdr:row>
      <xdr:rowOff>1905</xdr:rowOff>
    </xdr:to>
    <xdr:cxnSp macro="">
      <xdr:nvCxnSpPr>
        <xdr:cNvPr id="53" name="直線コネクタ 52"/>
        <xdr:cNvCxnSpPr/>
      </xdr:nvCxnSpPr>
      <xdr:spPr>
        <a:xfrm flipV="1">
          <a:off x="3886200" y="3075305"/>
          <a:ext cx="622300" cy="88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167005</xdr:rowOff>
    </xdr:from>
    <xdr:to xmlns:xdr="http://schemas.openxmlformats.org/drawingml/2006/spreadsheetDrawing">
      <xdr:col>26</xdr:col>
      <xdr:colOff>101600</xdr:colOff>
      <xdr:row>17</xdr:row>
      <xdr:rowOff>98425</xdr:rowOff>
    </xdr:to>
    <xdr:sp macro="" textlink="">
      <xdr:nvSpPr>
        <xdr:cNvPr id="54" name="フローチャート: 判断 53"/>
        <xdr:cNvSpPr/>
      </xdr:nvSpPr>
      <xdr:spPr>
        <a:xfrm>
          <a:off x="4457700" y="291401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15</xdr:row>
      <xdr:rowOff>108585</xdr:rowOff>
    </xdr:from>
    <xdr:ext cx="731520" cy="248285"/>
    <xdr:sp macro="" textlink="">
      <xdr:nvSpPr>
        <xdr:cNvPr id="55" name="テキスト ボックス 54"/>
        <xdr:cNvSpPr txBox="1"/>
      </xdr:nvSpPr>
      <xdr:spPr>
        <a:xfrm>
          <a:off x="4165600" y="2687955"/>
          <a:ext cx="7315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171450</xdr:colOff>
      <xdr:row>18</xdr:row>
      <xdr:rowOff>1905</xdr:rowOff>
    </xdr:from>
    <xdr:to xmlns:xdr="http://schemas.openxmlformats.org/drawingml/2006/spreadsheetDrawing">
      <xdr:col>22</xdr:col>
      <xdr:colOff>114300</xdr:colOff>
      <xdr:row>18</xdr:row>
      <xdr:rowOff>8890</xdr:rowOff>
    </xdr:to>
    <xdr:cxnSp macro="">
      <xdr:nvCxnSpPr>
        <xdr:cNvPr id="56" name="直線コネクタ 55"/>
        <xdr:cNvCxnSpPr/>
      </xdr:nvCxnSpPr>
      <xdr:spPr>
        <a:xfrm flipV="1">
          <a:off x="3257550" y="3084195"/>
          <a:ext cx="628650" cy="69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1905</xdr:rowOff>
    </xdr:from>
    <xdr:to xmlns:xdr="http://schemas.openxmlformats.org/drawingml/2006/spreadsheetDrawing">
      <xdr:col>22</xdr:col>
      <xdr:colOff>165100</xdr:colOff>
      <xdr:row>17</xdr:row>
      <xdr:rowOff>100965</xdr:rowOff>
    </xdr:to>
    <xdr:sp macro="" textlink="">
      <xdr:nvSpPr>
        <xdr:cNvPr id="57" name="フローチャート: 判断 56"/>
        <xdr:cNvSpPr/>
      </xdr:nvSpPr>
      <xdr:spPr>
        <a:xfrm>
          <a:off x="3835400" y="291655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15</xdr:row>
      <xdr:rowOff>111125</xdr:rowOff>
    </xdr:from>
    <xdr:ext cx="762000" cy="252730"/>
    <xdr:sp macro="" textlink="">
      <xdr:nvSpPr>
        <xdr:cNvPr id="58" name="テキスト ボックス 57"/>
        <xdr:cNvSpPr txBox="1"/>
      </xdr:nvSpPr>
      <xdr:spPr>
        <a:xfrm>
          <a:off x="3543300" y="26904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18</xdr:row>
      <xdr:rowOff>8890</xdr:rowOff>
    </xdr:from>
    <xdr:to xmlns:xdr="http://schemas.openxmlformats.org/drawingml/2006/spreadsheetDrawing">
      <xdr:col>18</xdr:col>
      <xdr:colOff>171450</xdr:colOff>
      <xdr:row>18</xdr:row>
      <xdr:rowOff>32385</xdr:rowOff>
    </xdr:to>
    <xdr:cxnSp macro="">
      <xdr:nvCxnSpPr>
        <xdr:cNvPr id="59" name="直線コネクタ 58"/>
        <xdr:cNvCxnSpPr/>
      </xdr:nvCxnSpPr>
      <xdr:spPr>
        <a:xfrm flipV="1">
          <a:off x="2622550" y="3091180"/>
          <a:ext cx="635000" cy="234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19685</xdr:rowOff>
    </xdr:from>
    <xdr:to xmlns:xdr="http://schemas.openxmlformats.org/drawingml/2006/spreadsheetDrawing">
      <xdr:col>19</xdr:col>
      <xdr:colOff>38100</xdr:colOff>
      <xdr:row>17</xdr:row>
      <xdr:rowOff>118745</xdr:rowOff>
    </xdr:to>
    <xdr:sp macro="" textlink="">
      <xdr:nvSpPr>
        <xdr:cNvPr id="60" name="フローチャート: 判断 59"/>
        <xdr:cNvSpPr/>
      </xdr:nvSpPr>
      <xdr:spPr>
        <a:xfrm>
          <a:off x="3213100" y="293433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15</xdr:row>
      <xdr:rowOff>128905</xdr:rowOff>
    </xdr:from>
    <xdr:ext cx="762000" cy="253365"/>
    <xdr:sp macro="" textlink="">
      <xdr:nvSpPr>
        <xdr:cNvPr id="61" name="テキスト ボックス 60"/>
        <xdr:cNvSpPr txBox="1"/>
      </xdr:nvSpPr>
      <xdr:spPr>
        <a:xfrm>
          <a:off x="2914650" y="27082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41275</xdr:rowOff>
    </xdr:from>
    <xdr:to xmlns:xdr="http://schemas.openxmlformats.org/drawingml/2006/spreadsheetDrawing">
      <xdr:col>15</xdr:col>
      <xdr:colOff>101600</xdr:colOff>
      <xdr:row>17</xdr:row>
      <xdr:rowOff>140970</xdr:rowOff>
    </xdr:to>
    <xdr:sp macro="" textlink="">
      <xdr:nvSpPr>
        <xdr:cNvPr id="62" name="フローチャート: 判断 61"/>
        <xdr:cNvSpPr/>
      </xdr:nvSpPr>
      <xdr:spPr>
        <a:xfrm>
          <a:off x="2571750" y="295592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151130</xdr:rowOff>
    </xdr:from>
    <xdr:ext cx="756920" cy="253365"/>
    <xdr:sp macro="" textlink="">
      <xdr:nvSpPr>
        <xdr:cNvPr id="63" name="テキスト ボックス 62"/>
        <xdr:cNvSpPr txBox="1"/>
      </xdr:nvSpPr>
      <xdr:spPr>
        <a:xfrm>
          <a:off x="2279650" y="2730500"/>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69,392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137160</xdr:rowOff>
    </xdr:from>
    <xdr:ext cx="762000" cy="253365"/>
    <xdr:sp macro="" textlink="">
      <xdr:nvSpPr>
        <xdr:cNvPr id="64" name="テキスト ボックス 63"/>
        <xdr:cNvSpPr txBox="1"/>
      </xdr:nvSpPr>
      <xdr:spPr>
        <a:xfrm>
          <a:off x="49403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137160</xdr:rowOff>
    </xdr:from>
    <xdr:ext cx="762000" cy="253365"/>
    <xdr:sp macro="" textlink="">
      <xdr:nvSpPr>
        <xdr:cNvPr id="65" name="テキスト ボックス 64"/>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137160</xdr:rowOff>
    </xdr:from>
    <xdr:ext cx="762000" cy="253365"/>
    <xdr:sp macro="" textlink="">
      <xdr:nvSpPr>
        <xdr:cNvPr id="66" name="テキスト ボックス 65"/>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137160</xdr:rowOff>
    </xdr:from>
    <xdr:ext cx="762000" cy="253365"/>
    <xdr:sp macro="" textlink="">
      <xdr:nvSpPr>
        <xdr:cNvPr id="67" name="テキスト ボックス 66"/>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137160</xdr:rowOff>
    </xdr:from>
    <xdr:ext cx="762000" cy="253365"/>
    <xdr:sp macro="" textlink="">
      <xdr:nvSpPr>
        <xdr:cNvPr id="68" name="テキスト ボックス 67"/>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76835</xdr:rowOff>
    </xdr:from>
    <xdr:to xmlns:xdr="http://schemas.openxmlformats.org/drawingml/2006/spreadsheetDrawing">
      <xdr:col>29</xdr:col>
      <xdr:colOff>171450</xdr:colOff>
      <xdr:row>18</xdr:row>
      <xdr:rowOff>8255</xdr:rowOff>
    </xdr:to>
    <xdr:sp macro="" textlink="">
      <xdr:nvSpPr>
        <xdr:cNvPr id="69" name="楕円 68"/>
        <xdr:cNvSpPr/>
      </xdr:nvSpPr>
      <xdr:spPr>
        <a:xfrm>
          <a:off x="5048250" y="2991485"/>
          <a:ext cx="952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50165</xdr:rowOff>
    </xdr:from>
    <xdr:ext cx="762000" cy="248285"/>
    <xdr:sp macro="" textlink="">
      <xdr:nvSpPr>
        <xdr:cNvPr id="70" name="人口1人当たり決算額の推移該当値テキスト130"/>
        <xdr:cNvSpPr txBox="1"/>
      </xdr:nvSpPr>
      <xdr:spPr>
        <a:xfrm>
          <a:off x="5168900" y="29648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66,556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17</xdr:row>
      <xdr:rowOff>110490</xdr:rowOff>
    </xdr:from>
    <xdr:to xmlns:xdr="http://schemas.openxmlformats.org/drawingml/2006/spreadsheetDrawing">
      <xdr:col>26</xdr:col>
      <xdr:colOff>101600</xdr:colOff>
      <xdr:row>18</xdr:row>
      <xdr:rowOff>41910</xdr:rowOff>
    </xdr:to>
    <xdr:sp macro="" textlink="">
      <xdr:nvSpPr>
        <xdr:cNvPr id="71" name="楕円 70"/>
        <xdr:cNvSpPr/>
      </xdr:nvSpPr>
      <xdr:spPr>
        <a:xfrm>
          <a:off x="4457700" y="302514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27305</xdr:rowOff>
    </xdr:from>
    <xdr:ext cx="731520" cy="253365"/>
    <xdr:sp macro="" textlink="">
      <xdr:nvSpPr>
        <xdr:cNvPr id="72" name="テキスト ボックス 71"/>
        <xdr:cNvSpPr txBox="1"/>
      </xdr:nvSpPr>
      <xdr:spPr>
        <a:xfrm>
          <a:off x="4165600" y="3109595"/>
          <a:ext cx="7315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63,869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17</xdr:row>
      <xdr:rowOff>119380</xdr:rowOff>
    </xdr:from>
    <xdr:to xmlns:xdr="http://schemas.openxmlformats.org/drawingml/2006/spreadsheetDrawing">
      <xdr:col>22</xdr:col>
      <xdr:colOff>165100</xdr:colOff>
      <xdr:row>18</xdr:row>
      <xdr:rowOff>51435</xdr:rowOff>
    </xdr:to>
    <xdr:sp macro="" textlink="">
      <xdr:nvSpPr>
        <xdr:cNvPr id="73" name="楕円 72"/>
        <xdr:cNvSpPr/>
      </xdr:nvSpPr>
      <xdr:spPr>
        <a:xfrm>
          <a:off x="3835400" y="303403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36830</xdr:rowOff>
    </xdr:from>
    <xdr:ext cx="762000" cy="248285"/>
    <xdr:sp macro="" textlink="">
      <xdr:nvSpPr>
        <xdr:cNvPr id="74" name="テキスト ボックス 73"/>
        <xdr:cNvSpPr txBox="1"/>
      </xdr:nvSpPr>
      <xdr:spPr>
        <a:xfrm>
          <a:off x="3543300" y="311912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17</xdr:row>
      <xdr:rowOff>127635</xdr:rowOff>
    </xdr:from>
    <xdr:to xmlns:xdr="http://schemas.openxmlformats.org/drawingml/2006/spreadsheetDrawing">
      <xdr:col>19</xdr:col>
      <xdr:colOff>38100</xdr:colOff>
      <xdr:row>18</xdr:row>
      <xdr:rowOff>59055</xdr:rowOff>
    </xdr:to>
    <xdr:sp macro="" textlink="">
      <xdr:nvSpPr>
        <xdr:cNvPr id="75" name="楕円 74"/>
        <xdr:cNvSpPr/>
      </xdr:nvSpPr>
      <xdr:spPr>
        <a:xfrm>
          <a:off x="3213100" y="3042285"/>
          <a:ext cx="825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18</xdr:row>
      <xdr:rowOff>43815</xdr:rowOff>
    </xdr:from>
    <xdr:ext cx="762000" cy="252730"/>
    <xdr:sp macro="" textlink="">
      <xdr:nvSpPr>
        <xdr:cNvPr id="76" name="テキスト ボックス 75"/>
        <xdr:cNvSpPr txBox="1"/>
      </xdr:nvSpPr>
      <xdr:spPr>
        <a:xfrm>
          <a:off x="2914650" y="31261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150495</xdr:rowOff>
    </xdr:from>
    <xdr:to xmlns:xdr="http://schemas.openxmlformats.org/drawingml/2006/spreadsheetDrawing">
      <xdr:col>15</xdr:col>
      <xdr:colOff>101600</xdr:colOff>
      <xdr:row>18</xdr:row>
      <xdr:rowOff>81915</xdr:rowOff>
    </xdr:to>
    <xdr:sp macro="" textlink="">
      <xdr:nvSpPr>
        <xdr:cNvPr id="77" name="楕円 76"/>
        <xdr:cNvSpPr/>
      </xdr:nvSpPr>
      <xdr:spPr>
        <a:xfrm>
          <a:off x="2571750" y="306514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67310</xdr:rowOff>
    </xdr:from>
    <xdr:ext cx="756920" cy="248285"/>
    <xdr:sp macro="" textlink="">
      <xdr:nvSpPr>
        <xdr:cNvPr id="78" name="テキスト ボックス 77"/>
        <xdr:cNvSpPr txBox="1"/>
      </xdr:nvSpPr>
      <xdr:spPr>
        <a:xfrm>
          <a:off x="2279650" y="314960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60,666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93345</xdr:rowOff>
    </xdr:to>
    <xdr:sp macro="" textlink="">
      <xdr:nvSpPr>
        <xdr:cNvPr id="79" name="正方形/長方形 78"/>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18415</xdr:rowOff>
    </xdr:from>
    <xdr:to xmlns:xdr="http://schemas.openxmlformats.org/drawingml/2006/spreadsheetDrawing">
      <xdr:col>1</xdr:col>
      <xdr:colOff>171450</xdr:colOff>
      <xdr:row>30</xdr:row>
      <xdr:rowOff>18415</xdr:rowOff>
    </xdr:to>
    <xdr:cxnSp macro="">
      <xdr:nvCxnSpPr>
        <xdr:cNvPr id="84" name="直線コネクタ 83"/>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171450</xdr:colOff>
      <xdr:row>31</xdr:row>
      <xdr:rowOff>305435</xdr:rowOff>
    </xdr:to>
    <xdr:cxnSp macro="">
      <xdr:nvCxnSpPr>
        <xdr:cNvPr id="86" name="直線コネクタ 85"/>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171450</xdr:colOff>
      <xdr:row>33</xdr:row>
      <xdr:rowOff>172085</xdr:rowOff>
    </xdr:to>
    <xdr:cxnSp macro="">
      <xdr:nvCxnSpPr>
        <xdr:cNvPr id="88" name="直線コネクタ 87"/>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68580</xdr:rowOff>
    </xdr:to>
    <xdr:sp macro="" textlink="">
      <xdr:nvSpPr>
        <xdr:cNvPr id="89" name="楕円 88"/>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31115</xdr:rowOff>
    </xdr:from>
    <xdr:ext cx="406400" cy="272415"/>
    <xdr:sp macro="" textlink="">
      <xdr:nvSpPr>
        <xdr:cNvPr id="92" name="テキスト ボックス 91"/>
        <xdr:cNvSpPr txBox="1"/>
      </xdr:nvSpPr>
      <xdr:spPr>
        <a:xfrm>
          <a:off x="1524000" y="5166995"/>
          <a:ext cx="406400"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140335</xdr:rowOff>
    </xdr:from>
    <xdr:to xmlns:xdr="http://schemas.openxmlformats.org/drawingml/2006/spreadsheetDrawing">
      <xdr:col>33</xdr:col>
      <xdr:colOff>114300</xdr:colOff>
      <xdr:row>38</xdr:row>
      <xdr:rowOff>140335</xdr:rowOff>
    </xdr:to>
    <xdr:cxnSp macro="">
      <xdr:nvCxnSpPr>
        <xdr:cNvPr id="94" name="直線コネクタ 93"/>
        <xdr:cNvCxnSpPr/>
      </xdr:nvCxnSpPr>
      <xdr:spPr>
        <a:xfrm>
          <a:off x="1949450" y="75012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37</xdr:row>
      <xdr:rowOff>160020</xdr:rowOff>
    </xdr:from>
    <xdr:to xmlns:xdr="http://schemas.openxmlformats.org/drawingml/2006/spreadsheetDrawing">
      <xdr:col>33</xdr:col>
      <xdr:colOff>114300</xdr:colOff>
      <xdr:row>37</xdr:row>
      <xdr:rowOff>160020</xdr:rowOff>
    </xdr:to>
    <xdr:cxnSp macro="">
      <xdr:nvCxnSpPr>
        <xdr:cNvPr id="95" name="直線コネクタ 94"/>
        <xdr:cNvCxnSpPr/>
      </xdr:nvCxnSpPr>
      <xdr:spPr>
        <a:xfrm>
          <a:off x="1949450" y="7178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17780</xdr:rowOff>
    </xdr:from>
    <xdr:ext cx="756920" cy="256540"/>
    <xdr:sp macro="" textlink="">
      <xdr:nvSpPr>
        <xdr:cNvPr id="96" name="テキスト ボックス 95"/>
        <xdr:cNvSpPr txBox="1"/>
      </xdr:nvSpPr>
      <xdr:spPr>
        <a:xfrm>
          <a:off x="1250950" y="7035800"/>
          <a:ext cx="756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4445</xdr:rowOff>
    </xdr:from>
    <xdr:to xmlns:xdr="http://schemas.openxmlformats.org/drawingml/2006/spreadsheetDrawing">
      <xdr:col>33</xdr:col>
      <xdr:colOff>114300</xdr:colOff>
      <xdr:row>36</xdr:row>
      <xdr:rowOff>4445</xdr:rowOff>
    </xdr:to>
    <xdr:cxnSp macro="">
      <xdr:nvCxnSpPr>
        <xdr:cNvPr id="97" name="直線コネクタ 96"/>
        <xdr:cNvCxnSpPr/>
      </xdr:nvCxnSpPr>
      <xdr:spPr>
        <a:xfrm>
          <a:off x="1949450" y="68510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205740</xdr:rowOff>
    </xdr:from>
    <xdr:ext cx="756920" cy="259080"/>
    <xdr:sp macro="" textlink="">
      <xdr:nvSpPr>
        <xdr:cNvPr id="98" name="テキスト ボックス 97"/>
        <xdr:cNvSpPr txBox="1"/>
      </xdr:nvSpPr>
      <xdr:spPr>
        <a:xfrm>
          <a:off x="1250950" y="670941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21590</xdr:rowOff>
    </xdr:from>
    <xdr:to xmlns:xdr="http://schemas.openxmlformats.org/drawingml/2006/spreadsheetDrawing">
      <xdr:col>33</xdr:col>
      <xdr:colOff>114300</xdr:colOff>
      <xdr:row>35</xdr:row>
      <xdr:rowOff>21590</xdr:rowOff>
    </xdr:to>
    <xdr:cxnSp macro="">
      <xdr:nvCxnSpPr>
        <xdr:cNvPr id="99" name="直線コネクタ 98"/>
        <xdr:cNvCxnSpPr/>
      </xdr:nvCxnSpPr>
      <xdr:spPr>
        <a:xfrm>
          <a:off x="1949450" y="65252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221615</xdr:rowOff>
    </xdr:from>
    <xdr:ext cx="756920" cy="258445"/>
    <xdr:sp macro="" textlink="">
      <xdr:nvSpPr>
        <xdr:cNvPr id="100" name="テキスト ボックス 99"/>
        <xdr:cNvSpPr txBox="1"/>
      </xdr:nvSpPr>
      <xdr:spPr>
        <a:xfrm>
          <a:off x="1250950" y="6382385"/>
          <a:ext cx="756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37465</xdr:rowOff>
    </xdr:from>
    <xdr:to xmlns:xdr="http://schemas.openxmlformats.org/drawingml/2006/spreadsheetDrawing">
      <xdr:col>33</xdr:col>
      <xdr:colOff>114300</xdr:colOff>
      <xdr:row>34</xdr:row>
      <xdr:rowOff>37465</xdr:rowOff>
    </xdr:to>
    <xdr:cxnSp macro="">
      <xdr:nvCxnSpPr>
        <xdr:cNvPr id="101" name="直線コネクタ 100"/>
        <xdr:cNvCxnSpPr/>
      </xdr:nvCxnSpPr>
      <xdr:spPr>
        <a:xfrm>
          <a:off x="1949450" y="61982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238125</xdr:rowOff>
    </xdr:from>
    <xdr:ext cx="756920" cy="254000"/>
    <xdr:sp macro="" textlink="">
      <xdr:nvSpPr>
        <xdr:cNvPr id="102" name="テキスト ボックス 101"/>
        <xdr:cNvSpPr txBox="1"/>
      </xdr:nvSpPr>
      <xdr:spPr>
        <a:xfrm>
          <a:off x="1250950" y="605599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53975</xdr:rowOff>
    </xdr:from>
    <xdr:to xmlns:xdr="http://schemas.openxmlformats.org/drawingml/2006/spreadsheetDrawing">
      <xdr:col>33</xdr:col>
      <xdr:colOff>114300</xdr:colOff>
      <xdr:row>33</xdr:row>
      <xdr:rowOff>53975</xdr:rowOff>
    </xdr:to>
    <xdr:cxnSp macro="">
      <xdr:nvCxnSpPr>
        <xdr:cNvPr id="103" name="直線コネクタ 102"/>
        <xdr:cNvCxnSpPr/>
      </xdr:nvCxnSpPr>
      <xdr:spPr>
        <a:xfrm>
          <a:off x="1949450" y="58718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82550</xdr:rowOff>
    </xdr:from>
    <xdr:ext cx="756920" cy="259715"/>
    <xdr:sp macro="" textlink="">
      <xdr:nvSpPr>
        <xdr:cNvPr id="104" name="テキスト ボックス 103"/>
        <xdr:cNvSpPr txBox="1"/>
      </xdr:nvSpPr>
      <xdr:spPr>
        <a:xfrm>
          <a:off x="1250950" y="572897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5" name="直線コネクタ 104"/>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56920" cy="254000"/>
    <xdr:sp macro="" textlink="">
      <xdr:nvSpPr>
        <xdr:cNvPr id="106" name="テキスト ボックス 105"/>
        <xdr:cNvSpPr txBox="1"/>
      </xdr:nvSpPr>
      <xdr:spPr>
        <a:xfrm>
          <a:off x="1250950" y="540321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7" name="人口1人当たり決算額の推移グラフ枠445"/>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32</xdr:row>
      <xdr:rowOff>165100</xdr:rowOff>
    </xdr:from>
    <xdr:to xmlns:xdr="http://schemas.openxmlformats.org/drawingml/2006/spreadsheetDrawing">
      <xdr:col>29</xdr:col>
      <xdr:colOff>127000</xdr:colOff>
      <xdr:row>38</xdr:row>
      <xdr:rowOff>2540</xdr:rowOff>
    </xdr:to>
    <xdr:cxnSp macro="">
      <xdr:nvCxnSpPr>
        <xdr:cNvPr id="108" name="直線コネクタ 107"/>
        <xdr:cNvCxnSpPr/>
      </xdr:nvCxnSpPr>
      <xdr:spPr>
        <a:xfrm flipV="1">
          <a:off x="5099050" y="5811520"/>
          <a:ext cx="0" cy="155194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317500</xdr:rowOff>
    </xdr:from>
    <xdr:ext cx="762000" cy="250825"/>
    <xdr:sp macro="" textlink="">
      <xdr:nvSpPr>
        <xdr:cNvPr id="109" name="人口1人当たり決算額の推移最小値テキスト445"/>
        <xdr:cNvSpPr txBox="1"/>
      </xdr:nvSpPr>
      <xdr:spPr>
        <a:xfrm>
          <a:off x="5168900" y="733552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2540</xdr:rowOff>
    </xdr:from>
    <xdr:to xmlns:xdr="http://schemas.openxmlformats.org/drawingml/2006/spreadsheetDrawing">
      <xdr:col>30</xdr:col>
      <xdr:colOff>25400</xdr:colOff>
      <xdr:row>38</xdr:row>
      <xdr:rowOff>2540</xdr:rowOff>
    </xdr:to>
    <xdr:cxnSp macro="">
      <xdr:nvCxnSpPr>
        <xdr:cNvPr id="110" name="直線コネクタ 109"/>
        <xdr:cNvCxnSpPr/>
      </xdr:nvCxnSpPr>
      <xdr:spPr>
        <a:xfrm>
          <a:off x="5010150" y="736346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31</xdr:row>
      <xdr:rowOff>251460</xdr:rowOff>
    </xdr:from>
    <xdr:ext cx="762000" cy="259080"/>
    <xdr:sp macro="" textlink="">
      <xdr:nvSpPr>
        <xdr:cNvPr id="111" name="人口1人当たり決算額の推移最大値テキスト445"/>
        <xdr:cNvSpPr txBox="1"/>
      </xdr:nvSpPr>
      <xdr:spPr>
        <a:xfrm>
          <a:off x="5168900" y="5554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41,834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32</xdr:row>
      <xdr:rowOff>165100</xdr:rowOff>
    </xdr:from>
    <xdr:to xmlns:xdr="http://schemas.openxmlformats.org/drawingml/2006/spreadsheetDrawing">
      <xdr:col>30</xdr:col>
      <xdr:colOff>25400</xdr:colOff>
      <xdr:row>32</xdr:row>
      <xdr:rowOff>165100</xdr:rowOff>
    </xdr:to>
    <xdr:cxnSp macro="">
      <xdr:nvCxnSpPr>
        <xdr:cNvPr id="112" name="直線コネクタ 111"/>
        <xdr:cNvCxnSpPr/>
      </xdr:nvCxnSpPr>
      <xdr:spPr>
        <a:xfrm>
          <a:off x="5010150" y="581152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36</xdr:row>
      <xdr:rowOff>62230</xdr:rowOff>
    </xdr:from>
    <xdr:to xmlns:xdr="http://schemas.openxmlformats.org/drawingml/2006/spreadsheetDrawing">
      <xdr:col>29</xdr:col>
      <xdr:colOff>127000</xdr:colOff>
      <xdr:row>36</xdr:row>
      <xdr:rowOff>84455</xdr:rowOff>
    </xdr:to>
    <xdr:cxnSp macro="">
      <xdr:nvCxnSpPr>
        <xdr:cNvPr id="113" name="直線コネクタ 112"/>
        <xdr:cNvCxnSpPr/>
      </xdr:nvCxnSpPr>
      <xdr:spPr>
        <a:xfrm flipV="1">
          <a:off x="4508500" y="6908800"/>
          <a:ext cx="590550" cy="222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69850</xdr:rowOff>
    </xdr:from>
    <xdr:ext cx="762000" cy="259715"/>
    <xdr:sp macro="" textlink="">
      <xdr:nvSpPr>
        <xdr:cNvPr id="114" name="人口1人当たり決算額の推移平均値テキスト445"/>
        <xdr:cNvSpPr txBox="1"/>
      </xdr:nvSpPr>
      <xdr:spPr>
        <a:xfrm>
          <a:off x="5168900" y="6573520"/>
          <a:ext cx="7620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12,179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226060</xdr:rowOff>
    </xdr:from>
    <xdr:to xmlns:xdr="http://schemas.openxmlformats.org/drawingml/2006/spreadsheetDrawing">
      <xdr:col>29</xdr:col>
      <xdr:colOff>171450</xdr:colOff>
      <xdr:row>35</xdr:row>
      <xdr:rowOff>327025</xdr:rowOff>
    </xdr:to>
    <xdr:sp macro="" textlink="">
      <xdr:nvSpPr>
        <xdr:cNvPr id="115" name="フローチャート: 判断 114"/>
        <xdr:cNvSpPr/>
      </xdr:nvSpPr>
      <xdr:spPr>
        <a:xfrm>
          <a:off x="5048250" y="6729730"/>
          <a:ext cx="952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36</xdr:row>
      <xdr:rowOff>18415</xdr:rowOff>
    </xdr:from>
    <xdr:to xmlns:xdr="http://schemas.openxmlformats.org/drawingml/2006/spreadsheetDrawing">
      <xdr:col>26</xdr:col>
      <xdr:colOff>50800</xdr:colOff>
      <xdr:row>36</xdr:row>
      <xdr:rowOff>84455</xdr:rowOff>
    </xdr:to>
    <xdr:cxnSp macro="">
      <xdr:nvCxnSpPr>
        <xdr:cNvPr id="116" name="直線コネクタ 115"/>
        <xdr:cNvCxnSpPr/>
      </xdr:nvCxnSpPr>
      <xdr:spPr>
        <a:xfrm>
          <a:off x="3886200" y="6864985"/>
          <a:ext cx="622300" cy="660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219075</xdr:rowOff>
    </xdr:from>
    <xdr:to xmlns:xdr="http://schemas.openxmlformats.org/drawingml/2006/spreadsheetDrawing">
      <xdr:col>26</xdr:col>
      <xdr:colOff>101600</xdr:colOff>
      <xdr:row>35</xdr:row>
      <xdr:rowOff>321310</xdr:rowOff>
    </xdr:to>
    <xdr:sp macro="" textlink="">
      <xdr:nvSpPr>
        <xdr:cNvPr id="117" name="フローチャート: 判断 116"/>
        <xdr:cNvSpPr/>
      </xdr:nvSpPr>
      <xdr:spPr>
        <a:xfrm>
          <a:off x="4457700" y="67227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332105</xdr:rowOff>
    </xdr:from>
    <xdr:ext cx="731520" cy="259715"/>
    <xdr:sp macro="" textlink="">
      <xdr:nvSpPr>
        <xdr:cNvPr id="118" name="テキスト ボックス 117"/>
        <xdr:cNvSpPr txBox="1"/>
      </xdr:nvSpPr>
      <xdr:spPr>
        <a:xfrm>
          <a:off x="4165600" y="6492875"/>
          <a:ext cx="7315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171450</xdr:colOff>
      <xdr:row>35</xdr:row>
      <xdr:rowOff>333375</xdr:rowOff>
    </xdr:from>
    <xdr:to xmlns:xdr="http://schemas.openxmlformats.org/drawingml/2006/spreadsheetDrawing">
      <xdr:col>22</xdr:col>
      <xdr:colOff>114300</xdr:colOff>
      <xdr:row>36</xdr:row>
      <xdr:rowOff>18415</xdr:rowOff>
    </xdr:to>
    <xdr:cxnSp macro="">
      <xdr:nvCxnSpPr>
        <xdr:cNvPr id="119" name="直線コネクタ 118"/>
        <xdr:cNvCxnSpPr/>
      </xdr:nvCxnSpPr>
      <xdr:spPr>
        <a:xfrm>
          <a:off x="3257550" y="6837045"/>
          <a:ext cx="628650" cy="279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233680</xdr:rowOff>
    </xdr:from>
    <xdr:to xmlns:xdr="http://schemas.openxmlformats.org/drawingml/2006/spreadsheetDrawing">
      <xdr:col>22</xdr:col>
      <xdr:colOff>165100</xdr:colOff>
      <xdr:row>35</xdr:row>
      <xdr:rowOff>335915</xdr:rowOff>
    </xdr:to>
    <xdr:sp macro="" textlink="">
      <xdr:nvSpPr>
        <xdr:cNvPr id="120" name="フローチャート: 判断 119"/>
        <xdr:cNvSpPr/>
      </xdr:nvSpPr>
      <xdr:spPr>
        <a:xfrm>
          <a:off x="3835400" y="67373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2540</xdr:rowOff>
    </xdr:from>
    <xdr:ext cx="762000" cy="259715"/>
    <xdr:sp macro="" textlink="">
      <xdr:nvSpPr>
        <xdr:cNvPr id="121" name="テキスト ボックス 120"/>
        <xdr:cNvSpPr txBox="1"/>
      </xdr:nvSpPr>
      <xdr:spPr>
        <a:xfrm>
          <a:off x="3543300" y="65062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250190</xdr:rowOff>
    </xdr:from>
    <xdr:to xmlns:xdr="http://schemas.openxmlformats.org/drawingml/2006/spreadsheetDrawing">
      <xdr:col>18</xdr:col>
      <xdr:colOff>171450</xdr:colOff>
      <xdr:row>35</xdr:row>
      <xdr:rowOff>333375</xdr:rowOff>
    </xdr:to>
    <xdr:cxnSp macro="">
      <xdr:nvCxnSpPr>
        <xdr:cNvPr id="122" name="直線コネクタ 121"/>
        <xdr:cNvCxnSpPr/>
      </xdr:nvCxnSpPr>
      <xdr:spPr>
        <a:xfrm>
          <a:off x="2622550" y="6753860"/>
          <a:ext cx="635000" cy="831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239395</xdr:rowOff>
    </xdr:from>
    <xdr:to xmlns:xdr="http://schemas.openxmlformats.org/drawingml/2006/spreadsheetDrawing">
      <xdr:col>19</xdr:col>
      <xdr:colOff>38100</xdr:colOff>
      <xdr:row>35</xdr:row>
      <xdr:rowOff>340360</xdr:rowOff>
    </xdr:to>
    <xdr:sp macro="" textlink="">
      <xdr:nvSpPr>
        <xdr:cNvPr id="123" name="フローチャート: 判断 122"/>
        <xdr:cNvSpPr/>
      </xdr:nvSpPr>
      <xdr:spPr>
        <a:xfrm>
          <a:off x="3213100" y="6743065"/>
          <a:ext cx="825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35</xdr:row>
      <xdr:rowOff>8255</xdr:rowOff>
    </xdr:from>
    <xdr:ext cx="762000" cy="255270"/>
    <xdr:sp macro="" textlink="">
      <xdr:nvSpPr>
        <xdr:cNvPr id="124" name="テキスト ボックス 123"/>
        <xdr:cNvSpPr txBox="1"/>
      </xdr:nvSpPr>
      <xdr:spPr>
        <a:xfrm>
          <a:off x="2914650" y="651192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247650</xdr:rowOff>
    </xdr:from>
    <xdr:to xmlns:xdr="http://schemas.openxmlformats.org/drawingml/2006/spreadsheetDrawing">
      <xdr:col>15</xdr:col>
      <xdr:colOff>101600</xdr:colOff>
      <xdr:row>36</xdr:row>
      <xdr:rowOff>6350</xdr:rowOff>
    </xdr:to>
    <xdr:sp macro="" textlink="">
      <xdr:nvSpPr>
        <xdr:cNvPr id="125" name="フローチャート: 判断 124"/>
        <xdr:cNvSpPr/>
      </xdr:nvSpPr>
      <xdr:spPr>
        <a:xfrm>
          <a:off x="2571750" y="67513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333375</xdr:rowOff>
    </xdr:from>
    <xdr:ext cx="756920" cy="259080"/>
    <xdr:sp macro="" textlink="">
      <xdr:nvSpPr>
        <xdr:cNvPr id="126" name="テキスト ボックス 125"/>
        <xdr:cNvSpPr txBox="1"/>
      </xdr:nvSpPr>
      <xdr:spPr>
        <a:xfrm>
          <a:off x="2279650" y="683704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11,500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62000" cy="253365"/>
    <xdr:sp macro="" textlink="">
      <xdr:nvSpPr>
        <xdr:cNvPr id="127" name="テキスト ボックス 126"/>
        <xdr:cNvSpPr txBox="1"/>
      </xdr:nvSpPr>
      <xdr:spPr>
        <a:xfrm>
          <a:off x="49403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3365"/>
    <xdr:sp macro="" textlink="">
      <xdr:nvSpPr>
        <xdr:cNvPr id="128" name="テキスト ボックス 127"/>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3365"/>
    <xdr:sp macro="" textlink="">
      <xdr:nvSpPr>
        <xdr:cNvPr id="129" name="テキスト ボックス 128"/>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3365"/>
    <xdr:sp macro="" textlink="">
      <xdr:nvSpPr>
        <xdr:cNvPr id="130" name="テキスト ボックス 129"/>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3365"/>
    <xdr:sp macro="" textlink="">
      <xdr:nvSpPr>
        <xdr:cNvPr id="131" name="テキスト ボックス 130"/>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11430</xdr:rowOff>
    </xdr:from>
    <xdr:to xmlns:xdr="http://schemas.openxmlformats.org/drawingml/2006/spreadsheetDrawing">
      <xdr:col>29</xdr:col>
      <xdr:colOff>171450</xdr:colOff>
      <xdr:row>36</xdr:row>
      <xdr:rowOff>113030</xdr:rowOff>
    </xdr:to>
    <xdr:sp macro="" textlink="">
      <xdr:nvSpPr>
        <xdr:cNvPr id="132" name="楕円 131"/>
        <xdr:cNvSpPr/>
      </xdr:nvSpPr>
      <xdr:spPr>
        <a:xfrm>
          <a:off x="5048250" y="6858000"/>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327025</xdr:rowOff>
    </xdr:from>
    <xdr:ext cx="762000" cy="255905"/>
    <xdr:sp macro="" textlink="">
      <xdr:nvSpPr>
        <xdr:cNvPr id="133" name="人口1人当たり決算額の推移該当値テキスト445"/>
        <xdr:cNvSpPr txBox="1"/>
      </xdr:nvSpPr>
      <xdr:spPr>
        <a:xfrm>
          <a:off x="5168900" y="683069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8,236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36</xdr:row>
      <xdr:rowOff>33655</xdr:rowOff>
    </xdr:from>
    <xdr:to xmlns:xdr="http://schemas.openxmlformats.org/drawingml/2006/spreadsheetDrawing">
      <xdr:col>26</xdr:col>
      <xdr:colOff>101600</xdr:colOff>
      <xdr:row>36</xdr:row>
      <xdr:rowOff>135255</xdr:rowOff>
    </xdr:to>
    <xdr:sp macro="" textlink="">
      <xdr:nvSpPr>
        <xdr:cNvPr id="134" name="楕円 133"/>
        <xdr:cNvSpPr/>
      </xdr:nvSpPr>
      <xdr:spPr>
        <a:xfrm>
          <a:off x="4457700" y="6880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120650</xdr:rowOff>
    </xdr:from>
    <xdr:ext cx="731520" cy="256540"/>
    <xdr:sp macro="" textlink="">
      <xdr:nvSpPr>
        <xdr:cNvPr id="135" name="テキスト ボックス 134"/>
        <xdr:cNvSpPr txBox="1"/>
      </xdr:nvSpPr>
      <xdr:spPr>
        <a:xfrm>
          <a:off x="4165600" y="6967220"/>
          <a:ext cx="7315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310515</xdr:rowOff>
    </xdr:from>
    <xdr:to xmlns:xdr="http://schemas.openxmlformats.org/drawingml/2006/spreadsheetDrawing">
      <xdr:col>22</xdr:col>
      <xdr:colOff>165100</xdr:colOff>
      <xdr:row>36</xdr:row>
      <xdr:rowOff>69215</xdr:rowOff>
    </xdr:to>
    <xdr:sp macro="" textlink="">
      <xdr:nvSpPr>
        <xdr:cNvPr id="136" name="楕円 135"/>
        <xdr:cNvSpPr/>
      </xdr:nvSpPr>
      <xdr:spPr>
        <a:xfrm>
          <a:off x="3835400" y="6814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53975</xdr:rowOff>
    </xdr:from>
    <xdr:ext cx="762000" cy="254635"/>
    <xdr:sp macro="" textlink="">
      <xdr:nvSpPr>
        <xdr:cNvPr id="137" name="テキスト ボックス 136"/>
        <xdr:cNvSpPr txBox="1"/>
      </xdr:nvSpPr>
      <xdr:spPr>
        <a:xfrm>
          <a:off x="3543300" y="690054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282575</xdr:rowOff>
    </xdr:from>
    <xdr:to xmlns:xdr="http://schemas.openxmlformats.org/drawingml/2006/spreadsheetDrawing">
      <xdr:col>19</xdr:col>
      <xdr:colOff>38100</xdr:colOff>
      <xdr:row>36</xdr:row>
      <xdr:rowOff>41275</xdr:rowOff>
    </xdr:to>
    <xdr:sp macro="" textlink="">
      <xdr:nvSpPr>
        <xdr:cNvPr id="138" name="楕円 137"/>
        <xdr:cNvSpPr/>
      </xdr:nvSpPr>
      <xdr:spPr>
        <a:xfrm>
          <a:off x="3213100" y="6786245"/>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36</xdr:row>
      <xdr:rowOff>26035</xdr:rowOff>
    </xdr:from>
    <xdr:ext cx="762000" cy="259715"/>
    <xdr:sp macro="" textlink="">
      <xdr:nvSpPr>
        <xdr:cNvPr id="139" name="テキスト ボックス 138"/>
        <xdr:cNvSpPr txBox="1"/>
      </xdr:nvSpPr>
      <xdr:spPr>
        <a:xfrm>
          <a:off x="2914650" y="687260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198755</xdr:rowOff>
    </xdr:from>
    <xdr:to xmlns:xdr="http://schemas.openxmlformats.org/drawingml/2006/spreadsheetDrawing">
      <xdr:col>15</xdr:col>
      <xdr:colOff>101600</xdr:colOff>
      <xdr:row>35</xdr:row>
      <xdr:rowOff>299720</xdr:rowOff>
    </xdr:to>
    <xdr:sp macro="" textlink="">
      <xdr:nvSpPr>
        <xdr:cNvPr id="140" name="楕円 139"/>
        <xdr:cNvSpPr/>
      </xdr:nvSpPr>
      <xdr:spPr>
        <a:xfrm>
          <a:off x="2571750" y="670242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310515</xdr:rowOff>
    </xdr:from>
    <xdr:ext cx="756920" cy="259715"/>
    <xdr:sp macro="" textlink="">
      <xdr:nvSpPr>
        <xdr:cNvPr id="141" name="テキスト ボックス 140"/>
        <xdr:cNvSpPr txBox="1"/>
      </xdr:nvSpPr>
      <xdr:spPr>
        <a:xfrm>
          <a:off x="2279650" y="6471285"/>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13,002</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61595</xdr:rowOff>
    </xdr:to>
    <xdr:sp macro="" textlink="">
      <xdr:nvSpPr>
        <xdr:cNvPr id="3" name="正方形/長方形 2"/>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19</xdr:col>
      <xdr:colOff>25400</xdr:colOff>
      <xdr:row>15</xdr:row>
      <xdr:rowOff>61595</xdr:rowOff>
    </xdr:to>
    <xdr:sp macro="" textlink="">
      <xdr:nvSpPr>
        <xdr:cNvPr id="11" name="正方形/長方形 10"/>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117475</xdr:rowOff>
    </xdr:to>
    <xdr:sp macro="" textlink="">
      <xdr:nvSpPr>
        <xdr:cNvPr id="17" name="正方形/長方形 16"/>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142875</xdr:rowOff>
    </xdr:to>
    <xdr:sp macro="" textlink="">
      <xdr:nvSpPr>
        <xdr:cNvPr id="18" name="角丸四角形 17"/>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99060</xdr:rowOff>
    </xdr:to>
    <xdr:sp macro="" textlink="">
      <xdr:nvSpPr>
        <xdr:cNvPr id="20" name="正方形/長方形 19"/>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154940</xdr:rowOff>
    </xdr:from>
    <xdr:to xmlns:xdr="http://schemas.openxmlformats.org/drawingml/2006/spreadsheetDrawing">
      <xdr:col>59</xdr:col>
      <xdr:colOff>73025</xdr:colOff>
      <xdr:row>6</xdr:row>
      <xdr:rowOff>86995</xdr:rowOff>
    </xdr:to>
    <xdr:sp macro="" textlink="">
      <xdr:nvSpPr>
        <xdr:cNvPr id="23" name="楕円 22"/>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80645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149225</xdr:rowOff>
    </xdr:from>
    <xdr:to xmlns:xdr="http://schemas.openxmlformats.org/drawingml/2006/spreadsheetDrawing">
      <xdr:col>59</xdr:col>
      <xdr:colOff>17780</xdr:colOff>
      <xdr:row>9</xdr:row>
      <xdr:rowOff>117475</xdr:rowOff>
    </xdr:to>
    <xdr:cxnSp macro="">
      <xdr:nvCxnSpPr>
        <xdr:cNvPr id="25" name="直線コネクタ 24"/>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111760</xdr:rowOff>
    </xdr:from>
    <xdr:ext cx="8896350" cy="253365"/>
    <xdr:sp macro="" textlink="">
      <xdr:nvSpPr>
        <xdr:cNvPr id="29" name="テキスト ボックス 28"/>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86995</xdr:rowOff>
    </xdr:from>
    <xdr:ext cx="6046470" cy="248285"/>
    <xdr:sp macro="" textlink="">
      <xdr:nvSpPr>
        <xdr:cNvPr id="30" name="テキスト ボックス 29"/>
        <xdr:cNvSpPr txBox="1"/>
      </xdr:nvSpPr>
      <xdr:spPr>
        <a:xfrm>
          <a:off x="641350" y="3108325"/>
          <a:ext cx="6046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61595</xdr:rowOff>
    </xdr:from>
    <xdr:ext cx="8231505" cy="253365"/>
    <xdr:sp macro="" textlink="">
      <xdr:nvSpPr>
        <xdr:cNvPr id="31" name="テキスト ボックス 30"/>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55880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55880</xdr:rowOff>
    </xdr:from>
    <xdr:to xmlns:xdr="http://schemas.openxmlformats.org/drawingml/2006/spreadsheetDrawing">
      <xdr:col>12</xdr:col>
      <xdr:colOff>127000</xdr:colOff>
      <xdr:row>26</xdr:row>
      <xdr:rowOff>136525</xdr:rowOff>
    </xdr:to>
    <xdr:sp macro="" textlink="">
      <xdr:nvSpPr>
        <xdr:cNvPr id="33" name="正方形/長方形 32"/>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86995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55880</xdr:rowOff>
    </xdr:from>
    <xdr:to xmlns:xdr="http://schemas.openxmlformats.org/drawingml/2006/spreadsheetDrawing">
      <xdr:col>18</xdr:col>
      <xdr:colOff>0</xdr:colOff>
      <xdr:row>26</xdr:row>
      <xdr:rowOff>136525</xdr:rowOff>
    </xdr:to>
    <xdr:sp macro="" textlink="">
      <xdr:nvSpPr>
        <xdr:cNvPr id="35" name="正方形/長方形 34"/>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86995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55880</xdr:rowOff>
    </xdr:from>
    <xdr:to xmlns:xdr="http://schemas.openxmlformats.org/drawingml/2006/spreadsheetDrawing">
      <xdr:col>24</xdr:col>
      <xdr:colOff>0</xdr:colOff>
      <xdr:row>26</xdr:row>
      <xdr:rowOff>136525</xdr:rowOff>
    </xdr:to>
    <xdr:sp macro="" textlink="">
      <xdr:nvSpPr>
        <xdr:cNvPr id="37" name="正方形/長方形 36"/>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26</xdr:row>
      <xdr:rowOff>86995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39" name="正方形/長方形 38"/>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4805" cy="220345"/>
    <xdr:sp macro="" textlink="">
      <xdr:nvSpPr>
        <xdr:cNvPr id="40" name="テキスト ボックス 39"/>
        <xdr:cNvSpPr txBox="1"/>
      </xdr:nvSpPr>
      <xdr:spPr>
        <a:xfrm>
          <a:off x="6667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80645</xdr:rowOff>
    </xdr:from>
    <xdr:to xmlns:xdr="http://schemas.openxmlformats.org/drawingml/2006/spreadsheetDrawing">
      <xdr:col>28</xdr:col>
      <xdr:colOff>114300</xdr:colOff>
      <xdr:row>41</xdr:row>
      <xdr:rowOff>80645</xdr:rowOff>
    </xdr:to>
    <xdr:cxnSp macro="">
      <xdr:nvCxnSpPr>
        <xdr:cNvPr id="41" name="直線コネクタ 40"/>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109220</xdr:rowOff>
    </xdr:from>
    <xdr:ext cx="531495" cy="248285"/>
    <xdr:sp macro="" textlink="">
      <xdr:nvSpPr>
        <xdr:cNvPr id="42" name="テキスト ボックス 41"/>
        <xdr:cNvSpPr txBox="1"/>
      </xdr:nvSpPr>
      <xdr:spPr>
        <a:xfrm>
          <a:off x="211455" y="68186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43180</xdr:rowOff>
    </xdr:from>
    <xdr:to xmlns:xdr="http://schemas.openxmlformats.org/drawingml/2006/spreadsheetDrawing">
      <xdr:col>28</xdr:col>
      <xdr:colOff>114300</xdr:colOff>
      <xdr:row>39</xdr:row>
      <xdr:rowOff>43180</xdr:rowOff>
    </xdr:to>
    <xdr:cxnSp macro="">
      <xdr:nvCxnSpPr>
        <xdr:cNvPr id="43" name="直線コネクタ 42"/>
        <xdr:cNvCxnSpPr/>
      </xdr:nvCxnSpPr>
      <xdr:spPr>
        <a:xfrm>
          <a:off x="6858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72390</xdr:rowOff>
    </xdr:from>
    <xdr:ext cx="531495" cy="248285"/>
    <xdr:sp macro="" textlink="">
      <xdr:nvSpPr>
        <xdr:cNvPr id="44" name="テキスト ボックス 43"/>
        <xdr:cNvSpPr txBox="1"/>
      </xdr:nvSpPr>
      <xdr:spPr>
        <a:xfrm>
          <a:off x="211455" y="64465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5715</xdr:rowOff>
    </xdr:from>
    <xdr:to xmlns:xdr="http://schemas.openxmlformats.org/drawingml/2006/spreadsheetDrawing">
      <xdr:col>28</xdr:col>
      <xdr:colOff>114300</xdr:colOff>
      <xdr:row>37</xdr:row>
      <xdr:rowOff>5715</xdr:rowOff>
    </xdr:to>
    <xdr:cxnSp macro="">
      <xdr:nvCxnSpPr>
        <xdr:cNvPr id="45" name="直線コネクタ 44"/>
        <xdr:cNvCxnSpPr/>
      </xdr:nvCxnSpPr>
      <xdr:spPr>
        <a:xfrm>
          <a:off x="6858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34925</xdr:rowOff>
    </xdr:from>
    <xdr:ext cx="531495" cy="248285"/>
    <xdr:sp macro="" textlink="">
      <xdr:nvSpPr>
        <xdr:cNvPr id="46" name="テキスト ボックス 45"/>
        <xdr:cNvSpPr txBox="1"/>
      </xdr:nvSpPr>
      <xdr:spPr>
        <a:xfrm>
          <a:off x="211455" y="60737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136525</xdr:rowOff>
    </xdr:from>
    <xdr:to xmlns:xdr="http://schemas.openxmlformats.org/drawingml/2006/spreadsheetDrawing">
      <xdr:col>28</xdr:col>
      <xdr:colOff>114300</xdr:colOff>
      <xdr:row>34</xdr:row>
      <xdr:rowOff>136525</xdr:rowOff>
    </xdr:to>
    <xdr:cxnSp macro="">
      <xdr:nvCxnSpPr>
        <xdr:cNvPr id="47" name="直線コネクタ 46"/>
        <xdr:cNvCxnSpPr/>
      </xdr:nvCxnSpPr>
      <xdr:spPr>
        <a:xfrm>
          <a:off x="6858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165100</xdr:rowOff>
    </xdr:from>
    <xdr:ext cx="531495" cy="248285"/>
    <xdr:sp macro="" textlink="">
      <xdr:nvSpPr>
        <xdr:cNvPr id="48" name="テキスト ボックス 47"/>
        <xdr:cNvSpPr txBox="1"/>
      </xdr:nvSpPr>
      <xdr:spPr>
        <a:xfrm>
          <a:off x="211455" y="57010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99060</xdr:rowOff>
    </xdr:from>
    <xdr:to xmlns:xdr="http://schemas.openxmlformats.org/drawingml/2006/spreadsheetDrawing">
      <xdr:col>28</xdr:col>
      <xdr:colOff>114300</xdr:colOff>
      <xdr:row>32</xdr:row>
      <xdr:rowOff>99060</xdr:rowOff>
    </xdr:to>
    <xdr:cxnSp macro="">
      <xdr:nvCxnSpPr>
        <xdr:cNvPr id="49" name="直線コネクタ 48"/>
        <xdr:cNvCxnSpPr/>
      </xdr:nvCxnSpPr>
      <xdr:spPr>
        <a:xfrm>
          <a:off x="6858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128270</xdr:rowOff>
    </xdr:from>
    <xdr:ext cx="595630" cy="248285"/>
    <xdr:sp macro="" textlink="">
      <xdr:nvSpPr>
        <xdr:cNvPr id="50" name="テキスト ボックス 49"/>
        <xdr:cNvSpPr txBox="1"/>
      </xdr:nvSpPr>
      <xdr:spPr>
        <a:xfrm>
          <a:off x="166370" y="532892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61595</xdr:rowOff>
    </xdr:from>
    <xdr:to xmlns:xdr="http://schemas.openxmlformats.org/drawingml/2006/spreadsheetDrawing">
      <xdr:col>28</xdr:col>
      <xdr:colOff>114300</xdr:colOff>
      <xdr:row>30</xdr:row>
      <xdr:rowOff>61595</xdr:rowOff>
    </xdr:to>
    <xdr:cxnSp macro="">
      <xdr:nvCxnSpPr>
        <xdr:cNvPr id="51" name="直線コネクタ 50"/>
        <xdr:cNvCxnSpPr/>
      </xdr:nvCxnSpPr>
      <xdr:spPr>
        <a:xfrm>
          <a:off x="6858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90805</xdr:rowOff>
    </xdr:from>
    <xdr:ext cx="595630" cy="248285"/>
    <xdr:sp macro="" textlink="">
      <xdr:nvSpPr>
        <xdr:cNvPr id="52" name="テキスト ボックス 51"/>
        <xdr:cNvSpPr txBox="1"/>
      </xdr:nvSpPr>
      <xdr:spPr>
        <a:xfrm>
          <a:off x="166370" y="49561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3" name="直線コネクタ 52"/>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53340</xdr:rowOff>
    </xdr:from>
    <xdr:ext cx="595630" cy="248285"/>
    <xdr:sp macro="" textlink="">
      <xdr:nvSpPr>
        <xdr:cNvPr id="54" name="テキスト ボックス 53"/>
        <xdr:cNvSpPr txBox="1"/>
      </xdr:nvSpPr>
      <xdr:spPr>
        <a:xfrm>
          <a:off x="166370" y="45834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55" name="人件費グラフ枠"/>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35560</xdr:rowOff>
    </xdr:from>
    <xdr:to xmlns:xdr="http://schemas.openxmlformats.org/drawingml/2006/spreadsheetDrawing">
      <xdr:col>24</xdr:col>
      <xdr:colOff>62865</xdr:colOff>
      <xdr:row>38</xdr:row>
      <xdr:rowOff>113030</xdr:rowOff>
    </xdr:to>
    <xdr:cxnSp macro="">
      <xdr:nvCxnSpPr>
        <xdr:cNvPr id="56" name="直線コネクタ 55"/>
        <xdr:cNvCxnSpPr/>
      </xdr:nvCxnSpPr>
      <xdr:spPr>
        <a:xfrm flipV="1">
          <a:off x="4176395" y="5068570"/>
          <a:ext cx="1270" cy="1418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116840</xdr:rowOff>
    </xdr:from>
    <xdr:ext cx="534670" cy="253365"/>
    <xdr:sp macro="" textlink="">
      <xdr:nvSpPr>
        <xdr:cNvPr id="57" name="人件費最小値テキスト"/>
        <xdr:cNvSpPr txBox="1"/>
      </xdr:nvSpPr>
      <xdr:spPr>
        <a:xfrm>
          <a:off x="4229100" y="64909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45,275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113030</xdr:rowOff>
    </xdr:from>
    <xdr:to xmlns:xdr="http://schemas.openxmlformats.org/drawingml/2006/spreadsheetDrawing">
      <xdr:col>24</xdr:col>
      <xdr:colOff>152400</xdr:colOff>
      <xdr:row>38</xdr:row>
      <xdr:rowOff>113030</xdr:rowOff>
    </xdr:to>
    <xdr:cxnSp macro="">
      <xdr:nvCxnSpPr>
        <xdr:cNvPr id="58" name="直線コネクタ 57"/>
        <xdr:cNvCxnSpPr/>
      </xdr:nvCxnSpPr>
      <xdr:spPr>
        <a:xfrm>
          <a:off x="4108450" y="6487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151130</xdr:rowOff>
    </xdr:from>
    <xdr:ext cx="598805" cy="253365"/>
    <xdr:sp macro="" textlink="">
      <xdr:nvSpPr>
        <xdr:cNvPr id="59" name="人件費最大値テキスト"/>
        <xdr:cNvSpPr txBox="1"/>
      </xdr:nvSpPr>
      <xdr:spPr>
        <a:xfrm>
          <a:off x="4229100" y="484886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121,418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35560</xdr:rowOff>
    </xdr:from>
    <xdr:to xmlns:xdr="http://schemas.openxmlformats.org/drawingml/2006/spreadsheetDrawing">
      <xdr:col>24</xdr:col>
      <xdr:colOff>152400</xdr:colOff>
      <xdr:row>30</xdr:row>
      <xdr:rowOff>35560</xdr:rowOff>
    </xdr:to>
    <xdr:cxnSp macro="">
      <xdr:nvCxnSpPr>
        <xdr:cNvPr id="60" name="直線コネクタ 59"/>
        <xdr:cNvCxnSpPr/>
      </xdr:nvCxnSpPr>
      <xdr:spPr>
        <a:xfrm>
          <a:off x="4108450" y="50685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36</xdr:row>
      <xdr:rowOff>136525</xdr:rowOff>
    </xdr:from>
    <xdr:to xmlns:xdr="http://schemas.openxmlformats.org/drawingml/2006/spreadsheetDrawing">
      <xdr:col>24</xdr:col>
      <xdr:colOff>63500</xdr:colOff>
      <xdr:row>37</xdr:row>
      <xdr:rowOff>6350</xdr:rowOff>
    </xdr:to>
    <xdr:cxnSp macro="">
      <xdr:nvCxnSpPr>
        <xdr:cNvPr id="61" name="直線コネクタ 60"/>
        <xdr:cNvCxnSpPr/>
      </xdr:nvCxnSpPr>
      <xdr:spPr>
        <a:xfrm flipV="1">
          <a:off x="3429000" y="6175375"/>
          <a:ext cx="7493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25400</xdr:rowOff>
    </xdr:from>
    <xdr:ext cx="534670" cy="253365"/>
    <xdr:sp macro="" textlink="">
      <xdr:nvSpPr>
        <xdr:cNvPr id="62" name="人件費平均値テキスト"/>
        <xdr:cNvSpPr txBox="1"/>
      </xdr:nvSpPr>
      <xdr:spPr>
        <a:xfrm>
          <a:off x="4229100" y="589661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3175</xdr:rowOff>
    </xdr:from>
    <xdr:to xmlns:xdr="http://schemas.openxmlformats.org/drawingml/2006/spreadsheetDrawing">
      <xdr:col>24</xdr:col>
      <xdr:colOff>114300</xdr:colOff>
      <xdr:row>36</xdr:row>
      <xdr:rowOff>102870</xdr:rowOff>
    </xdr:to>
    <xdr:sp macro="" textlink="">
      <xdr:nvSpPr>
        <xdr:cNvPr id="63" name="フローチャート: 判断 62"/>
        <xdr:cNvSpPr/>
      </xdr:nvSpPr>
      <xdr:spPr>
        <a:xfrm>
          <a:off x="4127500" y="60420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6350</xdr:rowOff>
    </xdr:from>
    <xdr:to xmlns:xdr="http://schemas.openxmlformats.org/drawingml/2006/spreadsheetDrawing">
      <xdr:col>19</xdr:col>
      <xdr:colOff>171450</xdr:colOff>
      <xdr:row>37</xdr:row>
      <xdr:rowOff>23495</xdr:rowOff>
    </xdr:to>
    <xdr:cxnSp macro="">
      <xdr:nvCxnSpPr>
        <xdr:cNvPr id="64" name="直線コネクタ 63"/>
        <xdr:cNvCxnSpPr/>
      </xdr:nvCxnSpPr>
      <xdr:spPr>
        <a:xfrm flipV="1">
          <a:off x="2622550" y="6212840"/>
          <a:ext cx="80645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25400</xdr:rowOff>
    </xdr:from>
    <xdr:to xmlns:xdr="http://schemas.openxmlformats.org/drawingml/2006/spreadsheetDrawing">
      <xdr:col>20</xdr:col>
      <xdr:colOff>38100</xdr:colOff>
      <xdr:row>36</xdr:row>
      <xdr:rowOff>125095</xdr:rowOff>
    </xdr:to>
    <xdr:sp macro="" textlink="">
      <xdr:nvSpPr>
        <xdr:cNvPr id="65" name="フローチャート: 判断 64"/>
        <xdr:cNvSpPr/>
      </xdr:nvSpPr>
      <xdr:spPr>
        <a:xfrm>
          <a:off x="3384550" y="606425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34</xdr:row>
      <xdr:rowOff>140970</xdr:rowOff>
    </xdr:from>
    <xdr:ext cx="529590" cy="248285"/>
    <xdr:sp macro="" textlink="">
      <xdr:nvSpPr>
        <xdr:cNvPr id="66" name="テキスト ボックス 65"/>
        <xdr:cNvSpPr txBox="1"/>
      </xdr:nvSpPr>
      <xdr:spPr>
        <a:xfrm>
          <a:off x="3187065" y="584454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23495</xdr:rowOff>
    </xdr:from>
    <xdr:to xmlns:xdr="http://schemas.openxmlformats.org/drawingml/2006/spreadsheetDrawing">
      <xdr:col>15</xdr:col>
      <xdr:colOff>50800</xdr:colOff>
      <xdr:row>37</xdr:row>
      <xdr:rowOff>45085</xdr:rowOff>
    </xdr:to>
    <xdr:cxnSp macro="">
      <xdr:nvCxnSpPr>
        <xdr:cNvPr id="67" name="直線コネクタ 66"/>
        <xdr:cNvCxnSpPr/>
      </xdr:nvCxnSpPr>
      <xdr:spPr>
        <a:xfrm flipV="1">
          <a:off x="1828800" y="6229985"/>
          <a:ext cx="7937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30480</xdr:rowOff>
    </xdr:from>
    <xdr:to xmlns:xdr="http://schemas.openxmlformats.org/drawingml/2006/spreadsheetDrawing">
      <xdr:col>15</xdr:col>
      <xdr:colOff>101600</xdr:colOff>
      <xdr:row>36</xdr:row>
      <xdr:rowOff>129540</xdr:rowOff>
    </xdr:to>
    <xdr:sp macro="" textlink="">
      <xdr:nvSpPr>
        <xdr:cNvPr id="68" name="フローチャート: 判断 67"/>
        <xdr:cNvSpPr/>
      </xdr:nvSpPr>
      <xdr:spPr>
        <a:xfrm>
          <a:off x="2571750" y="60693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34</xdr:row>
      <xdr:rowOff>146050</xdr:rowOff>
    </xdr:from>
    <xdr:ext cx="529590" cy="248285"/>
    <xdr:sp macro="" textlink="">
      <xdr:nvSpPr>
        <xdr:cNvPr id="69" name="テキスト ボックス 68"/>
        <xdr:cNvSpPr txBox="1"/>
      </xdr:nvSpPr>
      <xdr:spPr>
        <a:xfrm>
          <a:off x="2393315" y="584962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37</xdr:row>
      <xdr:rowOff>45085</xdr:rowOff>
    </xdr:from>
    <xdr:to xmlns:xdr="http://schemas.openxmlformats.org/drawingml/2006/spreadsheetDrawing">
      <xdr:col>10</xdr:col>
      <xdr:colOff>114300</xdr:colOff>
      <xdr:row>37</xdr:row>
      <xdr:rowOff>146050</xdr:rowOff>
    </xdr:to>
    <xdr:cxnSp macro="">
      <xdr:nvCxnSpPr>
        <xdr:cNvPr id="70" name="直線コネクタ 69"/>
        <xdr:cNvCxnSpPr/>
      </xdr:nvCxnSpPr>
      <xdr:spPr>
        <a:xfrm flipV="1">
          <a:off x="1028700" y="6251575"/>
          <a:ext cx="8001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62230</xdr:rowOff>
    </xdr:from>
    <xdr:to xmlns:xdr="http://schemas.openxmlformats.org/drawingml/2006/spreadsheetDrawing">
      <xdr:col>10</xdr:col>
      <xdr:colOff>165100</xdr:colOff>
      <xdr:row>36</xdr:row>
      <xdr:rowOff>162560</xdr:rowOff>
    </xdr:to>
    <xdr:sp macro="" textlink="">
      <xdr:nvSpPr>
        <xdr:cNvPr id="71" name="フローチャート: 判断 70"/>
        <xdr:cNvSpPr/>
      </xdr:nvSpPr>
      <xdr:spPr>
        <a:xfrm>
          <a:off x="1778000" y="610108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35</xdr:row>
      <xdr:rowOff>10795</xdr:rowOff>
    </xdr:from>
    <xdr:ext cx="534670" cy="247650"/>
    <xdr:sp macro="" textlink="">
      <xdr:nvSpPr>
        <xdr:cNvPr id="72" name="テキスト ボックス 71"/>
        <xdr:cNvSpPr txBox="1"/>
      </xdr:nvSpPr>
      <xdr:spPr>
        <a:xfrm>
          <a:off x="1580515" y="588200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165735</xdr:rowOff>
    </xdr:from>
    <xdr:to xmlns:xdr="http://schemas.openxmlformats.org/drawingml/2006/spreadsheetDrawing">
      <xdr:col>6</xdr:col>
      <xdr:colOff>38100</xdr:colOff>
      <xdr:row>37</xdr:row>
      <xdr:rowOff>97155</xdr:rowOff>
    </xdr:to>
    <xdr:sp macro="" textlink="">
      <xdr:nvSpPr>
        <xdr:cNvPr id="73" name="フローチャート: 判断 72"/>
        <xdr:cNvSpPr/>
      </xdr:nvSpPr>
      <xdr:spPr>
        <a:xfrm>
          <a:off x="984250" y="62045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35</xdr:row>
      <xdr:rowOff>113665</xdr:rowOff>
    </xdr:from>
    <xdr:ext cx="529590" cy="253365"/>
    <xdr:sp macro="" textlink="">
      <xdr:nvSpPr>
        <xdr:cNvPr id="74" name="テキスト ボックス 73"/>
        <xdr:cNvSpPr txBox="1"/>
      </xdr:nvSpPr>
      <xdr:spPr>
        <a:xfrm>
          <a:off x="786765" y="598487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78105</xdr:rowOff>
    </xdr:from>
    <xdr:ext cx="762000" cy="253365"/>
    <xdr:sp macro="" textlink="">
      <xdr:nvSpPr>
        <xdr:cNvPr id="75" name="テキスト ボックス 74"/>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41</xdr:row>
      <xdr:rowOff>78105</xdr:rowOff>
    </xdr:from>
    <xdr:ext cx="762000" cy="253365"/>
    <xdr:sp macro="" textlink="">
      <xdr:nvSpPr>
        <xdr:cNvPr id="76" name="テキスト ボックス 75"/>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78105</xdr:rowOff>
    </xdr:from>
    <xdr:ext cx="756920" cy="253365"/>
    <xdr:sp macro="" textlink="">
      <xdr:nvSpPr>
        <xdr:cNvPr id="77" name="テキスト ボックス 76"/>
        <xdr:cNvSpPr txBox="1"/>
      </xdr:nvSpPr>
      <xdr:spPr>
        <a:xfrm>
          <a:off x="24511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78105</xdr:rowOff>
    </xdr:from>
    <xdr:ext cx="762000" cy="253365"/>
    <xdr:sp macro="" textlink="">
      <xdr:nvSpPr>
        <xdr:cNvPr id="78" name="テキスト ボックス 77"/>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41</xdr:row>
      <xdr:rowOff>78105</xdr:rowOff>
    </xdr:from>
    <xdr:ext cx="762000" cy="253365"/>
    <xdr:sp macro="" textlink="">
      <xdr:nvSpPr>
        <xdr:cNvPr id="79" name="テキスト ボックス 78"/>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86995</xdr:rowOff>
    </xdr:from>
    <xdr:to xmlns:xdr="http://schemas.openxmlformats.org/drawingml/2006/spreadsheetDrawing">
      <xdr:col>24</xdr:col>
      <xdr:colOff>114300</xdr:colOff>
      <xdr:row>37</xdr:row>
      <xdr:rowOff>18415</xdr:rowOff>
    </xdr:to>
    <xdr:sp macro="" textlink="">
      <xdr:nvSpPr>
        <xdr:cNvPr id="80" name="楕円 79"/>
        <xdr:cNvSpPr/>
      </xdr:nvSpPr>
      <xdr:spPr>
        <a:xfrm>
          <a:off x="4127500" y="61258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66040</xdr:rowOff>
    </xdr:from>
    <xdr:ext cx="534670" cy="248285"/>
    <xdr:sp macro="" textlink="">
      <xdr:nvSpPr>
        <xdr:cNvPr id="81" name="人件費該当値テキスト"/>
        <xdr:cNvSpPr txBox="1"/>
      </xdr:nvSpPr>
      <xdr:spPr>
        <a:xfrm>
          <a:off x="4229100" y="610489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62,006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125095</xdr:rowOff>
    </xdr:from>
    <xdr:to xmlns:xdr="http://schemas.openxmlformats.org/drawingml/2006/spreadsheetDrawing">
      <xdr:col>20</xdr:col>
      <xdr:colOff>38100</xdr:colOff>
      <xdr:row>37</xdr:row>
      <xdr:rowOff>56515</xdr:rowOff>
    </xdr:to>
    <xdr:sp macro="" textlink="">
      <xdr:nvSpPr>
        <xdr:cNvPr id="82" name="楕円 81"/>
        <xdr:cNvSpPr/>
      </xdr:nvSpPr>
      <xdr:spPr>
        <a:xfrm>
          <a:off x="3384550" y="61639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48260</xdr:rowOff>
    </xdr:from>
    <xdr:ext cx="529590" cy="248285"/>
    <xdr:sp macro="" textlink="">
      <xdr:nvSpPr>
        <xdr:cNvPr id="83" name="テキスト ボックス 82"/>
        <xdr:cNvSpPr txBox="1"/>
      </xdr:nvSpPr>
      <xdr:spPr>
        <a:xfrm>
          <a:off x="3187065" y="62547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141605</xdr:rowOff>
    </xdr:from>
    <xdr:to xmlns:xdr="http://schemas.openxmlformats.org/drawingml/2006/spreadsheetDrawing">
      <xdr:col>15</xdr:col>
      <xdr:colOff>101600</xdr:colOff>
      <xdr:row>37</xdr:row>
      <xdr:rowOff>73025</xdr:rowOff>
    </xdr:to>
    <xdr:sp macro="" textlink="">
      <xdr:nvSpPr>
        <xdr:cNvPr id="84" name="楕円 83"/>
        <xdr:cNvSpPr/>
      </xdr:nvSpPr>
      <xdr:spPr>
        <a:xfrm>
          <a:off x="2571750" y="61804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64135</xdr:rowOff>
    </xdr:from>
    <xdr:ext cx="529590" cy="253365"/>
    <xdr:sp macro="" textlink="">
      <xdr:nvSpPr>
        <xdr:cNvPr id="85" name="テキスト ボックス 84"/>
        <xdr:cNvSpPr txBox="1"/>
      </xdr:nvSpPr>
      <xdr:spPr>
        <a:xfrm>
          <a:off x="2393315" y="627062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59,066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163195</xdr:rowOff>
    </xdr:from>
    <xdr:to xmlns:xdr="http://schemas.openxmlformats.org/drawingml/2006/spreadsheetDrawing">
      <xdr:col>10</xdr:col>
      <xdr:colOff>165100</xdr:colOff>
      <xdr:row>37</xdr:row>
      <xdr:rowOff>95250</xdr:rowOff>
    </xdr:to>
    <xdr:sp macro="" textlink="">
      <xdr:nvSpPr>
        <xdr:cNvPr id="86" name="楕円 85"/>
        <xdr:cNvSpPr/>
      </xdr:nvSpPr>
      <xdr:spPr>
        <a:xfrm>
          <a:off x="1778000" y="62020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86360</xdr:rowOff>
    </xdr:from>
    <xdr:ext cx="534670" cy="248285"/>
    <xdr:sp macro="" textlink="">
      <xdr:nvSpPr>
        <xdr:cNvPr id="87" name="テキスト ボックス 86"/>
        <xdr:cNvSpPr txBox="1"/>
      </xdr:nvSpPr>
      <xdr:spPr>
        <a:xfrm>
          <a:off x="1580515" y="629285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95885</xdr:rowOff>
    </xdr:from>
    <xdr:to xmlns:xdr="http://schemas.openxmlformats.org/drawingml/2006/spreadsheetDrawing">
      <xdr:col>6</xdr:col>
      <xdr:colOff>38100</xdr:colOff>
      <xdr:row>38</xdr:row>
      <xdr:rowOff>28575</xdr:rowOff>
    </xdr:to>
    <xdr:sp macro="" textlink="">
      <xdr:nvSpPr>
        <xdr:cNvPr id="88" name="楕円 87"/>
        <xdr:cNvSpPr/>
      </xdr:nvSpPr>
      <xdr:spPr>
        <a:xfrm>
          <a:off x="984250" y="63023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38</xdr:row>
      <xdr:rowOff>19050</xdr:rowOff>
    </xdr:from>
    <xdr:ext cx="529590" cy="253365"/>
    <xdr:sp macro="" textlink="">
      <xdr:nvSpPr>
        <xdr:cNvPr id="89" name="テキスト ボックス 88"/>
        <xdr:cNvSpPr txBox="1"/>
      </xdr:nvSpPr>
      <xdr:spPr>
        <a:xfrm>
          <a:off x="786765" y="639318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55880</xdr:rowOff>
    </xdr:from>
    <xdr:to xmlns:xdr="http://schemas.openxmlformats.org/drawingml/2006/spreadsheetDrawing">
      <xdr:col>28</xdr:col>
      <xdr:colOff>114300</xdr:colOff>
      <xdr:row>45</xdr:row>
      <xdr:rowOff>31115</xdr:rowOff>
    </xdr:to>
    <xdr:sp macro="" textlink="">
      <xdr:nvSpPr>
        <xdr:cNvPr id="90" name="正方形/長方形 89"/>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55880</xdr:rowOff>
    </xdr:from>
    <xdr:to xmlns:xdr="http://schemas.openxmlformats.org/drawingml/2006/spreadsheetDrawing">
      <xdr:col>12</xdr:col>
      <xdr:colOff>127000</xdr:colOff>
      <xdr:row>46</xdr:row>
      <xdr:rowOff>136525</xdr:rowOff>
    </xdr:to>
    <xdr:sp macro="" textlink="">
      <xdr:nvSpPr>
        <xdr:cNvPr id="91" name="正方形/長方形 90"/>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86995</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55880</xdr:rowOff>
    </xdr:from>
    <xdr:to xmlns:xdr="http://schemas.openxmlformats.org/drawingml/2006/spreadsheetDrawing">
      <xdr:col>18</xdr:col>
      <xdr:colOff>0</xdr:colOff>
      <xdr:row>46</xdr:row>
      <xdr:rowOff>136525</xdr:rowOff>
    </xdr:to>
    <xdr:sp macro="" textlink="">
      <xdr:nvSpPr>
        <xdr:cNvPr id="93" name="正方形/長方形 92"/>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86995</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55880</xdr:rowOff>
    </xdr:from>
    <xdr:to xmlns:xdr="http://schemas.openxmlformats.org/drawingml/2006/spreadsheetDrawing">
      <xdr:col>24</xdr:col>
      <xdr:colOff>0</xdr:colOff>
      <xdr:row>46</xdr:row>
      <xdr:rowOff>136525</xdr:rowOff>
    </xdr:to>
    <xdr:sp macro="" textlink="">
      <xdr:nvSpPr>
        <xdr:cNvPr id="95" name="正方形/長方形 94"/>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46</xdr:row>
      <xdr:rowOff>86995</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97" name="正方形/長方形 96"/>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4805" cy="220345"/>
    <xdr:sp macro="" textlink="">
      <xdr:nvSpPr>
        <xdr:cNvPr id="98" name="テキスト ボックス 97"/>
        <xdr:cNvSpPr txBox="1"/>
      </xdr:nvSpPr>
      <xdr:spPr>
        <a:xfrm>
          <a:off x="6667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80645</xdr:rowOff>
    </xdr:from>
    <xdr:to xmlns:xdr="http://schemas.openxmlformats.org/drawingml/2006/spreadsheetDrawing">
      <xdr:col>28</xdr:col>
      <xdr:colOff>114300</xdr:colOff>
      <xdr:row>61</xdr:row>
      <xdr:rowOff>80645</xdr:rowOff>
    </xdr:to>
    <xdr:cxnSp macro="">
      <xdr:nvCxnSpPr>
        <xdr:cNvPr id="99" name="直線コネクタ 98"/>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109220</xdr:rowOff>
    </xdr:from>
    <xdr:ext cx="243840" cy="248285"/>
    <xdr:sp macro="" textlink="">
      <xdr:nvSpPr>
        <xdr:cNvPr id="100" name="テキスト ボックス 99"/>
        <xdr:cNvSpPr txBox="1"/>
      </xdr:nvSpPr>
      <xdr:spPr>
        <a:xfrm>
          <a:off x="474980" y="101714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43180</xdr:rowOff>
    </xdr:from>
    <xdr:to xmlns:xdr="http://schemas.openxmlformats.org/drawingml/2006/spreadsheetDrawing">
      <xdr:col>28</xdr:col>
      <xdr:colOff>114300</xdr:colOff>
      <xdr:row>59</xdr:row>
      <xdr:rowOff>43180</xdr:rowOff>
    </xdr:to>
    <xdr:cxnSp macro="">
      <xdr:nvCxnSpPr>
        <xdr:cNvPr id="101" name="直線コネクタ 100"/>
        <xdr:cNvCxnSpPr/>
      </xdr:nvCxnSpPr>
      <xdr:spPr>
        <a:xfrm>
          <a:off x="6858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72390</xdr:rowOff>
    </xdr:from>
    <xdr:ext cx="531495" cy="248285"/>
    <xdr:sp macro="" textlink="">
      <xdr:nvSpPr>
        <xdr:cNvPr id="102" name="テキスト ボックス 101"/>
        <xdr:cNvSpPr txBox="1"/>
      </xdr:nvSpPr>
      <xdr:spPr>
        <a:xfrm>
          <a:off x="211455" y="97993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103" name="直線コネクタ 102"/>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34925</xdr:rowOff>
    </xdr:from>
    <xdr:ext cx="531495" cy="248285"/>
    <xdr:sp macro="" textlink="">
      <xdr:nvSpPr>
        <xdr:cNvPr id="104" name="テキスト ボックス 103"/>
        <xdr:cNvSpPr txBox="1"/>
      </xdr:nvSpPr>
      <xdr:spPr>
        <a:xfrm>
          <a:off x="211455" y="94265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136525</xdr:rowOff>
    </xdr:from>
    <xdr:to xmlns:xdr="http://schemas.openxmlformats.org/drawingml/2006/spreadsheetDrawing">
      <xdr:col>28</xdr:col>
      <xdr:colOff>114300</xdr:colOff>
      <xdr:row>54</xdr:row>
      <xdr:rowOff>136525</xdr:rowOff>
    </xdr:to>
    <xdr:cxnSp macro="">
      <xdr:nvCxnSpPr>
        <xdr:cNvPr id="105" name="直線コネクタ 104"/>
        <xdr:cNvCxnSpPr/>
      </xdr:nvCxnSpPr>
      <xdr:spPr>
        <a:xfrm>
          <a:off x="6858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53</xdr:row>
      <xdr:rowOff>165100</xdr:rowOff>
    </xdr:from>
    <xdr:ext cx="531495" cy="248285"/>
    <xdr:sp macro="" textlink="">
      <xdr:nvSpPr>
        <xdr:cNvPr id="106" name="テキスト ボックス 105"/>
        <xdr:cNvSpPr txBox="1"/>
      </xdr:nvSpPr>
      <xdr:spPr>
        <a:xfrm>
          <a:off x="211455" y="90538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99060</xdr:rowOff>
    </xdr:from>
    <xdr:to xmlns:xdr="http://schemas.openxmlformats.org/drawingml/2006/spreadsheetDrawing">
      <xdr:col>28</xdr:col>
      <xdr:colOff>114300</xdr:colOff>
      <xdr:row>52</xdr:row>
      <xdr:rowOff>99060</xdr:rowOff>
    </xdr:to>
    <xdr:cxnSp macro="">
      <xdr:nvCxnSpPr>
        <xdr:cNvPr id="107" name="直線コネクタ 106"/>
        <xdr:cNvCxnSpPr/>
      </xdr:nvCxnSpPr>
      <xdr:spPr>
        <a:xfrm>
          <a:off x="6858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128270</xdr:rowOff>
    </xdr:from>
    <xdr:ext cx="595630" cy="248285"/>
    <xdr:sp macro="" textlink="">
      <xdr:nvSpPr>
        <xdr:cNvPr id="108" name="テキスト ボックス 107"/>
        <xdr:cNvSpPr txBox="1"/>
      </xdr:nvSpPr>
      <xdr:spPr>
        <a:xfrm>
          <a:off x="166370" y="868172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61595</xdr:rowOff>
    </xdr:from>
    <xdr:to xmlns:xdr="http://schemas.openxmlformats.org/drawingml/2006/spreadsheetDrawing">
      <xdr:col>28</xdr:col>
      <xdr:colOff>114300</xdr:colOff>
      <xdr:row>50</xdr:row>
      <xdr:rowOff>61595</xdr:rowOff>
    </xdr:to>
    <xdr:cxnSp macro="">
      <xdr:nvCxnSpPr>
        <xdr:cNvPr id="109" name="直線コネクタ 108"/>
        <xdr:cNvCxnSpPr/>
      </xdr:nvCxnSpPr>
      <xdr:spPr>
        <a:xfrm>
          <a:off x="6858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90805</xdr:rowOff>
    </xdr:from>
    <xdr:ext cx="595630" cy="248285"/>
    <xdr:sp macro="" textlink="">
      <xdr:nvSpPr>
        <xdr:cNvPr id="110" name="テキスト ボックス 109"/>
        <xdr:cNvSpPr txBox="1"/>
      </xdr:nvSpPr>
      <xdr:spPr>
        <a:xfrm>
          <a:off x="166370" y="83089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11" name="直線コネクタ 110"/>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53340</xdr:rowOff>
    </xdr:from>
    <xdr:ext cx="595630" cy="248285"/>
    <xdr:sp macro="" textlink="">
      <xdr:nvSpPr>
        <xdr:cNvPr id="112" name="テキスト ボックス 111"/>
        <xdr:cNvSpPr txBox="1"/>
      </xdr:nvSpPr>
      <xdr:spPr>
        <a:xfrm>
          <a:off x="166370" y="79362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113" name="物件費グラフ枠"/>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26035</xdr:rowOff>
    </xdr:from>
    <xdr:to xmlns:xdr="http://schemas.openxmlformats.org/drawingml/2006/spreadsheetDrawing">
      <xdr:col>24</xdr:col>
      <xdr:colOff>62865</xdr:colOff>
      <xdr:row>58</xdr:row>
      <xdr:rowOff>52070</xdr:rowOff>
    </xdr:to>
    <xdr:cxnSp macro="">
      <xdr:nvCxnSpPr>
        <xdr:cNvPr id="114" name="直線コネクタ 113"/>
        <xdr:cNvCxnSpPr/>
      </xdr:nvCxnSpPr>
      <xdr:spPr>
        <a:xfrm flipV="1">
          <a:off x="4176395" y="8411845"/>
          <a:ext cx="1270" cy="1367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55880</xdr:rowOff>
    </xdr:from>
    <xdr:ext cx="534670" cy="253365"/>
    <xdr:sp macro="" textlink="">
      <xdr:nvSpPr>
        <xdr:cNvPr id="115" name="物件費最小値テキスト"/>
        <xdr:cNvSpPr txBox="1"/>
      </xdr:nvSpPr>
      <xdr:spPr>
        <a:xfrm>
          <a:off x="4229100" y="97828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42,778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52070</xdr:rowOff>
    </xdr:from>
    <xdr:to xmlns:xdr="http://schemas.openxmlformats.org/drawingml/2006/spreadsheetDrawing">
      <xdr:col>24</xdr:col>
      <xdr:colOff>152400</xdr:colOff>
      <xdr:row>58</xdr:row>
      <xdr:rowOff>52070</xdr:rowOff>
    </xdr:to>
    <xdr:cxnSp macro="">
      <xdr:nvCxnSpPr>
        <xdr:cNvPr id="116" name="直線コネクタ 115"/>
        <xdr:cNvCxnSpPr/>
      </xdr:nvCxnSpPr>
      <xdr:spPr>
        <a:xfrm>
          <a:off x="4108450" y="9779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141605</xdr:rowOff>
    </xdr:from>
    <xdr:ext cx="598805" cy="248285"/>
    <xdr:sp macro="" textlink="">
      <xdr:nvSpPr>
        <xdr:cNvPr id="117" name="物件費最大値テキスト"/>
        <xdr:cNvSpPr txBox="1"/>
      </xdr:nvSpPr>
      <xdr:spPr>
        <a:xfrm>
          <a:off x="4229100" y="819213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152,910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26035</xdr:rowOff>
    </xdr:from>
    <xdr:to xmlns:xdr="http://schemas.openxmlformats.org/drawingml/2006/spreadsheetDrawing">
      <xdr:col>24</xdr:col>
      <xdr:colOff>152400</xdr:colOff>
      <xdr:row>50</xdr:row>
      <xdr:rowOff>26035</xdr:rowOff>
    </xdr:to>
    <xdr:cxnSp macro="">
      <xdr:nvCxnSpPr>
        <xdr:cNvPr id="118" name="直線コネクタ 117"/>
        <xdr:cNvCxnSpPr/>
      </xdr:nvCxnSpPr>
      <xdr:spPr>
        <a:xfrm>
          <a:off x="4108450" y="84118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56</xdr:row>
      <xdr:rowOff>99060</xdr:rowOff>
    </xdr:from>
    <xdr:to xmlns:xdr="http://schemas.openxmlformats.org/drawingml/2006/spreadsheetDrawing">
      <xdr:col>24</xdr:col>
      <xdr:colOff>63500</xdr:colOff>
      <xdr:row>56</xdr:row>
      <xdr:rowOff>134620</xdr:rowOff>
    </xdr:to>
    <xdr:cxnSp macro="">
      <xdr:nvCxnSpPr>
        <xdr:cNvPr id="119" name="直線コネクタ 118"/>
        <xdr:cNvCxnSpPr/>
      </xdr:nvCxnSpPr>
      <xdr:spPr>
        <a:xfrm>
          <a:off x="3429000" y="9490710"/>
          <a:ext cx="7493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59055</xdr:rowOff>
    </xdr:from>
    <xdr:ext cx="534670" cy="253365"/>
    <xdr:sp macro="" textlink="">
      <xdr:nvSpPr>
        <xdr:cNvPr id="120" name="物件費平均値テキスト"/>
        <xdr:cNvSpPr txBox="1"/>
      </xdr:nvSpPr>
      <xdr:spPr>
        <a:xfrm>
          <a:off x="4229100" y="928306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67,033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36830</xdr:rowOff>
    </xdr:from>
    <xdr:to xmlns:xdr="http://schemas.openxmlformats.org/drawingml/2006/spreadsheetDrawing">
      <xdr:col>24</xdr:col>
      <xdr:colOff>114300</xdr:colOff>
      <xdr:row>56</xdr:row>
      <xdr:rowOff>135890</xdr:rowOff>
    </xdr:to>
    <xdr:sp macro="" textlink="">
      <xdr:nvSpPr>
        <xdr:cNvPr id="121" name="フローチャート: 判断 120"/>
        <xdr:cNvSpPr/>
      </xdr:nvSpPr>
      <xdr:spPr>
        <a:xfrm>
          <a:off x="4127500" y="94284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99060</xdr:rowOff>
    </xdr:from>
    <xdr:to xmlns:xdr="http://schemas.openxmlformats.org/drawingml/2006/spreadsheetDrawing">
      <xdr:col>19</xdr:col>
      <xdr:colOff>171450</xdr:colOff>
      <xdr:row>56</xdr:row>
      <xdr:rowOff>146050</xdr:rowOff>
    </xdr:to>
    <xdr:cxnSp macro="">
      <xdr:nvCxnSpPr>
        <xdr:cNvPr id="122" name="直線コネクタ 121"/>
        <xdr:cNvCxnSpPr/>
      </xdr:nvCxnSpPr>
      <xdr:spPr>
        <a:xfrm flipV="1">
          <a:off x="2622550" y="9490710"/>
          <a:ext cx="80645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5080</xdr:rowOff>
    </xdr:from>
    <xdr:to xmlns:xdr="http://schemas.openxmlformats.org/drawingml/2006/spreadsheetDrawing">
      <xdr:col>20</xdr:col>
      <xdr:colOff>38100</xdr:colOff>
      <xdr:row>56</xdr:row>
      <xdr:rowOff>104775</xdr:rowOff>
    </xdr:to>
    <xdr:sp macro="" textlink="">
      <xdr:nvSpPr>
        <xdr:cNvPr id="123" name="フローチャート: 判断 122"/>
        <xdr:cNvSpPr/>
      </xdr:nvSpPr>
      <xdr:spPr>
        <a:xfrm>
          <a:off x="3384550" y="93967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54</xdr:row>
      <xdr:rowOff>120015</xdr:rowOff>
    </xdr:from>
    <xdr:ext cx="529590" cy="253365"/>
    <xdr:sp macro="" textlink="">
      <xdr:nvSpPr>
        <xdr:cNvPr id="124" name="テキスト ボックス 123"/>
        <xdr:cNvSpPr txBox="1"/>
      </xdr:nvSpPr>
      <xdr:spPr>
        <a:xfrm>
          <a:off x="3187065" y="917638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146050</xdr:rowOff>
    </xdr:from>
    <xdr:to xmlns:xdr="http://schemas.openxmlformats.org/drawingml/2006/spreadsheetDrawing">
      <xdr:col>15</xdr:col>
      <xdr:colOff>50800</xdr:colOff>
      <xdr:row>57</xdr:row>
      <xdr:rowOff>22860</xdr:rowOff>
    </xdr:to>
    <xdr:cxnSp macro="">
      <xdr:nvCxnSpPr>
        <xdr:cNvPr id="125" name="直線コネクタ 124"/>
        <xdr:cNvCxnSpPr/>
      </xdr:nvCxnSpPr>
      <xdr:spPr>
        <a:xfrm flipV="1">
          <a:off x="1828800" y="9537700"/>
          <a:ext cx="7937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51435</xdr:rowOff>
    </xdr:from>
    <xdr:to xmlns:xdr="http://schemas.openxmlformats.org/drawingml/2006/spreadsheetDrawing">
      <xdr:col>15</xdr:col>
      <xdr:colOff>101600</xdr:colOff>
      <xdr:row>56</xdr:row>
      <xdr:rowOff>151130</xdr:rowOff>
    </xdr:to>
    <xdr:sp macro="" textlink="">
      <xdr:nvSpPr>
        <xdr:cNvPr id="126" name="フローチャート: 判断 125"/>
        <xdr:cNvSpPr/>
      </xdr:nvSpPr>
      <xdr:spPr>
        <a:xfrm>
          <a:off x="2571750" y="94430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54</xdr:row>
      <xdr:rowOff>167005</xdr:rowOff>
    </xdr:from>
    <xdr:ext cx="529590" cy="252730"/>
    <xdr:sp macro="" textlink="">
      <xdr:nvSpPr>
        <xdr:cNvPr id="127" name="テキスト ボックス 126"/>
        <xdr:cNvSpPr txBox="1"/>
      </xdr:nvSpPr>
      <xdr:spPr>
        <a:xfrm>
          <a:off x="2393315" y="9223375"/>
          <a:ext cx="529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57</xdr:row>
      <xdr:rowOff>22860</xdr:rowOff>
    </xdr:from>
    <xdr:to xmlns:xdr="http://schemas.openxmlformats.org/drawingml/2006/spreadsheetDrawing">
      <xdr:col>10</xdr:col>
      <xdr:colOff>114300</xdr:colOff>
      <xdr:row>57</xdr:row>
      <xdr:rowOff>92075</xdr:rowOff>
    </xdr:to>
    <xdr:cxnSp macro="">
      <xdr:nvCxnSpPr>
        <xdr:cNvPr id="128" name="直線コネクタ 127"/>
        <xdr:cNvCxnSpPr/>
      </xdr:nvCxnSpPr>
      <xdr:spPr>
        <a:xfrm flipV="1">
          <a:off x="1028700" y="9582150"/>
          <a:ext cx="8001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132715</xdr:rowOff>
    </xdr:from>
    <xdr:to xmlns:xdr="http://schemas.openxmlformats.org/drawingml/2006/spreadsheetDrawing">
      <xdr:col>10</xdr:col>
      <xdr:colOff>165100</xdr:colOff>
      <xdr:row>57</xdr:row>
      <xdr:rowOff>64135</xdr:rowOff>
    </xdr:to>
    <xdr:sp macro="" textlink="">
      <xdr:nvSpPr>
        <xdr:cNvPr id="129" name="フローチャート: 判断 128"/>
        <xdr:cNvSpPr/>
      </xdr:nvSpPr>
      <xdr:spPr>
        <a:xfrm>
          <a:off x="1778000" y="9524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81280</xdr:rowOff>
    </xdr:from>
    <xdr:ext cx="534670" cy="253365"/>
    <xdr:sp macro="" textlink="">
      <xdr:nvSpPr>
        <xdr:cNvPr id="130" name="テキスト ボックス 129"/>
        <xdr:cNvSpPr txBox="1"/>
      </xdr:nvSpPr>
      <xdr:spPr>
        <a:xfrm>
          <a:off x="1580515" y="93052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25400</xdr:rowOff>
    </xdr:from>
    <xdr:to xmlns:xdr="http://schemas.openxmlformats.org/drawingml/2006/spreadsheetDrawing">
      <xdr:col>6</xdr:col>
      <xdr:colOff>38100</xdr:colOff>
      <xdr:row>57</xdr:row>
      <xdr:rowOff>125095</xdr:rowOff>
    </xdr:to>
    <xdr:sp macro="" textlink="">
      <xdr:nvSpPr>
        <xdr:cNvPr id="131" name="フローチャート: 判断 130"/>
        <xdr:cNvSpPr/>
      </xdr:nvSpPr>
      <xdr:spPr>
        <a:xfrm>
          <a:off x="984250" y="95846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55</xdr:row>
      <xdr:rowOff>140970</xdr:rowOff>
    </xdr:from>
    <xdr:ext cx="529590" cy="248285"/>
    <xdr:sp macro="" textlink="">
      <xdr:nvSpPr>
        <xdr:cNvPr id="132" name="テキスト ボックス 131"/>
        <xdr:cNvSpPr txBox="1"/>
      </xdr:nvSpPr>
      <xdr:spPr>
        <a:xfrm>
          <a:off x="786765" y="936498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78105</xdr:rowOff>
    </xdr:from>
    <xdr:ext cx="762000" cy="253365"/>
    <xdr:sp macro="" textlink="">
      <xdr:nvSpPr>
        <xdr:cNvPr id="133" name="テキスト ボックス 132"/>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61</xdr:row>
      <xdr:rowOff>78105</xdr:rowOff>
    </xdr:from>
    <xdr:ext cx="762000" cy="253365"/>
    <xdr:sp macro="" textlink="">
      <xdr:nvSpPr>
        <xdr:cNvPr id="134" name="テキスト ボックス 133"/>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78105</xdr:rowOff>
    </xdr:from>
    <xdr:ext cx="756920" cy="253365"/>
    <xdr:sp macro="" textlink="">
      <xdr:nvSpPr>
        <xdr:cNvPr id="135" name="テキスト ボックス 134"/>
        <xdr:cNvSpPr txBox="1"/>
      </xdr:nvSpPr>
      <xdr:spPr>
        <a:xfrm>
          <a:off x="24511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78105</xdr:rowOff>
    </xdr:from>
    <xdr:ext cx="762000" cy="253365"/>
    <xdr:sp macro="" textlink="">
      <xdr:nvSpPr>
        <xdr:cNvPr id="136" name="テキスト ボックス 135"/>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61</xdr:row>
      <xdr:rowOff>78105</xdr:rowOff>
    </xdr:from>
    <xdr:ext cx="762000" cy="253365"/>
    <xdr:sp macro="" textlink="">
      <xdr:nvSpPr>
        <xdr:cNvPr id="137" name="テキスト ボックス 136"/>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85090</xdr:rowOff>
    </xdr:from>
    <xdr:to xmlns:xdr="http://schemas.openxmlformats.org/drawingml/2006/spreadsheetDrawing">
      <xdr:col>24</xdr:col>
      <xdr:colOff>114300</xdr:colOff>
      <xdr:row>57</xdr:row>
      <xdr:rowOff>17145</xdr:rowOff>
    </xdr:to>
    <xdr:sp macro="" textlink="">
      <xdr:nvSpPr>
        <xdr:cNvPr id="138" name="楕円 137"/>
        <xdr:cNvSpPr/>
      </xdr:nvSpPr>
      <xdr:spPr>
        <a:xfrm>
          <a:off x="4127500" y="94767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63500</xdr:rowOff>
    </xdr:from>
    <xdr:ext cx="534670" cy="253365"/>
    <xdr:sp macro="" textlink="">
      <xdr:nvSpPr>
        <xdr:cNvPr id="139" name="物件費該当値テキスト"/>
        <xdr:cNvSpPr txBox="1"/>
      </xdr:nvSpPr>
      <xdr:spPr>
        <a:xfrm>
          <a:off x="4229100" y="94551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50165</xdr:rowOff>
    </xdr:from>
    <xdr:to xmlns:xdr="http://schemas.openxmlformats.org/drawingml/2006/spreadsheetDrawing">
      <xdr:col>20</xdr:col>
      <xdr:colOff>38100</xdr:colOff>
      <xdr:row>56</xdr:row>
      <xdr:rowOff>149225</xdr:rowOff>
    </xdr:to>
    <xdr:sp macro="" textlink="">
      <xdr:nvSpPr>
        <xdr:cNvPr id="140" name="楕円 139"/>
        <xdr:cNvSpPr/>
      </xdr:nvSpPr>
      <xdr:spPr>
        <a:xfrm>
          <a:off x="3384550" y="94418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140335</xdr:rowOff>
    </xdr:from>
    <xdr:ext cx="529590" cy="248285"/>
    <xdr:sp macro="" textlink="">
      <xdr:nvSpPr>
        <xdr:cNvPr id="141" name="テキスト ボックス 140"/>
        <xdr:cNvSpPr txBox="1"/>
      </xdr:nvSpPr>
      <xdr:spPr>
        <a:xfrm>
          <a:off x="3187065" y="953198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95885</xdr:rowOff>
    </xdr:from>
    <xdr:to xmlns:xdr="http://schemas.openxmlformats.org/drawingml/2006/spreadsheetDrawing">
      <xdr:col>15</xdr:col>
      <xdr:colOff>101600</xdr:colOff>
      <xdr:row>57</xdr:row>
      <xdr:rowOff>28575</xdr:rowOff>
    </xdr:to>
    <xdr:sp macro="" textlink="">
      <xdr:nvSpPr>
        <xdr:cNvPr id="142" name="楕円 141"/>
        <xdr:cNvSpPr/>
      </xdr:nvSpPr>
      <xdr:spPr>
        <a:xfrm>
          <a:off x="2571750" y="948753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57</xdr:row>
      <xdr:rowOff>19050</xdr:rowOff>
    </xdr:from>
    <xdr:ext cx="529590" cy="253365"/>
    <xdr:sp macro="" textlink="">
      <xdr:nvSpPr>
        <xdr:cNvPr id="143" name="テキスト ボックス 142"/>
        <xdr:cNvSpPr txBox="1"/>
      </xdr:nvSpPr>
      <xdr:spPr>
        <a:xfrm>
          <a:off x="2393315" y="957834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56</xdr:row>
      <xdr:rowOff>140970</xdr:rowOff>
    </xdr:from>
    <xdr:to xmlns:xdr="http://schemas.openxmlformats.org/drawingml/2006/spreadsheetDrawing">
      <xdr:col>10</xdr:col>
      <xdr:colOff>165100</xdr:colOff>
      <xdr:row>57</xdr:row>
      <xdr:rowOff>73025</xdr:rowOff>
    </xdr:to>
    <xdr:sp macro="" textlink="">
      <xdr:nvSpPr>
        <xdr:cNvPr id="144" name="楕円 143"/>
        <xdr:cNvSpPr/>
      </xdr:nvSpPr>
      <xdr:spPr>
        <a:xfrm>
          <a:off x="1778000" y="95326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63500</xdr:rowOff>
    </xdr:from>
    <xdr:ext cx="534670" cy="253365"/>
    <xdr:sp macro="" textlink="">
      <xdr:nvSpPr>
        <xdr:cNvPr id="145" name="テキスト ボックス 144"/>
        <xdr:cNvSpPr txBox="1"/>
      </xdr:nvSpPr>
      <xdr:spPr>
        <a:xfrm>
          <a:off x="1580515" y="96227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41910</xdr:rowOff>
    </xdr:from>
    <xdr:to xmlns:xdr="http://schemas.openxmlformats.org/drawingml/2006/spreadsheetDrawing">
      <xdr:col>6</xdr:col>
      <xdr:colOff>38100</xdr:colOff>
      <xdr:row>57</xdr:row>
      <xdr:rowOff>141605</xdr:rowOff>
    </xdr:to>
    <xdr:sp macro="" textlink="">
      <xdr:nvSpPr>
        <xdr:cNvPr id="146" name="楕円 145"/>
        <xdr:cNvSpPr/>
      </xdr:nvSpPr>
      <xdr:spPr>
        <a:xfrm>
          <a:off x="984250" y="960120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132715</xdr:rowOff>
    </xdr:from>
    <xdr:ext cx="529590" cy="253365"/>
    <xdr:sp macro="" textlink="">
      <xdr:nvSpPr>
        <xdr:cNvPr id="147" name="テキスト ボックス 146"/>
        <xdr:cNvSpPr txBox="1"/>
      </xdr:nvSpPr>
      <xdr:spPr>
        <a:xfrm>
          <a:off x="786765" y="969200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55880</xdr:rowOff>
    </xdr:from>
    <xdr:to xmlns:xdr="http://schemas.openxmlformats.org/drawingml/2006/spreadsheetDrawing">
      <xdr:col>28</xdr:col>
      <xdr:colOff>114300</xdr:colOff>
      <xdr:row>65</xdr:row>
      <xdr:rowOff>31115</xdr:rowOff>
    </xdr:to>
    <xdr:sp macro="" textlink="">
      <xdr:nvSpPr>
        <xdr:cNvPr id="148" name="正方形/長方形 147"/>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55880</xdr:rowOff>
    </xdr:from>
    <xdr:to xmlns:xdr="http://schemas.openxmlformats.org/drawingml/2006/spreadsheetDrawing">
      <xdr:col>12</xdr:col>
      <xdr:colOff>127000</xdr:colOff>
      <xdr:row>66</xdr:row>
      <xdr:rowOff>136525</xdr:rowOff>
    </xdr:to>
    <xdr:sp macro="" textlink="">
      <xdr:nvSpPr>
        <xdr:cNvPr id="149" name="正方形/長方形 148"/>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86995</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55880</xdr:rowOff>
    </xdr:from>
    <xdr:to xmlns:xdr="http://schemas.openxmlformats.org/drawingml/2006/spreadsheetDrawing">
      <xdr:col>18</xdr:col>
      <xdr:colOff>0</xdr:colOff>
      <xdr:row>66</xdr:row>
      <xdr:rowOff>136525</xdr:rowOff>
    </xdr:to>
    <xdr:sp macro="" textlink="">
      <xdr:nvSpPr>
        <xdr:cNvPr id="151" name="正方形/長方形 150"/>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86995</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55880</xdr:rowOff>
    </xdr:from>
    <xdr:to xmlns:xdr="http://schemas.openxmlformats.org/drawingml/2006/spreadsheetDrawing">
      <xdr:col>24</xdr:col>
      <xdr:colOff>0</xdr:colOff>
      <xdr:row>66</xdr:row>
      <xdr:rowOff>136525</xdr:rowOff>
    </xdr:to>
    <xdr:sp macro="" textlink="">
      <xdr:nvSpPr>
        <xdr:cNvPr id="153" name="正方形/長方形 152"/>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66</xdr:row>
      <xdr:rowOff>86995</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55" name="正方形/長方形 154"/>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4805" cy="220345"/>
    <xdr:sp macro="" textlink="">
      <xdr:nvSpPr>
        <xdr:cNvPr id="156" name="テキスト ボックス 155"/>
        <xdr:cNvSpPr txBox="1"/>
      </xdr:nvSpPr>
      <xdr:spPr>
        <a:xfrm>
          <a:off x="66675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80645</xdr:rowOff>
    </xdr:from>
    <xdr:to xmlns:xdr="http://schemas.openxmlformats.org/drawingml/2006/spreadsheetDrawing">
      <xdr:col>28</xdr:col>
      <xdr:colOff>114300</xdr:colOff>
      <xdr:row>81</xdr:row>
      <xdr:rowOff>80645</xdr:rowOff>
    </xdr:to>
    <xdr:cxnSp macro="">
      <xdr:nvCxnSpPr>
        <xdr:cNvPr id="157" name="直線コネクタ 156"/>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43180</xdr:rowOff>
    </xdr:from>
    <xdr:to xmlns:xdr="http://schemas.openxmlformats.org/drawingml/2006/spreadsheetDrawing">
      <xdr:col>28</xdr:col>
      <xdr:colOff>114300</xdr:colOff>
      <xdr:row>79</xdr:row>
      <xdr:rowOff>43180</xdr:rowOff>
    </xdr:to>
    <xdr:cxnSp macro="">
      <xdr:nvCxnSpPr>
        <xdr:cNvPr id="158" name="直線コネクタ 157"/>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72390</xdr:rowOff>
    </xdr:from>
    <xdr:ext cx="243840" cy="248285"/>
    <xdr:sp macro="" textlink="">
      <xdr:nvSpPr>
        <xdr:cNvPr id="159" name="テキスト ボックス 158"/>
        <xdr:cNvSpPr txBox="1"/>
      </xdr:nvSpPr>
      <xdr:spPr>
        <a:xfrm>
          <a:off x="474980" y="131521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60" name="直線コネクタ 159"/>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34925</xdr:rowOff>
    </xdr:from>
    <xdr:ext cx="531495" cy="248285"/>
    <xdr:sp macro="" textlink="">
      <xdr:nvSpPr>
        <xdr:cNvPr id="161" name="テキスト ボックス 160"/>
        <xdr:cNvSpPr txBox="1"/>
      </xdr:nvSpPr>
      <xdr:spPr>
        <a:xfrm>
          <a:off x="211455" y="127793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136525</xdr:rowOff>
    </xdr:from>
    <xdr:to xmlns:xdr="http://schemas.openxmlformats.org/drawingml/2006/spreadsheetDrawing">
      <xdr:col>28</xdr:col>
      <xdr:colOff>114300</xdr:colOff>
      <xdr:row>74</xdr:row>
      <xdr:rowOff>136525</xdr:rowOff>
    </xdr:to>
    <xdr:cxnSp macro="">
      <xdr:nvCxnSpPr>
        <xdr:cNvPr id="162" name="直線コネクタ 161"/>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165100</xdr:rowOff>
    </xdr:from>
    <xdr:ext cx="531495" cy="248285"/>
    <xdr:sp macro="" textlink="">
      <xdr:nvSpPr>
        <xdr:cNvPr id="163" name="テキスト ボックス 162"/>
        <xdr:cNvSpPr txBox="1"/>
      </xdr:nvSpPr>
      <xdr:spPr>
        <a:xfrm>
          <a:off x="211455" y="124066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99060</xdr:rowOff>
    </xdr:from>
    <xdr:to xmlns:xdr="http://schemas.openxmlformats.org/drawingml/2006/spreadsheetDrawing">
      <xdr:col>28</xdr:col>
      <xdr:colOff>114300</xdr:colOff>
      <xdr:row>72</xdr:row>
      <xdr:rowOff>99060</xdr:rowOff>
    </xdr:to>
    <xdr:cxnSp macro="">
      <xdr:nvCxnSpPr>
        <xdr:cNvPr id="164" name="直線コネクタ 163"/>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128270</xdr:rowOff>
    </xdr:from>
    <xdr:ext cx="531495" cy="248285"/>
    <xdr:sp macro="" textlink="">
      <xdr:nvSpPr>
        <xdr:cNvPr id="165" name="テキスト ボックス 164"/>
        <xdr:cNvSpPr txBox="1"/>
      </xdr:nvSpPr>
      <xdr:spPr>
        <a:xfrm>
          <a:off x="211455" y="120345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61595</xdr:rowOff>
    </xdr:from>
    <xdr:to xmlns:xdr="http://schemas.openxmlformats.org/drawingml/2006/spreadsheetDrawing">
      <xdr:col>28</xdr:col>
      <xdr:colOff>114300</xdr:colOff>
      <xdr:row>70</xdr:row>
      <xdr:rowOff>61595</xdr:rowOff>
    </xdr:to>
    <xdr:cxnSp macro="">
      <xdr:nvCxnSpPr>
        <xdr:cNvPr id="166" name="直線コネクタ 165"/>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90805</xdr:rowOff>
    </xdr:from>
    <xdr:ext cx="531495" cy="248285"/>
    <xdr:sp macro="" textlink="">
      <xdr:nvSpPr>
        <xdr:cNvPr id="167" name="テキスト ボックス 166"/>
        <xdr:cNvSpPr txBox="1"/>
      </xdr:nvSpPr>
      <xdr:spPr>
        <a:xfrm>
          <a:off x="211455" y="116617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68" name="直線コネクタ 167"/>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53340</xdr:rowOff>
    </xdr:from>
    <xdr:ext cx="531495" cy="248285"/>
    <xdr:sp macro="" textlink="">
      <xdr:nvSpPr>
        <xdr:cNvPr id="169" name="テキスト ボックス 168"/>
        <xdr:cNvSpPr txBox="1"/>
      </xdr:nvSpPr>
      <xdr:spPr>
        <a:xfrm>
          <a:off x="211455" y="112890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70" name="維持補修費グラフ枠"/>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87630</xdr:rowOff>
    </xdr:from>
    <xdr:to xmlns:xdr="http://schemas.openxmlformats.org/drawingml/2006/spreadsheetDrawing">
      <xdr:col>24</xdr:col>
      <xdr:colOff>62865</xdr:colOff>
      <xdr:row>79</xdr:row>
      <xdr:rowOff>24765</xdr:rowOff>
    </xdr:to>
    <xdr:cxnSp macro="">
      <xdr:nvCxnSpPr>
        <xdr:cNvPr id="171" name="直線コネクタ 170"/>
        <xdr:cNvCxnSpPr/>
      </xdr:nvCxnSpPr>
      <xdr:spPr>
        <a:xfrm flipV="1">
          <a:off x="4176395" y="11826240"/>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28575</xdr:rowOff>
    </xdr:from>
    <xdr:ext cx="378460" cy="248285"/>
    <xdr:sp macro="" textlink="">
      <xdr:nvSpPr>
        <xdr:cNvPr id="172" name="維持補修費最小値テキスト"/>
        <xdr:cNvSpPr txBox="1"/>
      </xdr:nvSpPr>
      <xdr:spPr>
        <a:xfrm>
          <a:off x="4229100" y="1327594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24765</xdr:rowOff>
    </xdr:from>
    <xdr:to xmlns:xdr="http://schemas.openxmlformats.org/drawingml/2006/spreadsheetDrawing">
      <xdr:col>24</xdr:col>
      <xdr:colOff>152400</xdr:colOff>
      <xdr:row>79</xdr:row>
      <xdr:rowOff>24765</xdr:rowOff>
    </xdr:to>
    <xdr:cxnSp macro="">
      <xdr:nvCxnSpPr>
        <xdr:cNvPr id="173" name="直線コネクタ 172"/>
        <xdr:cNvCxnSpPr/>
      </xdr:nvCxnSpPr>
      <xdr:spPr>
        <a:xfrm>
          <a:off x="4108450" y="132721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35560</xdr:rowOff>
    </xdr:from>
    <xdr:ext cx="534670" cy="248285"/>
    <xdr:sp macro="" textlink="">
      <xdr:nvSpPr>
        <xdr:cNvPr id="174" name="維持補修費最大値テキスト"/>
        <xdr:cNvSpPr txBox="1"/>
      </xdr:nvSpPr>
      <xdr:spPr>
        <a:xfrm>
          <a:off x="4229100" y="1160653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39,320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87630</xdr:rowOff>
    </xdr:from>
    <xdr:to xmlns:xdr="http://schemas.openxmlformats.org/drawingml/2006/spreadsheetDrawing">
      <xdr:col>24</xdr:col>
      <xdr:colOff>152400</xdr:colOff>
      <xdr:row>70</xdr:row>
      <xdr:rowOff>87630</xdr:rowOff>
    </xdr:to>
    <xdr:cxnSp macro="">
      <xdr:nvCxnSpPr>
        <xdr:cNvPr id="175" name="直線コネクタ 174"/>
        <xdr:cNvCxnSpPr/>
      </xdr:nvCxnSpPr>
      <xdr:spPr>
        <a:xfrm>
          <a:off x="4108450" y="118262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78</xdr:row>
      <xdr:rowOff>167005</xdr:rowOff>
    </xdr:from>
    <xdr:to xmlns:xdr="http://schemas.openxmlformats.org/drawingml/2006/spreadsheetDrawing">
      <xdr:col>24</xdr:col>
      <xdr:colOff>63500</xdr:colOff>
      <xdr:row>79</xdr:row>
      <xdr:rowOff>8255</xdr:rowOff>
    </xdr:to>
    <xdr:cxnSp macro="">
      <xdr:nvCxnSpPr>
        <xdr:cNvPr id="176" name="直線コネクタ 175"/>
        <xdr:cNvCxnSpPr/>
      </xdr:nvCxnSpPr>
      <xdr:spPr>
        <a:xfrm flipV="1">
          <a:off x="3429000" y="13246735"/>
          <a:ext cx="7493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17145</xdr:rowOff>
    </xdr:from>
    <xdr:ext cx="469900" cy="253365"/>
    <xdr:sp macro="" textlink="">
      <xdr:nvSpPr>
        <xdr:cNvPr id="177" name="維持補修費平均値テキスト"/>
        <xdr:cNvSpPr txBox="1"/>
      </xdr:nvSpPr>
      <xdr:spPr>
        <a:xfrm>
          <a:off x="4229100" y="1292923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162560</xdr:rowOff>
    </xdr:from>
    <xdr:to xmlns:xdr="http://schemas.openxmlformats.org/drawingml/2006/spreadsheetDrawing">
      <xdr:col>24</xdr:col>
      <xdr:colOff>114300</xdr:colOff>
      <xdr:row>78</xdr:row>
      <xdr:rowOff>93980</xdr:rowOff>
    </xdr:to>
    <xdr:sp macro="" textlink="">
      <xdr:nvSpPr>
        <xdr:cNvPr id="178" name="フローチャート: 判断 177"/>
        <xdr:cNvSpPr/>
      </xdr:nvSpPr>
      <xdr:spPr>
        <a:xfrm>
          <a:off x="4127500" y="130746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79</xdr:row>
      <xdr:rowOff>8255</xdr:rowOff>
    </xdr:from>
    <xdr:to xmlns:xdr="http://schemas.openxmlformats.org/drawingml/2006/spreadsheetDrawing">
      <xdr:col>19</xdr:col>
      <xdr:colOff>171450</xdr:colOff>
      <xdr:row>79</xdr:row>
      <xdr:rowOff>12700</xdr:rowOff>
    </xdr:to>
    <xdr:cxnSp macro="">
      <xdr:nvCxnSpPr>
        <xdr:cNvPr id="179" name="直線コネクタ 178"/>
        <xdr:cNvCxnSpPr/>
      </xdr:nvCxnSpPr>
      <xdr:spPr>
        <a:xfrm flipV="1">
          <a:off x="2622550" y="13255625"/>
          <a:ext cx="8064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78</xdr:row>
      <xdr:rowOff>635</xdr:rowOff>
    </xdr:from>
    <xdr:to xmlns:xdr="http://schemas.openxmlformats.org/drawingml/2006/spreadsheetDrawing">
      <xdr:col>20</xdr:col>
      <xdr:colOff>38100</xdr:colOff>
      <xdr:row>78</xdr:row>
      <xdr:rowOff>99695</xdr:rowOff>
    </xdr:to>
    <xdr:sp macro="" textlink="">
      <xdr:nvSpPr>
        <xdr:cNvPr id="180" name="フローチャート: 判断 179"/>
        <xdr:cNvSpPr/>
      </xdr:nvSpPr>
      <xdr:spPr>
        <a:xfrm>
          <a:off x="3384550" y="13080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116205</xdr:rowOff>
    </xdr:from>
    <xdr:ext cx="469900" cy="253365"/>
    <xdr:sp macro="" textlink="">
      <xdr:nvSpPr>
        <xdr:cNvPr id="181" name="テキスト ボックス 180"/>
        <xdr:cNvSpPr txBox="1"/>
      </xdr:nvSpPr>
      <xdr:spPr>
        <a:xfrm>
          <a:off x="3219450" y="128606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79</xdr:row>
      <xdr:rowOff>12700</xdr:rowOff>
    </xdr:from>
    <xdr:to xmlns:xdr="http://schemas.openxmlformats.org/drawingml/2006/spreadsheetDrawing">
      <xdr:col>15</xdr:col>
      <xdr:colOff>50800</xdr:colOff>
      <xdr:row>79</xdr:row>
      <xdr:rowOff>19685</xdr:rowOff>
    </xdr:to>
    <xdr:cxnSp macro="">
      <xdr:nvCxnSpPr>
        <xdr:cNvPr id="182" name="直線コネクタ 181"/>
        <xdr:cNvCxnSpPr/>
      </xdr:nvCxnSpPr>
      <xdr:spPr>
        <a:xfrm flipV="1">
          <a:off x="1828800" y="13260070"/>
          <a:ext cx="7937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167640</xdr:rowOff>
    </xdr:from>
    <xdr:to xmlns:xdr="http://schemas.openxmlformats.org/drawingml/2006/spreadsheetDrawing">
      <xdr:col>15</xdr:col>
      <xdr:colOff>101600</xdr:colOff>
      <xdr:row>78</xdr:row>
      <xdr:rowOff>99060</xdr:rowOff>
    </xdr:to>
    <xdr:sp macro="" textlink="">
      <xdr:nvSpPr>
        <xdr:cNvPr id="183" name="フローチャート: 判断 182"/>
        <xdr:cNvSpPr/>
      </xdr:nvSpPr>
      <xdr:spPr>
        <a:xfrm>
          <a:off x="2571750" y="130797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115570</xdr:rowOff>
    </xdr:from>
    <xdr:ext cx="469900" cy="253365"/>
    <xdr:sp macro="" textlink="">
      <xdr:nvSpPr>
        <xdr:cNvPr id="184" name="テキスト ボックス 183"/>
        <xdr:cNvSpPr txBox="1"/>
      </xdr:nvSpPr>
      <xdr:spPr>
        <a:xfrm>
          <a:off x="2406650" y="128600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79</xdr:row>
      <xdr:rowOff>17145</xdr:rowOff>
    </xdr:from>
    <xdr:to xmlns:xdr="http://schemas.openxmlformats.org/drawingml/2006/spreadsheetDrawing">
      <xdr:col>10</xdr:col>
      <xdr:colOff>114300</xdr:colOff>
      <xdr:row>79</xdr:row>
      <xdr:rowOff>19685</xdr:rowOff>
    </xdr:to>
    <xdr:cxnSp macro="">
      <xdr:nvCxnSpPr>
        <xdr:cNvPr id="185" name="直線コネクタ 184"/>
        <xdr:cNvCxnSpPr/>
      </xdr:nvCxnSpPr>
      <xdr:spPr>
        <a:xfrm>
          <a:off x="1028700" y="13264515"/>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163830</xdr:rowOff>
    </xdr:from>
    <xdr:to xmlns:xdr="http://schemas.openxmlformats.org/drawingml/2006/spreadsheetDrawing">
      <xdr:col>10</xdr:col>
      <xdr:colOff>165100</xdr:colOff>
      <xdr:row>78</xdr:row>
      <xdr:rowOff>95250</xdr:rowOff>
    </xdr:to>
    <xdr:sp macro="" textlink="">
      <xdr:nvSpPr>
        <xdr:cNvPr id="186" name="フローチャート: 判断 185"/>
        <xdr:cNvSpPr/>
      </xdr:nvSpPr>
      <xdr:spPr>
        <a:xfrm>
          <a:off x="1778000" y="130759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111760</xdr:rowOff>
    </xdr:from>
    <xdr:ext cx="469900" cy="253365"/>
    <xdr:sp macro="" textlink="">
      <xdr:nvSpPr>
        <xdr:cNvPr id="187" name="テキスト ボックス 186"/>
        <xdr:cNvSpPr txBox="1"/>
      </xdr:nvSpPr>
      <xdr:spPr>
        <a:xfrm>
          <a:off x="1612900" y="12856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23495</xdr:rowOff>
    </xdr:from>
    <xdr:to xmlns:xdr="http://schemas.openxmlformats.org/drawingml/2006/spreadsheetDrawing">
      <xdr:col>6</xdr:col>
      <xdr:colOff>38100</xdr:colOff>
      <xdr:row>78</xdr:row>
      <xdr:rowOff>123190</xdr:rowOff>
    </xdr:to>
    <xdr:sp macro="" textlink="">
      <xdr:nvSpPr>
        <xdr:cNvPr id="188" name="フローチャート: 判断 187"/>
        <xdr:cNvSpPr/>
      </xdr:nvSpPr>
      <xdr:spPr>
        <a:xfrm>
          <a:off x="984250" y="131032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139065</xdr:rowOff>
    </xdr:from>
    <xdr:ext cx="469900" cy="253365"/>
    <xdr:sp macro="" textlink="">
      <xdr:nvSpPr>
        <xdr:cNvPr id="189" name="テキスト ボックス 188"/>
        <xdr:cNvSpPr txBox="1"/>
      </xdr:nvSpPr>
      <xdr:spPr>
        <a:xfrm>
          <a:off x="819150" y="128835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78105</xdr:rowOff>
    </xdr:from>
    <xdr:ext cx="762000" cy="253365"/>
    <xdr:sp macro="" textlink="">
      <xdr:nvSpPr>
        <xdr:cNvPr id="190" name="テキスト ボックス 189"/>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81</xdr:row>
      <xdr:rowOff>78105</xdr:rowOff>
    </xdr:from>
    <xdr:ext cx="762000" cy="253365"/>
    <xdr:sp macro="" textlink="">
      <xdr:nvSpPr>
        <xdr:cNvPr id="191" name="テキスト ボックス 190"/>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78105</xdr:rowOff>
    </xdr:from>
    <xdr:ext cx="756920" cy="253365"/>
    <xdr:sp macro="" textlink="">
      <xdr:nvSpPr>
        <xdr:cNvPr id="192" name="テキスト ボックス 191"/>
        <xdr:cNvSpPr txBox="1"/>
      </xdr:nvSpPr>
      <xdr:spPr>
        <a:xfrm>
          <a:off x="24511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78105</xdr:rowOff>
    </xdr:from>
    <xdr:ext cx="762000" cy="253365"/>
    <xdr:sp macro="" textlink="">
      <xdr:nvSpPr>
        <xdr:cNvPr id="193" name="テキスト ボックス 192"/>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81</xdr:row>
      <xdr:rowOff>78105</xdr:rowOff>
    </xdr:from>
    <xdr:ext cx="762000" cy="253365"/>
    <xdr:sp macro="" textlink="">
      <xdr:nvSpPr>
        <xdr:cNvPr id="194" name="テキスト ボックス 193"/>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117475</xdr:rowOff>
    </xdr:from>
    <xdr:to xmlns:xdr="http://schemas.openxmlformats.org/drawingml/2006/spreadsheetDrawing">
      <xdr:col>24</xdr:col>
      <xdr:colOff>114300</xdr:colOff>
      <xdr:row>79</xdr:row>
      <xdr:rowOff>49530</xdr:rowOff>
    </xdr:to>
    <xdr:sp macro="" textlink="">
      <xdr:nvSpPr>
        <xdr:cNvPr id="195" name="楕円 194"/>
        <xdr:cNvSpPr/>
      </xdr:nvSpPr>
      <xdr:spPr>
        <a:xfrm>
          <a:off x="4127500" y="131972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34290</xdr:rowOff>
    </xdr:from>
    <xdr:ext cx="469900" cy="248285"/>
    <xdr:sp macro="" textlink="">
      <xdr:nvSpPr>
        <xdr:cNvPr id="196" name="維持補修費該当値テキスト"/>
        <xdr:cNvSpPr txBox="1"/>
      </xdr:nvSpPr>
      <xdr:spPr>
        <a:xfrm>
          <a:off x="4229100" y="1311402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127000</xdr:rowOff>
    </xdr:from>
    <xdr:to xmlns:xdr="http://schemas.openxmlformats.org/drawingml/2006/spreadsheetDrawing">
      <xdr:col>20</xdr:col>
      <xdr:colOff>38100</xdr:colOff>
      <xdr:row>79</xdr:row>
      <xdr:rowOff>58420</xdr:rowOff>
    </xdr:to>
    <xdr:sp macro="" textlink="">
      <xdr:nvSpPr>
        <xdr:cNvPr id="197" name="楕円 196"/>
        <xdr:cNvSpPr/>
      </xdr:nvSpPr>
      <xdr:spPr>
        <a:xfrm>
          <a:off x="3384550" y="1320673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171450</xdr:colOff>
      <xdr:row>79</xdr:row>
      <xdr:rowOff>50165</xdr:rowOff>
    </xdr:from>
    <xdr:ext cx="378460" cy="248285"/>
    <xdr:sp macro="" textlink="">
      <xdr:nvSpPr>
        <xdr:cNvPr id="198" name="テキスト ボックス 197"/>
        <xdr:cNvSpPr txBox="1"/>
      </xdr:nvSpPr>
      <xdr:spPr>
        <a:xfrm>
          <a:off x="3257550" y="1329753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130175</xdr:rowOff>
    </xdr:from>
    <xdr:to xmlns:xdr="http://schemas.openxmlformats.org/drawingml/2006/spreadsheetDrawing">
      <xdr:col>15</xdr:col>
      <xdr:colOff>101600</xdr:colOff>
      <xdr:row>79</xdr:row>
      <xdr:rowOff>61595</xdr:rowOff>
    </xdr:to>
    <xdr:sp macro="" textlink="">
      <xdr:nvSpPr>
        <xdr:cNvPr id="199" name="楕円 198"/>
        <xdr:cNvSpPr/>
      </xdr:nvSpPr>
      <xdr:spPr>
        <a:xfrm>
          <a:off x="2571750" y="132099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52070</xdr:colOff>
      <xdr:row>79</xdr:row>
      <xdr:rowOff>53340</xdr:rowOff>
    </xdr:from>
    <xdr:ext cx="378460" cy="248285"/>
    <xdr:sp macro="" textlink="">
      <xdr:nvSpPr>
        <xdr:cNvPr id="200" name="テキスト ボックス 199"/>
        <xdr:cNvSpPr txBox="1"/>
      </xdr:nvSpPr>
      <xdr:spPr>
        <a:xfrm>
          <a:off x="2452370" y="1330071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137795</xdr:rowOff>
    </xdr:from>
    <xdr:to xmlns:xdr="http://schemas.openxmlformats.org/drawingml/2006/spreadsheetDrawing">
      <xdr:col>10</xdr:col>
      <xdr:colOff>165100</xdr:colOff>
      <xdr:row>79</xdr:row>
      <xdr:rowOff>69850</xdr:rowOff>
    </xdr:to>
    <xdr:sp macro="" textlink="">
      <xdr:nvSpPr>
        <xdr:cNvPr id="201" name="楕円 200"/>
        <xdr:cNvSpPr/>
      </xdr:nvSpPr>
      <xdr:spPr>
        <a:xfrm>
          <a:off x="1778000" y="132175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115570</xdr:colOff>
      <xdr:row>79</xdr:row>
      <xdr:rowOff>60960</xdr:rowOff>
    </xdr:from>
    <xdr:ext cx="378460" cy="253365"/>
    <xdr:sp macro="" textlink="">
      <xdr:nvSpPr>
        <xdr:cNvPr id="202" name="テキスト ボックス 201"/>
        <xdr:cNvSpPr txBox="1"/>
      </xdr:nvSpPr>
      <xdr:spPr>
        <a:xfrm>
          <a:off x="1658620" y="1330833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134620</xdr:rowOff>
    </xdr:from>
    <xdr:to xmlns:xdr="http://schemas.openxmlformats.org/drawingml/2006/spreadsheetDrawing">
      <xdr:col>6</xdr:col>
      <xdr:colOff>38100</xdr:colOff>
      <xdr:row>79</xdr:row>
      <xdr:rowOff>66675</xdr:rowOff>
    </xdr:to>
    <xdr:sp macro="" textlink="">
      <xdr:nvSpPr>
        <xdr:cNvPr id="203" name="楕円 202"/>
        <xdr:cNvSpPr/>
      </xdr:nvSpPr>
      <xdr:spPr>
        <a:xfrm>
          <a:off x="984250" y="132143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171450</xdr:colOff>
      <xdr:row>79</xdr:row>
      <xdr:rowOff>57785</xdr:rowOff>
    </xdr:from>
    <xdr:ext cx="378460" cy="253365"/>
    <xdr:sp macro="" textlink="">
      <xdr:nvSpPr>
        <xdr:cNvPr id="204" name="テキスト ボックス 203"/>
        <xdr:cNvSpPr txBox="1"/>
      </xdr:nvSpPr>
      <xdr:spPr>
        <a:xfrm>
          <a:off x="857250" y="1330515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55880</xdr:rowOff>
    </xdr:from>
    <xdr:to xmlns:xdr="http://schemas.openxmlformats.org/drawingml/2006/spreadsheetDrawing">
      <xdr:col>28</xdr:col>
      <xdr:colOff>114300</xdr:colOff>
      <xdr:row>85</xdr:row>
      <xdr:rowOff>31115</xdr:rowOff>
    </xdr:to>
    <xdr:sp macro="" textlink="">
      <xdr:nvSpPr>
        <xdr:cNvPr id="205" name="正方形/長方形 204"/>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55880</xdr:rowOff>
    </xdr:from>
    <xdr:to xmlns:xdr="http://schemas.openxmlformats.org/drawingml/2006/spreadsheetDrawing">
      <xdr:col>12</xdr:col>
      <xdr:colOff>127000</xdr:colOff>
      <xdr:row>86</xdr:row>
      <xdr:rowOff>136525</xdr:rowOff>
    </xdr:to>
    <xdr:sp macro="" textlink="">
      <xdr:nvSpPr>
        <xdr:cNvPr id="206" name="正方形/長方形 205"/>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86995</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55880</xdr:rowOff>
    </xdr:from>
    <xdr:to xmlns:xdr="http://schemas.openxmlformats.org/drawingml/2006/spreadsheetDrawing">
      <xdr:col>18</xdr:col>
      <xdr:colOff>0</xdr:colOff>
      <xdr:row>86</xdr:row>
      <xdr:rowOff>136525</xdr:rowOff>
    </xdr:to>
    <xdr:sp macro="" textlink="">
      <xdr:nvSpPr>
        <xdr:cNvPr id="208" name="正方形/長方形 207"/>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86995</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55880</xdr:rowOff>
    </xdr:from>
    <xdr:to xmlns:xdr="http://schemas.openxmlformats.org/drawingml/2006/spreadsheetDrawing">
      <xdr:col>24</xdr:col>
      <xdr:colOff>0</xdr:colOff>
      <xdr:row>86</xdr:row>
      <xdr:rowOff>136525</xdr:rowOff>
    </xdr:to>
    <xdr:sp macro="" textlink="">
      <xdr:nvSpPr>
        <xdr:cNvPr id="210" name="正方形/長方形 209"/>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86</xdr:row>
      <xdr:rowOff>86995</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150,286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4805" cy="220345"/>
    <xdr:sp macro="" textlink="">
      <xdr:nvSpPr>
        <xdr:cNvPr id="213" name="テキスト ボックス 212"/>
        <xdr:cNvSpPr txBox="1"/>
      </xdr:nvSpPr>
      <xdr:spPr>
        <a:xfrm>
          <a:off x="66675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54000"/>
    <xdr:sp macro="" textlink="">
      <xdr:nvSpPr>
        <xdr:cNvPr id="215" name="テキスト ボックス 214"/>
        <xdr:cNvSpPr txBox="1"/>
      </xdr:nvSpPr>
      <xdr:spPr>
        <a:xfrm>
          <a:off x="211455" y="169138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6" name="直線コネクタ 215"/>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7" name="テキスト ボックス 216"/>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8" name="直線コネクタ 217"/>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4000"/>
    <xdr:sp macro="" textlink="">
      <xdr:nvSpPr>
        <xdr:cNvPr id="219" name="テキスト ボックス 218"/>
        <xdr:cNvSpPr txBox="1"/>
      </xdr:nvSpPr>
      <xdr:spPr>
        <a:xfrm>
          <a:off x="211455" y="16260445"/>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0" name="直線コネクタ 219"/>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94</xdr:row>
      <xdr:rowOff>160655</xdr:rowOff>
    </xdr:from>
    <xdr:ext cx="595630" cy="259080"/>
    <xdr:sp macro="" textlink="">
      <xdr:nvSpPr>
        <xdr:cNvPr id="221" name="テキスト ボックス 220"/>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2" name="直線コネクタ 221"/>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95630" cy="254000"/>
    <xdr:sp macro="" textlink="">
      <xdr:nvSpPr>
        <xdr:cNvPr id="223" name="テキスト ボックス 222"/>
        <xdr:cNvSpPr txBox="1"/>
      </xdr:nvSpPr>
      <xdr:spPr>
        <a:xfrm>
          <a:off x="166370" y="15608300"/>
          <a:ext cx="5956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4" name="直線コネクタ 223"/>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5630" cy="258445"/>
    <xdr:sp macro="" textlink="">
      <xdr:nvSpPr>
        <xdr:cNvPr id="225" name="テキスト ボックス 224"/>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8255</xdr:rowOff>
    </xdr:from>
    <xdr:to xmlns:xdr="http://schemas.openxmlformats.org/drawingml/2006/spreadsheetDrawing">
      <xdr:col>28</xdr:col>
      <xdr:colOff>114300</xdr:colOff>
      <xdr:row>90</xdr:row>
      <xdr:rowOff>8255</xdr:rowOff>
    </xdr:to>
    <xdr:cxnSp macro="">
      <xdr:nvCxnSpPr>
        <xdr:cNvPr id="226" name="直線コネクタ 225"/>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37465</xdr:rowOff>
    </xdr:from>
    <xdr:ext cx="595630" cy="253365"/>
    <xdr:sp macro="" textlink="">
      <xdr:nvSpPr>
        <xdr:cNvPr id="227" name="テキスト ボックス 226"/>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8" name="直線コネクタ 227"/>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53340</xdr:rowOff>
    </xdr:from>
    <xdr:ext cx="595630" cy="248285"/>
    <xdr:sp macro="" textlink="">
      <xdr:nvSpPr>
        <xdr:cNvPr id="229" name="テキスト ボックス 228"/>
        <xdr:cNvSpPr txBox="1"/>
      </xdr:nvSpPr>
      <xdr:spPr>
        <a:xfrm>
          <a:off x="166370" y="14641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30" name="扶助費グラフ枠"/>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89</xdr:row>
      <xdr:rowOff>113030</xdr:rowOff>
    </xdr:from>
    <xdr:to xmlns:xdr="http://schemas.openxmlformats.org/drawingml/2006/spreadsheetDrawing">
      <xdr:col>24</xdr:col>
      <xdr:colOff>62865</xdr:colOff>
      <xdr:row>98</xdr:row>
      <xdr:rowOff>60960</xdr:rowOff>
    </xdr:to>
    <xdr:cxnSp macro="">
      <xdr:nvCxnSpPr>
        <xdr:cNvPr id="231" name="直線コネクタ 230"/>
        <xdr:cNvCxnSpPr/>
      </xdr:nvCxnSpPr>
      <xdr:spPr>
        <a:xfrm flipV="1">
          <a:off x="4176395" y="15036800"/>
          <a:ext cx="1270" cy="14833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64770</xdr:rowOff>
    </xdr:from>
    <xdr:ext cx="534670" cy="254000"/>
    <xdr:sp macro="" textlink="">
      <xdr:nvSpPr>
        <xdr:cNvPr id="232" name="扶助費最小値テキスト"/>
        <xdr:cNvSpPr txBox="1"/>
      </xdr:nvSpPr>
      <xdr:spPr>
        <a:xfrm>
          <a:off x="4229100" y="1652397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79,219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60960</xdr:rowOff>
    </xdr:from>
    <xdr:to xmlns:xdr="http://schemas.openxmlformats.org/drawingml/2006/spreadsheetDrawing">
      <xdr:col>24</xdr:col>
      <xdr:colOff>152400</xdr:colOff>
      <xdr:row>98</xdr:row>
      <xdr:rowOff>60960</xdr:rowOff>
    </xdr:to>
    <xdr:cxnSp macro="">
      <xdr:nvCxnSpPr>
        <xdr:cNvPr id="233" name="直線コネクタ 232"/>
        <xdr:cNvCxnSpPr/>
      </xdr:nvCxnSpPr>
      <xdr:spPr>
        <a:xfrm>
          <a:off x="4108450" y="16520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60960</xdr:rowOff>
    </xdr:from>
    <xdr:ext cx="598805" cy="253365"/>
    <xdr:sp macro="" textlink="">
      <xdr:nvSpPr>
        <xdr:cNvPr id="234" name="扶助費最大値テキスト"/>
        <xdr:cNvSpPr txBox="1"/>
      </xdr:nvSpPr>
      <xdr:spPr>
        <a:xfrm>
          <a:off x="4229100" y="1481709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215,961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89</xdr:row>
      <xdr:rowOff>113030</xdr:rowOff>
    </xdr:from>
    <xdr:to xmlns:xdr="http://schemas.openxmlformats.org/drawingml/2006/spreadsheetDrawing">
      <xdr:col>24</xdr:col>
      <xdr:colOff>152400</xdr:colOff>
      <xdr:row>89</xdr:row>
      <xdr:rowOff>113030</xdr:rowOff>
    </xdr:to>
    <xdr:cxnSp macro="">
      <xdr:nvCxnSpPr>
        <xdr:cNvPr id="235" name="直線コネクタ 234"/>
        <xdr:cNvCxnSpPr/>
      </xdr:nvCxnSpPr>
      <xdr:spPr>
        <a:xfrm>
          <a:off x="4108450" y="150368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94</xdr:row>
      <xdr:rowOff>106045</xdr:rowOff>
    </xdr:from>
    <xdr:to xmlns:xdr="http://schemas.openxmlformats.org/drawingml/2006/spreadsheetDrawing">
      <xdr:col>24</xdr:col>
      <xdr:colOff>63500</xdr:colOff>
      <xdr:row>95</xdr:row>
      <xdr:rowOff>74930</xdr:rowOff>
    </xdr:to>
    <xdr:cxnSp macro="">
      <xdr:nvCxnSpPr>
        <xdr:cNvPr id="236" name="直線コネクタ 235"/>
        <xdr:cNvCxnSpPr/>
      </xdr:nvCxnSpPr>
      <xdr:spPr>
        <a:xfrm flipV="1">
          <a:off x="3429000" y="15879445"/>
          <a:ext cx="749300" cy="140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35560</xdr:rowOff>
    </xdr:from>
    <xdr:ext cx="598805" cy="259080"/>
    <xdr:sp macro="" textlink="">
      <xdr:nvSpPr>
        <xdr:cNvPr id="237" name="扶助費平均値テキスト"/>
        <xdr:cNvSpPr txBox="1"/>
      </xdr:nvSpPr>
      <xdr:spPr>
        <a:xfrm>
          <a:off x="4229100" y="1598041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122,194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57150</xdr:rowOff>
    </xdr:from>
    <xdr:to xmlns:xdr="http://schemas.openxmlformats.org/drawingml/2006/spreadsheetDrawing">
      <xdr:col>24</xdr:col>
      <xdr:colOff>114300</xdr:colOff>
      <xdr:row>95</xdr:row>
      <xdr:rowOff>158750</xdr:rowOff>
    </xdr:to>
    <xdr:sp macro="" textlink="">
      <xdr:nvSpPr>
        <xdr:cNvPr id="238" name="フローチャート: 判断 237"/>
        <xdr:cNvSpPr/>
      </xdr:nvSpPr>
      <xdr:spPr>
        <a:xfrm>
          <a:off x="4127500" y="1600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94</xdr:row>
      <xdr:rowOff>74930</xdr:rowOff>
    </xdr:from>
    <xdr:to xmlns:xdr="http://schemas.openxmlformats.org/drawingml/2006/spreadsheetDrawing">
      <xdr:col>19</xdr:col>
      <xdr:colOff>171450</xdr:colOff>
      <xdr:row>95</xdr:row>
      <xdr:rowOff>74930</xdr:rowOff>
    </xdr:to>
    <xdr:cxnSp macro="">
      <xdr:nvCxnSpPr>
        <xdr:cNvPr id="239" name="直線コネクタ 238"/>
        <xdr:cNvCxnSpPr/>
      </xdr:nvCxnSpPr>
      <xdr:spPr>
        <a:xfrm>
          <a:off x="2622550" y="15848330"/>
          <a:ext cx="80645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147320</xdr:rowOff>
    </xdr:from>
    <xdr:to xmlns:xdr="http://schemas.openxmlformats.org/drawingml/2006/spreadsheetDrawing">
      <xdr:col>20</xdr:col>
      <xdr:colOff>38100</xdr:colOff>
      <xdr:row>96</xdr:row>
      <xdr:rowOff>77470</xdr:rowOff>
    </xdr:to>
    <xdr:sp macro="" textlink="">
      <xdr:nvSpPr>
        <xdr:cNvPr id="240" name="フローチャート: 判断 239"/>
        <xdr:cNvSpPr/>
      </xdr:nvSpPr>
      <xdr:spPr>
        <a:xfrm>
          <a:off x="3384550" y="16092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68580</xdr:rowOff>
    </xdr:from>
    <xdr:ext cx="593725" cy="259080"/>
    <xdr:sp macro="" textlink="">
      <xdr:nvSpPr>
        <xdr:cNvPr id="241" name="テキスト ボックス 240"/>
        <xdr:cNvSpPr txBox="1"/>
      </xdr:nvSpPr>
      <xdr:spPr>
        <a:xfrm>
          <a:off x="3154680" y="1618488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94</xdr:row>
      <xdr:rowOff>74930</xdr:rowOff>
    </xdr:from>
    <xdr:to xmlns:xdr="http://schemas.openxmlformats.org/drawingml/2006/spreadsheetDrawing">
      <xdr:col>15</xdr:col>
      <xdr:colOff>50800</xdr:colOff>
      <xdr:row>95</xdr:row>
      <xdr:rowOff>167005</xdr:rowOff>
    </xdr:to>
    <xdr:cxnSp macro="">
      <xdr:nvCxnSpPr>
        <xdr:cNvPr id="242" name="直線コネクタ 241"/>
        <xdr:cNvCxnSpPr/>
      </xdr:nvCxnSpPr>
      <xdr:spPr>
        <a:xfrm flipV="1">
          <a:off x="1828800" y="15848330"/>
          <a:ext cx="793750" cy="263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9525</xdr:rowOff>
    </xdr:from>
    <xdr:to xmlns:xdr="http://schemas.openxmlformats.org/drawingml/2006/spreadsheetDrawing">
      <xdr:col>15</xdr:col>
      <xdr:colOff>101600</xdr:colOff>
      <xdr:row>95</xdr:row>
      <xdr:rowOff>111125</xdr:rowOff>
    </xdr:to>
    <xdr:sp macro="" textlink="">
      <xdr:nvSpPr>
        <xdr:cNvPr id="243" name="フローチャート: 判断 242"/>
        <xdr:cNvSpPr/>
      </xdr:nvSpPr>
      <xdr:spPr>
        <a:xfrm>
          <a:off x="2571750" y="1595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95</xdr:row>
      <xdr:rowOff>102235</xdr:rowOff>
    </xdr:from>
    <xdr:ext cx="593725" cy="258445"/>
    <xdr:sp macro="" textlink="">
      <xdr:nvSpPr>
        <xdr:cNvPr id="244" name="テキスト ボックス 243"/>
        <xdr:cNvSpPr txBox="1"/>
      </xdr:nvSpPr>
      <xdr:spPr>
        <a:xfrm>
          <a:off x="2360930" y="1604708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95</xdr:row>
      <xdr:rowOff>167005</xdr:rowOff>
    </xdr:from>
    <xdr:to xmlns:xdr="http://schemas.openxmlformats.org/drawingml/2006/spreadsheetDrawing">
      <xdr:col>10</xdr:col>
      <xdr:colOff>114300</xdr:colOff>
      <xdr:row>96</xdr:row>
      <xdr:rowOff>23495</xdr:rowOff>
    </xdr:to>
    <xdr:cxnSp macro="">
      <xdr:nvCxnSpPr>
        <xdr:cNvPr id="245" name="直線コネクタ 244"/>
        <xdr:cNvCxnSpPr/>
      </xdr:nvCxnSpPr>
      <xdr:spPr>
        <a:xfrm flipV="1">
          <a:off x="1028700" y="16111855"/>
          <a:ext cx="8001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121285</xdr:rowOff>
    </xdr:from>
    <xdr:to xmlns:xdr="http://schemas.openxmlformats.org/drawingml/2006/spreadsheetDrawing">
      <xdr:col>10</xdr:col>
      <xdr:colOff>165100</xdr:colOff>
      <xdr:row>97</xdr:row>
      <xdr:rowOff>52070</xdr:rowOff>
    </xdr:to>
    <xdr:sp macro="" textlink="">
      <xdr:nvSpPr>
        <xdr:cNvPr id="246" name="フローチャート: 判断 245"/>
        <xdr:cNvSpPr/>
      </xdr:nvSpPr>
      <xdr:spPr>
        <a:xfrm>
          <a:off x="1778000" y="162375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97</xdr:row>
      <xdr:rowOff>42545</xdr:rowOff>
    </xdr:from>
    <xdr:ext cx="593725" cy="254000"/>
    <xdr:sp macro="" textlink="">
      <xdr:nvSpPr>
        <xdr:cNvPr id="247" name="テキスト ボックス 246"/>
        <xdr:cNvSpPr txBox="1"/>
      </xdr:nvSpPr>
      <xdr:spPr>
        <a:xfrm>
          <a:off x="1548130" y="1633029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100,554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635</xdr:rowOff>
    </xdr:from>
    <xdr:to xmlns:xdr="http://schemas.openxmlformats.org/drawingml/2006/spreadsheetDrawing">
      <xdr:col>6</xdr:col>
      <xdr:colOff>38100</xdr:colOff>
      <xdr:row>97</xdr:row>
      <xdr:rowOff>102235</xdr:rowOff>
    </xdr:to>
    <xdr:sp macro="" textlink="">
      <xdr:nvSpPr>
        <xdr:cNvPr id="248" name="フローチャート: 判断 247"/>
        <xdr:cNvSpPr/>
      </xdr:nvSpPr>
      <xdr:spPr>
        <a:xfrm>
          <a:off x="984250" y="162883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93345</xdr:rowOff>
    </xdr:from>
    <xdr:ext cx="529590" cy="259080"/>
    <xdr:sp macro="" textlink="">
      <xdr:nvSpPr>
        <xdr:cNvPr id="249" name="テキスト ボックス 248"/>
        <xdr:cNvSpPr txBox="1"/>
      </xdr:nvSpPr>
      <xdr:spPr>
        <a:xfrm>
          <a:off x="786765" y="163810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101</xdr:row>
      <xdr:rowOff>80010</xdr:rowOff>
    </xdr:from>
    <xdr:ext cx="762000" cy="259080"/>
    <xdr:sp macro="" textlink="">
      <xdr:nvSpPr>
        <xdr:cNvPr id="251" name="テキスト ボックス 250"/>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6920" cy="259080"/>
    <xdr:sp macro="" textlink="">
      <xdr:nvSpPr>
        <xdr:cNvPr id="252" name="テキスト ボックス 251"/>
        <xdr:cNvSpPr txBox="1"/>
      </xdr:nvSpPr>
      <xdr:spPr>
        <a:xfrm>
          <a:off x="24511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101</xdr:row>
      <xdr:rowOff>80010</xdr:rowOff>
    </xdr:from>
    <xdr:ext cx="762000" cy="259080"/>
    <xdr:sp macro="" textlink="">
      <xdr:nvSpPr>
        <xdr:cNvPr id="254" name="テキスト ボックス 253"/>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55245</xdr:rowOff>
    </xdr:from>
    <xdr:to xmlns:xdr="http://schemas.openxmlformats.org/drawingml/2006/spreadsheetDrawing">
      <xdr:col>24</xdr:col>
      <xdr:colOff>114300</xdr:colOff>
      <xdr:row>94</xdr:row>
      <xdr:rowOff>156845</xdr:rowOff>
    </xdr:to>
    <xdr:sp macro="" textlink="">
      <xdr:nvSpPr>
        <xdr:cNvPr id="255" name="楕円 254"/>
        <xdr:cNvSpPr/>
      </xdr:nvSpPr>
      <xdr:spPr>
        <a:xfrm>
          <a:off x="4127500" y="1582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93</xdr:row>
      <xdr:rowOff>78105</xdr:rowOff>
    </xdr:from>
    <xdr:ext cx="598805" cy="254000"/>
    <xdr:sp macro="" textlink="">
      <xdr:nvSpPr>
        <xdr:cNvPr id="256" name="扶助費該当値テキスト"/>
        <xdr:cNvSpPr txBox="1"/>
      </xdr:nvSpPr>
      <xdr:spPr>
        <a:xfrm>
          <a:off x="4229100" y="1568005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138,103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24130</xdr:rowOff>
    </xdr:from>
    <xdr:to xmlns:xdr="http://schemas.openxmlformats.org/drawingml/2006/spreadsheetDrawing">
      <xdr:col>20</xdr:col>
      <xdr:colOff>38100</xdr:colOff>
      <xdr:row>95</xdr:row>
      <xdr:rowOff>125730</xdr:rowOff>
    </xdr:to>
    <xdr:sp macro="" textlink="">
      <xdr:nvSpPr>
        <xdr:cNvPr id="257" name="楕円 256"/>
        <xdr:cNvSpPr/>
      </xdr:nvSpPr>
      <xdr:spPr>
        <a:xfrm>
          <a:off x="3384550" y="159689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93</xdr:row>
      <xdr:rowOff>142240</xdr:rowOff>
    </xdr:from>
    <xdr:ext cx="593725" cy="259080"/>
    <xdr:sp macro="" textlink="">
      <xdr:nvSpPr>
        <xdr:cNvPr id="258" name="テキスト ボックス 257"/>
        <xdr:cNvSpPr txBox="1"/>
      </xdr:nvSpPr>
      <xdr:spPr>
        <a:xfrm>
          <a:off x="3154680" y="1574419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125,192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94</xdr:row>
      <xdr:rowOff>23495</xdr:rowOff>
    </xdr:from>
    <xdr:to xmlns:xdr="http://schemas.openxmlformats.org/drawingml/2006/spreadsheetDrawing">
      <xdr:col>15</xdr:col>
      <xdr:colOff>101600</xdr:colOff>
      <xdr:row>94</xdr:row>
      <xdr:rowOff>125095</xdr:rowOff>
    </xdr:to>
    <xdr:sp macro="" textlink="">
      <xdr:nvSpPr>
        <xdr:cNvPr id="259" name="楕円 258"/>
        <xdr:cNvSpPr/>
      </xdr:nvSpPr>
      <xdr:spPr>
        <a:xfrm>
          <a:off x="2571750" y="1579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92</xdr:row>
      <xdr:rowOff>141605</xdr:rowOff>
    </xdr:from>
    <xdr:ext cx="593725" cy="259080"/>
    <xdr:sp macro="" textlink="">
      <xdr:nvSpPr>
        <xdr:cNvPr id="260" name="テキスト ボックス 259"/>
        <xdr:cNvSpPr txBox="1"/>
      </xdr:nvSpPr>
      <xdr:spPr>
        <a:xfrm>
          <a:off x="2360930" y="1557210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116205</xdr:rowOff>
    </xdr:from>
    <xdr:to xmlns:xdr="http://schemas.openxmlformats.org/drawingml/2006/spreadsheetDrawing">
      <xdr:col>10</xdr:col>
      <xdr:colOff>165100</xdr:colOff>
      <xdr:row>96</xdr:row>
      <xdr:rowOff>46355</xdr:rowOff>
    </xdr:to>
    <xdr:sp macro="" textlink="">
      <xdr:nvSpPr>
        <xdr:cNvPr id="261" name="楕円 260"/>
        <xdr:cNvSpPr/>
      </xdr:nvSpPr>
      <xdr:spPr>
        <a:xfrm>
          <a:off x="1778000" y="1606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94</xdr:row>
      <xdr:rowOff>63500</xdr:rowOff>
    </xdr:from>
    <xdr:ext cx="593725" cy="254000"/>
    <xdr:sp macro="" textlink="">
      <xdr:nvSpPr>
        <xdr:cNvPr id="262" name="テキスト ボックス 261"/>
        <xdr:cNvSpPr txBox="1"/>
      </xdr:nvSpPr>
      <xdr:spPr>
        <a:xfrm>
          <a:off x="1548130" y="1583690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116,726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144145</xdr:rowOff>
    </xdr:from>
    <xdr:to xmlns:xdr="http://schemas.openxmlformats.org/drawingml/2006/spreadsheetDrawing">
      <xdr:col>6</xdr:col>
      <xdr:colOff>38100</xdr:colOff>
      <xdr:row>96</xdr:row>
      <xdr:rowOff>74930</xdr:rowOff>
    </xdr:to>
    <xdr:sp macro="" textlink="">
      <xdr:nvSpPr>
        <xdr:cNvPr id="263" name="楕円 262"/>
        <xdr:cNvSpPr/>
      </xdr:nvSpPr>
      <xdr:spPr>
        <a:xfrm>
          <a:off x="984250" y="1608899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94</xdr:row>
      <xdr:rowOff>91440</xdr:rowOff>
    </xdr:from>
    <xdr:ext cx="593725" cy="259080"/>
    <xdr:sp macro="" textlink="">
      <xdr:nvSpPr>
        <xdr:cNvPr id="264" name="テキスト ボックス 263"/>
        <xdr:cNvSpPr txBox="1"/>
      </xdr:nvSpPr>
      <xdr:spPr>
        <a:xfrm>
          <a:off x="754380" y="1586484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114,147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55880</xdr:rowOff>
    </xdr:from>
    <xdr:to xmlns:xdr="http://schemas.openxmlformats.org/drawingml/2006/spreadsheetDrawing">
      <xdr:col>59</xdr:col>
      <xdr:colOff>50800</xdr:colOff>
      <xdr:row>25</xdr:row>
      <xdr:rowOff>31115</xdr:rowOff>
    </xdr:to>
    <xdr:sp macro="" textlink="">
      <xdr:nvSpPr>
        <xdr:cNvPr id="265" name="正方形/長方形 264"/>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55880</xdr:rowOff>
    </xdr:from>
    <xdr:to xmlns:xdr="http://schemas.openxmlformats.org/drawingml/2006/spreadsheetDrawing">
      <xdr:col>43</xdr:col>
      <xdr:colOff>63500</xdr:colOff>
      <xdr:row>26</xdr:row>
      <xdr:rowOff>136525</xdr:rowOff>
    </xdr:to>
    <xdr:sp macro="" textlink="">
      <xdr:nvSpPr>
        <xdr:cNvPr id="266" name="正方形/長方形 265"/>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86995</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55880</xdr:rowOff>
    </xdr:from>
    <xdr:to xmlns:xdr="http://schemas.openxmlformats.org/drawingml/2006/spreadsheetDrawing">
      <xdr:col>48</xdr:col>
      <xdr:colOff>127000</xdr:colOff>
      <xdr:row>26</xdr:row>
      <xdr:rowOff>136525</xdr:rowOff>
    </xdr:to>
    <xdr:sp macro="" textlink="">
      <xdr:nvSpPr>
        <xdr:cNvPr id="268" name="正方形/長方形 267"/>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86995</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55880</xdr:rowOff>
    </xdr:from>
    <xdr:to xmlns:xdr="http://schemas.openxmlformats.org/drawingml/2006/spreadsheetDrawing">
      <xdr:col>54</xdr:col>
      <xdr:colOff>127000</xdr:colOff>
      <xdr:row>26</xdr:row>
      <xdr:rowOff>136525</xdr:rowOff>
    </xdr:to>
    <xdr:sp macro="" textlink="">
      <xdr:nvSpPr>
        <xdr:cNvPr id="270" name="正方形/長方形 269"/>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26</xdr:row>
      <xdr:rowOff>86995</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40,272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72" name="正方形/長方形 271"/>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4805" cy="220345"/>
    <xdr:sp macro="" textlink="">
      <xdr:nvSpPr>
        <xdr:cNvPr id="273" name="テキスト ボックス 272"/>
        <xdr:cNvSpPr txBox="1"/>
      </xdr:nvSpPr>
      <xdr:spPr>
        <a:xfrm>
          <a:off x="591820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80645</xdr:rowOff>
    </xdr:from>
    <xdr:to xmlns:xdr="http://schemas.openxmlformats.org/drawingml/2006/spreadsheetDrawing">
      <xdr:col>59</xdr:col>
      <xdr:colOff>50800</xdr:colOff>
      <xdr:row>41</xdr:row>
      <xdr:rowOff>80645</xdr:rowOff>
    </xdr:to>
    <xdr:cxnSp macro="">
      <xdr:nvCxnSpPr>
        <xdr:cNvPr id="274" name="直線コネクタ 273"/>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43180</xdr:rowOff>
    </xdr:from>
    <xdr:to xmlns:xdr="http://schemas.openxmlformats.org/drawingml/2006/spreadsheetDrawing">
      <xdr:col>59</xdr:col>
      <xdr:colOff>50800</xdr:colOff>
      <xdr:row>39</xdr:row>
      <xdr:rowOff>43180</xdr:rowOff>
    </xdr:to>
    <xdr:cxnSp macro="">
      <xdr:nvCxnSpPr>
        <xdr:cNvPr id="275" name="直線コネクタ 274"/>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72390</xdr:rowOff>
    </xdr:from>
    <xdr:ext cx="243840" cy="248285"/>
    <xdr:sp macro="" textlink="">
      <xdr:nvSpPr>
        <xdr:cNvPr id="276" name="テキスト ボックス 275"/>
        <xdr:cNvSpPr txBox="1"/>
      </xdr:nvSpPr>
      <xdr:spPr>
        <a:xfrm>
          <a:off x="5726430" y="64465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5715</xdr:rowOff>
    </xdr:from>
    <xdr:to xmlns:xdr="http://schemas.openxmlformats.org/drawingml/2006/spreadsheetDrawing">
      <xdr:col>59</xdr:col>
      <xdr:colOff>50800</xdr:colOff>
      <xdr:row>37</xdr:row>
      <xdr:rowOff>5715</xdr:rowOff>
    </xdr:to>
    <xdr:cxnSp macro="">
      <xdr:nvCxnSpPr>
        <xdr:cNvPr id="277" name="直線コネクタ 276"/>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34925</xdr:rowOff>
    </xdr:from>
    <xdr:ext cx="526415" cy="248285"/>
    <xdr:sp macro="" textlink="">
      <xdr:nvSpPr>
        <xdr:cNvPr id="278" name="テキスト ボックス 277"/>
        <xdr:cNvSpPr txBox="1"/>
      </xdr:nvSpPr>
      <xdr:spPr>
        <a:xfrm>
          <a:off x="5481955" y="6073775"/>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136525</xdr:rowOff>
    </xdr:from>
    <xdr:to xmlns:xdr="http://schemas.openxmlformats.org/drawingml/2006/spreadsheetDrawing">
      <xdr:col>59</xdr:col>
      <xdr:colOff>50800</xdr:colOff>
      <xdr:row>34</xdr:row>
      <xdr:rowOff>136525</xdr:rowOff>
    </xdr:to>
    <xdr:cxnSp macro="">
      <xdr:nvCxnSpPr>
        <xdr:cNvPr id="279" name="直線コネクタ 278"/>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165100</xdr:rowOff>
    </xdr:from>
    <xdr:ext cx="595630" cy="248285"/>
    <xdr:sp macro="" textlink="">
      <xdr:nvSpPr>
        <xdr:cNvPr id="280" name="テキスト ボックス 279"/>
        <xdr:cNvSpPr txBox="1"/>
      </xdr:nvSpPr>
      <xdr:spPr>
        <a:xfrm>
          <a:off x="5417820" y="57010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99060</xdr:rowOff>
    </xdr:from>
    <xdr:to xmlns:xdr="http://schemas.openxmlformats.org/drawingml/2006/spreadsheetDrawing">
      <xdr:col>59</xdr:col>
      <xdr:colOff>50800</xdr:colOff>
      <xdr:row>32</xdr:row>
      <xdr:rowOff>99060</xdr:rowOff>
    </xdr:to>
    <xdr:cxnSp macro="">
      <xdr:nvCxnSpPr>
        <xdr:cNvPr id="281" name="直線コネクタ 280"/>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128270</xdr:rowOff>
    </xdr:from>
    <xdr:ext cx="595630" cy="248285"/>
    <xdr:sp macro="" textlink="">
      <xdr:nvSpPr>
        <xdr:cNvPr id="282" name="テキスト ボックス 281"/>
        <xdr:cNvSpPr txBox="1"/>
      </xdr:nvSpPr>
      <xdr:spPr>
        <a:xfrm>
          <a:off x="5417820" y="532892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61595</xdr:rowOff>
    </xdr:from>
    <xdr:to xmlns:xdr="http://schemas.openxmlformats.org/drawingml/2006/spreadsheetDrawing">
      <xdr:col>59</xdr:col>
      <xdr:colOff>50800</xdr:colOff>
      <xdr:row>30</xdr:row>
      <xdr:rowOff>61595</xdr:rowOff>
    </xdr:to>
    <xdr:cxnSp macro="">
      <xdr:nvCxnSpPr>
        <xdr:cNvPr id="283" name="直線コネクタ 282"/>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90805</xdr:rowOff>
    </xdr:from>
    <xdr:ext cx="595630" cy="248285"/>
    <xdr:sp macro="" textlink="">
      <xdr:nvSpPr>
        <xdr:cNvPr id="284" name="テキスト ボックス 283"/>
        <xdr:cNvSpPr txBox="1"/>
      </xdr:nvSpPr>
      <xdr:spPr>
        <a:xfrm>
          <a:off x="5417820" y="49561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85" name="直線コネクタ 284"/>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53340</xdr:rowOff>
    </xdr:from>
    <xdr:ext cx="595630" cy="248285"/>
    <xdr:sp macro="" textlink="">
      <xdr:nvSpPr>
        <xdr:cNvPr id="286" name="テキスト ボックス 285"/>
        <xdr:cNvSpPr txBox="1"/>
      </xdr:nvSpPr>
      <xdr:spPr>
        <a:xfrm>
          <a:off x="5417820" y="45834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87" name="補助費等グラフ枠"/>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30</xdr:row>
      <xdr:rowOff>83185</xdr:rowOff>
    </xdr:from>
    <xdr:to xmlns:xdr="http://schemas.openxmlformats.org/drawingml/2006/spreadsheetDrawing">
      <xdr:col>54</xdr:col>
      <xdr:colOff>171450</xdr:colOff>
      <xdr:row>38</xdr:row>
      <xdr:rowOff>24130</xdr:rowOff>
    </xdr:to>
    <xdr:cxnSp macro="">
      <xdr:nvCxnSpPr>
        <xdr:cNvPr id="288" name="直線コネクタ 287"/>
        <xdr:cNvCxnSpPr/>
      </xdr:nvCxnSpPr>
      <xdr:spPr>
        <a:xfrm flipV="1">
          <a:off x="9429750" y="5116195"/>
          <a:ext cx="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28575</xdr:rowOff>
    </xdr:from>
    <xdr:ext cx="529590" cy="248285"/>
    <xdr:sp macro="" textlink="">
      <xdr:nvSpPr>
        <xdr:cNvPr id="289" name="補助費等最小値テキスト"/>
        <xdr:cNvSpPr txBox="1"/>
      </xdr:nvSpPr>
      <xdr:spPr>
        <a:xfrm>
          <a:off x="9480550" y="640270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24130</xdr:rowOff>
    </xdr:from>
    <xdr:to xmlns:xdr="http://schemas.openxmlformats.org/drawingml/2006/spreadsheetDrawing">
      <xdr:col>55</xdr:col>
      <xdr:colOff>88900</xdr:colOff>
      <xdr:row>38</xdr:row>
      <xdr:rowOff>24130</xdr:rowOff>
    </xdr:to>
    <xdr:cxnSp macro="">
      <xdr:nvCxnSpPr>
        <xdr:cNvPr id="290" name="直線コネクタ 289"/>
        <xdr:cNvCxnSpPr/>
      </xdr:nvCxnSpPr>
      <xdr:spPr>
        <a:xfrm>
          <a:off x="9359900" y="63982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31115</xdr:rowOff>
    </xdr:from>
    <xdr:ext cx="593725" cy="248285"/>
    <xdr:sp macro="" textlink="">
      <xdr:nvSpPr>
        <xdr:cNvPr id="291" name="補助費等最大値テキスト"/>
        <xdr:cNvSpPr txBox="1"/>
      </xdr:nvSpPr>
      <xdr:spPr>
        <a:xfrm>
          <a:off x="9480550" y="489648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197,158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83185</xdr:rowOff>
    </xdr:from>
    <xdr:to xmlns:xdr="http://schemas.openxmlformats.org/drawingml/2006/spreadsheetDrawing">
      <xdr:col>55</xdr:col>
      <xdr:colOff>88900</xdr:colOff>
      <xdr:row>30</xdr:row>
      <xdr:rowOff>83185</xdr:rowOff>
    </xdr:to>
    <xdr:cxnSp macro="">
      <xdr:nvCxnSpPr>
        <xdr:cNvPr id="292" name="直線コネクタ 291"/>
        <xdr:cNvCxnSpPr/>
      </xdr:nvCxnSpPr>
      <xdr:spPr>
        <a:xfrm>
          <a:off x="9359900" y="51161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36</xdr:row>
      <xdr:rowOff>20320</xdr:rowOff>
    </xdr:from>
    <xdr:to xmlns:xdr="http://schemas.openxmlformats.org/drawingml/2006/spreadsheetDrawing">
      <xdr:col>55</xdr:col>
      <xdr:colOff>0</xdr:colOff>
      <xdr:row>36</xdr:row>
      <xdr:rowOff>107950</xdr:rowOff>
    </xdr:to>
    <xdr:cxnSp macro="">
      <xdr:nvCxnSpPr>
        <xdr:cNvPr id="293" name="直線コネクタ 292"/>
        <xdr:cNvCxnSpPr/>
      </xdr:nvCxnSpPr>
      <xdr:spPr>
        <a:xfrm>
          <a:off x="8686800" y="6059170"/>
          <a:ext cx="74295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61595</xdr:rowOff>
    </xdr:from>
    <xdr:ext cx="529590" cy="253365"/>
    <xdr:sp macro="" textlink="">
      <xdr:nvSpPr>
        <xdr:cNvPr id="294" name="補助費等平均値テキスト"/>
        <xdr:cNvSpPr txBox="1"/>
      </xdr:nvSpPr>
      <xdr:spPr>
        <a:xfrm>
          <a:off x="9480550" y="6100445"/>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82550</xdr:rowOff>
    </xdr:from>
    <xdr:to xmlns:xdr="http://schemas.openxmlformats.org/drawingml/2006/spreadsheetDrawing">
      <xdr:col>55</xdr:col>
      <xdr:colOff>50800</xdr:colOff>
      <xdr:row>37</xdr:row>
      <xdr:rowOff>14605</xdr:rowOff>
    </xdr:to>
    <xdr:sp macro="" textlink="">
      <xdr:nvSpPr>
        <xdr:cNvPr id="295" name="フローチャート: 判断 294"/>
        <xdr:cNvSpPr/>
      </xdr:nvSpPr>
      <xdr:spPr>
        <a:xfrm>
          <a:off x="9398000" y="612140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36</xdr:row>
      <xdr:rowOff>20320</xdr:rowOff>
    </xdr:from>
    <xdr:to xmlns:xdr="http://schemas.openxmlformats.org/drawingml/2006/spreadsheetDrawing">
      <xdr:col>50</xdr:col>
      <xdr:colOff>114300</xdr:colOff>
      <xdr:row>36</xdr:row>
      <xdr:rowOff>76200</xdr:rowOff>
    </xdr:to>
    <xdr:cxnSp macro="">
      <xdr:nvCxnSpPr>
        <xdr:cNvPr id="296" name="直線コネクタ 295"/>
        <xdr:cNvCxnSpPr/>
      </xdr:nvCxnSpPr>
      <xdr:spPr>
        <a:xfrm flipV="1">
          <a:off x="7886700" y="6059170"/>
          <a:ext cx="8001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72390</xdr:rowOff>
    </xdr:from>
    <xdr:to xmlns:xdr="http://schemas.openxmlformats.org/drawingml/2006/spreadsheetDrawing">
      <xdr:col>50</xdr:col>
      <xdr:colOff>165100</xdr:colOff>
      <xdr:row>37</xdr:row>
      <xdr:rowOff>3810</xdr:rowOff>
    </xdr:to>
    <xdr:sp macro="" textlink="">
      <xdr:nvSpPr>
        <xdr:cNvPr id="297" name="フローチャート: 判断 296"/>
        <xdr:cNvSpPr/>
      </xdr:nvSpPr>
      <xdr:spPr>
        <a:xfrm>
          <a:off x="8636000" y="61112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36</xdr:row>
      <xdr:rowOff>162560</xdr:rowOff>
    </xdr:from>
    <xdr:ext cx="534670" cy="248285"/>
    <xdr:sp macro="" textlink="">
      <xdr:nvSpPr>
        <xdr:cNvPr id="298" name="テキスト ボックス 297"/>
        <xdr:cNvSpPr txBox="1"/>
      </xdr:nvSpPr>
      <xdr:spPr>
        <a:xfrm>
          <a:off x="8438515" y="620141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31</xdr:row>
      <xdr:rowOff>144145</xdr:rowOff>
    </xdr:from>
    <xdr:to xmlns:xdr="http://schemas.openxmlformats.org/drawingml/2006/spreadsheetDrawing">
      <xdr:col>45</xdr:col>
      <xdr:colOff>171450</xdr:colOff>
      <xdr:row>36</xdr:row>
      <xdr:rowOff>76200</xdr:rowOff>
    </xdr:to>
    <xdr:cxnSp macro="">
      <xdr:nvCxnSpPr>
        <xdr:cNvPr id="299" name="直線コネクタ 298"/>
        <xdr:cNvCxnSpPr/>
      </xdr:nvCxnSpPr>
      <xdr:spPr>
        <a:xfrm>
          <a:off x="7080250" y="5344795"/>
          <a:ext cx="806450" cy="770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111125</xdr:rowOff>
    </xdr:from>
    <xdr:to xmlns:xdr="http://schemas.openxmlformats.org/drawingml/2006/spreadsheetDrawing">
      <xdr:col>46</xdr:col>
      <xdr:colOff>38100</xdr:colOff>
      <xdr:row>37</xdr:row>
      <xdr:rowOff>42545</xdr:rowOff>
    </xdr:to>
    <xdr:sp macro="" textlink="">
      <xdr:nvSpPr>
        <xdr:cNvPr id="300" name="フローチャート: 判断 299"/>
        <xdr:cNvSpPr/>
      </xdr:nvSpPr>
      <xdr:spPr>
        <a:xfrm>
          <a:off x="7842250" y="61499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34290</xdr:rowOff>
    </xdr:from>
    <xdr:ext cx="529590" cy="248285"/>
    <xdr:sp macro="" textlink="">
      <xdr:nvSpPr>
        <xdr:cNvPr id="301" name="テキスト ボックス 300"/>
        <xdr:cNvSpPr txBox="1"/>
      </xdr:nvSpPr>
      <xdr:spPr>
        <a:xfrm>
          <a:off x="7644765" y="624078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31</xdr:row>
      <xdr:rowOff>144145</xdr:rowOff>
    </xdr:from>
    <xdr:to xmlns:xdr="http://schemas.openxmlformats.org/drawingml/2006/spreadsheetDrawing">
      <xdr:col>41</xdr:col>
      <xdr:colOff>50800</xdr:colOff>
      <xdr:row>37</xdr:row>
      <xdr:rowOff>28575</xdr:rowOff>
    </xdr:to>
    <xdr:cxnSp macro="">
      <xdr:nvCxnSpPr>
        <xdr:cNvPr id="302" name="直線コネクタ 301"/>
        <xdr:cNvCxnSpPr/>
      </xdr:nvCxnSpPr>
      <xdr:spPr>
        <a:xfrm flipV="1">
          <a:off x="6286500" y="5344795"/>
          <a:ext cx="793750" cy="890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32</xdr:row>
      <xdr:rowOff>15875</xdr:rowOff>
    </xdr:from>
    <xdr:to xmlns:xdr="http://schemas.openxmlformats.org/drawingml/2006/spreadsheetDrawing">
      <xdr:col>41</xdr:col>
      <xdr:colOff>101600</xdr:colOff>
      <xdr:row>32</xdr:row>
      <xdr:rowOff>114935</xdr:rowOff>
    </xdr:to>
    <xdr:sp macro="" textlink="">
      <xdr:nvSpPr>
        <xdr:cNvPr id="303" name="フローチャート: 判断 302"/>
        <xdr:cNvSpPr/>
      </xdr:nvSpPr>
      <xdr:spPr>
        <a:xfrm>
          <a:off x="7029450" y="53841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32</xdr:row>
      <xdr:rowOff>106680</xdr:rowOff>
    </xdr:from>
    <xdr:ext cx="593725" cy="248285"/>
    <xdr:sp macro="" textlink="">
      <xdr:nvSpPr>
        <xdr:cNvPr id="304" name="テキスト ボックス 303"/>
        <xdr:cNvSpPr txBox="1"/>
      </xdr:nvSpPr>
      <xdr:spPr>
        <a:xfrm>
          <a:off x="6818630" y="5474970"/>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154,560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635</xdr:rowOff>
    </xdr:from>
    <xdr:to xmlns:xdr="http://schemas.openxmlformats.org/drawingml/2006/spreadsheetDrawing">
      <xdr:col>36</xdr:col>
      <xdr:colOff>165100</xdr:colOff>
      <xdr:row>37</xdr:row>
      <xdr:rowOff>99695</xdr:rowOff>
    </xdr:to>
    <xdr:sp macro="" textlink="">
      <xdr:nvSpPr>
        <xdr:cNvPr id="305" name="フローチャート: 判断 304"/>
        <xdr:cNvSpPr/>
      </xdr:nvSpPr>
      <xdr:spPr>
        <a:xfrm>
          <a:off x="6235700" y="62071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37</xdr:row>
      <xdr:rowOff>91440</xdr:rowOff>
    </xdr:from>
    <xdr:ext cx="534670" cy="248285"/>
    <xdr:sp macro="" textlink="">
      <xdr:nvSpPr>
        <xdr:cNvPr id="306" name="テキスト ボックス 305"/>
        <xdr:cNvSpPr txBox="1"/>
      </xdr:nvSpPr>
      <xdr:spPr>
        <a:xfrm>
          <a:off x="6038215" y="629793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78105</xdr:rowOff>
    </xdr:from>
    <xdr:ext cx="762000" cy="253365"/>
    <xdr:sp macro="" textlink="">
      <xdr:nvSpPr>
        <xdr:cNvPr id="307" name="テキスト ボックス 306"/>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78105</xdr:rowOff>
    </xdr:from>
    <xdr:ext cx="762000" cy="253365"/>
    <xdr:sp macro="" textlink="">
      <xdr:nvSpPr>
        <xdr:cNvPr id="308" name="テキスト ボックス 307"/>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41</xdr:row>
      <xdr:rowOff>78105</xdr:rowOff>
    </xdr:from>
    <xdr:ext cx="762000" cy="253365"/>
    <xdr:sp macro="" textlink="">
      <xdr:nvSpPr>
        <xdr:cNvPr id="309" name="テキスト ボックス 308"/>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78105</xdr:rowOff>
    </xdr:from>
    <xdr:ext cx="756920" cy="253365"/>
    <xdr:sp macro="" textlink="">
      <xdr:nvSpPr>
        <xdr:cNvPr id="310" name="テキスト ボックス 309"/>
        <xdr:cNvSpPr txBox="1"/>
      </xdr:nvSpPr>
      <xdr:spPr>
        <a:xfrm>
          <a:off x="6908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78105</xdr:rowOff>
    </xdr:from>
    <xdr:ext cx="762000" cy="253365"/>
    <xdr:sp macro="" textlink="">
      <xdr:nvSpPr>
        <xdr:cNvPr id="311" name="テキスト ボックス 310"/>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58420</xdr:rowOff>
    </xdr:from>
    <xdr:to xmlns:xdr="http://schemas.openxmlformats.org/drawingml/2006/spreadsheetDrawing">
      <xdr:col>55</xdr:col>
      <xdr:colOff>50800</xdr:colOff>
      <xdr:row>36</xdr:row>
      <xdr:rowOff>157480</xdr:rowOff>
    </xdr:to>
    <xdr:sp macro="" textlink="">
      <xdr:nvSpPr>
        <xdr:cNvPr id="312" name="楕円 311"/>
        <xdr:cNvSpPr/>
      </xdr:nvSpPr>
      <xdr:spPr>
        <a:xfrm>
          <a:off x="9398000" y="60972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35</xdr:row>
      <xdr:rowOff>80645</xdr:rowOff>
    </xdr:from>
    <xdr:ext cx="529590" cy="253365"/>
    <xdr:sp macro="" textlink="">
      <xdr:nvSpPr>
        <xdr:cNvPr id="313" name="補助費等該当値テキスト"/>
        <xdr:cNvSpPr txBox="1"/>
      </xdr:nvSpPr>
      <xdr:spPr>
        <a:xfrm>
          <a:off x="9480550" y="595185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58,796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35</xdr:row>
      <xdr:rowOff>138430</xdr:rowOff>
    </xdr:from>
    <xdr:to xmlns:xdr="http://schemas.openxmlformats.org/drawingml/2006/spreadsheetDrawing">
      <xdr:col>50</xdr:col>
      <xdr:colOff>165100</xdr:colOff>
      <xdr:row>36</xdr:row>
      <xdr:rowOff>70485</xdr:rowOff>
    </xdr:to>
    <xdr:sp macro="" textlink="">
      <xdr:nvSpPr>
        <xdr:cNvPr id="314" name="楕円 313"/>
        <xdr:cNvSpPr/>
      </xdr:nvSpPr>
      <xdr:spPr>
        <a:xfrm>
          <a:off x="8636000" y="60096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34</xdr:row>
      <xdr:rowOff>86360</xdr:rowOff>
    </xdr:from>
    <xdr:ext cx="534670" cy="248285"/>
    <xdr:sp macro="" textlink="">
      <xdr:nvSpPr>
        <xdr:cNvPr id="315" name="テキスト ボックス 314"/>
        <xdr:cNvSpPr txBox="1"/>
      </xdr:nvSpPr>
      <xdr:spPr>
        <a:xfrm>
          <a:off x="8438515" y="578993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26670</xdr:rowOff>
    </xdr:from>
    <xdr:to xmlns:xdr="http://schemas.openxmlformats.org/drawingml/2006/spreadsheetDrawing">
      <xdr:col>46</xdr:col>
      <xdr:colOff>38100</xdr:colOff>
      <xdr:row>36</xdr:row>
      <xdr:rowOff>126365</xdr:rowOff>
    </xdr:to>
    <xdr:sp macro="" textlink="">
      <xdr:nvSpPr>
        <xdr:cNvPr id="316" name="楕円 315"/>
        <xdr:cNvSpPr/>
      </xdr:nvSpPr>
      <xdr:spPr>
        <a:xfrm>
          <a:off x="7842250" y="606552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34</xdr:row>
      <xdr:rowOff>142240</xdr:rowOff>
    </xdr:from>
    <xdr:ext cx="529590" cy="248285"/>
    <xdr:sp macro="" textlink="">
      <xdr:nvSpPr>
        <xdr:cNvPr id="317" name="テキスト ボックス 316"/>
        <xdr:cNvSpPr txBox="1"/>
      </xdr:nvSpPr>
      <xdr:spPr>
        <a:xfrm>
          <a:off x="7644765" y="58458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63,054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31</xdr:row>
      <xdr:rowOff>94615</xdr:rowOff>
    </xdr:from>
    <xdr:to xmlns:xdr="http://schemas.openxmlformats.org/drawingml/2006/spreadsheetDrawing">
      <xdr:col>41</xdr:col>
      <xdr:colOff>101600</xdr:colOff>
      <xdr:row>32</xdr:row>
      <xdr:rowOff>26035</xdr:rowOff>
    </xdr:to>
    <xdr:sp macro="" textlink="">
      <xdr:nvSpPr>
        <xdr:cNvPr id="318" name="楕円 317"/>
        <xdr:cNvSpPr/>
      </xdr:nvSpPr>
      <xdr:spPr>
        <a:xfrm>
          <a:off x="7029450" y="52952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30</xdr:row>
      <xdr:rowOff>41910</xdr:rowOff>
    </xdr:from>
    <xdr:ext cx="593725" cy="253365"/>
    <xdr:sp macro="" textlink="">
      <xdr:nvSpPr>
        <xdr:cNvPr id="319" name="テキスト ボックス 318"/>
        <xdr:cNvSpPr txBox="1"/>
      </xdr:nvSpPr>
      <xdr:spPr>
        <a:xfrm>
          <a:off x="6818630" y="507492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166,519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146050</xdr:rowOff>
    </xdr:from>
    <xdr:to xmlns:xdr="http://schemas.openxmlformats.org/drawingml/2006/spreadsheetDrawing">
      <xdr:col>36</xdr:col>
      <xdr:colOff>165100</xdr:colOff>
      <xdr:row>37</xdr:row>
      <xdr:rowOff>77470</xdr:rowOff>
    </xdr:to>
    <xdr:sp macro="" textlink="">
      <xdr:nvSpPr>
        <xdr:cNvPr id="320" name="楕円 319"/>
        <xdr:cNvSpPr/>
      </xdr:nvSpPr>
      <xdr:spPr>
        <a:xfrm>
          <a:off x="6235700" y="61849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35</xdr:row>
      <xdr:rowOff>93980</xdr:rowOff>
    </xdr:from>
    <xdr:ext cx="534670" cy="253365"/>
    <xdr:sp macro="" textlink="">
      <xdr:nvSpPr>
        <xdr:cNvPr id="321" name="テキスト ボックス 320"/>
        <xdr:cNvSpPr txBox="1"/>
      </xdr:nvSpPr>
      <xdr:spPr>
        <a:xfrm>
          <a:off x="6038215" y="59651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55880</xdr:rowOff>
    </xdr:from>
    <xdr:to xmlns:xdr="http://schemas.openxmlformats.org/drawingml/2006/spreadsheetDrawing">
      <xdr:col>59</xdr:col>
      <xdr:colOff>50800</xdr:colOff>
      <xdr:row>45</xdr:row>
      <xdr:rowOff>31115</xdr:rowOff>
    </xdr:to>
    <xdr:sp macro="" textlink="">
      <xdr:nvSpPr>
        <xdr:cNvPr id="322" name="正方形/長方形 321"/>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55880</xdr:rowOff>
    </xdr:from>
    <xdr:to xmlns:xdr="http://schemas.openxmlformats.org/drawingml/2006/spreadsheetDrawing">
      <xdr:col>43</xdr:col>
      <xdr:colOff>63500</xdr:colOff>
      <xdr:row>46</xdr:row>
      <xdr:rowOff>136525</xdr:rowOff>
    </xdr:to>
    <xdr:sp macro="" textlink="">
      <xdr:nvSpPr>
        <xdr:cNvPr id="323" name="正方形/長方形 322"/>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86995</xdr:rowOff>
    </xdr:from>
    <xdr:to xmlns:xdr="http://schemas.openxmlformats.org/drawingml/2006/spreadsheetDrawing">
      <xdr:col>43</xdr:col>
      <xdr:colOff>63500</xdr:colOff>
      <xdr:row>48</xdr:row>
      <xdr:rowOff>0</xdr:rowOff>
    </xdr:to>
    <xdr:sp macro="" textlink="">
      <xdr:nvSpPr>
        <xdr:cNvPr id="324" name="正方形/長方形 323"/>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55880</xdr:rowOff>
    </xdr:from>
    <xdr:to xmlns:xdr="http://schemas.openxmlformats.org/drawingml/2006/spreadsheetDrawing">
      <xdr:col>48</xdr:col>
      <xdr:colOff>127000</xdr:colOff>
      <xdr:row>46</xdr:row>
      <xdr:rowOff>136525</xdr:rowOff>
    </xdr:to>
    <xdr:sp macro="" textlink="">
      <xdr:nvSpPr>
        <xdr:cNvPr id="325" name="正方形/長方形 324"/>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86995</xdr:rowOff>
    </xdr:from>
    <xdr:to xmlns:xdr="http://schemas.openxmlformats.org/drawingml/2006/spreadsheetDrawing">
      <xdr:col>48</xdr:col>
      <xdr:colOff>127000</xdr:colOff>
      <xdr:row>48</xdr:row>
      <xdr:rowOff>0</xdr:rowOff>
    </xdr:to>
    <xdr:sp macro="" textlink="">
      <xdr:nvSpPr>
        <xdr:cNvPr id="326" name="正方形/長方形 325"/>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55880</xdr:rowOff>
    </xdr:from>
    <xdr:to xmlns:xdr="http://schemas.openxmlformats.org/drawingml/2006/spreadsheetDrawing">
      <xdr:col>54</xdr:col>
      <xdr:colOff>127000</xdr:colOff>
      <xdr:row>46</xdr:row>
      <xdr:rowOff>136525</xdr:rowOff>
    </xdr:to>
    <xdr:sp macro="" textlink="">
      <xdr:nvSpPr>
        <xdr:cNvPr id="327" name="正方形/長方形 326"/>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46</xdr:row>
      <xdr:rowOff>86995</xdr:rowOff>
    </xdr:from>
    <xdr:to xmlns:xdr="http://schemas.openxmlformats.org/drawingml/2006/spreadsheetDrawing">
      <xdr:col>54</xdr:col>
      <xdr:colOff>127000</xdr:colOff>
      <xdr:row>48</xdr:row>
      <xdr:rowOff>0</xdr:rowOff>
    </xdr:to>
    <xdr:sp macro="" textlink="">
      <xdr:nvSpPr>
        <xdr:cNvPr id="328" name="正方形/長方形 327"/>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29" name="正方形/長方形 328"/>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4805" cy="220345"/>
    <xdr:sp macro="" textlink="">
      <xdr:nvSpPr>
        <xdr:cNvPr id="330" name="テキスト ボックス 329"/>
        <xdr:cNvSpPr txBox="1"/>
      </xdr:nvSpPr>
      <xdr:spPr>
        <a:xfrm>
          <a:off x="591820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80645</xdr:rowOff>
    </xdr:from>
    <xdr:to xmlns:xdr="http://schemas.openxmlformats.org/drawingml/2006/spreadsheetDrawing">
      <xdr:col>59</xdr:col>
      <xdr:colOff>50800</xdr:colOff>
      <xdr:row>61</xdr:row>
      <xdr:rowOff>80645</xdr:rowOff>
    </xdr:to>
    <xdr:cxnSp macro="">
      <xdr:nvCxnSpPr>
        <xdr:cNvPr id="331" name="直線コネクタ 330"/>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43180</xdr:rowOff>
    </xdr:from>
    <xdr:to xmlns:xdr="http://schemas.openxmlformats.org/drawingml/2006/spreadsheetDrawing">
      <xdr:col>59</xdr:col>
      <xdr:colOff>50800</xdr:colOff>
      <xdr:row>59</xdr:row>
      <xdr:rowOff>43180</xdr:rowOff>
    </xdr:to>
    <xdr:cxnSp macro="">
      <xdr:nvCxnSpPr>
        <xdr:cNvPr id="332" name="直線コネクタ 331"/>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72390</xdr:rowOff>
    </xdr:from>
    <xdr:ext cx="243840" cy="248285"/>
    <xdr:sp macro="" textlink="">
      <xdr:nvSpPr>
        <xdr:cNvPr id="333" name="テキスト ボックス 332"/>
        <xdr:cNvSpPr txBox="1"/>
      </xdr:nvSpPr>
      <xdr:spPr>
        <a:xfrm>
          <a:off x="5726430" y="97993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5715</xdr:rowOff>
    </xdr:from>
    <xdr:to xmlns:xdr="http://schemas.openxmlformats.org/drawingml/2006/spreadsheetDrawing">
      <xdr:col>59</xdr:col>
      <xdr:colOff>50800</xdr:colOff>
      <xdr:row>57</xdr:row>
      <xdr:rowOff>5715</xdr:rowOff>
    </xdr:to>
    <xdr:cxnSp macro="">
      <xdr:nvCxnSpPr>
        <xdr:cNvPr id="334" name="直線コネクタ 333"/>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34925</xdr:rowOff>
    </xdr:from>
    <xdr:ext cx="526415" cy="248285"/>
    <xdr:sp macro="" textlink="">
      <xdr:nvSpPr>
        <xdr:cNvPr id="335" name="テキスト ボックス 334"/>
        <xdr:cNvSpPr txBox="1"/>
      </xdr:nvSpPr>
      <xdr:spPr>
        <a:xfrm>
          <a:off x="5481955" y="9426575"/>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136525</xdr:rowOff>
    </xdr:from>
    <xdr:to xmlns:xdr="http://schemas.openxmlformats.org/drawingml/2006/spreadsheetDrawing">
      <xdr:col>59</xdr:col>
      <xdr:colOff>50800</xdr:colOff>
      <xdr:row>54</xdr:row>
      <xdr:rowOff>136525</xdr:rowOff>
    </xdr:to>
    <xdr:cxnSp macro="">
      <xdr:nvCxnSpPr>
        <xdr:cNvPr id="336" name="直線コネクタ 335"/>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165100</xdr:rowOff>
    </xdr:from>
    <xdr:ext cx="526415" cy="248285"/>
    <xdr:sp macro="" textlink="">
      <xdr:nvSpPr>
        <xdr:cNvPr id="337" name="テキスト ボックス 336"/>
        <xdr:cNvSpPr txBox="1"/>
      </xdr:nvSpPr>
      <xdr:spPr>
        <a:xfrm>
          <a:off x="5481955" y="905383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99060</xdr:rowOff>
    </xdr:from>
    <xdr:to xmlns:xdr="http://schemas.openxmlformats.org/drawingml/2006/spreadsheetDrawing">
      <xdr:col>59</xdr:col>
      <xdr:colOff>50800</xdr:colOff>
      <xdr:row>52</xdr:row>
      <xdr:rowOff>99060</xdr:rowOff>
    </xdr:to>
    <xdr:cxnSp macro="">
      <xdr:nvCxnSpPr>
        <xdr:cNvPr id="338" name="直線コネクタ 337"/>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128270</xdr:rowOff>
    </xdr:from>
    <xdr:ext cx="526415" cy="248285"/>
    <xdr:sp macro="" textlink="">
      <xdr:nvSpPr>
        <xdr:cNvPr id="339" name="テキスト ボックス 338"/>
        <xdr:cNvSpPr txBox="1"/>
      </xdr:nvSpPr>
      <xdr:spPr>
        <a:xfrm>
          <a:off x="5481955" y="868172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61595</xdr:rowOff>
    </xdr:from>
    <xdr:to xmlns:xdr="http://schemas.openxmlformats.org/drawingml/2006/spreadsheetDrawing">
      <xdr:col>59</xdr:col>
      <xdr:colOff>50800</xdr:colOff>
      <xdr:row>50</xdr:row>
      <xdr:rowOff>61595</xdr:rowOff>
    </xdr:to>
    <xdr:cxnSp macro="">
      <xdr:nvCxnSpPr>
        <xdr:cNvPr id="340" name="直線コネクタ 339"/>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90805</xdr:rowOff>
    </xdr:from>
    <xdr:ext cx="595630" cy="248285"/>
    <xdr:sp macro="" textlink="">
      <xdr:nvSpPr>
        <xdr:cNvPr id="341" name="テキスト ボックス 340"/>
        <xdr:cNvSpPr txBox="1"/>
      </xdr:nvSpPr>
      <xdr:spPr>
        <a:xfrm>
          <a:off x="5417820" y="83089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42" name="直線コネクタ 341"/>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53340</xdr:rowOff>
    </xdr:from>
    <xdr:ext cx="595630" cy="248285"/>
    <xdr:sp macro="" textlink="">
      <xdr:nvSpPr>
        <xdr:cNvPr id="343" name="テキスト ボックス 342"/>
        <xdr:cNvSpPr txBox="1"/>
      </xdr:nvSpPr>
      <xdr:spPr>
        <a:xfrm>
          <a:off x="5417820" y="79362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44" name="普通建設事業費グラフ枠"/>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49</xdr:row>
      <xdr:rowOff>127000</xdr:rowOff>
    </xdr:from>
    <xdr:to xmlns:xdr="http://schemas.openxmlformats.org/drawingml/2006/spreadsheetDrawing">
      <xdr:col>54</xdr:col>
      <xdr:colOff>171450</xdr:colOff>
      <xdr:row>58</xdr:row>
      <xdr:rowOff>136525</xdr:rowOff>
    </xdr:to>
    <xdr:cxnSp macro="">
      <xdr:nvCxnSpPr>
        <xdr:cNvPr id="345" name="直線コネクタ 344"/>
        <xdr:cNvCxnSpPr/>
      </xdr:nvCxnSpPr>
      <xdr:spPr>
        <a:xfrm flipV="1">
          <a:off x="9429750" y="8345170"/>
          <a:ext cx="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140335</xdr:rowOff>
    </xdr:from>
    <xdr:ext cx="464820" cy="248285"/>
    <xdr:sp macro="" textlink="">
      <xdr:nvSpPr>
        <xdr:cNvPr id="346" name="普通建設事業費最小値テキスト"/>
        <xdr:cNvSpPr txBox="1"/>
      </xdr:nvSpPr>
      <xdr:spPr>
        <a:xfrm>
          <a:off x="9480550" y="9867265"/>
          <a:ext cx="464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136525</xdr:rowOff>
    </xdr:from>
    <xdr:to xmlns:xdr="http://schemas.openxmlformats.org/drawingml/2006/spreadsheetDrawing">
      <xdr:col>55</xdr:col>
      <xdr:colOff>88900</xdr:colOff>
      <xdr:row>58</xdr:row>
      <xdr:rowOff>136525</xdr:rowOff>
    </xdr:to>
    <xdr:cxnSp macro="">
      <xdr:nvCxnSpPr>
        <xdr:cNvPr id="347" name="直線コネクタ 346"/>
        <xdr:cNvCxnSpPr/>
      </xdr:nvCxnSpPr>
      <xdr:spPr>
        <a:xfrm>
          <a:off x="9359900" y="9863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48</xdr:row>
      <xdr:rowOff>74295</xdr:rowOff>
    </xdr:from>
    <xdr:ext cx="593725" cy="252095"/>
    <xdr:sp macro="" textlink="">
      <xdr:nvSpPr>
        <xdr:cNvPr id="348" name="普通建設事業費最大値テキスト"/>
        <xdr:cNvSpPr txBox="1"/>
      </xdr:nvSpPr>
      <xdr:spPr>
        <a:xfrm>
          <a:off x="9480550" y="8124825"/>
          <a:ext cx="5937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128,307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49</xdr:row>
      <xdr:rowOff>127000</xdr:rowOff>
    </xdr:from>
    <xdr:to xmlns:xdr="http://schemas.openxmlformats.org/drawingml/2006/spreadsheetDrawing">
      <xdr:col>55</xdr:col>
      <xdr:colOff>88900</xdr:colOff>
      <xdr:row>49</xdr:row>
      <xdr:rowOff>127000</xdr:rowOff>
    </xdr:to>
    <xdr:cxnSp macro="">
      <xdr:nvCxnSpPr>
        <xdr:cNvPr id="349" name="直線コネクタ 348"/>
        <xdr:cNvCxnSpPr/>
      </xdr:nvCxnSpPr>
      <xdr:spPr>
        <a:xfrm>
          <a:off x="9359900" y="83451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50800</xdr:rowOff>
    </xdr:from>
    <xdr:to xmlns:xdr="http://schemas.openxmlformats.org/drawingml/2006/spreadsheetDrawing">
      <xdr:col>55</xdr:col>
      <xdr:colOff>0</xdr:colOff>
      <xdr:row>56</xdr:row>
      <xdr:rowOff>151130</xdr:rowOff>
    </xdr:to>
    <xdr:cxnSp macro="">
      <xdr:nvCxnSpPr>
        <xdr:cNvPr id="350" name="直線コネクタ 349"/>
        <xdr:cNvCxnSpPr/>
      </xdr:nvCxnSpPr>
      <xdr:spPr>
        <a:xfrm>
          <a:off x="8686800" y="9442450"/>
          <a:ext cx="74295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54</xdr:row>
      <xdr:rowOff>115570</xdr:rowOff>
    </xdr:from>
    <xdr:ext cx="529590" cy="253365"/>
    <xdr:sp macro="" textlink="">
      <xdr:nvSpPr>
        <xdr:cNvPr id="351" name="普通建設事業費平均値テキスト"/>
        <xdr:cNvSpPr txBox="1"/>
      </xdr:nvSpPr>
      <xdr:spPr>
        <a:xfrm>
          <a:off x="9480550" y="9171940"/>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93345</xdr:rowOff>
    </xdr:from>
    <xdr:to xmlns:xdr="http://schemas.openxmlformats.org/drawingml/2006/spreadsheetDrawing">
      <xdr:col>55</xdr:col>
      <xdr:colOff>50800</xdr:colOff>
      <xdr:row>56</xdr:row>
      <xdr:rowOff>24765</xdr:rowOff>
    </xdr:to>
    <xdr:sp macro="" textlink="">
      <xdr:nvSpPr>
        <xdr:cNvPr id="352" name="フローチャート: 判断 351"/>
        <xdr:cNvSpPr/>
      </xdr:nvSpPr>
      <xdr:spPr>
        <a:xfrm>
          <a:off x="9398000" y="93173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56</xdr:row>
      <xdr:rowOff>50800</xdr:rowOff>
    </xdr:from>
    <xdr:to xmlns:xdr="http://schemas.openxmlformats.org/drawingml/2006/spreadsheetDrawing">
      <xdr:col>50</xdr:col>
      <xdr:colOff>114300</xdr:colOff>
      <xdr:row>56</xdr:row>
      <xdr:rowOff>93980</xdr:rowOff>
    </xdr:to>
    <xdr:cxnSp macro="">
      <xdr:nvCxnSpPr>
        <xdr:cNvPr id="353" name="直線コネクタ 352"/>
        <xdr:cNvCxnSpPr/>
      </xdr:nvCxnSpPr>
      <xdr:spPr>
        <a:xfrm flipV="1">
          <a:off x="7886700" y="9442450"/>
          <a:ext cx="8001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112395</xdr:rowOff>
    </xdr:from>
    <xdr:to xmlns:xdr="http://schemas.openxmlformats.org/drawingml/2006/spreadsheetDrawing">
      <xdr:col>50</xdr:col>
      <xdr:colOff>165100</xdr:colOff>
      <xdr:row>56</xdr:row>
      <xdr:rowOff>43815</xdr:rowOff>
    </xdr:to>
    <xdr:sp macro="" textlink="">
      <xdr:nvSpPr>
        <xdr:cNvPr id="354" name="フローチャート: 判断 353"/>
        <xdr:cNvSpPr/>
      </xdr:nvSpPr>
      <xdr:spPr>
        <a:xfrm>
          <a:off x="8636000" y="93364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60325</xdr:rowOff>
    </xdr:from>
    <xdr:ext cx="534670" cy="253365"/>
    <xdr:sp macro="" textlink="">
      <xdr:nvSpPr>
        <xdr:cNvPr id="355" name="テキスト ボックス 354"/>
        <xdr:cNvSpPr txBox="1"/>
      </xdr:nvSpPr>
      <xdr:spPr>
        <a:xfrm>
          <a:off x="8438515" y="91166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93980</xdr:rowOff>
    </xdr:from>
    <xdr:to xmlns:xdr="http://schemas.openxmlformats.org/drawingml/2006/spreadsheetDrawing">
      <xdr:col>45</xdr:col>
      <xdr:colOff>171450</xdr:colOff>
      <xdr:row>56</xdr:row>
      <xdr:rowOff>142240</xdr:rowOff>
    </xdr:to>
    <xdr:cxnSp macro="">
      <xdr:nvCxnSpPr>
        <xdr:cNvPr id="356" name="直線コネクタ 355"/>
        <xdr:cNvCxnSpPr/>
      </xdr:nvCxnSpPr>
      <xdr:spPr>
        <a:xfrm flipV="1">
          <a:off x="7080250" y="9485630"/>
          <a:ext cx="80645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93980</xdr:rowOff>
    </xdr:from>
    <xdr:to xmlns:xdr="http://schemas.openxmlformats.org/drawingml/2006/spreadsheetDrawing">
      <xdr:col>46</xdr:col>
      <xdr:colOff>38100</xdr:colOff>
      <xdr:row>56</xdr:row>
      <xdr:rowOff>25400</xdr:rowOff>
    </xdr:to>
    <xdr:sp macro="" textlink="">
      <xdr:nvSpPr>
        <xdr:cNvPr id="357" name="フローチャート: 判断 356"/>
        <xdr:cNvSpPr/>
      </xdr:nvSpPr>
      <xdr:spPr>
        <a:xfrm>
          <a:off x="7842250" y="93179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41275</xdr:rowOff>
    </xdr:from>
    <xdr:ext cx="529590" cy="253365"/>
    <xdr:sp macro="" textlink="">
      <xdr:nvSpPr>
        <xdr:cNvPr id="358" name="テキスト ボックス 357"/>
        <xdr:cNvSpPr txBox="1"/>
      </xdr:nvSpPr>
      <xdr:spPr>
        <a:xfrm>
          <a:off x="7644765" y="909764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142240</xdr:rowOff>
    </xdr:from>
    <xdr:to xmlns:xdr="http://schemas.openxmlformats.org/drawingml/2006/spreadsheetDrawing">
      <xdr:col>41</xdr:col>
      <xdr:colOff>50800</xdr:colOff>
      <xdr:row>57</xdr:row>
      <xdr:rowOff>75565</xdr:rowOff>
    </xdr:to>
    <xdr:cxnSp macro="">
      <xdr:nvCxnSpPr>
        <xdr:cNvPr id="359" name="直線コネクタ 358"/>
        <xdr:cNvCxnSpPr/>
      </xdr:nvCxnSpPr>
      <xdr:spPr>
        <a:xfrm flipV="1">
          <a:off x="6286500" y="9533890"/>
          <a:ext cx="79375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99060</xdr:rowOff>
    </xdr:from>
    <xdr:to xmlns:xdr="http://schemas.openxmlformats.org/drawingml/2006/spreadsheetDrawing">
      <xdr:col>41</xdr:col>
      <xdr:colOff>101600</xdr:colOff>
      <xdr:row>56</xdr:row>
      <xdr:rowOff>31115</xdr:rowOff>
    </xdr:to>
    <xdr:sp macro="" textlink="">
      <xdr:nvSpPr>
        <xdr:cNvPr id="360" name="フローチャート: 判断 359"/>
        <xdr:cNvSpPr/>
      </xdr:nvSpPr>
      <xdr:spPr>
        <a:xfrm>
          <a:off x="7029450" y="93230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47625</xdr:rowOff>
    </xdr:from>
    <xdr:ext cx="529590" cy="248285"/>
    <xdr:sp macro="" textlink="">
      <xdr:nvSpPr>
        <xdr:cNvPr id="361" name="テキスト ボックス 360"/>
        <xdr:cNvSpPr txBox="1"/>
      </xdr:nvSpPr>
      <xdr:spPr>
        <a:xfrm>
          <a:off x="6851015" y="91039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97790</xdr:rowOff>
    </xdr:from>
    <xdr:to xmlns:xdr="http://schemas.openxmlformats.org/drawingml/2006/spreadsheetDrawing">
      <xdr:col>36</xdr:col>
      <xdr:colOff>165100</xdr:colOff>
      <xdr:row>56</xdr:row>
      <xdr:rowOff>29845</xdr:rowOff>
    </xdr:to>
    <xdr:sp macro="" textlink="">
      <xdr:nvSpPr>
        <xdr:cNvPr id="362" name="フローチャート: 判断 361"/>
        <xdr:cNvSpPr/>
      </xdr:nvSpPr>
      <xdr:spPr>
        <a:xfrm>
          <a:off x="6235700" y="93218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54</xdr:row>
      <xdr:rowOff>45720</xdr:rowOff>
    </xdr:from>
    <xdr:ext cx="534670" cy="253365"/>
    <xdr:sp macro="" textlink="">
      <xdr:nvSpPr>
        <xdr:cNvPr id="363" name="テキスト ボックス 362"/>
        <xdr:cNvSpPr txBox="1"/>
      </xdr:nvSpPr>
      <xdr:spPr>
        <a:xfrm>
          <a:off x="6038215" y="91020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78105</xdr:rowOff>
    </xdr:from>
    <xdr:ext cx="762000" cy="253365"/>
    <xdr:sp macro="" textlink="">
      <xdr:nvSpPr>
        <xdr:cNvPr id="364" name="テキスト ボックス 363"/>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78105</xdr:rowOff>
    </xdr:from>
    <xdr:ext cx="762000" cy="253365"/>
    <xdr:sp macro="" textlink="">
      <xdr:nvSpPr>
        <xdr:cNvPr id="365" name="テキスト ボックス 364"/>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61</xdr:row>
      <xdr:rowOff>78105</xdr:rowOff>
    </xdr:from>
    <xdr:ext cx="762000" cy="253365"/>
    <xdr:sp macro="" textlink="">
      <xdr:nvSpPr>
        <xdr:cNvPr id="366" name="テキスト ボックス 365"/>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78105</xdr:rowOff>
    </xdr:from>
    <xdr:ext cx="756920" cy="253365"/>
    <xdr:sp macro="" textlink="">
      <xdr:nvSpPr>
        <xdr:cNvPr id="367" name="テキスト ボックス 366"/>
        <xdr:cNvSpPr txBox="1"/>
      </xdr:nvSpPr>
      <xdr:spPr>
        <a:xfrm>
          <a:off x="6908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78105</xdr:rowOff>
    </xdr:from>
    <xdr:ext cx="762000" cy="253365"/>
    <xdr:sp macro="" textlink="">
      <xdr:nvSpPr>
        <xdr:cNvPr id="368" name="テキスト ボックス 367"/>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100965</xdr:rowOff>
    </xdr:from>
    <xdr:to xmlns:xdr="http://schemas.openxmlformats.org/drawingml/2006/spreadsheetDrawing">
      <xdr:col>55</xdr:col>
      <xdr:colOff>50800</xdr:colOff>
      <xdr:row>57</xdr:row>
      <xdr:rowOff>33020</xdr:rowOff>
    </xdr:to>
    <xdr:sp macro="" textlink="">
      <xdr:nvSpPr>
        <xdr:cNvPr id="369" name="楕円 368"/>
        <xdr:cNvSpPr/>
      </xdr:nvSpPr>
      <xdr:spPr>
        <a:xfrm>
          <a:off x="9398000" y="94926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80010</xdr:rowOff>
    </xdr:from>
    <xdr:ext cx="529590" cy="253365"/>
    <xdr:sp macro="" textlink="">
      <xdr:nvSpPr>
        <xdr:cNvPr id="370" name="普通建設事業費該当値テキスト"/>
        <xdr:cNvSpPr txBox="1"/>
      </xdr:nvSpPr>
      <xdr:spPr>
        <a:xfrm>
          <a:off x="9480550" y="94716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1270</xdr:rowOff>
    </xdr:from>
    <xdr:to xmlns:xdr="http://schemas.openxmlformats.org/drawingml/2006/spreadsheetDrawing">
      <xdr:col>50</xdr:col>
      <xdr:colOff>165100</xdr:colOff>
      <xdr:row>56</xdr:row>
      <xdr:rowOff>100330</xdr:rowOff>
    </xdr:to>
    <xdr:sp macro="" textlink="">
      <xdr:nvSpPr>
        <xdr:cNvPr id="371" name="楕円 370"/>
        <xdr:cNvSpPr/>
      </xdr:nvSpPr>
      <xdr:spPr>
        <a:xfrm>
          <a:off x="8636000" y="93929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92075</xdr:rowOff>
    </xdr:from>
    <xdr:ext cx="534670" cy="248285"/>
    <xdr:sp macro="" textlink="">
      <xdr:nvSpPr>
        <xdr:cNvPr id="372" name="テキスト ボックス 371"/>
        <xdr:cNvSpPr txBox="1"/>
      </xdr:nvSpPr>
      <xdr:spPr>
        <a:xfrm>
          <a:off x="8438515" y="948372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43815</xdr:rowOff>
    </xdr:from>
    <xdr:to xmlns:xdr="http://schemas.openxmlformats.org/drawingml/2006/spreadsheetDrawing">
      <xdr:col>46</xdr:col>
      <xdr:colOff>38100</xdr:colOff>
      <xdr:row>56</xdr:row>
      <xdr:rowOff>143510</xdr:rowOff>
    </xdr:to>
    <xdr:sp macro="" textlink="">
      <xdr:nvSpPr>
        <xdr:cNvPr id="373" name="楕円 372"/>
        <xdr:cNvSpPr/>
      </xdr:nvSpPr>
      <xdr:spPr>
        <a:xfrm>
          <a:off x="7842250" y="943546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134620</xdr:rowOff>
    </xdr:from>
    <xdr:ext cx="529590" cy="253365"/>
    <xdr:sp macro="" textlink="">
      <xdr:nvSpPr>
        <xdr:cNvPr id="374" name="テキスト ボックス 373"/>
        <xdr:cNvSpPr txBox="1"/>
      </xdr:nvSpPr>
      <xdr:spPr>
        <a:xfrm>
          <a:off x="7644765" y="952627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92710</xdr:rowOff>
    </xdr:from>
    <xdr:to xmlns:xdr="http://schemas.openxmlformats.org/drawingml/2006/spreadsheetDrawing">
      <xdr:col>41</xdr:col>
      <xdr:colOff>101600</xdr:colOff>
      <xdr:row>57</xdr:row>
      <xdr:rowOff>24130</xdr:rowOff>
    </xdr:to>
    <xdr:sp macro="" textlink="">
      <xdr:nvSpPr>
        <xdr:cNvPr id="375" name="楕円 374"/>
        <xdr:cNvSpPr/>
      </xdr:nvSpPr>
      <xdr:spPr>
        <a:xfrm>
          <a:off x="7029450" y="94843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15875</xdr:rowOff>
    </xdr:from>
    <xdr:ext cx="529590" cy="248285"/>
    <xdr:sp macro="" textlink="">
      <xdr:nvSpPr>
        <xdr:cNvPr id="376" name="テキスト ボックス 375"/>
        <xdr:cNvSpPr txBox="1"/>
      </xdr:nvSpPr>
      <xdr:spPr>
        <a:xfrm>
          <a:off x="6851015" y="957516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26035</xdr:rowOff>
    </xdr:from>
    <xdr:to xmlns:xdr="http://schemas.openxmlformats.org/drawingml/2006/spreadsheetDrawing">
      <xdr:col>36</xdr:col>
      <xdr:colOff>165100</xdr:colOff>
      <xdr:row>57</xdr:row>
      <xdr:rowOff>125730</xdr:rowOff>
    </xdr:to>
    <xdr:sp macro="" textlink="">
      <xdr:nvSpPr>
        <xdr:cNvPr id="377" name="楕円 376"/>
        <xdr:cNvSpPr/>
      </xdr:nvSpPr>
      <xdr:spPr>
        <a:xfrm>
          <a:off x="6235700" y="95853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116840</xdr:rowOff>
    </xdr:from>
    <xdr:ext cx="534670" cy="253365"/>
    <xdr:sp macro="" textlink="">
      <xdr:nvSpPr>
        <xdr:cNvPr id="378" name="テキスト ボックス 377"/>
        <xdr:cNvSpPr txBox="1"/>
      </xdr:nvSpPr>
      <xdr:spPr>
        <a:xfrm>
          <a:off x="6038215" y="96761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24,402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55880</xdr:rowOff>
    </xdr:from>
    <xdr:to xmlns:xdr="http://schemas.openxmlformats.org/drawingml/2006/spreadsheetDrawing">
      <xdr:col>59</xdr:col>
      <xdr:colOff>50800</xdr:colOff>
      <xdr:row>65</xdr:row>
      <xdr:rowOff>31115</xdr:rowOff>
    </xdr:to>
    <xdr:sp macro="" textlink="">
      <xdr:nvSpPr>
        <xdr:cNvPr id="379" name="正方形/長方形 378"/>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55880</xdr:rowOff>
    </xdr:from>
    <xdr:to xmlns:xdr="http://schemas.openxmlformats.org/drawingml/2006/spreadsheetDrawing">
      <xdr:col>43</xdr:col>
      <xdr:colOff>63500</xdr:colOff>
      <xdr:row>66</xdr:row>
      <xdr:rowOff>136525</xdr:rowOff>
    </xdr:to>
    <xdr:sp macro="" textlink="">
      <xdr:nvSpPr>
        <xdr:cNvPr id="380" name="正方形/長方形 379"/>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86995</xdr:rowOff>
    </xdr:from>
    <xdr:to xmlns:xdr="http://schemas.openxmlformats.org/drawingml/2006/spreadsheetDrawing">
      <xdr:col>43</xdr:col>
      <xdr:colOff>63500</xdr:colOff>
      <xdr:row>68</xdr:row>
      <xdr:rowOff>0</xdr:rowOff>
    </xdr:to>
    <xdr:sp macro="" textlink="">
      <xdr:nvSpPr>
        <xdr:cNvPr id="381" name="正方形/長方形 380"/>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55880</xdr:rowOff>
    </xdr:from>
    <xdr:to xmlns:xdr="http://schemas.openxmlformats.org/drawingml/2006/spreadsheetDrawing">
      <xdr:col>48</xdr:col>
      <xdr:colOff>127000</xdr:colOff>
      <xdr:row>66</xdr:row>
      <xdr:rowOff>136525</xdr:rowOff>
    </xdr:to>
    <xdr:sp macro="" textlink="">
      <xdr:nvSpPr>
        <xdr:cNvPr id="382" name="正方形/長方形 381"/>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86995</xdr:rowOff>
    </xdr:from>
    <xdr:to xmlns:xdr="http://schemas.openxmlformats.org/drawingml/2006/spreadsheetDrawing">
      <xdr:col>48</xdr:col>
      <xdr:colOff>127000</xdr:colOff>
      <xdr:row>68</xdr:row>
      <xdr:rowOff>0</xdr:rowOff>
    </xdr:to>
    <xdr:sp macro="" textlink="">
      <xdr:nvSpPr>
        <xdr:cNvPr id="383" name="正方形/長方形 382"/>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55880</xdr:rowOff>
    </xdr:from>
    <xdr:to xmlns:xdr="http://schemas.openxmlformats.org/drawingml/2006/spreadsheetDrawing">
      <xdr:col>54</xdr:col>
      <xdr:colOff>127000</xdr:colOff>
      <xdr:row>66</xdr:row>
      <xdr:rowOff>136525</xdr:rowOff>
    </xdr:to>
    <xdr:sp macro="" textlink="">
      <xdr:nvSpPr>
        <xdr:cNvPr id="384" name="正方形/長方形 383"/>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66</xdr:row>
      <xdr:rowOff>86995</xdr:rowOff>
    </xdr:from>
    <xdr:to xmlns:xdr="http://schemas.openxmlformats.org/drawingml/2006/spreadsheetDrawing">
      <xdr:col>54</xdr:col>
      <xdr:colOff>127000</xdr:colOff>
      <xdr:row>68</xdr:row>
      <xdr:rowOff>0</xdr:rowOff>
    </xdr:to>
    <xdr:sp macro="" textlink="">
      <xdr:nvSpPr>
        <xdr:cNvPr id="385" name="正方形/長方形 384"/>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86" name="正方形/長方形 385"/>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4805" cy="220345"/>
    <xdr:sp macro="" textlink="">
      <xdr:nvSpPr>
        <xdr:cNvPr id="387" name="テキスト ボックス 386"/>
        <xdr:cNvSpPr txBox="1"/>
      </xdr:nvSpPr>
      <xdr:spPr>
        <a:xfrm>
          <a:off x="591820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80645</xdr:rowOff>
    </xdr:from>
    <xdr:to xmlns:xdr="http://schemas.openxmlformats.org/drawingml/2006/spreadsheetDrawing">
      <xdr:col>59</xdr:col>
      <xdr:colOff>50800</xdr:colOff>
      <xdr:row>81</xdr:row>
      <xdr:rowOff>80645</xdr:rowOff>
    </xdr:to>
    <xdr:cxnSp macro="">
      <xdr:nvCxnSpPr>
        <xdr:cNvPr id="388" name="直線コネクタ 387"/>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43180</xdr:rowOff>
    </xdr:from>
    <xdr:to xmlns:xdr="http://schemas.openxmlformats.org/drawingml/2006/spreadsheetDrawing">
      <xdr:col>59</xdr:col>
      <xdr:colOff>50800</xdr:colOff>
      <xdr:row>79</xdr:row>
      <xdr:rowOff>43180</xdr:rowOff>
    </xdr:to>
    <xdr:cxnSp macro="">
      <xdr:nvCxnSpPr>
        <xdr:cNvPr id="389" name="直線コネクタ 388"/>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72390</xdr:rowOff>
    </xdr:from>
    <xdr:ext cx="243840" cy="248285"/>
    <xdr:sp macro="" textlink="">
      <xdr:nvSpPr>
        <xdr:cNvPr id="390" name="テキスト ボックス 389"/>
        <xdr:cNvSpPr txBox="1"/>
      </xdr:nvSpPr>
      <xdr:spPr>
        <a:xfrm>
          <a:off x="5726430" y="131521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5715</xdr:rowOff>
    </xdr:from>
    <xdr:to xmlns:xdr="http://schemas.openxmlformats.org/drawingml/2006/spreadsheetDrawing">
      <xdr:col>59</xdr:col>
      <xdr:colOff>50800</xdr:colOff>
      <xdr:row>77</xdr:row>
      <xdr:rowOff>5715</xdr:rowOff>
    </xdr:to>
    <xdr:cxnSp macro="">
      <xdr:nvCxnSpPr>
        <xdr:cNvPr id="391" name="直線コネクタ 390"/>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34925</xdr:rowOff>
    </xdr:from>
    <xdr:ext cx="526415" cy="248285"/>
    <xdr:sp macro="" textlink="">
      <xdr:nvSpPr>
        <xdr:cNvPr id="392" name="テキスト ボックス 391"/>
        <xdr:cNvSpPr txBox="1"/>
      </xdr:nvSpPr>
      <xdr:spPr>
        <a:xfrm>
          <a:off x="5481955" y="12779375"/>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136525</xdr:rowOff>
    </xdr:from>
    <xdr:to xmlns:xdr="http://schemas.openxmlformats.org/drawingml/2006/spreadsheetDrawing">
      <xdr:col>59</xdr:col>
      <xdr:colOff>50800</xdr:colOff>
      <xdr:row>74</xdr:row>
      <xdr:rowOff>136525</xdr:rowOff>
    </xdr:to>
    <xdr:cxnSp macro="">
      <xdr:nvCxnSpPr>
        <xdr:cNvPr id="393" name="直線コネクタ 392"/>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165100</xdr:rowOff>
    </xdr:from>
    <xdr:ext cx="526415" cy="248285"/>
    <xdr:sp macro="" textlink="">
      <xdr:nvSpPr>
        <xdr:cNvPr id="394" name="テキスト ボックス 393"/>
        <xdr:cNvSpPr txBox="1"/>
      </xdr:nvSpPr>
      <xdr:spPr>
        <a:xfrm>
          <a:off x="5481955" y="1240663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99060</xdr:rowOff>
    </xdr:from>
    <xdr:to xmlns:xdr="http://schemas.openxmlformats.org/drawingml/2006/spreadsheetDrawing">
      <xdr:col>59</xdr:col>
      <xdr:colOff>50800</xdr:colOff>
      <xdr:row>72</xdr:row>
      <xdr:rowOff>99060</xdr:rowOff>
    </xdr:to>
    <xdr:cxnSp macro="">
      <xdr:nvCxnSpPr>
        <xdr:cNvPr id="395" name="直線コネクタ 394"/>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128270</xdr:rowOff>
    </xdr:from>
    <xdr:ext cx="526415" cy="248285"/>
    <xdr:sp macro="" textlink="">
      <xdr:nvSpPr>
        <xdr:cNvPr id="396" name="テキスト ボックス 395"/>
        <xdr:cNvSpPr txBox="1"/>
      </xdr:nvSpPr>
      <xdr:spPr>
        <a:xfrm>
          <a:off x="5481955" y="1203452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61595</xdr:rowOff>
    </xdr:from>
    <xdr:to xmlns:xdr="http://schemas.openxmlformats.org/drawingml/2006/spreadsheetDrawing">
      <xdr:col>59</xdr:col>
      <xdr:colOff>50800</xdr:colOff>
      <xdr:row>70</xdr:row>
      <xdr:rowOff>61595</xdr:rowOff>
    </xdr:to>
    <xdr:cxnSp macro="">
      <xdr:nvCxnSpPr>
        <xdr:cNvPr id="397" name="直線コネクタ 396"/>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90805</xdr:rowOff>
    </xdr:from>
    <xdr:ext cx="526415" cy="248285"/>
    <xdr:sp macro="" textlink="">
      <xdr:nvSpPr>
        <xdr:cNvPr id="398" name="テキスト ボックス 397"/>
        <xdr:cNvSpPr txBox="1"/>
      </xdr:nvSpPr>
      <xdr:spPr>
        <a:xfrm>
          <a:off x="5481955" y="11661775"/>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399" name="直線コネクタ 398"/>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53340</xdr:rowOff>
    </xdr:from>
    <xdr:ext cx="595630" cy="248285"/>
    <xdr:sp macro="" textlink="">
      <xdr:nvSpPr>
        <xdr:cNvPr id="400" name="テキスト ボックス 399"/>
        <xdr:cNvSpPr txBox="1"/>
      </xdr:nvSpPr>
      <xdr:spPr>
        <a:xfrm>
          <a:off x="5417820" y="112890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401" name="普通建設事業費 （ うち新規整備　）グラフ枠"/>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70</xdr:row>
      <xdr:rowOff>69850</xdr:rowOff>
    </xdr:from>
    <xdr:to xmlns:xdr="http://schemas.openxmlformats.org/drawingml/2006/spreadsheetDrawing">
      <xdr:col>54</xdr:col>
      <xdr:colOff>171450</xdr:colOff>
      <xdr:row>79</xdr:row>
      <xdr:rowOff>43180</xdr:rowOff>
    </xdr:to>
    <xdr:cxnSp macro="">
      <xdr:nvCxnSpPr>
        <xdr:cNvPr id="402" name="直線コネクタ 401"/>
        <xdr:cNvCxnSpPr/>
      </xdr:nvCxnSpPr>
      <xdr:spPr>
        <a:xfrm flipV="1">
          <a:off x="9429750" y="11808460"/>
          <a:ext cx="0" cy="1482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47625</xdr:rowOff>
    </xdr:from>
    <xdr:ext cx="244475" cy="248285"/>
    <xdr:sp macro="" textlink="">
      <xdr:nvSpPr>
        <xdr:cNvPr id="403" name="普通建設事業費 （ うち新規整備　）最小値テキスト"/>
        <xdr:cNvSpPr txBox="1"/>
      </xdr:nvSpPr>
      <xdr:spPr>
        <a:xfrm>
          <a:off x="9480550" y="1329499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43180</xdr:rowOff>
    </xdr:from>
    <xdr:to xmlns:xdr="http://schemas.openxmlformats.org/drawingml/2006/spreadsheetDrawing">
      <xdr:col>55</xdr:col>
      <xdr:colOff>88900</xdr:colOff>
      <xdr:row>79</xdr:row>
      <xdr:rowOff>43180</xdr:rowOff>
    </xdr:to>
    <xdr:cxnSp macro="">
      <xdr:nvCxnSpPr>
        <xdr:cNvPr id="404" name="直線コネクタ 403"/>
        <xdr:cNvCxnSpPr/>
      </xdr:nvCxnSpPr>
      <xdr:spPr>
        <a:xfrm>
          <a:off x="9359900" y="132905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17145</xdr:rowOff>
    </xdr:from>
    <xdr:ext cx="529590" cy="253365"/>
    <xdr:sp macro="" textlink="">
      <xdr:nvSpPr>
        <xdr:cNvPr id="405" name="普通建設事業費 （ うち新規整備　）最大値テキスト"/>
        <xdr:cNvSpPr txBox="1"/>
      </xdr:nvSpPr>
      <xdr:spPr>
        <a:xfrm>
          <a:off x="9480550" y="1158811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69850</xdr:rowOff>
    </xdr:from>
    <xdr:to xmlns:xdr="http://schemas.openxmlformats.org/drawingml/2006/spreadsheetDrawing">
      <xdr:col>55</xdr:col>
      <xdr:colOff>88900</xdr:colOff>
      <xdr:row>70</xdr:row>
      <xdr:rowOff>69850</xdr:rowOff>
    </xdr:to>
    <xdr:cxnSp macro="">
      <xdr:nvCxnSpPr>
        <xdr:cNvPr id="406" name="直線コネクタ 405"/>
        <xdr:cNvCxnSpPr/>
      </xdr:nvCxnSpPr>
      <xdr:spPr>
        <a:xfrm>
          <a:off x="9359900" y="118084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76</xdr:row>
      <xdr:rowOff>78105</xdr:rowOff>
    </xdr:from>
    <xdr:to xmlns:xdr="http://schemas.openxmlformats.org/drawingml/2006/spreadsheetDrawing">
      <xdr:col>55</xdr:col>
      <xdr:colOff>0</xdr:colOff>
      <xdr:row>77</xdr:row>
      <xdr:rowOff>139065</xdr:rowOff>
    </xdr:to>
    <xdr:cxnSp macro="">
      <xdr:nvCxnSpPr>
        <xdr:cNvPr id="407" name="直線コネクタ 406"/>
        <xdr:cNvCxnSpPr/>
      </xdr:nvCxnSpPr>
      <xdr:spPr>
        <a:xfrm>
          <a:off x="8686800" y="12822555"/>
          <a:ext cx="74295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95885</xdr:rowOff>
    </xdr:from>
    <xdr:ext cx="529590" cy="253365"/>
    <xdr:sp macro="" textlink="">
      <xdr:nvSpPr>
        <xdr:cNvPr id="408" name="普通建設事業費 （ うち新規整備　）平均値テキスト"/>
        <xdr:cNvSpPr txBox="1"/>
      </xdr:nvSpPr>
      <xdr:spPr>
        <a:xfrm>
          <a:off x="9480550" y="13007975"/>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11,374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117475</xdr:rowOff>
    </xdr:from>
    <xdr:to xmlns:xdr="http://schemas.openxmlformats.org/drawingml/2006/spreadsheetDrawing">
      <xdr:col>55</xdr:col>
      <xdr:colOff>50800</xdr:colOff>
      <xdr:row>78</xdr:row>
      <xdr:rowOff>49530</xdr:rowOff>
    </xdr:to>
    <xdr:sp macro="" textlink="">
      <xdr:nvSpPr>
        <xdr:cNvPr id="409" name="フローチャート: 判断 408"/>
        <xdr:cNvSpPr/>
      </xdr:nvSpPr>
      <xdr:spPr>
        <a:xfrm>
          <a:off x="9398000" y="130295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76</xdr:row>
      <xdr:rowOff>78105</xdr:rowOff>
    </xdr:from>
    <xdr:to xmlns:xdr="http://schemas.openxmlformats.org/drawingml/2006/spreadsheetDrawing">
      <xdr:col>50</xdr:col>
      <xdr:colOff>114300</xdr:colOff>
      <xdr:row>77</xdr:row>
      <xdr:rowOff>29210</xdr:rowOff>
    </xdr:to>
    <xdr:cxnSp macro="">
      <xdr:nvCxnSpPr>
        <xdr:cNvPr id="410" name="直線コネクタ 409"/>
        <xdr:cNvCxnSpPr/>
      </xdr:nvCxnSpPr>
      <xdr:spPr>
        <a:xfrm flipV="1">
          <a:off x="7886700" y="12822555"/>
          <a:ext cx="80010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140335</xdr:rowOff>
    </xdr:from>
    <xdr:to xmlns:xdr="http://schemas.openxmlformats.org/drawingml/2006/spreadsheetDrawing">
      <xdr:col>50</xdr:col>
      <xdr:colOff>165100</xdr:colOff>
      <xdr:row>78</xdr:row>
      <xdr:rowOff>72390</xdr:rowOff>
    </xdr:to>
    <xdr:sp macro="" textlink="">
      <xdr:nvSpPr>
        <xdr:cNvPr id="411" name="フローチャート: 判断 410"/>
        <xdr:cNvSpPr/>
      </xdr:nvSpPr>
      <xdr:spPr>
        <a:xfrm>
          <a:off x="8636000" y="130524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62865</xdr:rowOff>
    </xdr:from>
    <xdr:ext cx="534670" cy="253365"/>
    <xdr:sp macro="" textlink="">
      <xdr:nvSpPr>
        <xdr:cNvPr id="412" name="テキスト ボックス 411"/>
        <xdr:cNvSpPr txBox="1"/>
      </xdr:nvSpPr>
      <xdr:spPr>
        <a:xfrm>
          <a:off x="8438515" y="131425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29210</xdr:rowOff>
    </xdr:from>
    <xdr:to xmlns:xdr="http://schemas.openxmlformats.org/drawingml/2006/spreadsheetDrawing">
      <xdr:col>45</xdr:col>
      <xdr:colOff>171450</xdr:colOff>
      <xdr:row>78</xdr:row>
      <xdr:rowOff>41910</xdr:rowOff>
    </xdr:to>
    <xdr:cxnSp macro="">
      <xdr:nvCxnSpPr>
        <xdr:cNvPr id="413" name="直線コネクタ 412"/>
        <xdr:cNvCxnSpPr/>
      </xdr:nvCxnSpPr>
      <xdr:spPr>
        <a:xfrm flipV="1">
          <a:off x="7080250" y="12941300"/>
          <a:ext cx="806450" cy="180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118110</xdr:rowOff>
    </xdr:from>
    <xdr:to xmlns:xdr="http://schemas.openxmlformats.org/drawingml/2006/spreadsheetDrawing">
      <xdr:col>46</xdr:col>
      <xdr:colOff>38100</xdr:colOff>
      <xdr:row>78</xdr:row>
      <xdr:rowOff>50800</xdr:rowOff>
    </xdr:to>
    <xdr:sp macro="" textlink="">
      <xdr:nvSpPr>
        <xdr:cNvPr id="414" name="フローチャート: 判断 413"/>
        <xdr:cNvSpPr/>
      </xdr:nvSpPr>
      <xdr:spPr>
        <a:xfrm>
          <a:off x="7842250" y="1303020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78</xdr:row>
      <xdr:rowOff>41275</xdr:rowOff>
    </xdr:from>
    <xdr:ext cx="529590" cy="253365"/>
    <xdr:sp macro="" textlink="">
      <xdr:nvSpPr>
        <xdr:cNvPr id="415" name="テキスト ボックス 414"/>
        <xdr:cNvSpPr txBox="1"/>
      </xdr:nvSpPr>
      <xdr:spPr>
        <a:xfrm>
          <a:off x="7644765" y="1312100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41910</xdr:rowOff>
    </xdr:from>
    <xdr:to xmlns:xdr="http://schemas.openxmlformats.org/drawingml/2006/spreadsheetDrawing">
      <xdr:col>41</xdr:col>
      <xdr:colOff>50800</xdr:colOff>
      <xdr:row>78</xdr:row>
      <xdr:rowOff>70485</xdr:rowOff>
    </xdr:to>
    <xdr:cxnSp macro="">
      <xdr:nvCxnSpPr>
        <xdr:cNvPr id="416" name="直線コネクタ 415"/>
        <xdr:cNvCxnSpPr/>
      </xdr:nvCxnSpPr>
      <xdr:spPr>
        <a:xfrm flipV="1">
          <a:off x="6286500" y="13121640"/>
          <a:ext cx="7937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127635</xdr:rowOff>
    </xdr:from>
    <xdr:to xmlns:xdr="http://schemas.openxmlformats.org/drawingml/2006/spreadsheetDrawing">
      <xdr:col>41</xdr:col>
      <xdr:colOff>101600</xdr:colOff>
      <xdr:row>78</xdr:row>
      <xdr:rowOff>59055</xdr:rowOff>
    </xdr:to>
    <xdr:sp macro="" textlink="">
      <xdr:nvSpPr>
        <xdr:cNvPr id="417" name="フローチャート: 判断 416"/>
        <xdr:cNvSpPr/>
      </xdr:nvSpPr>
      <xdr:spPr>
        <a:xfrm>
          <a:off x="7029450" y="130397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74930</xdr:rowOff>
    </xdr:from>
    <xdr:ext cx="529590" cy="253365"/>
    <xdr:sp macro="" textlink="">
      <xdr:nvSpPr>
        <xdr:cNvPr id="418" name="テキスト ボックス 417"/>
        <xdr:cNvSpPr txBox="1"/>
      </xdr:nvSpPr>
      <xdr:spPr>
        <a:xfrm>
          <a:off x="6851015" y="1281938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74930</xdr:rowOff>
    </xdr:from>
    <xdr:to xmlns:xdr="http://schemas.openxmlformats.org/drawingml/2006/spreadsheetDrawing">
      <xdr:col>36</xdr:col>
      <xdr:colOff>165100</xdr:colOff>
      <xdr:row>78</xdr:row>
      <xdr:rowOff>6350</xdr:rowOff>
    </xdr:to>
    <xdr:sp macro="" textlink="">
      <xdr:nvSpPr>
        <xdr:cNvPr id="419" name="フローチャート: 判断 418"/>
        <xdr:cNvSpPr/>
      </xdr:nvSpPr>
      <xdr:spPr>
        <a:xfrm>
          <a:off x="6235700" y="129870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23495</xdr:rowOff>
    </xdr:from>
    <xdr:ext cx="534670" cy="253365"/>
    <xdr:sp macro="" textlink="">
      <xdr:nvSpPr>
        <xdr:cNvPr id="420" name="テキスト ボックス 419"/>
        <xdr:cNvSpPr txBox="1"/>
      </xdr:nvSpPr>
      <xdr:spPr>
        <a:xfrm>
          <a:off x="6038215" y="127679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78105</xdr:rowOff>
    </xdr:from>
    <xdr:ext cx="762000" cy="253365"/>
    <xdr:sp macro="" textlink="">
      <xdr:nvSpPr>
        <xdr:cNvPr id="421" name="テキスト ボックス 420"/>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78105</xdr:rowOff>
    </xdr:from>
    <xdr:ext cx="762000" cy="253365"/>
    <xdr:sp macro="" textlink="">
      <xdr:nvSpPr>
        <xdr:cNvPr id="422" name="テキスト ボックス 421"/>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81</xdr:row>
      <xdr:rowOff>78105</xdr:rowOff>
    </xdr:from>
    <xdr:ext cx="762000" cy="253365"/>
    <xdr:sp macro="" textlink="">
      <xdr:nvSpPr>
        <xdr:cNvPr id="423" name="テキスト ボックス 422"/>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78105</xdr:rowOff>
    </xdr:from>
    <xdr:ext cx="756920" cy="253365"/>
    <xdr:sp macro="" textlink="">
      <xdr:nvSpPr>
        <xdr:cNvPr id="424" name="テキスト ボックス 423"/>
        <xdr:cNvSpPr txBox="1"/>
      </xdr:nvSpPr>
      <xdr:spPr>
        <a:xfrm>
          <a:off x="6908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78105</xdr:rowOff>
    </xdr:from>
    <xdr:ext cx="762000" cy="253365"/>
    <xdr:sp macro="" textlink="">
      <xdr:nvSpPr>
        <xdr:cNvPr id="425" name="テキスト ボックス 424"/>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89535</xdr:rowOff>
    </xdr:from>
    <xdr:to xmlns:xdr="http://schemas.openxmlformats.org/drawingml/2006/spreadsheetDrawing">
      <xdr:col>55</xdr:col>
      <xdr:colOff>50800</xdr:colOff>
      <xdr:row>78</xdr:row>
      <xdr:rowOff>20955</xdr:rowOff>
    </xdr:to>
    <xdr:sp macro="" textlink="">
      <xdr:nvSpPr>
        <xdr:cNvPr id="426" name="楕円 425"/>
        <xdr:cNvSpPr/>
      </xdr:nvSpPr>
      <xdr:spPr>
        <a:xfrm>
          <a:off x="9398000" y="130016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76</xdr:row>
      <xdr:rowOff>111760</xdr:rowOff>
    </xdr:from>
    <xdr:ext cx="529590" cy="253365"/>
    <xdr:sp macro="" textlink="">
      <xdr:nvSpPr>
        <xdr:cNvPr id="427" name="普通建設事業費 （ うち新規整備　）該当値テキスト"/>
        <xdr:cNvSpPr txBox="1"/>
      </xdr:nvSpPr>
      <xdr:spPr>
        <a:xfrm>
          <a:off x="9480550" y="1285621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76</xdr:row>
      <xdr:rowOff>28575</xdr:rowOff>
    </xdr:from>
    <xdr:to xmlns:xdr="http://schemas.openxmlformats.org/drawingml/2006/spreadsheetDrawing">
      <xdr:col>50</xdr:col>
      <xdr:colOff>165100</xdr:colOff>
      <xdr:row>76</xdr:row>
      <xdr:rowOff>128270</xdr:rowOff>
    </xdr:to>
    <xdr:sp macro="" textlink="">
      <xdr:nvSpPr>
        <xdr:cNvPr id="428" name="楕円 427"/>
        <xdr:cNvSpPr/>
      </xdr:nvSpPr>
      <xdr:spPr>
        <a:xfrm>
          <a:off x="8636000" y="127730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74</xdr:row>
      <xdr:rowOff>144145</xdr:rowOff>
    </xdr:from>
    <xdr:ext cx="534670" cy="248285"/>
    <xdr:sp macro="" textlink="">
      <xdr:nvSpPr>
        <xdr:cNvPr id="429" name="テキスト ボックス 428"/>
        <xdr:cNvSpPr txBox="1"/>
      </xdr:nvSpPr>
      <xdr:spPr>
        <a:xfrm>
          <a:off x="8438515" y="1255331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147320</xdr:rowOff>
    </xdr:from>
    <xdr:to xmlns:xdr="http://schemas.openxmlformats.org/drawingml/2006/spreadsheetDrawing">
      <xdr:col>46</xdr:col>
      <xdr:colOff>38100</xdr:colOff>
      <xdr:row>77</xdr:row>
      <xdr:rowOff>78740</xdr:rowOff>
    </xdr:to>
    <xdr:sp macro="" textlink="">
      <xdr:nvSpPr>
        <xdr:cNvPr id="430" name="楕円 429"/>
        <xdr:cNvSpPr/>
      </xdr:nvSpPr>
      <xdr:spPr>
        <a:xfrm>
          <a:off x="7842250" y="128917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95250</xdr:rowOff>
    </xdr:from>
    <xdr:ext cx="529590" cy="253365"/>
    <xdr:sp macro="" textlink="">
      <xdr:nvSpPr>
        <xdr:cNvPr id="431" name="テキスト ボックス 430"/>
        <xdr:cNvSpPr txBox="1"/>
      </xdr:nvSpPr>
      <xdr:spPr>
        <a:xfrm>
          <a:off x="7644765" y="126720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160655</xdr:rowOff>
    </xdr:from>
    <xdr:to xmlns:xdr="http://schemas.openxmlformats.org/drawingml/2006/spreadsheetDrawing">
      <xdr:col>41</xdr:col>
      <xdr:colOff>101600</xdr:colOff>
      <xdr:row>78</xdr:row>
      <xdr:rowOff>92075</xdr:rowOff>
    </xdr:to>
    <xdr:sp macro="" textlink="">
      <xdr:nvSpPr>
        <xdr:cNvPr id="432" name="楕円 431"/>
        <xdr:cNvSpPr/>
      </xdr:nvSpPr>
      <xdr:spPr>
        <a:xfrm>
          <a:off x="7029450" y="13072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83185</xdr:rowOff>
    </xdr:from>
    <xdr:ext cx="469900" cy="253365"/>
    <xdr:sp macro="" textlink="">
      <xdr:nvSpPr>
        <xdr:cNvPr id="433" name="テキスト ボックス 432"/>
        <xdr:cNvSpPr txBox="1"/>
      </xdr:nvSpPr>
      <xdr:spPr>
        <a:xfrm>
          <a:off x="6864350" y="131629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20320</xdr:rowOff>
    </xdr:from>
    <xdr:to xmlns:xdr="http://schemas.openxmlformats.org/drawingml/2006/spreadsheetDrawing">
      <xdr:col>36</xdr:col>
      <xdr:colOff>165100</xdr:colOff>
      <xdr:row>78</xdr:row>
      <xdr:rowOff>119380</xdr:rowOff>
    </xdr:to>
    <xdr:sp macro="" textlink="">
      <xdr:nvSpPr>
        <xdr:cNvPr id="434" name="楕円 433"/>
        <xdr:cNvSpPr/>
      </xdr:nvSpPr>
      <xdr:spPr>
        <a:xfrm>
          <a:off x="6235700" y="131000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111125</xdr:rowOff>
    </xdr:from>
    <xdr:ext cx="469900" cy="252730"/>
    <xdr:sp macro="" textlink="">
      <xdr:nvSpPr>
        <xdr:cNvPr id="435" name="テキスト ボックス 434"/>
        <xdr:cNvSpPr txBox="1"/>
      </xdr:nvSpPr>
      <xdr:spPr>
        <a:xfrm>
          <a:off x="6070600" y="131908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55880</xdr:rowOff>
    </xdr:from>
    <xdr:to xmlns:xdr="http://schemas.openxmlformats.org/drawingml/2006/spreadsheetDrawing">
      <xdr:col>59</xdr:col>
      <xdr:colOff>50800</xdr:colOff>
      <xdr:row>85</xdr:row>
      <xdr:rowOff>31115</xdr:rowOff>
    </xdr:to>
    <xdr:sp macro="" textlink="">
      <xdr:nvSpPr>
        <xdr:cNvPr id="436" name="正方形/長方形 435"/>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55880</xdr:rowOff>
    </xdr:from>
    <xdr:to xmlns:xdr="http://schemas.openxmlformats.org/drawingml/2006/spreadsheetDrawing">
      <xdr:col>43</xdr:col>
      <xdr:colOff>63500</xdr:colOff>
      <xdr:row>86</xdr:row>
      <xdr:rowOff>136525</xdr:rowOff>
    </xdr:to>
    <xdr:sp macro="" textlink="">
      <xdr:nvSpPr>
        <xdr:cNvPr id="437" name="正方形/長方形 436"/>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86995</xdr:rowOff>
    </xdr:from>
    <xdr:to xmlns:xdr="http://schemas.openxmlformats.org/drawingml/2006/spreadsheetDrawing">
      <xdr:col>43</xdr:col>
      <xdr:colOff>63500</xdr:colOff>
      <xdr:row>88</xdr:row>
      <xdr:rowOff>0</xdr:rowOff>
    </xdr:to>
    <xdr:sp macro="" textlink="">
      <xdr:nvSpPr>
        <xdr:cNvPr id="438" name="正方形/長方形 437"/>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55880</xdr:rowOff>
    </xdr:from>
    <xdr:to xmlns:xdr="http://schemas.openxmlformats.org/drawingml/2006/spreadsheetDrawing">
      <xdr:col>48</xdr:col>
      <xdr:colOff>127000</xdr:colOff>
      <xdr:row>86</xdr:row>
      <xdr:rowOff>136525</xdr:rowOff>
    </xdr:to>
    <xdr:sp macro="" textlink="">
      <xdr:nvSpPr>
        <xdr:cNvPr id="439" name="正方形/長方形 438"/>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86995</xdr:rowOff>
    </xdr:from>
    <xdr:to xmlns:xdr="http://schemas.openxmlformats.org/drawingml/2006/spreadsheetDrawing">
      <xdr:col>48</xdr:col>
      <xdr:colOff>127000</xdr:colOff>
      <xdr:row>88</xdr:row>
      <xdr:rowOff>0</xdr:rowOff>
    </xdr:to>
    <xdr:sp macro="" textlink="">
      <xdr:nvSpPr>
        <xdr:cNvPr id="440" name="正方形/長方形 439"/>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55880</xdr:rowOff>
    </xdr:from>
    <xdr:to xmlns:xdr="http://schemas.openxmlformats.org/drawingml/2006/spreadsheetDrawing">
      <xdr:col>54</xdr:col>
      <xdr:colOff>127000</xdr:colOff>
      <xdr:row>86</xdr:row>
      <xdr:rowOff>136525</xdr:rowOff>
    </xdr:to>
    <xdr:sp macro="" textlink="">
      <xdr:nvSpPr>
        <xdr:cNvPr id="441" name="正方形/長方形 440"/>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86</xdr:row>
      <xdr:rowOff>86995</xdr:rowOff>
    </xdr:from>
    <xdr:to xmlns:xdr="http://schemas.openxmlformats.org/drawingml/2006/spreadsheetDrawing">
      <xdr:col>54</xdr:col>
      <xdr:colOff>127000</xdr:colOff>
      <xdr:row>88</xdr:row>
      <xdr:rowOff>0</xdr:rowOff>
    </xdr:to>
    <xdr:sp macro="" textlink="">
      <xdr:nvSpPr>
        <xdr:cNvPr id="442" name="正方形/長方形 441"/>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3" name="正方形/長方形 442"/>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4805" cy="220345"/>
    <xdr:sp macro="" textlink="">
      <xdr:nvSpPr>
        <xdr:cNvPr id="444" name="テキスト ボックス 443"/>
        <xdr:cNvSpPr txBox="1"/>
      </xdr:nvSpPr>
      <xdr:spPr>
        <a:xfrm>
          <a:off x="591820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5" name="直線コネクタ 444"/>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6" name="直線コネクタ 445"/>
        <xdr:cNvCxnSpPr/>
      </xdr:nvCxnSpPr>
      <xdr:spPr>
        <a:xfrm>
          <a:off x="5956300" y="167297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3840" cy="259080"/>
    <xdr:sp macro="" textlink="">
      <xdr:nvSpPr>
        <xdr:cNvPr id="447" name="テキスト ボックス 446"/>
        <xdr:cNvSpPr txBox="1"/>
      </xdr:nvSpPr>
      <xdr:spPr>
        <a:xfrm>
          <a:off x="5726430" y="1658747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8" name="直線コネクタ 447"/>
        <xdr:cNvCxnSpPr/>
      </xdr:nvCxnSpPr>
      <xdr:spPr>
        <a:xfrm>
          <a:off x="5956300" y="16402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26415" cy="254000"/>
    <xdr:sp macro="" textlink="">
      <xdr:nvSpPr>
        <xdr:cNvPr id="449" name="テキスト ボックス 448"/>
        <xdr:cNvSpPr txBox="1"/>
      </xdr:nvSpPr>
      <xdr:spPr>
        <a:xfrm>
          <a:off x="5481955" y="16260445"/>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0" name="直線コネクタ 449"/>
        <xdr:cNvCxnSpPr/>
      </xdr:nvCxnSpPr>
      <xdr:spPr>
        <a:xfrm>
          <a:off x="5956300" y="160769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26415" cy="259080"/>
    <xdr:sp macro="" textlink="">
      <xdr:nvSpPr>
        <xdr:cNvPr id="451" name="テキスト ボックス 450"/>
        <xdr:cNvSpPr txBox="1"/>
      </xdr:nvSpPr>
      <xdr:spPr>
        <a:xfrm>
          <a:off x="5481955" y="15934055"/>
          <a:ext cx="52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2" name="直線コネクタ 451"/>
        <xdr:cNvCxnSpPr/>
      </xdr:nvCxnSpPr>
      <xdr:spPr>
        <a:xfrm>
          <a:off x="5956300" y="157499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26415" cy="254000"/>
    <xdr:sp macro="" textlink="">
      <xdr:nvSpPr>
        <xdr:cNvPr id="453" name="テキスト ボックス 452"/>
        <xdr:cNvSpPr txBox="1"/>
      </xdr:nvSpPr>
      <xdr:spPr>
        <a:xfrm>
          <a:off x="5481955" y="1560830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4" name="直線コネクタ 453"/>
        <xdr:cNvCxnSpPr/>
      </xdr:nvCxnSpPr>
      <xdr:spPr>
        <a:xfrm>
          <a:off x="5956300" y="154235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22225</xdr:rowOff>
    </xdr:from>
    <xdr:ext cx="526415" cy="258445"/>
    <xdr:sp macro="" textlink="">
      <xdr:nvSpPr>
        <xdr:cNvPr id="455" name="テキスト ボックス 454"/>
        <xdr:cNvSpPr txBox="1"/>
      </xdr:nvSpPr>
      <xdr:spPr>
        <a:xfrm>
          <a:off x="5481955" y="15281275"/>
          <a:ext cx="5264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8255</xdr:rowOff>
    </xdr:from>
    <xdr:to xmlns:xdr="http://schemas.openxmlformats.org/drawingml/2006/spreadsheetDrawing">
      <xdr:col>59</xdr:col>
      <xdr:colOff>50800</xdr:colOff>
      <xdr:row>90</xdr:row>
      <xdr:rowOff>8255</xdr:rowOff>
    </xdr:to>
    <xdr:cxnSp macro="">
      <xdr:nvCxnSpPr>
        <xdr:cNvPr id="456" name="直線コネクタ 455"/>
        <xdr:cNvCxnSpPr/>
      </xdr:nvCxnSpPr>
      <xdr:spPr>
        <a:xfrm>
          <a:off x="5956300" y="15099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37465</xdr:rowOff>
    </xdr:from>
    <xdr:ext cx="595630" cy="253365"/>
    <xdr:sp macro="" textlink="">
      <xdr:nvSpPr>
        <xdr:cNvPr id="457" name="テキスト ボックス 456"/>
        <xdr:cNvSpPr txBox="1"/>
      </xdr:nvSpPr>
      <xdr:spPr>
        <a:xfrm>
          <a:off x="541782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58" name="直線コネクタ 457"/>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53340</xdr:rowOff>
    </xdr:from>
    <xdr:ext cx="595630" cy="248285"/>
    <xdr:sp macro="" textlink="">
      <xdr:nvSpPr>
        <xdr:cNvPr id="459" name="テキスト ボックス 458"/>
        <xdr:cNvSpPr txBox="1"/>
      </xdr:nvSpPr>
      <xdr:spPr>
        <a:xfrm>
          <a:off x="5417820" y="14641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60" name="普通建設事業費 （ うち更新整備　）グラフ枠"/>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90</xdr:row>
      <xdr:rowOff>36830</xdr:rowOff>
    </xdr:from>
    <xdr:to xmlns:xdr="http://schemas.openxmlformats.org/drawingml/2006/spreadsheetDrawing">
      <xdr:col>54</xdr:col>
      <xdr:colOff>171450</xdr:colOff>
      <xdr:row>99</xdr:row>
      <xdr:rowOff>36195</xdr:rowOff>
    </xdr:to>
    <xdr:cxnSp macro="">
      <xdr:nvCxnSpPr>
        <xdr:cNvPr id="461" name="直線コネクタ 460"/>
        <xdr:cNvCxnSpPr/>
      </xdr:nvCxnSpPr>
      <xdr:spPr>
        <a:xfrm flipV="1">
          <a:off x="9429750" y="15128240"/>
          <a:ext cx="0" cy="1538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40640</xdr:rowOff>
    </xdr:from>
    <xdr:ext cx="464820" cy="254000"/>
    <xdr:sp macro="" textlink="">
      <xdr:nvSpPr>
        <xdr:cNvPr id="462" name="普通建設事業費 （ うち更新整備　）最小値テキスト"/>
        <xdr:cNvSpPr txBox="1"/>
      </xdr:nvSpPr>
      <xdr:spPr>
        <a:xfrm>
          <a:off x="9480550" y="1667129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36195</xdr:rowOff>
    </xdr:from>
    <xdr:to xmlns:xdr="http://schemas.openxmlformats.org/drawingml/2006/spreadsheetDrawing">
      <xdr:col>55</xdr:col>
      <xdr:colOff>88900</xdr:colOff>
      <xdr:row>99</xdr:row>
      <xdr:rowOff>36195</xdr:rowOff>
    </xdr:to>
    <xdr:cxnSp macro="">
      <xdr:nvCxnSpPr>
        <xdr:cNvPr id="463" name="直線コネクタ 462"/>
        <xdr:cNvCxnSpPr/>
      </xdr:nvCxnSpPr>
      <xdr:spPr>
        <a:xfrm>
          <a:off x="9359900" y="166668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151765</xdr:rowOff>
    </xdr:from>
    <xdr:ext cx="529590" cy="253365"/>
    <xdr:sp macro="" textlink="">
      <xdr:nvSpPr>
        <xdr:cNvPr id="464" name="普通建設事業費 （ うち更新整備　）最大値テキスト"/>
        <xdr:cNvSpPr txBox="1"/>
      </xdr:nvSpPr>
      <xdr:spPr>
        <a:xfrm>
          <a:off x="9480550" y="1490789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36830</xdr:rowOff>
    </xdr:from>
    <xdr:to xmlns:xdr="http://schemas.openxmlformats.org/drawingml/2006/spreadsheetDrawing">
      <xdr:col>55</xdr:col>
      <xdr:colOff>88900</xdr:colOff>
      <xdr:row>90</xdr:row>
      <xdr:rowOff>36830</xdr:rowOff>
    </xdr:to>
    <xdr:cxnSp macro="">
      <xdr:nvCxnSpPr>
        <xdr:cNvPr id="465" name="直線コネクタ 464"/>
        <xdr:cNvCxnSpPr/>
      </xdr:nvCxnSpPr>
      <xdr:spPr>
        <a:xfrm>
          <a:off x="9359900" y="151282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31115</xdr:rowOff>
    </xdr:from>
    <xdr:to xmlns:xdr="http://schemas.openxmlformats.org/drawingml/2006/spreadsheetDrawing">
      <xdr:col>55</xdr:col>
      <xdr:colOff>0</xdr:colOff>
      <xdr:row>98</xdr:row>
      <xdr:rowOff>66040</xdr:rowOff>
    </xdr:to>
    <xdr:cxnSp macro="">
      <xdr:nvCxnSpPr>
        <xdr:cNvPr id="466" name="直線コネクタ 465"/>
        <xdr:cNvCxnSpPr/>
      </xdr:nvCxnSpPr>
      <xdr:spPr>
        <a:xfrm flipV="1">
          <a:off x="8686800" y="16490315"/>
          <a:ext cx="74295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149225</xdr:rowOff>
    </xdr:from>
    <xdr:ext cx="529590" cy="259080"/>
    <xdr:sp macro="" textlink="">
      <xdr:nvSpPr>
        <xdr:cNvPr id="467" name="普通建設事業費 （ うち更新整備　）平均値テキスト"/>
        <xdr:cNvSpPr txBox="1"/>
      </xdr:nvSpPr>
      <xdr:spPr>
        <a:xfrm>
          <a:off x="9480550" y="16094075"/>
          <a:ext cx="529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126365</xdr:rowOff>
    </xdr:from>
    <xdr:to xmlns:xdr="http://schemas.openxmlformats.org/drawingml/2006/spreadsheetDrawing">
      <xdr:col>55</xdr:col>
      <xdr:colOff>50800</xdr:colOff>
      <xdr:row>97</xdr:row>
      <xdr:rowOff>56515</xdr:rowOff>
    </xdr:to>
    <xdr:sp macro="" textlink="">
      <xdr:nvSpPr>
        <xdr:cNvPr id="468" name="フローチャート: 判断 467"/>
        <xdr:cNvSpPr/>
      </xdr:nvSpPr>
      <xdr:spPr>
        <a:xfrm>
          <a:off x="9398000" y="162426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98</xdr:row>
      <xdr:rowOff>2540</xdr:rowOff>
    </xdr:from>
    <xdr:to xmlns:xdr="http://schemas.openxmlformats.org/drawingml/2006/spreadsheetDrawing">
      <xdr:col>50</xdr:col>
      <xdr:colOff>114300</xdr:colOff>
      <xdr:row>98</xdr:row>
      <xdr:rowOff>66040</xdr:rowOff>
    </xdr:to>
    <xdr:cxnSp macro="">
      <xdr:nvCxnSpPr>
        <xdr:cNvPr id="469" name="直線コネクタ 468"/>
        <xdr:cNvCxnSpPr/>
      </xdr:nvCxnSpPr>
      <xdr:spPr>
        <a:xfrm>
          <a:off x="7886700" y="16461740"/>
          <a:ext cx="8001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133350</xdr:rowOff>
    </xdr:from>
    <xdr:to xmlns:xdr="http://schemas.openxmlformats.org/drawingml/2006/spreadsheetDrawing">
      <xdr:col>50</xdr:col>
      <xdr:colOff>165100</xdr:colOff>
      <xdr:row>97</xdr:row>
      <xdr:rowOff>63500</xdr:rowOff>
    </xdr:to>
    <xdr:sp macro="" textlink="">
      <xdr:nvSpPr>
        <xdr:cNvPr id="470" name="フローチャート: 判断 469"/>
        <xdr:cNvSpPr/>
      </xdr:nvSpPr>
      <xdr:spPr>
        <a:xfrm>
          <a:off x="8636000" y="1624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80010</xdr:rowOff>
    </xdr:from>
    <xdr:ext cx="534670" cy="259080"/>
    <xdr:sp macro="" textlink="">
      <xdr:nvSpPr>
        <xdr:cNvPr id="471" name="テキスト ボックス 470"/>
        <xdr:cNvSpPr txBox="1"/>
      </xdr:nvSpPr>
      <xdr:spPr>
        <a:xfrm>
          <a:off x="8438515" y="160248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101600</xdr:rowOff>
    </xdr:from>
    <xdr:to xmlns:xdr="http://schemas.openxmlformats.org/drawingml/2006/spreadsheetDrawing">
      <xdr:col>45</xdr:col>
      <xdr:colOff>171450</xdr:colOff>
      <xdr:row>98</xdr:row>
      <xdr:rowOff>2540</xdr:rowOff>
    </xdr:to>
    <xdr:cxnSp macro="">
      <xdr:nvCxnSpPr>
        <xdr:cNvPr id="472" name="直線コネクタ 471"/>
        <xdr:cNvCxnSpPr/>
      </xdr:nvCxnSpPr>
      <xdr:spPr>
        <a:xfrm>
          <a:off x="7080250" y="16389350"/>
          <a:ext cx="80645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137160</xdr:rowOff>
    </xdr:from>
    <xdr:to xmlns:xdr="http://schemas.openxmlformats.org/drawingml/2006/spreadsheetDrawing">
      <xdr:col>46</xdr:col>
      <xdr:colOff>38100</xdr:colOff>
      <xdr:row>97</xdr:row>
      <xdr:rowOff>67310</xdr:rowOff>
    </xdr:to>
    <xdr:sp macro="" textlink="">
      <xdr:nvSpPr>
        <xdr:cNvPr id="473" name="フローチャート: 判断 472"/>
        <xdr:cNvSpPr/>
      </xdr:nvSpPr>
      <xdr:spPr>
        <a:xfrm>
          <a:off x="7842250" y="16253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83820</xdr:rowOff>
    </xdr:from>
    <xdr:ext cx="529590" cy="259080"/>
    <xdr:sp macro="" textlink="">
      <xdr:nvSpPr>
        <xdr:cNvPr id="474" name="テキスト ボックス 473"/>
        <xdr:cNvSpPr txBox="1"/>
      </xdr:nvSpPr>
      <xdr:spPr>
        <a:xfrm>
          <a:off x="7644765" y="160286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101600</xdr:rowOff>
    </xdr:from>
    <xdr:to xmlns:xdr="http://schemas.openxmlformats.org/drawingml/2006/spreadsheetDrawing">
      <xdr:col>41</xdr:col>
      <xdr:colOff>50800</xdr:colOff>
      <xdr:row>98</xdr:row>
      <xdr:rowOff>11430</xdr:rowOff>
    </xdr:to>
    <xdr:cxnSp macro="">
      <xdr:nvCxnSpPr>
        <xdr:cNvPr id="475" name="直線コネクタ 474"/>
        <xdr:cNvCxnSpPr/>
      </xdr:nvCxnSpPr>
      <xdr:spPr>
        <a:xfrm flipV="1">
          <a:off x="6286500" y="16389350"/>
          <a:ext cx="79375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130175</xdr:rowOff>
    </xdr:from>
    <xdr:to xmlns:xdr="http://schemas.openxmlformats.org/drawingml/2006/spreadsheetDrawing">
      <xdr:col>41</xdr:col>
      <xdr:colOff>101600</xdr:colOff>
      <xdr:row>97</xdr:row>
      <xdr:rowOff>60325</xdr:rowOff>
    </xdr:to>
    <xdr:sp macro="" textlink="">
      <xdr:nvSpPr>
        <xdr:cNvPr id="476" name="フローチャート: 判断 475"/>
        <xdr:cNvSpPr/>
      </xdr:nvSpPr>
      <xdr:spPr>
        <a:xfrm>
          <a:off x="7029450" y="1624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76835</xdr:rowOff>
    </xdr:from>
    <xdr:ext cx="529590" cy="254000"/>
    <xdr:sp macro="" textlink="">
      <xdr:nvSpPr>
        <xdr:cNvPr id="477" name="テキスト ボックス 476"/>
        <xdr:cNvSpPr txBox="1"/>
      </xdr:nvSpPr>
      <xdr:spPr>
        <a:xfrm>
          <a:off x="6851015" y="160216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3175</xdr:rowOff>
    </xdr:from>
    <xdr:to xmlns:xdr="http://schemas.openxmlformats.org/drawingml/2006/spreadsheetDrawing">
      <xdr:col>36</xdr:col>
      <xdr:colOff>165100</xdr:colOff>
      <xdr:row>97</xdr:row>
      <xdr:rowOff>104775</xdr:rowOff>
    </xdr:to>
    <xdr:sp macro="" textlink="">
      <xdr:nvSpPr>
        <xdr:cNvPr id="478" name="フローチャート: 判断 477"/>
        <xdr:cNvSpPr/>
      </xdr:nvSpPr>
      <xdr:spPr>
        <a:xfrm>
          <a:off x="6235700" y="1629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121285</xdr:rowOff>
    </xdr:from>
    <xdr:ext cx="534670" cy="254000"/>
    <xdr:sp macro="" textlink="">
      <xdr:nvSpPr>
        <xdr:cNvPr id="479" name="テキスト ボックス 478"/>
        <xdr:cNvSpPr txBox="1"/>
      </xdr:nvSpPr>
      <xdr:spPr>
        <a:xfrm>
          <a:off x="6038215" y="1606613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0" name="テキスト ボックス 479"/>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1" name="テキスト ボックス 480"/>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101</xdr:row>
      <xdr:rowOff>80010</xdr:rowOff>
    </xdr:from>
    <xdr:ext cx="762000" cy="259080"/>
    <xdr:sp macro="" textlink="">
      <xdr:nvSpPr>
        <xdr:cNvPr id="482" name="テキスト ボックス 481"/>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6920" cy="259080"/>
    <xdr:sp macro="" textlink="">
      <xdr:nvSpPr>
        <xdr:cNvPr id="483" name="テキスト ボックス 482"/>
        <xdr:cNvSpPr txBox="1"/>
      </xdr:nvSpPr>
      <xdr:spPr>
        <a:xfrm>
          <a:off x="6908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4" name="テキスト ボックス 483"/>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151765</xdr:rowOff>
    </xdr:from>
    <xdr:to xmlns:xdr="http://schemas.openxmlformats.org/drawingml/2006/spreadsheetDrawing">
      <xdr:col>55</xdr:col>
      <xdr:colOff>50800</xdr:colOff>
      <xdr:row>98</xdr:row>
      <xdr:rowOff>81915</xdr:rowOff>
    </xdr:to>
    <xdr:sp macro="" textlink="">
      <xdr:nvSpPr>
        <xdr:cNvPr id="485" name="楕円 484"/>
        <xdr:cNvSpPr/>
      </xdr:nvSpPr>
      <xdr:spPr>
        <a:xfrm>
          <a:off x="9398000" y="164395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130175</xdr:rowOff>
    </xdr:from>
    <xdr:ext cx="529590" cy="259080"/>
    <xdr:sp macro="" textlink="">
      <xdr:nvSpPr>
        <xdr:cNvPr id="486" name="普通建設事業費 （ うち更新整備　）該当値テキスト"/>
        <xdr:cNvSpPr txBox="1"/>
      </xdr:nvSpPr>
      <xdr:spPr>
        <a:xfrm>
          <a:off x="9480550" y="1641792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15240</xdr:rowOff>
    </xdr:from>
    <xdr:to xmlns:xdr="http://schemas.openxmlformats.org/drawingml/2006/spreadsheetDrawing">
      <xdr:col>50</xdr:col>
      <xdr:colOff>165100</xdr:colOff>
      <xdr:row>98</xdr:row>
      <xdr:rowOff>116840</xdr:rowOff>
    </xdr:to>
    <xdr:sp macro="" textlink="">
      <xdr:nvSpPr>
        <xdr:cNvPr id="487" name="楕円 486"/>
        <xdr:cNvSpPr/>
      </xdr:nvSpPr>
      <xdr:spPr>
        <a:xfrm>
          <a:off x="8636000" y="1647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107950</xdr:rowOff>
    </xdr:from>
    <xdr:ext cx="534670" cy="259080"/>
    <xdr:sp macro="" textlink="">
      <xdr:nvSpPr>
        <xdr:cNvPr id="488" name="テキスト ボックス 487"/>
        <xdr:cNvSpPr txBox="1"/>
      </xdr:nvSpPr>
      <xdr:spPr>
        <a:xfrm>
          <a:off x="8438515" y="165671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123190</xdr:rowOff>
    </xdr:from>
    <xdr:to xmlns:xdr="http://schemas.openxmlformats.org/drawingml/2006/spreadsheetDrawing">
      <xdr:col>46</xdr:col>
      <xdr:colOff>38100</xdr:colOff>
      <xdr:row>98</xdr:row>
      <xdr:rowOff>53340</xdr:rowOff>
    </xdr:to>
    <xdr:sp macro="" textlink="">
      <xdr:nvSpPr>
        <xdr:cNvPr id="489" name="楕円 488"/>
        <xdr:cNvSpPr/>
      </xdr:nvSpPr>
      <xdr:spPr>
        <a:xfrm>
          <a:off x="7842250" y="164109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44450</xdr:rowOff>
    </xdr:from>
    <xdr:ext cx="529590" cy="259080"/>
    <xdr:sp macro="" textlink="">
      <xdr:nvSpPr>
        <xdr:cNvPr id="490" name="テキスト ボックス 489"/>
        <xdr:cNvSpPr txBox="1"/>
      </xdr:nvSpPr>
      <xdr:spPr>
        <a:xfrm>
          <a:off x="7644765" y="165036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50800</xdr:rowOff>
    </xdr:from>
    <xdr:to xmlns:xdr="http://schemas.openxmlformats.org/drawingml/2006/spreadsheetDrawing">
      <xdr:col>41</xdr:col>
      <xdr:colOff>101600</xdr:colOff>
      <xdr:row>97</xdr:row>
      <xdr:rowOff>152400</xdr:rowOff>
    </xdr:to>
    <xdr:sp macro="" textlink="">
      <xdr:nvSpPr>
        <xdr:cNvPr id="491" name="楕円 490"/>
        <xdr:cNvSpPr/>
      </xdr:nvSpPr>
      <xdr:spPr>
        <a:xfrm>
          <a:off x="7029450" y="1633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143510</xdr:rowOff>
    </xdr:from>
    <xdr:ext cx="529590" cy="254000"/>
    <xdr:sp macro="" textlink="">
      <xdr:nvSpPr>
        <xdr:cNvPr id="492" name="テキスト ボックス 491"/>
        <xdr:cNvSpPr txBox="1"/>
      </xdr:nvSpPr>
      <xdr:spPr>
        <a:xfrm>
          <a:off x="6851015" y="1643126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132080</xdr:rowOff>
    </xdr:from>
    <xdr:to xmlns:xdr="http://schemas.openxmlformats.org/drawingml/2006/spreadsheetDrawing">
      <xdr:col>36</xdr:col>
      <xdr:colOff>165100</xdr:colOff>
      <xdr:row>98</xdr:row>
      <xdr:rowOff>62230</xdr:rowOff>
    </xdr:to>
    <xdr:sp macro="" textlink="">
      <xdr:nvSpPr>
        <xdr:cNvPr id="493" name="楕円 492"/>
        <xdr:cNvSpPr/>
      </xdr:nvSpPr>
      <xdr:spPr>
        <a:xfrm>
          <a:off x="6235700" y="1641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53340</xdr:rowOff>
    </xdr:from>
    <xdr:ext cx="534670" cy="254000"/>
    <xdr:sp macro="" textlink="">
      <xdr:nvSpPr>
        <xdr:cNvPr id="494" name="テキスト ボックス 493"/>
        <xdr:cNvSpPr txBox="1"/>
      </xdr:nvSpPr>
      <xdr:spPr>
        <a:xfrm>
          <a:off x="6038215" y="1651254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55880</xdr:rowOff>
    </xdr:from>
    <xdr:to xmlns:xdr="http://schemas.openxmlformats.org/drawingml/2006/spreadsheetDrawing">
      <xdr:col>89</xdr:col>
      <xdr:colOff>171450</xdr:colOff>
      <xdr:row>25</xdr:row>
      <xdr:rowOff>31115</xdr:rowOff>
    </xdr:to>
    <xdr:sp macro="" textlink="">
      <xdr:nvSpPr>
        <xdr:cNvPr id="495" name="正方形/長方形 494"/>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55880</xdr:rowOff>
    </xdr:from>
    <xdr:to xmlns:xdr="http://schemas.openxmlformats.org/drawingml/2006/spreadsheetDrawing">
      <xdr:col>74</xdr:col>
      <xdr:colOff>0</xdr:colOff>
      <xdr:row>26</xdr:row>
      <xdr:rowOff>136525</xdr:rowOff>
    </xdr:to>
    <xdr:sp macro="" textlink="">
      <xdr:nvSpPr>
        <xdr:cNvPr id="496" name="正方形/長方形 495"/>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86995</xdr:rowOff>
    </xdr:from>
    <xdr:to xmlns:xdr="http://schemas.openxmlformats.org/drawingml/2006/spreadsheetDrawing">
      <xdr:col>74</xdr:col>
      <xdr:colOff>0</xdr:colOff>
      <xdr:row>28</xdr:row>
      <xdr:rowOff>0</xdr:rowOff>
    </xdr:to>
    <xdr:sp macro="" textlink="">
      <xdr:nvSpPr>
        <xdr:cNvPr id="497" name="正方形/長方形 496"/>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55880</xdr:rowOff>
    </xdr:from>
    <xdr:to xmlns:xdr="http://schemas.openxmlformats.org/drawingml/2006/spreadsheetDrawing">
      <xdr:col>79</xdr:col>
      <xdr:colOff>63500</xdr:colOff>
      <xdr:row>26</xdr:row>
      <xdr:rowOff>136525</xdr:rowOff>
    </xdr:to>
    <xdr:sp macro="" textlink="">
      <xdr:nvSpPr>
        <xdr:cNvPr id="498" name="正方形/長方形 497"/>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86995</xdr:rowOff>
    </xdr:from>
    <xdr:to xmlns:xdr="http://schemas.openxmlformats.org/drawingml/2006/spreadsheetDrawing">
      <xdr:col>79</xdr:col>
      <xdr:colOff>63500</xdr:colOff>
      <xdr:row>28</xdr:row>
      <xdr:rowOff>0</xdr:rowOff>
    </xdr:to>
    <xdr:sp macro="" textlink="">
      <xdr:nvSpPr>
        <xdr:cNvPr id="499" name="正方形/長方形 498"/>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55880</xdr:rowOff>
    </xdr:from>
    <xdr:to xmlns:xdr="http://schemas.openxmlformats.org/drawingml/2006/spreadsheetDrawing">
      <xdr:col>85</xdr:col>
      <xdr:colOff>63500</xdr:colOff>
      <xdr:row>26</xdr:row>
      <xdr:rowOff>136525</xdr:rowOff>
    </xdr:to>
    <xdr:sp macro="" textlink="">
      <xdr:nvSpPr>
        <xdr:cNvPr id="500" name="正方形/長方形 499"/>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26</xdr:row>
      <xdr:rowOff>86995</xdr:rowOff>
    </xdr:from>
    <xdr:to xmlns:xdr="http://schemas.openxmlformats.org/drawingml/2006/spreadsheetDrawing">
      <xdr:col>85</xdr:col>
      <xdr:colOff>63500</xdr:colOff>
      <xdr:row>28</xdr:row>
      <xdr:rowOff>0</xdr:rowOff>
    </xdr:to>
    <xdr:sp macro="" textlink="">
      <xdr:nvSpPr>
        <xdr:cNvPr id="501" name="正方形/長方形 500"/>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02" name="正方形/長方形 501"/>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20345"/>
    <xdr:sp macro="" textlink="">
      <xdr:nvSpPr>
        <xdr:cNvPr id="503" name="テキスト ボックス 502"/>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80645</xdr:rowOff>
    </xdr:from>
    <xdr:to xmlns:xdr="http://schemas.openxmlformats.org/drawingml/2006/spreadsheetDrawing">
      <xdr:col>89</xdr:col>
      <xdr:colOff>171450</xdr:colOff>
      <xdr:row>41</xdr:row>
      <xdr:rowOff>80645</xdr:rowOff>
    </xdr:to>
    <xdr:cxnSp macro="">
      <xdr:nvCxnSpPr>
        <xdr:cNvPr id="504" name="直線コネクタ 503"/>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136525</xdr:rowOff>
    </xdr:from>
    <xdr:to xmlns:xdr="http://schemas.openxmlformats.org/drawingml/2006/spreadsheetDrawing">
      <xdr:col>89</xdr:col>
      <xdr:colOff>171450</xdr:colOff>
      <xdr:row>38</xdr:row>
      <xdr:rowOff>136525</xdr:rowOff>
    </xdr:to>
    <xdr:cxnSp macro="">
      <xdr:nvCxnSpPr>
        <xdr:cNvPr id="505" name="直線コネクタ 504"/>
        <xdr:cNvCxnSpPr/>
      </xdr:nvCxnSpPr>
      <xdr:spPr>
        <a:xfrm>
          <a:off x="11207750" y="65106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165100</xdr:rowOff>
    </xdr:from>
    <xdr:ext cx="243840" cy="248285"/>
    <xdr:sp macro="" textlink="">
      <xdr:nvSpPr>
        <xdr:cNvPr id="506" name="テキスト ボックス 505"/>
        <xdr:cNvSpPr txBox="1"/>
      </xdr:nvSpPr>
      <xdr:spPr>
        <a:xfrm>
          <a:off x="10977880" y="637159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24765</xdr:rowOff>
    </xdr:from>
    <xdr:to xmlns:xdr="http://schemas.openxmlformats.org/drawingml/2006/spreadsheetDrawing">
      <xdr:col>89</xdr:col>
      <xdr:colOff>171450</xdr:colOff>
      <xdr:row>36</xdr:row>
      <xdr:rowOff>24765</xdr:rowOff>
    </xdr:to>
    <xdr:cxnSp macro="">
      <xdr:nvCxnSpPr>
        <xdr:cNvPr id="507" name="直線コネクタ 506"/>
        <xdr:cNvCxnSpPr/>
      </xdr:nvCxnSpPr>
      <xdr:spPr>
        <a:xfrm>
          <a:off x="11207750" y="60636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53340</xdr:rowOff>
    </xdr:from>
    <xdr:ext cx="531495" cy="248285"/>
    <xdr:sp macro="" textlink="">
      <xdr:nvSpPr>
        <xdr:cNvPr id="508" name="テキスト ボックス 507"/>
        <xdr:cNvSpPr txBox="1"/>
      </xdr:nvSpPr>
      <xdr:spPr>
        <a:xfrm>
          <a:off x="10733405" y="592455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80645</xdr:rowOff>
    </xdr:from>
    <xdr:to xmlns:xdr="http://schemas.openxmlformats.org/drawingml/2006/spreadsheetDrawing">
      <xdr:col>89</xdr:col>
      <xdr:colOff>171450</xdr:colOff>
      <xdr:row>33</xdr:row>
      <xdr:rowOff>80645</xdr:rowOff>
    </xdr:to>
    <xdr:cxnSp macro="">
      <xdr:nvCxnSpPr>
        <xdr:cNvPr id="509" name="直線コネクタ 508"/>
        <xdr:cNvCxnSpPr/>
      </xdr:nvCxnSpPr>
      <xdr:spPr>
        <a:xfrm>
          <a:off x="11207750" y="56165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109220</xdr:rowOff>
    </xdr:from>
    <xdr:ext cx="531495" cy="248285"/>
    <xdr:sp macro="" textlink="">
      <xdr:nvSpPr>
        <xdr:cNvPr id="510" name="テキスト ボックス 509"/>
        <xdr:cNvSpPr txBox="1"/>
      </xdr:nvSpPr>
      <xdr:spPr>
        <a:xfrm>
          <a:off x="10733405" y="547751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136525</xdr:rowOff>
    </xdr:from>
    <xdr:to xmlns:xdr="http://schemas.openxmlformats.org/drawingml/2006/spreadsheetDrawing">
      <xdr:col>89</xdr:col>
      <xdr:colOff>171450</xdr:colOff>
      <xdr:row>30</xdr:row>
      <xdr:rowOff>136525</xdr:rowOff>
    </xdr:to>
    <xdr:cxnSp macro="">
      <xdr:nvCxnSpPr>
        <xdr:cNvPr id="511" name="直線コネクタ 510"/>
        <xdr:cNvCxnSpPr/>
      </xdr:nvCxnSpPr>
      <xdr:spPr>
        <a:xfrm>
          <a:off x="11207750" y="51695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165100</xdr:rowOff>
    </xdr:from>
    <xdr:ext cx="531495" cy="248285"/>
    <xdr:sp macro="" textlink="">
      <xdr:nvSpPr>
        <xdr:cNvPr id="512" name="テキスト ボックス 511"/>
        <xdr:cNvSpPr txBox="1"/>
      </xdr:nvSpPr>
      <xdr:spPr>
        <a:xfrm>
          <a:off x="10733405" y="503047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28</xdr:row>
      <xdr:rowOff>24765</xdr:rowOff>
    </xdr:to>
    <xdr:cxnSp macro="">
      <xdr:nvCxnSpPr>
        <xdr:cNvPr id="513" name="直線コネクタ 512"/>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53340</xdr:rowOff>
    </xdr:from>
    <xdr:ext cx="531495" cy="248285"/>
    <xdr:sp macro="" textlink="">
      <xdr:nvSpPr>
        <xdr:cNvPr id="514" name="テキスト ボックス 513"/>
        <xdr:cNvSpPr txBox="1"/>
      </xdr:nvSpPr>
      <xdr:spPr>
        <a:xfrm>
          <a:off x="10733405" y="45834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15" name="災害復旧事業費グラフ枠"/>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32</xdr:row>
      <xdr:rowOff>84455</xdr:rowOff>
    </xdr:from>
    <xdr:to xmlns:xdr="http://schemas.openxmlformats.org/drawingml/2006/spreadsheetDrawing">
      <xdr:col>85</xdr:col>
      <xdr:colOff>126365</xdr:colOff>
      <xdr:row>38</xdr:row>
      <xdr:rowOff>136525</xdr:rowOff>
    </xdr:to>
    <xdr:cxnSp macro="">
      <xdr:nvCxnSpPr>
        <xdr:cNvPr id="516" name="直線コネクタ 515"/>
        <xdr:cNvCxnSpPr/>
      </xdr:nvCxnSpPr>
      <xdr:spPr>
        <a:xfrm flipV="1">
          <a:off x="14698345" y="5452745"/>
          <a:ext cx="1270" cy="1057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38</xdr:row>
      <xdr:rowOff>147320</xdr:rowOff>
    </xdr:from>
    <xdr:ext cx="249555" cy="248285"/>
    <xdr:sp macro="" textlink="">
      <xdr:nvSpPr>
        <xdr:cNvPr id="517" name="災害復旧事業費最小値テキスト"/>
        <xdr:cNvSpPr txBox="1"/>
      </xdr:nvSpPr>
      <xdr:spPr>
        <a:xfrm>
          <a:off x="14744700" y="652145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136525</xdr:rowOff>
    </xdr:from>
    <xdr:to xmlns:xdr="http://schemas.openxmlformats.org/drawingml/2006/spreadsheetDrawing">
      <xdr:col>86</xdr:col>
      <xdr:colOff>25400</xdr:colOff>
      <xdr:row>38</xdr:row>
      <xdr:rowOff>136525</xdr:rowOff>
    </xdr:to>
    <xdr:cxnSp macro="">
      <xdr:nvCxnSpPr>
        <xdr:cNvPr id="518" name="直線コネクタ 517"/>
        <xdr:cNvCxnSpPr/>
      </xdr:nvCxnSpPr>
      <xdr:spPr>
        <a:xfrm>
          <a:off x="146113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31</xdr:row>
      <xdr:rowOff>31750</xdr:rowOff>
    </xdr:from>
    <xdr:ext cx="534670" cy="248285"/>
    <xdr:sp macro="" textlink="">
      <xdr:nvSpPr>
        <xdr:cNvPr id="519" name="災害復旧事業費最大値テキスト"/>
        <xdr:cNvSpPr txBox="1"/>
      </xdr:nvSpPr>
      <xdr:spPr>
        <a:xfrm>
          <a:off x="14744700" y="523240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23,687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32</xdr:row>
      <xdr:rowOff>84455</xdr:rowOff>
    </xdr:from>
    <xdr:to xmlns:xdr="http://schemas.openxmlformats.org/drawingml/2006/spreadsheetDrawing">
      <xdr:col>86</xdr:col>
      <xdr:colOff>25400</xdr:colOff>
      <xdr:row>32</xdr:row>
      <xdr:rowOff>84455</xdr:rowOff>
    </xdr:to>
    <xdr:cxnSp macro="">
      <xdr:nvCxnSpPr>
        <xdr:cNvPr id="520" name="直線コネクタ 519"/>
        <xdr:cNvCxnSpPr/>
      </xdr:nvCxnSpPr>
      <xdr:spPr>
        <a:xfrm>
          <a:off x="14611350" y="54527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52705</xdr:rowOff>
    </xdr:from>
    <xdr:to xmlns:xdr="http://schemas.openxmlformats.org/drawingml/2006/spreadsheetDrawing">
      <xdr:col>85</xdr:col>
      <xdr:colOff>127000</xdr:colOff>
      <xdr:row>38</xdr:row>
      <xdr:rowOff>73025</xdr:rowOff>
    </xdr:to>
    <xdr:cxnSp macro="">
      <xdr:nvCxnSpPr>
        <xdr:cNvPr id="521" name="直線コネクタ 520"/>
        <xdr:cNvCxnSpPr/>
      </xdr:nvCxnSpPr>
      <xdr:spPr>
        <a:xfrm>
          <a:off x="13938250" y="6426835"/>
          <a:ext cx="762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38</xdr:row>
      <xdr:rowOff>22860</xdr:rowOff>
    </xdr:from>
    <xdr:ext cx="378460" cy="253365"/>
    <xdr:sp macro="" textlink="">
      <xdr:nvSpPr>
        <xdr:cNvPr id="522" name="災害復旧事業費平均値テキスト"/>
        <xdr:cNvSpPr txBox="1"/>
      </xdr:nvSpPr>
      <xdr:spPr>
        <a:xfrm>
          <a:off x="14744700" y="639699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43815</xdr:rowOff>
    </xdr:from>
    <xdr:to xmlns:xdr="http://schemas.openxmlformats.org/drawingml/2006/spreadsheetDrawing">
      <xdr:col>85</xdr:col>
      <xdr:colOff>171450</xdr:colOff>
      <xdr:row>38</xdr:row>
      <xdr:rowOff>143510</xdr:rowOff>
    </xdr:to>
    <xdr:sp macro="" textlink="">
      <xdr:nvSpPr>
        <xdr:cNvPr id="523" name="フローチャート: 判断 522"/>
        <xdr:cNvSpPr/>
      </xdr:nvSpPr>
      <xdr:spPr>
        <a:xfrm>
          <a:off x="14649450" y="64179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36195</xdr:rowOff>
    </xdr:from>
    <xdr:to xmlns:xdr="http://schemas.openxmlformats.org/drawingml/2006/spreadsheetDrawing">
      <xdr:col>81</xdr:col>
      <xdr:colOff>50800</xdr:colOff>
      <xdr:row>38</xdr:row>
      <xdr:rowOff>52705</xdr:rowOff>
    </xdr:to>
    <xdr:cxnSp macro="">
      <xdr:nvCxnSpPr>
        <xdr:cNvPr id="524" name="直線コネクタ 523"/>
        <xdr:cNvCxnSpPr/>
      </xdr:nvCxnSpPr>
      <xdr:spPr>
        <a:xfrm>
          <a:off x="13144500" y="6242685"/>
          <a:ext cx="793750" cy="184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40640</xdr:rowOff>
    </xdr:from>
    <xdr:to xmlns:xdr="http://schemas.openxmlformats.org/drawingml/2006/spreadsheetDrawing">
      <xdr:col>81</xdr:col>
      <xdr:colOff>101600</xdr:colOff>
      <xdr:row>38</xdr:row>
      <xdr:rowOff>140335</xdr:rowOff>
    </xdr:to>
    <xdr:sp macro="" textlink="">
      <xdr:nvSpPr>
        <xdr:cNvPr id="525" name="フローチャート: 判断 524"/>
        <xdr:cNvSpPr/>
      </xdr:nvSpPr>
      <xdr:spPr>
        <a:xfrm>
          <a:off x="13887450" y="64147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131445</xdr:rowOff>
    </xdr:from>
    <xdr:ext cx="469900" cy="253365"/>
    <xdr:sp macro="" textlink="">
      <xdr:nvSpPr>
        <xdr:cNvPr id="526" name="テキスト ボックス 525"/>
        <xdr:cNvSpPr txBox="1"/>
      </xdr:nvSpPr>
      <xdr:spPr>
        <a:xfrm>
          <a:off x="13722350" y="65055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37</xdr:row>
      <xdr:rowOff>36195</xdr:rowOff>
    </xdr:from>
    <xdr:to xmlns:xdr="http://schemas.openxmlformats.org/drawingml/2006/spreadsheetDrawing">
      <xdr:col>76</xdr:col>
      <xdr:colOff>114300</xdr:colOff>
      <xdr:row>37</xdr:row>
      <xdr:rowOff>45720</xdr:rowOff>
    </xdr:to>
    <xdr:cxnSp macro="">
      <xdr:nvCxnSpPr>
        <xdr:cNvPr id="527" name="直線コネクタ 526"/>
        <xdr:cNvCxnSpPr/>
      </xdr:nvCxnSpPr>
      <xdr:spPr>
        <a:xfrm flipV="1">
          <a:off x="12344400" y="6242685"/>
          <a:ext cx="8001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39370</xdr:rowOff>
    </xdr:from>
    <xdr:to xmlns:xdr="http://schemas.openxmlformats.org/drawingml/2006/spreadsheetDrawing">
      <xdr:col>76</xdr:col>
      <xdr:colOff>165100</xdr:colOff>
      <xdr:row>38</xdr:row>
      <xdr:rowOff>138430</xdr:rowOff>
    </xdr:to>
    <xdr:sp macro="" textlink="">
      <xdr:nvSpPr>
        <xdr:cNvPr id="528" name="フローチャート: 判断 527"/>
        <xdr:cNvSpPr/>
      </xdr:nvSpPr>
      <xdr:spPr>
        <a:xfrm>
          <a:off x="13093700" y="64135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38</xdr:row>
      <xdr:rowOff>129540</xdr:rowOff>
    </xdr:from>
    <xdr:ext cx="469900" cy="252730"/>
    <xdr:sp macro="" textlink="">
      <xdr:nvSpPr>
        <xdr:cNvPr id="529" name="テキスト ボックス 528"/>
        <xdr:cNvSpPr txBox="1"/>
      </xdr:nvSpPr>
      <xdr:spPr>
        <a:xfrm>
          <a:off x="12928600" y="650367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45720</xdr:rowOff>
    </xdr:from>
    <xdr:to xmlns:xdr="http://schemas.openxmlformats.org/drawingml/2006/spreadsheetDrawing">
      <xdr:col>71</xdr:col>
      <xdr:colOff>171450</xdr:colOff>
      <xdr:row>38</xdr:row>
      <xdr:rowOff>61595</xdr:rowOff>
    </xdr:to>
    <xdr:cxnSp macro="">
      <xdr:nvCxnSpPr>
        <xdr:cNvPr id="530" name="直線コネクタ 529"/>
        <xdr:cNvCxnSpPr/>
      </xdr:nvCxnSpPr>
      <xdr:spPr>
        <a:xfrm flipV="1">
          <a:off x="11537950" y="6252210"/>
          <a:ext cx="80645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41910</xdr:rowOff>
    </xdr:from>
    <xdr:to xmlns:xdr="http://schemas.openxmlformats.org/drawingml/2006/spreadsheetDrawing">
      <xdr:col>72</xdr:col>
      <xdr:colOff>38100</xdr:colOff>
      <xdr:row>38</xdr:row>
      <xdr:rowOff>141605</xdr:rowOff>
    </xdr:to>
    <xdr:sp macro="" textlink="">
      <xdr:nvSpPr>
        <xdr:cNvPr id="531" name="フローチャート: 判断 530"/>
        <xdr:cNvSpPr/>
      </xdr:nvSpPr>
      <xdr:spPr>
        <a:xfrm>
          <a:off x="12299950" y="64160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171450</xdr:colOff>
      <xdr:row>38</xdr:row>
      <xdr:rowOff>132715</xdr:rowOff>
    </xdr:from>
    <xdr:ext cx="378460" cy="253365"/>
    <xdr:sp macro="" textlink="">
      <xdr:nvSpPr>
        <xdr:cNvPr id="532" name="テキスト ボックス 531"/>
        <xdr:cNvSpPr txBox="1"/>
      </xdr:nvSpPr>
      <xdr:spPr>
        <a:xfrm>
          <a:off x="12172950" y="650684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29210</xdr:rowOff>
    </xdr:from>
    <xdr:to xmlns:xdr="http://schemas.openxmlformats.org/drawingml/2006/spreadsheetDrawing">
      <xdr:col>67</xdr:col>
      <xdr:colOff>101600</xdr:colOff>
      <xdr:row>38</xdr:row>
      <xdr:rowOff>128905</xdr:rowOff>
    </xdr:to>
    <xdr:sp macro="" textlink="">
      <xdr:nvSpPr>
        <xdr:cNvPr id="533" name="フローチャート: 判断 532"/>
        <xdr:cNvSpPr/>
      </xdr:nvSpPr>
      <xdr:spPr>
        <a:xfrm>
          <a:off x="11487150" y="64033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38</xdr:row>
      <xdr:rowOff>119380</xdr:rowOff>
    </xdr:from>
    <xdr:ext cx="469900" cy="253365"/>
    <xdr:sp macro="" textlink="">
      <xdr:nvSpPr>
        <xdr:cNvPr id="534" name="テキスト ボックス 533"/>
        <xdr:cNvSpPr txBox="1"/>
      </xdr:nvSpPr>
      <xdr:spPr>
        <a:xfrm>
          <a:off x="11322050" y="64935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78105</xdr:rowOff>
    </xdr:from>
    <xdr:ext cx="762000" cy="253365"/>
    <xdr:sp macro="" textlink="">
      <xdr:nvSpPr>
        <xdr:cNvPr id="535" name="テキスト ボックス 534"/>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78105</xdr:rowOff>
    </xdr:from>
    <xdr:ext cx="756920" cy="253365"/>
    <xdr:sp macro="" textlink="">
      <xdr:nvSpPr>
        <xdr:cNvPr id="536" name="テキスト ボックス 535"/>
        <xdr:cNvSpPr txBox="1"/>
      </xdr:nvSpPr>
      <xdr:spPr>
        <a:xfrm>
          <a:off x="13766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78105</xdr:rowOff>
    </xdr:from>
    <xdr:ext cx="762000" cy="253365"/>
    <xdr:sp macro="" textlink="">
      <xdr:nvSpPr>
        <xdr:cNvPr id="537" name="テキスト ボックス 536"/>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41</xdr:row>
      <xdr:rowOff>78105</xdr:rowOff>
    </xdr:from>
    <xdr:ext cx="762000" cy="253365"/>
    <xdr:sp macro="" textlink="">
      <xdr:nvSpPr>
        <xdr:cNvPr id="538" name="テキスト ボックス 537"/>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78105</xdr:rowOff>
    </xdr:from>
    <xdr:ext cx="756920" cy="253365"/>
    <xdr:sp macro="" textlink="">
      <xdr:nvSpPr>
        <xdr:cNvPr id="539" name="テキスト ボックス 538"/>
        <xdr:cNvSpPr txBox="1"/>
      </xdr:nvSpPr>
      <xdr:spPr>
        <a:xfrm>
          <a:off x="11366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22860</xdr:rowOff>
    </xdr:from>
    <xdr:to xmlns:xdr="http://schemas.openxmlformats.org/drawingml/2006/spreadsheetDrawing">
      <xdr:col>85</xdr:col>
      <xdr:colOff>171450</xdr:colOff>
      <xdr:row>38</xdr:row>
      <xdr:rowOff>122555</xdr:rowOff>
    </xdr:to>
    <xdr:sp macro="" textlink="">
      <xdr:nvSpPr>
        <xdr:cNvPr id="540" name="楕円 539"/>
        <xdr:cNvSpPr/>
      </xdr:nvSpPr>
      <xdr:spPr>
        <a:xfrm>
          <a:off x="14649450" y="639699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36</xdr:row>
      <xdr:rowOff>151130</xdr:rowOff>
    </xdr:from>
    <xdr:ext cx="469900" cy="253365"/>
    <xdr:sp macro="" textlink="">
      <xdr:nvSpPr>
        <xdr:cNvPr id="541" name="災害復旧事業費該当値テキスト"/>
        <xdr:cNvSpPr txBox="1"/>
      </xdr:nvSpPr>
      <xdr:spPr>
        <a:xfrm>
          <a:off x="14744700" y="61899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3175</xdr:rowOff>
    </xdr:from>
    <xdr:to xmlns:xdr="http://schemas.openxmlformats.org/drawingml/2006/spreadsheetDrawing">
      <xdr:col>81</xdr:col>
      <xdr:colOff>101600</xdr:colOff>
      <xdr:row>38</xdr:row>
      <xdr:rowOff>102870</xdr:rowOff>
    </xdr:to>
    <xdr:sp macro="" textlink="">
      <xdr:nvSpPr>
        <xdr:cNvPr id="542" name="楕円 541"/>
        <xdr:cNvSpPr/>
      </xdr:nvSpPr>
      <xdr:spPr>
        <a:xfrm>
          <a:off x="13887450" y="6377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118110</xdr:rowOff>
    </xdr:from>
    <xdr:ext cx="469900" cy="253365"/>
    <xdr:sp macro="" textlink="">
      <xdr:nvSpPr>
        <xdr:cNvPr id="543" name="テキスト ボックス 542"/>
        <xdr:cNvSpPr txBox="1"/>
      </xdr:nvSpPr>
      <xdr:spPr>
        <a:xfrm>
          <a:off x="13722350" y="61569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153670</xdr:rowOff>
    </xdr:from>
    <xdr:to xmlns:xdr="http://schemas.openxmlformats.org/drawingml/2006/spreadsheetDrawing">
      <xdr:col>76</xdr:col>
      <xdr:colOff>165100</xdr:colOff>
      <xdr:row>37</xdr:row>
      <xdr:rowOff>85725</xdr:rowOff>
    </xdr:to>
    <xdr:sp macro="" textlink="">
      <xdr:nvSpPr>
        <xdr:cNvPr id="544" name="楕円 543"/>
        <xdr:cNvSpPr/>
      </xdr:nvSpPr>
      <xdr:spPr>
        <a:xfrm>
          <a:off x="13093700" y="61925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35</xdr:row>
      <xdr:rowOff>101600</xdr:rowOff>
    </xdr:from>
    <xdr:ext cx="469900" cy="253365"/>
    <xdr:sp macro="" textlink="">
      <xdr:nvSpPr>
        <xdr:cNvPr id="545" name="テキスト ボックス 544"/>
        <xdr:cNvSpPr txBox="1"/>
      </xdr:nvSpPr>
      <xdr:spPr>
        <a:xfrm>
          <a:off x="12928600" y="59728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163830</xdr:rowOff>
    </xdr:from>
    <xdr:to xmlns:xdr="http://schemas.openxmlformats.org/drawingml/2006/spreadsheetDrawing">
      <xdr:col>72</xdr:col>
      <xdr:colOff>38100</xdr:colOff>
      <xdr:row>37</xdr:row>
      <xdr:rowOff>95250</xdr:rowOff>
    </xdr:to>
    <xdr:sp macro="" textlink="">
      <xdr:nvSpPr>
        <xdr:cNvPr id="546" name="楕円 545"/>
        <xdr:cNvSpPr/>
      </xdr:nvSpPr>
      <xdr:spPr>
        <a:xfrm>
          <a:off x="12299950" y="62026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35</xdr:row>
      <xdr:rowOff>111760</xdr:rowOff>
    </xdr:from>
    <xdr:ext cx="469900" cy="253365"/>
    <xdr:sp macro="" textlink="">
      <xdr:nvSpPr>
        <xdr:cNvPr id="547" name="テキスト ボックス 546"/>
        <xdr:cNvSpPr txBox="1"/>
      </xdr:nvSpPr>
      <xdr:spPr>
        <a:xfrm>
          <a:off x="12134850" y="59829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12065</xdr:rowOff>
    </xdr:from>
    <xdr:to xmlns:xdr="http://schemas.openxmlformats.org/drawingml/2006/spreadsheetDrawing">
      <xdr:col>67</xdr:col>
      <xdr:colOff>101600</xdr:colOff>
      <xdr:row>38</xdr:row>
      <xdr:rowOff>111125</xdr:rowOff>
    </xdr:to>
    <xdr:sp macro="" textlink="">
      <xdr:nvSpPr>
        <xdr:cNvPr id="548" name="楕円 547"/>
        <xdr:cNvSpPr/>
      </xdr:nvSpPr>
      <xdr:spPr>
        <a:xfrm>
          <a:off x="11487150" y="63861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127635</xdr:rowOff>
    </xdr:from>
    <xdr:ext cx="469900" cy="248285"/>
    <xdr:sp macro="" textlink="">
      <xdr:nvSpPr>
        <xdr:cNvPr id="549" name="テキスト ボックス 548"/>
        <xdr:cNvSpPr txBox="1"/>
      </xdr:nvSpPr>
      <xdr:spPr>
        <a:xfrm>
          <a:off x="11322050" y="61664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55880</xdr:rowOff>
    </xdr:from>
    <xdr:to xmlns:xdr="http://schemas.openxmlformats.org/drawingml/2006/spreadsheetDrawing">
      <xdr:col>89</xdr:col>
      <xdr:colOff>171450</xdr:colOff>
      <xdr:row>45</xdr:row>
      <xdr:rowOff>31115</xdr:rowOff>
    </xdr:to>
    <xdr:sp macro="" textlink="">
      <xdr:nvSpPr>
        <xdr:cNvPr id="550" name="正方形/長方形 549"/>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55880</xdr:rowOff>
    </xdr:from>
    <xdr:to xmlns:xdr="http://schemas.openxmlformats.org/drawingml/2006/spreadsheetDrawing">
      <xdr:col>74</xdr:col>
      <xdr:colOff>0</xdr:colOff>
      <xdr:row>46</xdr:row>
      <xdr:rowOff>136525</xdr:rowOff>
    </xdr:to>
    <xdr:sp macro="" textlink="">
      <xdr:nvSpPr>
        <xdr:cNvPr id="551" name="正方形/長方形 550"/>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86995</xdr:rowOff>
    </xdr:from>
    <xdr:to xmlns:xdr="http://schemas.openxmlformats.org/drawingml/2006/spreadsheetDrawing">
      <xdr:col>74</xdr:col>
      <xdr:colOff>0</xdr:colOff>
      <xdr:row>48</xdr:row>
      <xdr:rowOff>0</xdr:rowOff>
    </xdr:to>
    <xdr:sp macro="" textlink="">
      <xdr:nvSpPr>
        <xdr:cNvPr id="552" name="正方形/長方形 551"/>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55880</xdr:rowOff>
    </xdr:from>
    <xdr:to xmlns:xdr="http://schemas.openxmlformats.org/drawingml/2006/spreadsheetDrawing">
      <xdr:col>79</xdr:col>
      <xdr:colOff>63500</xdr:colOff>
      <xdr:row>46</xdr:row>
      <xdr:rowOff>136525</xdr:rowOff>
    </xdr:to>
    <xdr:sp macro="" textlink="">
      <xdr:nvSpPr>
        <xdr:cNvPr id="553" name="正方形/長方形 552"/>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86995</xdr:rowOff>
    </xdr:from>
    <xdr:to xmlns:xdr="http://schemas.openxmlformats.org/drawingml/2006/spreadsheetDrawing">
      <xdr:col>79</xdr:col>
      <xdr:colOff>63500</xdr:colOff>
      <xdr:row>48</xdr:row>
      <xdr:rowOff>0</xdr:rowOff>
    </xdr:to>
    <xdr:sp macro="" textlink="">
      <xdr:nvSpPr>
        <xdr:cNvPr id="554" name="正方形/長方形 553"/>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55880</xdr:rowOff>
    </xdr:from>
    <xdr:to xmlns:xdr="http://schemas.openxmlformats.org/drawingml/2006/spreadsheetDrawing">
      <xdr:col>85</xdr:col>
      <xdr:colOff>63500</xdr:colOff>
      <xdr:row>46</xdr:row>
      <xdr:rowOff>136525</xdr:rowOff>
    </xdr:to>
    <xdr:sp macro="" textlink="">
      <xdr:nvSpPr>
        <xdr:cNvPr id="555" name="正方形/長方形 554"/>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46</xdr:row>
      <xdr:rowOff>86995</xdr:rowOff>
    </xdr:from>
    <xdr:to xmlns:xdr="http://schemas.openxmlformats.org/drawingml/2006/spreadsheetDrawing">
      <xdr:col>85</xdr:col>
      <xdr:colOff>63500</xdr:colOff>
      <xdr:row>48</xdr:row>
      <xdr:rowOff>0</xdr:rowOff>
    </xdr:to>
    <xdr:sp macro="" textlink="">
      <xdr:nvSpPr>
        <xdr:cNvPr id="556" name="正方形/長方形 555"/>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57" name="正方形/長方形 556"/>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20345"/>
    <xdr:sp macro="" textlink="">
      <xdr:nvSpPr>
        <xdr:cNvPr id="558" name="テキスト ボックス 557"/>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80645</xdr:rowOff>
    </xdr:from>
    <xdr:to xmlns:xdr="http://schemas.openxmlformats.org/drawingml/2006/spreadsheetDrawing">
      <xdr:col>89</xdr:col>
      <xdr:colOff>171450</xdr:colOff>
      <xdr:row>61</xdr:row>
      <xdr:rowOff>80645</xdr:rowOff>
    </xdr:to>
    <xdr:cxnSp macro="">
      <xdr:nvCxnSpPr>
        <xdr:cNvPr id="559" name="直線コネクタ 558"/>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136525</xdr:rowOff>
    </xdr:from>
    <xdr:to xmlns:xdr="http://schemas.openxmlformats.org/drawingml/2006/spreadsheetDrawing">
      <xdr:col>89</xdr:col>
      <xdr:colOff>171450</xdr:colOff>
      <xdr:row>54</xdr:row>
      <xdr:rowOff>136525</xdr:rowOff>
    </xdr:to>
    <xdr:cxnSp macro="">
      <xdr:nvCxnSpPr>
        <xdr:cNvPr id="560" name="直線コネクタ 559"/>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165100</xdr:rowOff>
    </xdr:from>
    <xdr:ext cx="243840" cy="248285"/>
    <xdr:sp macro="" textlink="">
      <xdr:nvSpPr>
        <xdr:cNvPr id="561" name="テキスト ボックス 560"/>
        <xdr:cNvSpPr txBox="1"/>
      </xdr:nvSpPr>
      <xdr:spPr>
        <a:xfrm>
          <a:off x="10977880" y="90538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48</xdr:row>
      <xdr:rowOff>24765</xdr:rowOff>
    </xdr:to>
    <xdr:cxnSp macro="">
      <xdr:nvCxnSpPr>
        <xdr:cNvPr id="562" name="直線コネクタ 561"/>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53340</xdr:rowOff>
    </xdr:from>
    <xdr:ext cx="243840" cy="248285"/>
    <xdr:sp macro="" textlink="">
      <xdr:nvSpPr>
        <xdr:cNvPr id="563" name="テキスト ボックス 562"/>
        <xdr:cNvSpPr txBox="1"/>
      </xdr:nvSpPr>
      <xdr:spPr>
        <a:xfrm>
          <a:off x="10977880" y="79362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64" name="失業対策事業費グラフ枠"/>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136525</xdr:rowOff>
    </xdr:from>
    <xdr:to xmlns:xdr="http://schemas.openxmlformats.org/drawingml/2006/spreadsheetDrawing">
      <xdr:col>85</xdr:col>
      <xdr:colOff>126365</xdr:colOff>
      <xdr:row>54</xdr:row>
      <xdr:rowOff>136525</xdr:rowOff>
    </xdr:to>
    <xdr:cxnSp macro="">
      <xdr:nvCxnSpPr>
        <xdr:cNvPr id="565" name="直線コネクタ 564"/>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55</xdr:row>
      <xdr:rowOff>10160</xdr:rowOff>
    </xdr:from>
    <xdr:ext cx="249555" cy="248285"/>
    <xdr:sp macro="" textlink="">
      <xdr:nvSpPr>
        <xdr:cNvPr id="566" name="失業対策事業費最小値テキスト"/>
        <xdr:cNvSpPr txBox="1"/>
      </xdr:nvSpPr>
      <xdr:spPr>
        <a:xfrm>
          <a:off x="14744700" y="923417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136525</xdr:rowOff>
    </xdr:from>
    <xdr:to xmlns:xdr="http://schemas.openxmlformats.org/drawingml/2006/spreadsheetDrawing">
      <xdr:col>86</xdr:col>
      <xdr:colOff>25400</xdr:colOff>
      <xdr:row>54</xdr:row>
      <xdr:rowOff>136525</xdr:rowOff>
    </xdr:to>
    <xdr:cxnSp macro="">
      <xdr:nvCxnSpPr>
        <xdr:cNvPr id="567" name="直線コネクタ 566"/>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53</xdr:row>
      <xdr:rowOff>10160</xdr:rowOff>
    </xdr:from>
    <xdr:ext cx="249555" cy="248285"/>
    <xdr:sp macro="" textlink="">
      <xdr:nvSpPr>
        <xdr:cNvPr id="568" name="失業対策事業費最大値テキスト"/>
        <xdr:cNvSpPr txBox="1"/>
      </xdr:nvSpPr>
      <xdr:spPr>
        <a:xfrm>
          <a:off x="14744700" y="889889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136525</xdr:rowOff>
    </xdr:from>
    <xdr:to xmlns:xdr="http://schemas.openxmlformats.org/drawingml/2006/spreadsheetDrawing">
      <xdr:col>86</xdr:col>
      <xdr:colOff>25400</xdr:colOff>
      <xdr:row>54</xdr:row>
      <xdr:rowOff>136525</xdr:rowOff>
    </xdr:to>
    <xdr:cxnSp macro="">
      <xdr:nvCxnSpPr>
        <xdr:cNvPr id="569" name="直線コネクタ 568"/>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136525</xdr:rowOff>
    </xdr:from>
    <xdr:to xmlns:xdr="http://schemas.openxmlformats.org/drawingml/2006/spreadsheetDrawing">
      <xdr:col>85</xdr:col>
      <xdr:colOff>127000</xdr:colOff>
      <xdr:row>54</xdr:row>
      <xdr:rowOff>136525</xdr:rowOff>
    </xdr:to>
    <xdr:cxnSp macro="">
      <xdr:nvCxnSpPr>
        <xdr:cNvPr id="570" name="直線コネクタ 569"/>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54</xdr:row>
      <xdr:rowOff>66040</xdr:rowOff>
    </xdr:from>
    <xdr:ext cx="249555" cy="248285"/>
    <xdr:sp macro="" textlink="">
      <xdr:nvSpPr>
        <xdr:cNvPr id="571" name="失業対策事業費平均値テキスト"/>
        <xdr:cNvSpPr txBox="1"/>
      </xdr:nvSpPr>
      <xdr:spPr>
        <a:xfrm>
          <a:off x="14744700" y="9122410"/>
          <a:ext cx="24955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86995</xdr:rowOff>
    </xdr:from>
    <xdr:to xmlns:xdr="http://schemas.openxmlformats.org/drawingml/2006/spreadsheetDrawing">
      <xdr:col>85</xdr:col>
      <xdr:colOff>171450</xdr:colOff>
      <xdr:row>55</xdr:row>
      <xdr:rowOff>18415</xdr:rowOff>
    </xdr:to>
    <xdr:sp macro="" textlink="">
      <xdr:nvSpPr>
        <xdr:cNvPr id="572" name="フローチャート: 判断 571"/>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136525</xdr:rowOff>
    </xdr:from>
    <xdr:to xmlns:xdr="http://schemas.openxmlformats.org/drawingml/2006/spreadsheetDrawing">
      <xdr:col>81</xdr:col>
      <xdr:colOff>50800</xdr:colOff>
      <xdr:row>54</xdr:row>
      <xdr:rowOff>136525</xdr:rowOff>
    </xdr:to>
    <xdr:cxnSp macro="">
      <xdr:nvCxnSpPr>
        <xdr:cNvPr id="573" name="直線コネクタ 572"/>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86995</xdr:rowOff>
    </xdr:from>
    <xdr:to xmlns:xdr="http://schemas.openxmlformats.org/drawingml/2006/spreadsheetDrawing">
      <xdr:col>81</xdr:col>
      <xdr:colOff>101600</xdr:colOff>
      <xdr:row>55</xdr:row>
      <xdr:rowOff>18415</xdr:rowOff>
    </xdr:to>
    <xdr:sp macro="" textlink="">
      <xdr:nvSpPr>
        <xdr:cNvPr id="574" name="フローチャート: 判断 573"/>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4475" cy="248285"/>
    <xdr:sp macro="" textlink="">
      <xdr:nvSpPr>
        <xdr:cNvPr id="575" name="テキスト ボックス 574"/>
        <xdr:cNvSpPr txBox="1"/>
      </xdr:nvSpPr>
      <xdr:spPr>
        <a:xfrm>
          <a:off x="13832840" y="923417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54</xdr:row>
      <xdr:rowOff>136525</xdr:rowOff>
    </xdr:from>
    <xdr:to xmlns:xdr="http://schemas.openxmlformats.org/drawingml/2006/spreadsheetDrawing">
      <xdr:col>76</xdr:col>
      <xdr:colOff>114300</xdr:colOff>
      <xdr:row>54</xdr:row>
      <xdr:rowOff>136525</xdr:rowOff>
    </xdr:to>
    <xdr:cxnSp macro="">
      <xdr:nvCxnSpPr>
        <xdr:cNvPr id="576" name="直線コネクタ 575"/>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86995</xdr:rowOff>
    </xdr:from>
    <xdr:to xmlns:xdr="http://schemas.openxmlformats.org/drawingml/2006/spreadsheetDrawing">
      <xdr:col>76</xdr:col>
      <xdr:colOff>165100</xdr:colOff>
      <xdr:row>55</xdr:row>
      <xdr:rowOff>18415</xdr:rowOff>
    </xdr:to>
    <xdr:sp macro="" textlink="">
      <xdr:nvSpPr>
        <xdr:cNvPr id="577" name="フローチャート: 判断 576"/>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171450</xdr:colOff>
      <xdr:row>55</xdr:row>
      <xdr:rowOff>10160</xdr:rowOff>
    </xdr:from>
    <xdr:ext cx="249555" cy="248285"/>
    <xdr:sp macro="" textlink="">
      <xdr:nvSpPr>
        <xdr:cNvPr id="578" name="テキスト ボックス 577"/>
        <xdr:cNvSpPr txBox="1"/>
      </xdr:nvSpPr>
      <xdr:spPr>
        <a:xfrm>
          <a:off x="13030200" y="923417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136525</xdr:rowOff>
    </xdr:from>
    <xdr:to xmlns:xdr="http://schemas.openxmlformats.org/drawingml/2006/spreadsheetDrawing">
      <xdr:col>71</xdr:col>
      <xdr:colOff>171450</xdr:colOff>
      <xdr:row>54</xdr:row>
      <xdr:rowOff>136525</xdr:rowOff>
    </xdr:to>
    <xdr:cxnSp macro="">
      <xdr:nvCxnSpPr>
        <xdr:cNvPr id="579" name="直線コネクタ 578"/>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86995</xdr:rowOff>
    </xdr:from>
    <xdr:to xmlns:xdr="http://schemas.openxmlformats.org/drawingml/2006/spreadsheetDrawing">
      <xdr:col>72</xdr:col>
      <xdr:colOff>38100</xdr:colOff>
      <xdr:row>55</xdr:row>
      <xdr:rowOff>18415</xdr:rowOff>
    </xdr:to>
    <xdr:sp macro="" textlink="">
      <xdr:nvSpPr>
        <xdr:cNvPr id="580" name="フローチャート: 判断 579"/>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4475" cy="248285"/>
    <xdr:sp macro="" textlink="">
      <xdr:nvSpPr>
        <xdr:cNvPr id="581" name="テキスト ボックス 580"/>
        <xdr:cNvSpPr txBox="1"/>
      </xdr:nvSpPr>
      <xdr:spPr>
        <a:xfrm>
          <a:off x="12226290" y="923417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86995</xdr:rowOff>
    </xdr:from>
    <xdr:to xmlns:xdr="http://schemas.openxmlformats.org/drawingml/2006/spreadsheetDrawing">
      <xdr:col>67</xdr:col>
      <xdr:colOff>101600</xdr:colOff>
      <xdr:row>55</xdr:row>
      <xdr:rowOff>18415</xdr:rowOff>
    </xdr:to>
    <xdr:sp macro="" textlink="">
      <xdr:nvSpPr>
        <xdr:cNvPr id="582" name="フローチャート: 判断 581"/>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4475" cy="248285"/>
    <xdr:sp macro="" textlink="">
      <xdr:nvSpPr>
        <xdr:cNvPr id="583" name="テキスト ボックス 582"/>
        <xdr:cNvSpPr txBox="1"/>
      </xdr:nvSpPr>
      <xdr:spPr>
        <a:xfrm>
          <a:off x="11432540" y="923417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78105</xdr:rowOff>
    </xdr:from>
    <xdr:ext cx="762000" cy="253365"/>
    <xdr:sp macro="" textlink="">
      <xdr:nvSpPr>
        <xdr:cNvPr id="584" name="テキスト ボックス 583"/>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78105</xdr:rowOff>
    </xdr:from>
    <xdr:ext cx="756920" cy="253365"/>
    <xdr:sp macro="" textlink="">
      <xdr:nvSpPr>
        <xdr:cNvPr id="585" name="テキスト ボックス 584"/>
        <xdr:cNvSpPr txBox="1"/>
      </xdr:nvSpPr>
      <xdr:spPr>
        <a:xfrm>
          <a:off x="13766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78105</xdr:rowOff>
    </xdr:from>
    <xdr:ext cx="762000" cy="253365"/>
    <xdr:sp macro="" textlink="">
      <xdr:nvSpPr>
        <xdr:cNvPr id="586" name="テキスト ボックス 585"/>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61</xdr:row>
      <xdr:rowOff>78105</xdr:rowOff>
    </xdr:from>
    <xdr:ext cx="762000" cy="253365"/>
    <xdr:sp macro="" textlink="">
      <xdr:nvSpPr>
        <xdr:cNvPr id="587" name="テキスト ボックス 586"/>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78105</xdr:rowOff>
    </xdr:from>
    <xdr:ext cx="756920" cy="253365"/>
    <xdr:sp macro="" textlink="">
      <xdr:nvSpPr>
        <xdr:cNvPr id="588" name="テキスト ボックス 587"/>
        <xdr:cNvSpPr txBox="1"/>
      </xdr:nvSpPr>
      <xdr:spPr>
        <a:xfrm>
          <a:off x="11366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86995</xdr:rowOff>
    </xdr:from>
    <xdr:to xmlns:xdr="http://schemas.openxmlformats.org/drawingml/2006/spreadsheetDrawing">
      <xdr:col>85</xdr:col>
      <xdr:colOff>171450</xdr:colOff>
      <xdr:row>55</xdr:row>
      <xdr:rowOff>18415</xdr:rowOff>
    </xdr:to>
    <xdr:sp macro="" textlink="">
      <xdr:nvSpPr>
        <xdr:cNvPr id="589" name="楕円 588"/>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53</xdr:row>
      <xdr:rowOff>121920</xdr:rowOff>
    </xdr:from>
    <xdr:ext cx="249555" cy="248285"/>
    <xdr:sp macro="" textlink="">
      <xdr:nvSpPr>
        <xdr:cNvPr id="590" name="失業対策事業費該当値テキスト"/>
        <xdr:cNvSpPr txBox="1"/>
      </xdr:nvSpPr>
      <xdr:spPr>
        <a:xfrm>
          <a:off x="14744700" y="901065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86995</xdr:rowOff>
    </xdr:from>
    <xdr:to xmlns:xdr="http://schemas.openxmlformats.org/drawingml/2006/spreadsheetDrawing">
      <xdr:col>81</xdr:col>
      <xdr:colOff>101600</xdr:colOff>
      <xdr:row>55</xdr:row>
      <xdr:rowOff>18415</xdr:rowOff>
    </xdr:to>
    <xdr:sp macro="" textlink="">
      <xdr:nvSpPr>
        <xdr:cNvPr id="591" name="楕円 590"/>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34925</xdr:rowOff>
    </xdr:from>
    <xdr:ext cx="244475" cy="248285"/>
    <xdr:sp macro="" textlink="">
      <xdr:nvSpPr>
        <xdr:cNvPr id="592" name="テキスト ボックス 591"/>
        <xdr:cNvSpPr txBox="1"/>
      </xdr:nvSpPr>
      <xdr:spPr>
        <a:xfrm>
          <a:off x="13832840" y="892365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86995</xdr:rowOff>
    </xdr:from>
    <xdr:to xmlns:xdr="http://schemas.openxmlformats.org/drawingml/2006/spreadsheetDrawing">
      <xdr:col>76</xdr:col>
      <xdr:colOff>165100</xdr:colOff>
      <xdr:row>55</xdr:row>
      <xdr:rowOff>18415</xdr:rowOff>
    </xdr:to>
    <xdr:sp macro="" textlink="">
      <xdr:nvSpPr>
        <xdr:cNvPr id="593" name="楕円 592"/>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171450</xdr:colOff>
      <xdr:row>53</xdr:row>
      <xdr:rowOff>34925</xdr:rowOff>
    </xdr:from>
    <xdr:ext cx="249555" cy="248285"/>
    <xdr:sp macro="" textlink="">
      <xdr:nvSpPr>
        <xdr:cNvPr id="594" name="テキスト ボックス 593"/>
        <xdr:cNvSpPr txBox="1"/>
      </xdr:nvSpPr>
      <xdr:spPr>
        <a:xfrm>
          <a:off x="13030200" y="892365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86995</xdr:rowOff>
    </xdr:from>
    <xdr:to xmlns:xdr="http://schemas.openxmlformats.org/drawingml/2006/spreadsheetDrawing">
      <xdr:col>72</xdr:col>
      <xdr:colOff>38100</xdr:colOff>
      <xdr:row>55</xdr:row>
      <xdr:rowOff>18415</xdr:rowOff>
    </xdr:to>
    <xdr:sp macro="" textlink="">
      <xdr:nvSpPr>
        <xdr:cNvPr id="595" name="楕円 594"/>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34925</xdr:rowOff>
    </xdr:from>
    <xdr:ext cx="244475" cy="248285"/>
    <xdr:sp macro="" textlink="">
      <xdr:nvSpPr>
        <xdr:cNvPr id="596" name="テキスト ボックス 595"/>
        <xdr:cNvSpPr txBox="1"/>
      </xdr:nvSpPr>
      <xdr:spPr>
        <a:xfrm>
          <a:off x="12226290" y="892365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86995</xdr:rowOff>
    </xdr:from>
    <xdr:to xmlns:xdr="http://schemas.openxmlformats.org/drawingml/2006/spreadsheetDrawing">
      <xdr:col>67</xdr:col>
      <xdr:colOff>101600</xdr:colOff>
      <xdr:row>55</xdr:row>
      <xdr:rowOff>18415</xdr:rowOff>
    </xdr:to>
    <xdr:sp macro="" textlink="">
      <xdr:nvSpPr>
        <xdr:cNvPr id="597" name="楕円 596"/>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34925</xdr:rowOff>
    </xdr:from>
    <xdr:ext cx="244475" cy="248285"/>
    <xdr:sp macro="" textlink="">
      <xdr:nvSpPr>
        <xdr:cNvPr id="598" name="テキスト ボックス 597"/>
        <xdr:cNvSpPr txBox="1"/>
      </xdr:nvSpPr>
      <xdr:spPr>
        <a:xfrm>
          <a:off x="11432540" y="892365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55880</xdr:rowOff>
    </xdr:from>
    <xdr:to xmlns:xdr="http://schemas.openxmlformats.org/drawingml/2006/spreadsheetDrawing">
      <xdr:col>89</xdr:col>
      <xdr:colOff>171450</xdr:colOff>
      <xdr:row>65</xdr:row>
      <xdr:rowOff>31115</xdr:rowOff>
    </xdr:to>
    <xdr:sp macro="" textlink="">
      <xdr:nvSpPr>
        <xdr:cNvPr id="599" name="正方形/長方形 598"/>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55880</xdr:rowOff>
    </xdr:from>
    <xdr:to xmlns:xdr="http://schemas.openxmlformats.org/drawingml/2006/spreadsheetDrawing">
      <xdr:col>74</xdr:col>
      <xdr:colOff>0</xdr:colOff>
      <xdr:row>66</xdr:row>
      <xdr:rowOff>136525</xdr:rowOff>
    </xdr:to>
    <xdr:sp macro="" textlink="">
      <xdr:nvSpPr>
        <xdr:cNvPr id="600" name="正方形/長方形 599"/>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86995</xdr:rowOff>
    </xdr:from>
    <xdr:to xmlns:xdr="http://schemas.openxmlformats.org/drawingml/2006/spreadsheetDrawing">
      <xdr:col>74</xdr:col>
      <xdr:colOff>0</xdr:colOff>
      <xdr:row>68</xdr:row>
      <xdr:rowOff>0</xdr:rowOff>
    </xdr:to>
    <xdr:sp macro="" textlink="">
      <xdr:nvSpPr>
        <xdr:cNvPr id="601" name="正方形/長方形 600"/>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55880</xdr:rowOff>
    </xdr:from>
    <xdr:to xmlns:xdr="http://schemas.openxmlformats.org/drawingml/2006/spreadsheetDrawing">
      <xdr:col>79</xdr:col>
      <xdr:colOff>63500</xdr:colOff>
      <xdr:row>66</xdr:row>
      <xdr:rowOff>136525</xdr:rowOff>
    </xdr:to>
    <xdr:sp macro="" textlink="">
      <xdr:nvSpPr>
        <xdr:cNvPr id="602" name="正方形/長方形 601"/>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86995</xdr:rowOff>
    </xdr:from>
    <xdr:to xmlns:xdr="http://schemas.openxmlformats.org/drawingml/2006/spreadsheetDrawing">
      <xdr:col>79</xdr:col>
      <xdr:colOff>63500</xdr:colOff>
      <xdr:row>68</xdr:row>
      <xdr:rowOff>0</xdr:rowOff>
    </xdr:to>
    <xdr:sp macro="" textlink="">
      <xdr:nvSpPr>
        <xdr:cNvPr id="603" name="正方形/長方形 602"/>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55880</xdr:rowOff>
    </xdr:from>
    <xdr:to xmlns:xdr="http://schemas.openxmlformats.org/drawingml/2006/spreadsheetDrawing">
      <xdr:col>85</xdr:col>
      <xdr:colOff>63500</xdr:colOff>
      <xdr:row>66</xdr:row>
      <xdr:rowOff>136525</xdr:rowOff>
    </xdr:to>
    <xdr:sp macro="" textlink="">
      <xdr:nvSpPr>
        <xdr:cNvPr id="604" name="正方形/長方形 603"/>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66</xdr:row>
      <xdr:rowOff>86995</xdr:rowOff>
    </xdr:from>
    <xdr:to xmlns:xdr="http://schemas.openxmlformats.org/drawingml/2006/spreadsheetDrawing">
      <xdr:col>85</xdr:col>
      <xdr:colOff>63500</xdr:colOff>
      <xdr:row>68</xdr:row>
      <xdr:rowOff>0</xdr:rowOff>
    </xdr:to>
    <xdr:sp macro="" textlink="">
      <xdr:nvSpPr>
        <xdr:cNvPr id="605" name="正方形/長方形 604"/>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06" name="正方形/長方形 605"/>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20345"/>
    <xdr:sp macro="" textlink="">
      <xdr:nvSpPr>
        <xdr:cNvPr id="607" name="テキスト ボックス 606"/>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80645</xdr:rowOff>
    </xdr:from>
    <xdr:to xmlns:xdr="http://schemas.openxmlformats.org/drawingml/2006/spreadsheetDrawing">
      <xdr:col>89</xdr:col>
      <xdr:colOff>171450</xdr:colOff>
      <xdr:row>81</xdr:row>
      <xdr:rowOff>80645</xdr:rowOff>
    </xdr:to>
    <xdr:cxnSp macro="">
      <xdr:nvCxnSpPr>
        <xdr:cNvPr id="608" name="直線コネクタ 607"/>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43180</xdr:rowOff>
    </xdr:from>
    <xdr:to xmlns:xdr="http://schemas.openxmlformats.org/drawingml/2006/spreadsheetDrawing">
      <xdr:col>89</xdr:col>
      <xdr:colOff>171450</xdr:colOff>
      <xdr:row>79</xdr:row>
      <xdr:rowOff>43180</xdr:rowOff>
    </xdr:to>
    <xdr:cxnSp macro="">
      <xdr:nvCxnSpPr>
        <xdr:cNvPr id="609" name="直線コネクタ 608"/>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72390</xdr:rowOff>
    </xdr:from>
    <xdr:ext cx="243840" cy="248285"/>
    <xdr:sp macro="" textlink="">
      <xdr:nvSpPr>
        <xdr:cNvPr id="610" name="テキスト ボックス 609"/>
        <xdr:cNvSpPr txBox="1"/>
      </xdr:nvSpPr>
      <xdr:spPr>
        <a:xfrm>
          <a:off x="10977880" y="131521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5715</xdr:rowOff>
    </xdr:from>
    <xdr:to xmlns:xdr="http://schemas.openxmlformats.org/drawingml/2006/spreadsheetDrawing">
      <xdr:col>89</xdr:col>
      <xdr:colOff>171450</xdr:colOff>
      <xdr:row>77</xdr:row>
      <xdr:rowOff>5715</xdr:rowOff>
    </xdr:to>
    <xdr:cxnSp macro="">
      <xdr:nvCxnSpPr>
        <xdr:cNvPr id="611" name="直線コネクタ 610"/>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34925</xdr:rowOff>
    </xdr:from>
    <xdr:ext cx="531495" cy="248285"/>
    <xdr:sp macro="" textlink="">
      <xdr:nvSpPr>
        <xdr:cNvPr id="612" name="テキスト ボックス 611"/>
        <xdr:cNvSpPr txBox="1"/>
      </xdr:nvSpPr>
      <xdr:spPr>
        <a:xfrm>
          <a:off x="10733405" y="127793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136525</xdr:rowOff>
    </xdr:from>
    <xdr:to xmlns:xdr="http://schemas.openxmlformats.org/drawingml/2006/spreadsheetDrawing">
      <xdr:col>89</xdr:col>
      <xdr:colOff>171450</xdr:colOff>
      <xdr:row>74</xdr:row>
      <xdr:rowOff>136525</xdr:rowOff>
    </xdr:to>
    <xdr:cxnSp macro="">
      <xdr:nvCxnSpPr>
        <xdr:cNvPr id="613" name="直線コネクタ 612"/>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31495" cy="248285"/>
    <xdr:sp macro="" textlink="">
      <xdr:nvSpPr>
        <xdr:cNvPr id="614" name="テキスト ボックス 613"/>
        <xdr:cNvSpPr txBox="1"/>
      </xdr:nvSpPr>
      <xdr:spPr>
        <a:xfrm>
          <a:off x="10733405" y="124066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99060</xdr:rowOff>
    </xdr:from>
    <xdr:to xmlns:xdr="http://schemas.openxmlformats.org/drawingml/2006/spreadsheetDrawing">
      <xdr:col>89</xdr:col>
      <xdr:colOff>171450</xdr:colOff>
      <xdr:row>72</xdr:row>
      <xdr:rowOff>99060</xdr:rowOff>
    </xdr:to>
    <xdr:cxnSp macro="">
      <xdr:nvCxnSpPr>
        <xdr:cNvPr id="615" name="直線コネクタ 614"/>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128270</xdr:rowOff>
    </xdr:from>
    <xdr:ext cx="531495" cy="248285"/>
    <xdr:sp macro="" textlink="">
      <xdr:nvSpPr>
        <xdr:cNvPr id="616" name="テキスト ボックス 615"/>
        <xdr:cNvSpPr txBox="1"/>
      </xdr:nvSpPr>
      <xdr:spPr>
        <a:xfrm>
          <a:off x="10733405" y="120345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61595</xdr:rowOff>
    </xdr:from>
    <xdr:to xmlns:xdr="http://schemas.openxmlformats.org/drawingml/2006/spreadsheetDrawing">
      <xdr:col>89</xdr:col>
      <xdr:colOff>171450</xdr:colOff>
      <xdr:row>70</xdr:row>
      <xdr:rowOff>61595</xdr:rowOff>
    </xdr:to>
    <xdr:cxnSp macro="">
      <xdr:nvCxnSpPr>
        <xdr:cNvPr id="617" name="直線コネクタ 616"/>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90805</xdr:rowOff>
    </xdr:from>
    <xdr:ext cx="595630" cy="248285"/>
    <xdr:sp macro="" textlink="">
      <xdr:nvSpPr>
        <xdr:cNvPr id="618" name="テキスト ボックス 617"/>
        <xdr:cNvSpPr txBox="1"/>
      </xdr:nvSpPr>
      <xdr:spPr>
        <a:xfrm>
          <a:off x="10669270" y="116617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68</xdr:row>
      <xdr:rowOff>24765</xdr:rowOff>
    </xdr:to>
    <xdr:cxnSp macro="">
      <xdr:nvCxnSpPr>
        <xdr:cNvPr id="619" name="直線コネクタ 618"/>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53340</xdr:rowOff>
    </xdr:from>
    <xdr:ext cx="595630" cy="248285"/>
    <xdr:sp macro="" textlink="">
      <xdr:nvSpPr>
        <xdr:cNvPr id="620" name="テキスト ボックス 619"/>
        <xdr:cNvSpPr txBox="1"/>
      </xdr:nvSpPr>
      <xdr:spPr>
        <a:xfrm>
          <a:off x="10669270" y="112890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21" name="公債費グラフ枠"/>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71755</xdr:rowOff>
    </xdr:from>
    <xdr:to xmlns:xdr="http://schemas.openxmlformats.org/drawingml/2006/spreadsheetDrawing">
      <xdr:col>85</xdr:col>
      <xdr:colOff>126365</xdr:colOff>
      <xdr:row>78</xdr:row>
      <xdr:rowOff>81280</xdr:rowOff>
    </xdr:to>
    <xdr:cxnSp macro="">
      <xdr:nvCxnSpPr>
        <xdr:cNvPr id="622" name="直線コネクタ 621"/>
        <xdr:cNvCxnSpPr/>
      </xdr:nvCxnSpPr>
      <xdr:spPr>
        <a:xfrm flipV="1">
          <a:off x="14698345" y="11810365"/>
          <a:ext cx="1270" cy="1350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78</xdr:row>
      <xdr:rowOff>85090</xdr:rowOff>
    </xdr:from>
    <xdr:ext cx="534670" cy="248285"/>
    <xdr:sp macro="" textlink="">
      <xdr:nvSpPr>
        <xdr:cNvPr id="623" name="公債費最小値テキスト"/>
        <xdr:cNvSpPr txBox="1"/>
      </xdr:nvSpPr>
      <xdr:spPr>
        <a:xfrm>
          <a:off x="14744700" y="1316482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81280</xdr:rowOff>
    </xdr:from>
    <xdr:to xmlns:xdr="http://schemas.openxmlformats.org/drawingml/2006/spreadsheetDrawing">
      <xdr:col>86</xdr:col>
      <xdr:colOff>25400</xdr:colOff>
      <xdr:row>78</xdr:row>
      <xdr:rowOff>81280</xdr:rowOff>
    </xdr:to>
    <xdr:cxnSp macro="">
      <xdr:nvCxnSpPr>
        <xdr:cNvPr id="624" name="直線コネクタ 623"/>
        <xdr:cNvCxnSpPr/>
      </xdr:nvCxnSpPr>
      <xdr:spPr>
        <a:xfrm>
          <a:off x="14611350" y="13161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69</xdr:row>
      <xdr:rowOff>19050</xdr:rowOff>
    </xdr:from>
    <xdr:ext cx="598805" cy="253365"/>
    <xdr:sp macro="" textlink="">
      <xdr:nvSpPr>
        <xdr:cNvPr id="625" name="公債費最大値テキスト"/>
        <xdr:cNvSpPr txBox="1"/>
      </xdr:nvSpPr>
      <xdr:spPr>
        <a:xfrm>
          <a:off x="14744700" y="115900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119,250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71755</xdr:rowOff>
    </xdr:from>
    <xdr:to xmlns:xdr="http://schemas.openxmlformats.org/drawingml/2006/spreadsheetDrawing">
      <xdr:col>86</xdr:col>
      <xdr:colOff>25400</xdr:colOff>
      <xdr:row>70</xdr:row>
      <xdr:rowOff>71755</xdr:rowOff>
    </xdr:to>
    <xdr:cxnSp macro="">
      <xdr:nvCxnSpPr>
        <xdr:cNvPr id="626" name="直線コネクタ 625"/>
        <xdr:cNvCxnSpPr/>
      </xdr:nvCxnSpPr>
      <xdr:spPr>
        <a:xfrm>
          <a:off x="14611350" y="118103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77</xdr:row>
      <xdr:rowOff>30480</xdr:rowOff>
    </xdr:from>
    <xdr:to xmlns:xdr="http://schemas.openxmlformats.org/drawingml/2006/spreadsheetDrawing">
      <xdr:col>85</xdr:col>
      <xdr:colOff>127000</xdr:colOff>
      <xdr:row>77</xdr:row>
      <xdr:rowOff>45720</xdr:rowOff>
    </xdr:to>
    <xdr:cxnSp macro="">
      <xdr:nvCxnSpPr>
        <xdr:cNvPr id="627" name="直線コネクタ 626"/>
        <xdr:cNvCxnSpPr/>
      </xdr:nvCxnSpPr>
      <xdr:spPr>
        <a:xfrm flipV="1">
          <a:off x="13938250" y="12942570"/>
          <a:ext cx="762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75</xdr:row>
      <xdr:rowOff>76835</xdr:rowOff>
    </xdr:from>
    <xdr:ext cx="534670" cy="253365"/>
    <xdr:sp macro="" textlink="">
      <xdr:nvSpPr>
        <xdr:cNvPr id="628" name="公債費平均値テキスト"/>
        <xdr:cNvSpPr txBox="1"/>
      </xdr:nvSpPr>
      <xdr:spPr>
        <a:xfrm>
          <a:off x="14744700" y="1265364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54610</xdr:rowOff>
    </xdr:from>
    <xdr:to xmlns:xdr="http://schemas.openxmlformats.org/drawingml/2006/spreadsheetDrawing">
      <xdr:col>85</xdr:col>
      <xdr:colOff>171450</xdr:colOff>
      <xdr:row>76</xdr:row>
      <xdr:rowOff>153670</xdr:rowOff>
    </xdr:to>
    <xdr:sp macro="" textlink="">
      <xdr:nvSpPr>
        <xdr:cNvPr id="629" name="フローチャート: 判断 628"/>
        <xdr:cNvSpPr/>
      </xdr:nvSpPr>
      <xdr:spPr>
        <a:xfrm>
          <a:off x="14649450" y="1279906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77</xdr:row>
      <xdr:rowOff>19685</xdr:rowOff>
    </xdr:from>
    <xdr:to xmlns:xdr="http://schemas.openxmlformats.org/drawingml/2006/spreadsheetDrawing">
      <xdr:col>81</xdr:col>
      <xdr:colOff>50800</xdr:colOff>
      <xdr:row>77</xdr:row>
      <xdr:rowOff>45720</xdr:rowOff>
    </xdr:to>
    <xdr:cxnSp macro="">
      <xdr:nvCxnSpPr>
        <xdr:cNvPr id="630" name="直線コネクタ 629"/>
        <xdr:cNvCxnSpPr/>
      </xdr:nvCxnSpPr>
      <xdr:spPr>
        <a:xfrm>
          <a:off x="13144500" y="12931775"/>
          <a:ext cx="7937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76</xdr:row>
      <xdr:rowOff>48260</xdr:rowOff>
    </xdr:from>
    <xdr:to xmlns:xdr="http://schemas.openxmlformats.org/drawingml/2006/spreadsheetDrawing">
      <xdr:col>81</xdr:col>
      <xdr:colOff>101600</xdr:colOff>
      <xdr:row>76</xdr:row>
      <xdr:rowOff>147320</xdr:rowOff>
    </xdr:to>
    <xdr:sp macro="" textlink="">
      <xdr:nvSpPr>
        <xdr:cNvPr id="631" name="フローチャート: 判断 630"/>
        <xdr:cNvSpPr/>
      </xdr:nvSpPr>
      <xdr:spPr>
        <a:xfrm>
          <a:off x="13887450" y="12792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74</xdr:row>
      <xdr:rowOff>163195</xdr:rowOff>
    </xdr:from>
    <xdr:ext cx="529590" cy="248285"/>
    <xdr:sp macro="" textlink="">
      <xdr:nvSpPr>
        <xdr:cNvPr id="632" name="テキスト ボックス 631"/>
        <xdr:cNvSpPr txBox="1"/>
      </xdr:nvSpPr>
      <xdr:spPr>
        <a:xfrm>
          <a:off x="13709015" y="1257236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77</xdr:row>
      <xdr:rowOff>4445</xdr:rowOff>
    </xdr:from>
    <xdr:to xmlns:xdr="http://schemas.openxmlformats.org/drawingml/2006/spreadsheetDrawing">
      <xdr:col>76</xdr:col>
      <xdr:colOff>114300</xdr:colOff>
      <xdr:row>77</xdr:row>
      <xdr:rowOff>19685</xdr:rowOff>
    </xdr:to>
    <xdr:cxnSp macro="">
      <xdr:nvCxnSpPr>
        <xdr:cNvPr id="633" name="直線コネクタ 632"/>
        <xdr:cNvCxnSpPr/>
      </xdr:nvCxnSpPr>
      <xdr:spPr>
        <a:xfrm>
          <a:off x="12344400" y="12916535"/>
          <a:ext cx="8001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76</xdr:row>
      <xdr:rowOff>52070</xdr:rowOff>
    </xdr:from>
    <xdr:to xmlns:xdr="http://schemas.openxmlformats.org/drawingml/2006/spreadsheetDrawing">
      <xdr:col>76</xdr:col>
      <xdr:colOff>165100</xdr:colOff>
      <xdr:row>76</xdr:row>
      <xdr:rowOff>151130</xdr:rowOff>
    </xdr:to>
    <xdr:sp macro="" textlink="">
      <xdr:nvSpPr>
        <xdr:cNvPr id="634" name="フローチャート: 判断 633"/>
        <xdr:cNvSpPr/>
      </xdr:nvSpPr>
      <xdr:spPr>
        <a:xfrm>
          <a:off x="13093700" y="127965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74</xdr:row>
      <xdr:rowOff>167640</xdr:rowOff>
    </xdr:from>
    <xdr:ext cx="534670" cy="253365"/>
    <xdr:sp macro="" textlink="">
      <xdr:nvSpPr>
        <xdr:cNvPr id="635" name="テキスト ボックス 634"/>
        <xdr:cNvSpPr txBox="1"/>
      </xdr:nvSpPr>
      <xdr:spPr>
        <a:xfrm>
          <a:off x="12896215" y="125768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162560</xdr:rowOff>
    </xdr:from>
    <xdr:to xmlns:xdr="http://schemas.openxmlformats.org/drawingml/2006/spreadsheetDrawing">
      <xdr:col>71</xdr:col>
      <xdr:colOff>171450</xdr:colOff>
      <xdr:row>77</xdr:row>
      <xdr:rowOff>4445</xdr:rowOff>
    </xdr:to>
    <xdr:cxnSp macro="">
      <xdr:nvCxnSpPr>
        <xdr:cNvPr id="636" name="直線コネクタ 635"/>
        <xdr:cNvCxnSpPr/>
      </xdr:nvCxnSpPr>
      <xdr:spPr>
        <a:xfrm>
          <a:off x="11537950" y="12907010"/>
          <a:ext cx="8064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76</xdr:row>
      <xdr:rowOff>48895</xdr:rowOff>
    </xdr:from>
    <xdr:to xmlns:xdr="http://schemas.openxmlformats.org/drawingml/2006/spreadsheetDrawing">
      <xdr:col>72</xdr:col>
      <xdr:colOff>38100</xdr:colOff>
      <xdr:row>76</xdr:row>
      <xdr:rowOff>147955</xdr:rowOff>
    </xdr:to>
    <xdr:sp macro="" textlink="">
      <xdr:nvSpPr>
        <xdr:cNvPr id="637" name="フローチャート: 判断 636"/>
        <xdr:cNvSpPr/>
      </xdr:nvSpPr>
      <xdr:spPr>
        <a:xfrm>
          <a:off x="12299950" y="127933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74</xdr:row>
      <xdr:rowOff>163830</xdr:rowOff>
    </xdr:from>
    <xdr:ext cx="529590" cy="248285"/>
    <xdr:sp macro="" textlink="">
      <xdr:nvSpPr>
        <xdr:cNvPr id="638" name="テキスト ボックス 637"/>
        <xdr:cNvSpPr txBox="1"/>
      </xdr:nvSpPr>
      <xdr:spPr>
        <a:xfrm>
          <a:off x="12102465" y="1257300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57785</xdr:rowOff>
    </xdr:from>
    <xdr:to xmlns:xdr="http://schemas.openxmlformats.org/drawingml/2006/spreadsheetDrawing">
      <xdr:col>67</xdr:col>
      <xdr:colOff>101600</xdr:colOff>
      <xdr:row>76</xdr:row>
      <xdr:rowOff>156845</xdr:rowOff>
    </xdr:to>
    <xdr:sp macro="" textlink="">
      <xdr:nvSpPr>
        <xdr:cNvPr id="639" name="フローチャート: 判断 638"/>
        <xdr:cNvSpPr/>
      </xdr:nvSpPr>
      <xdr:spPr>
        <a:xfrm>
          <a:off x="11487150" y="128022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75</xdr:row>
      <xdr:rowOff>5715</xdr:rowOff>
    </xdr:from>
    <xdr:ext cx="529590" cy="253365"/>
    <xdr:sp macro="" textlink="">
      <xdr:nvSpPr>
        <xdr:cNvPr id="640" name="テキスト ボックス 639"/>
        <xdr:cNvSpPr txBox="1"/>
      </xdr:nvSpPr>
      <xdr:spPr>
        <a:xfrm>
          <a:off x="11308715" y="1258252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78105</xdr:rowOff>
    </xdr:from>
    <xdr:ext cx="762000" cy="253365"/>
    <xdr:sp macro="" textlink="">
      <xdr:nvSpPr>
        <xdr:cNvPr id="641" name="テキスト ボックス 640"/>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78105</xdr:rowOff>
    </xdr:from>
    <xdr:ext cx="756920" cy="253365"/>
    <xdr:sp macro="" textlink="">
      <xdr:nvSpPr>
        <xdr:cNvPr id="642" name="テキスト ボックス 641"/>
        <xdr:cNvSpPr txBox="1"/>
      </xdr:nvSpPr>
      <xdr:spPr>
        <a:xfrm>
          <a:off x="13766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78105</xdr:rowOff>
    </xdr:from>
    <xdr:ext cx="762000" cy="253365"/>
    <xdr:sp macro="" textlink="">
      <xdr:nvSpPr>
        <xdr:cNvPr id="643" name="テキスト ボックス 642"/>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81</xdr:row>
      <xdr:rowOff>78105</xdr:rowOff>
    </xdr:from>
    <xdr:ext cx="762000" cy="253365"/>
    <xdr:sp macro="" textlink="">
      <xdr:nvSpPr>
        <xdr:cNvPr id="644" name="テキスト ボックス 643"/>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78105</xdr:rowOff>
    </xdr:from>
    <xdr:ext cx="756920" cy="253365"/>
    <xdr:sp macro="" textlink="">
      <xdr:nvSpPr>
        <xdr:cNvPr id="645" name="テキスト ボックス 644"/>
        <xdr:cNvSpPr txBox="1"/>
      </xdr:nvSpPr>
      <xdr:spPr>
        <a:xfrm>
          <a:off x="113665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148590</xdr:rowOff>
    </xdr:from>
    <xdr:to xmlns:xdr="http://schemas.openxmlformats.org/drawingml/2006/spreadsheetDrawing">
      <xdr:col>85</xdr:col>
      <xdr:colOff>171450</xdr:colOff>
      <xdr:row>77</xdr:row>
      <xdr:rowOff>80010</xdr:rowOff>
    </xdr:to>
    <xdr:sp macro="" textlink="">
      <xdr:nvSpPr>
        <xdr:cNvPr id="646" name="楕円 645"/>
        <xdr:cNvSpPr/>
      </xdr:nvSpPr>
      <xdr:spPr>
        <a:xfrm>
          <a:off x="14649450" y="1289304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76</xdr:row>
      <xdr:rowOff>127635</xdr:rowOff>
    </xdr:from>
    <xdr:ext cx="534670" cy="248285"/>
    <xdr:sp macro="" textlink="">
      <xdr:nvSpPr>
        <xdr:cNvPr id="647" name="公債費該当値テキスト"/>
        <xdr:cNvSpPr txBox="1"/>
      </xdr:nvSpPr>
      <xdr:spPr>
        <a:xfrm>
          <a:off x="14744700" y="1287208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28,064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163830</xdr:rowOff>
    </xdr:from>
    <xdr:to xmlns:xdr="http://schemas.openxmlformats.org/drawingml/2006/spreadsheetDrawing">
      <xdr:col>81</xdr:col>
      <xdr:colOff>101600</xdr:colOff>
      <xdr:row>77</xdr:row>
      <xdr:rowOff>95250</xdr:rowOff>
    </xdr:to>
    <xdr:sp macro="" textlink="">
      <xdr:nvSpPr>
        <xdr:cNvPr id="648" name="楕円 647"/>
        <xdr:cNvSpPr/>
      </xdr:nvSpPr>
      <xdr:spPr>
        <a:xfrm>
          <a:off x="13887450" y="129082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87630</xdr:rowOff>
    </xdr:from>
    <xdr:ext cx="529590" cy="248285"/>
    <xdr:sp macro="" textlink="">
      <xdr:nvSpPr>
        <xdr:cNvPr id="649" name="テキスト ボックス 648"/>
        <xdr:cNvSpPr txBox="1"/>
      </xdr:nvSpPr>
      <xdr:spPr>
        <a:xfrm>
          <a:off x="13709015" y="1299972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26,775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137795</xdr:rowOff>
    </xdr:from>
    <xdr:to xmlns:xdr="http://schemas.openxmlformats.org/drawingml/2006/spreadsheetDrawing">
      <xdr:col>76</xdr:col>
      <xdr:colOff>165100</xdr:colOff>
      <xdr:row>77</xdr:row>
      <xdr:rowOff>69850</xdr:rowOff>
    </xdr:to>
    <xdr:sp macro="" textlink="">
      <xdr:nvSpPr>
        <xdr:cNvPr id="650" name="楕円 649"/>
        <xdr:cNvSpPr/>
      </xdr:nvSpPr>
      <xdr:spPr>
        <a:xfrm>
          <a:off x="13093700" y="128822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60960</xdr:rowOff>
    </xdr:from>
    <xdr:ext cx="534670" cy="253365"/>
    <xdr:sp macro="" textlink="">
      <xdr:nvSpPr>
        <xdr:cNvPr id="651" name="テキスト ボックス 650"/>
        <xdr:cNvSpPr txBox="1"/>
      </xdr:nvSpPr>
      <xdr:spPr>
        <a:xfrm>
          <a:off x="12896215" y="129730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122555</xdr:rowOff>
    </xdr:from>
    <xdr:to xmlns:xdr="http://schemas.openxmlformats.org/drawingml/2006/spreadsheetDrawing">
      <xdr:col>72</xdr:col>
      <xdr:colOff>38100</xdr:colOff>
      <xdr:row>77</xdr:row>
      <xdr:rowOff>53975</xdr:rowOff>
    </xdr:to>
    <xdr:sp macro="" textlink="">
      <xdr:nvSpPr>
        <xdr:cNvPr id="652" name="楕円 651"/>
        <xdr:cNvSpPr/>
      </xdr:nvSpPr>
      <xdr:spPr>
        <a:xfrm>
          <a:off x="12299950" y="128670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45720</xdr:rowOff>
    </xdr:from>
    <xdr:ext cx="529590" cy="253365"/>
    <xdr:sp macro="" textlink="">
      <xdr:nvSpPr>
        <xdr:cNvPr id="653" name="テキスト ボックス 652"/>
        <xdr:cNvSpPr txBox="1"/>
      </xdr:nvSpPr>
      <xdr:spPr>
        <a:xfrm>
          <a:off x="12102465" y="1295781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112395</xdr:rowOff>
    </xdr:from>
    <xdr:to xmlns:xdr="http://schemas.openxmlformats.org/drawingml/2006/spreadsheetDrawing">
      <xdr:col>67</xdr:col>
      <xdr:colOff>101600</xdr:colOff>
      <xdr:row>77</xdr:row>
      <xdr:rowOff>43815</xdr:rowOff>
    </xdr:to>
    <xdr:sp macro="" textlink="">
      <xdr:nvSpPr>
        <xdr:cNvPr id="654" name="楕円 653"/>
        <xdr:cNvSpPr/>
      </xdr:nvSpPr>
      <xdr:spPr>
        <a:xfrm>
          <a:off x="11487150" y="128568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77</xdr:row>
      <xdr:rowOff>35560</xdr:rowOff>
    </xdr:from>
    <xdr:ext cx="529590" cy="248285"/>
    <xdr:sp macro="" textlink="">
      <xdr:nvSpPr>
        <xdr:cNvPr id="655" name="テキスト ボックス 654"/>
        <xdr:cNvSpPr txBox="1"/>
      </xdr:nvSpPr>
      <xdr:spPr>
        <a:xfrm>
          <a:off x="11308715" y="129476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55880</xdr:rowOff>
    </xdr:from>
    <xdr:to xmlns:xdr="http://schemas.openxmlformats.org/drawingml/2006/spreadsheetDrawing">
      <xdr:col>89</xdr:col>
      <xdr:colOff>171450</xdr:colOff>
      <xdr:row>85</xdr:row>
      <xdr:rowOff>31115</xdr:rowOff>
    </xdr:to>
    <xdr:sp macro="" textlink="">
      <xdr:nvSpPr>
        <xdr:cNvPr id="656" name="正方形/長方形 655"/>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55880</xdr:rowOff>
    </xdr:from>
    <xdr:to xmlns:xdr="http://schemas.openxmlformats.org/drawingml/2006/spreadsheetDrawing">
      <xdr:col>74</xdr:col>
      <xdr:colOff>0</xdr:colOff>
      <xdr:row>86</xdr:row>
      <xdr:rowOff>136525</xdr:rowOff>
    </xdr:to>
    <xdr:sp macro="" textlink="">
      <xdr:nvSpPr>
        <xdr:cNvPr id="657" name="正方形/長方形 656"/>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86995</xdr:rowOff>
    </xdr:from>
    <xdr:to xmlns:xdr="http://schemas.openxmlformats.org/drawingml/2006/spreadsheetDrawing">
      <xdr:col>74</xdr:col>
      <xdr:colOff>0</xdr:colOff>
      <xdr:row>88</xdr:row>
      <xdr:rowOff>0</xdr:rowOff>
    </xdr:to>
    <xdr:sp macro="" textlink="">
      <xdr:nvSpPr>
        <xdr:cNvPr id="658" name="正方形/長方形 657"/>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55880</xdr:rowOff>
    </xdr:from>
    <xdr:to xmlns:xdr="http://schemas.openxmlformats.org/drawingml/2006/spreadsheetDrawing">
      <xdr:col>79</xdr:col>
      <xdr:colOff>63500</xdr:colOff>
      <xdr:row>86</xdr:row>
      <xdr:rowOff>136525</xdr:rowOff>
    </xdr:to>
    <xdr:sp macro="" textlink="">
      <xdr:nvSpPr>
        <xdr:cNvPr id="659" name="正方形/長方形 658"/>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86995</xdr:rowOff>
    </xdr:from>
    <xdr:to xmlns:xdr="http://schemas.openxmlformats.org/drawingml/2006/spreadsheetDrawing">
      <xdr:col>79</xdr:col>
      <xdr:colOff>63500</xdr:colOff>
      <xdr:row>88</xdr:row>
      <xdr:rowOff>0</xdr:rowOff>
    </xdr:to>
    <xdr:sp macro="" textlink="">
      <xdr:nvSpPr>
        <xdr:cNvPr id="660" name="正方形/長方形 659"/>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55880</xdr:rowOff>
    </xdr:from>
    <xdr:to xmlns:xdr="http://schemas.openxmlformats.org/drawingml/2006/spreadsheetDrawing">
      <xdr:col>85</xdr:col>
      <xdr:colOff>63500</xdr:colOff>
      <xdr:row>86</xdr:row>
      <xdr:rowOff>136525</xdr:rowOff>
    </xdr:to>
    <xdr:sp macro="" textlink="">
      <xdr:nvSpPr>
        <xdr:cNvPr id="661" name="正方形/長方形 660"/>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86</xdr:row>
      <xdr:rowOff>86995</xdr:rowOff>
    </xdr:from>
    <xdr:to xmlns:xdr="http://schemas.openxmlformats.org/drawingml/2006/spreadsheetDrawing">
      <xdr:col>85</xdr:col>
      <xdr:colOff>63500</xdr:colOff>
      <xdr:row>88</xdr:row>
      <xdr:rowOff>0</xdr:rowOff>
    </xdr:to>
    <xdr:sp macro="" textlink="">
      <xdr:nvSpPr>
        <xdr:cNvPr id="662" name="正方形/長方形 661"/>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27,028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63" name="正方形/長方形 662"/>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20345"/>
    <xdr:sp macro="" textlink="">
      <xdr:nvSpPr>
        <xdr:cNvPr id="664" name="テキスト ボックス 663"/>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171450</xdr:colOff>
      <xdr:row>101</xdr:row>
      <xdr:rowOff>82550</xdr:rowOff>
    </xdr:to>
    <xdr:cxnSp macro="">
      <xdr:nvCxnSpPr>
        <xdr:cNvPr id="665" name="直線コネクタ 664"/>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171450</xdr:colOff>
      <xdr:row>98</xdr:row>
      <xdr:rowOff>139700</xdr:rowOff>
    </xdr:to>
    <xdr:cxnSp macro="">
      <xdr:nvCxnSpPr>
        <xdr:cNvPr id="666" name="直線コネクタ 665"/>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3840" cy="254000"/>
    <xdr:sp macro="" textlink="">
      <xdr:nvSpPr>
        <xdr:cNvPr id="667" name="テキスト ボックス 666"/>
        <xdr:cNvSpPr txBox="1"/>
      </xdr:nvSpPr>
      <xdr:spPr>
        <a:xfrm>
          <a:off x="10977880" y="164566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171450</xdr:colOff>
      <xdr:row>96</xdr:row>
      <xdr:rowOff>25400</xdr:rowOff>
    </xdr:to>
    <xdr:cxnSp macro="">
      <xdr:nvCxnSpPr>
        <xdr:cNvPr id="668" name="直線コネクタ 667"/>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31495" cy="254000"/>
    <xdr:sp macro="" textlink="">
      <xdr:nvSpPr>
        <xdr:cNvPr id="669" name="テキスト ボックス 668"/>
        <xdr:cNvSpPr txBox="1"/>
      </xdr:nvSpPr>
      <xdr:spPr>
        <a:xfrm>
          <a:off x="10733405" y="159994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171450</xdr:colOff>
      <xdr:row>93</xdr:row>
      <xdr:rowOff>82550</xdr:rowOff>
    </xdr:to>
    <xdr:cxnSp macro="">
      <xdr:nvCxnSpPr>
        <xdr:cNvPr id="670" name="直線コネクタ 669"/>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95630" cy="254000"/>
    <xdr:sp macro="" textlink="">
      <xdr:nvSpPr>
        <xdr:cNvPr id="671" name="テキスト ボックス 670"/>
        <xdr:cNvSpPr txBox="1"/>
      </xdr:nvSpPr>
      <xdr:spPr>
        <a:xfrm>
          <a:off x="10669270" y="15542260"/>
          <a:ext cx="5956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136525</xdr:rowOff>
    </xdr:from>
    <xdr:to xmlns:xdr="http://schemas.openxmlformats.org/drawingml/2006/spreadsheetDrawing">
      <xdr:col>89</xdr:col>
      <xdr:colOff>171450</xdr:colOff>
      <xdr:row>90</xdr:row>
      <xdr:rowOff>136525</xdr:rowOff>
    </xdr:to>
    <xdr:cxnSp macro="">
      <xdr:nvCxnSpPr>
        <xdr:cNvPr id="672" name="直線コネクタ 671"/>
        <xdr:cNvCxnSpPr/>
      </xdr:nvCxnSpPr>
      <xdr:spPr>
        <a:xfrm>
          <a:off x="11207750" y="15227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165100</xdr:rowOff>
    </xdr:from>
    <xdr:ext cx="595630" cy="250190"/>
    <xdr:sp macro="" textlink="">
      <xdr:nvSpPr>
        <xdr:cNvPr id="673" name="テキスト ボックス 672"/>
        <xdr:cNvSpPr txBox="1"/>
      </xdr:nvSpPr>
      <xdr:spPr>
        <a:xfrm>
          <a:off x="10669270" y="1508887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88</xdr:row>
      <xdr:rowOff>24765</xdr:rowOff>
    </xdr:to>
    <xdr:cxnSp macro="">
      <xdr:nvCxnSpPr>
        <xdr:cNvPr id="674" name="直線コネクタ 673"/>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53340</xdr:rowOff>
    </xdr:from>
    <xdr:ext cx="595630" cy="248285"/>
    <xdr:sp macro="" textlink="">
      <xdr:nvSpPr>
        <xdr:cNvPr id="675" name="テキスト ボックス 674"/>
        <xdr:cNvSpPr txBox="1"/>
      </xdr:nvSpPr>
      <xdr:spPr>
        <a:xfrm>
          <a:off x="10669270" y="14641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76" name="積立金グラフ枠"/>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3810</xdr:rowOff>
    </xdr:from>
    <xdr:to xmlns:xdr="http://schemas.openxmlformats.org/drawingml/2006/spreadsheetDrawing">
      <xdr:col>85</xdr:col>
      <xdr:colOff>126365</xdr:colOff>
      <xdr:row>98</xdr:row>
      <xdr:rowOff>137160</xdr:rowOff>
    </xdr:to>
    <xdr:cxnSp macro="">
      <xdr:nvCxnSpPr>
        <xdr:cNvPr id="677" name="直線コネクタ 676"/>
        <xdr:cNvCxnSpPr/>
      </xdr:nvCxnSpPr>
      <xdr:spPr>
        <a:xfrm flipV="1">
          <a:off x="14698345" y="15095220"/>
          <a:ext cx="127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98</xdr:row>
      <xdr:rowOff>140970</xdr:rowOff>
    </xdr:from>
    <xdr:ext cx="378460" cy="259080"/>
    <xdr:sp macro="" textlink="">
      <xdr:nvSpPr>
        <xdr:cNvPr id="678" name="積立金最小値テキスト"/>
        <xdr:cNvSpPr txBox="1"/>
      </xdr:nvSpPr>
      <xdr:spPr>
        <a:xfrm>
          <a:off x="14744700" y="166001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137160</xdr:rowOff>
    </xdr:from>
    <xdr:to xmlns:xdr="http://schemas.openxmlformats.org/drawingml/2006/spreadsheetDrawing">
      <xdr:col>86</xdr:col>
      <xdr:colOff>25400</xdr:colOff>
      <xdr:row>98</xdr:row>
      <xdr:rowOff>137160</xdr:rowOff>
    </xdr:to>
    <xdr:cxnSp macro="">
      <xdr:nvCxnSpPr>
        <xdr:cNvPr id="679" name="直線コネクタ 678"/>
        <xdr:cNvCxnSpPr/>
      </xdr:nvCxnSpPr>
      <xdr:spPr>
        <a:xfrm>
          <a:off x="14611350" y="16596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88</xdr:row>
      <xdr:rowOff>118745</xdr:rowOff>
    </xdr:from>
    <xdr:ext cx="598805" cy="253365"/>
    <xdr:sp macro="" textlink="">
      <xdr:nvSpPr>
        <xdr:cNvPr id="680" name="積立金最大値テキスト"/>
        <xdr:cNvSpPr txBox="1"/>
      </xdr:nvSpPr>
      <xdr:spPr>
        <a:xfrm>
          <a:off x="14744700" y="1487487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164,886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3810</xdr:rowOff>
    </xdr:from>
    <xdr:to xmlns:xdr="http://schemas.openxmlformats.org/drawingml/2006/spreadsheetDrawing">
      <xdr:col>86</xdr:col>
      <xdr:colOff>25400</xdr:colOff>
      <xdr:row>90</xdr:row>
      <xdr:rowOff>3810</xdr:rowOff>
    </xdr:to>
    <xdr:cxnSp macro="">
      <xdr:nvCxnSpPr>
        <xdr:cNvPr id="681" name="直線コネクタ 680"/>
        <xdr:cNvCxnSpPr/>
      </xdr:nvCxnSpPr>
      <xdr:spPr>
        <a:xfrm>
          <a:off x="14611350" y="150952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81280</xdr:rowOff>
    </xdr:from>
    <xdr:to xmlns:xdr="http://schemas.openxmlformats.org/drawingml/2006/spreadsheetDrawing">
      <xdr:col>85</xdr:col>
      <xdr:colOff>127000</xdr:colOff>
      <xdr:row>98</xdr:row>
      <xdr:rowOff>84455</xdr:rowOff>
    </xdr:to>
    <xdr:cxnSp macro="">
      <xdr:nvCxnSpPr>
        <xdr:cNvPr id="682" name="直線コネクタ 681"/>
        <xdr:cNvCxnSpPr/>
      </xdr:nvCxnSpPr>
      <xdr:spPr>
        <a:xfrm flipV="1">
          <a:off x="13938250" y="16540480"/>
          <a:ext cx="762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96</xdr:row>
      <xdr:rowOff>107315</xdr:rowOff>
    </xdr:from>
    <xdr:ext cx="534670" cy="259080"/>
    <xdr:sp macro="" textlink="">
      <xdr:nvSpPr>
        <xdr:cNvPr id="683" name="積立金平均値テキスト"/>
        <xdr:cNvSpPr txBox="1"/>
      </xdr:nvSpPr>
      <xdr:spPr>
        <a:xfrm>
          <a:off x="14744700" y="162236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84455</xdr:rowOff>
    </xdr:from>
    <xdr:to xmlns:xdr="http://schemas.openxmlformats.org/drawingml/2006/spreadsheetDrawing">
      <xdr:col>85</xdr:col>
      <xdr:colOff>171450</xdr:colOff>
      <xdr:row>98</xdr:row>
      <xdr:rowOff>14605</xdr:rowOff>
    </xdr:to>
    <xdr:sp macro="" textlink="">
      <xdr:nvSpPr>
        <xdr:cNvPr id="684" name="フローチャート: 判断 683"/>
        <xdr:cNvSpPr/>
      </xdr:nvSpPr>
      <xdr:spPr>
        <a:xfrm>
          <a:off x="14649450" y="163722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72390</xdr:rowOff>
    </xdr:from>
    <xdr:to xmlns:xdr="http://schemas.openxmlformats.org/drawingml/2006/spreadsheetDrawing">
      <xdr:col>81</xdr:col>
      <xdr:colOff>50800</xdr:colOff>
      <xdr:row>98</xdr:row>
      <xdr:rowOff>84455</xdr:rowOff>
    </xdr:to>
    <xdr:cxnSp macro="">
      <xdr:nvCxnSpPr>
        <xdr:cNvPr id="685" name="直線コネクタ 684"/>
        <xdr:cNvCxnSpPr/>
      </xdr:nvCxnSpPr>
      <xdr:spPr>
        <a:xfrm>
          <a:off x="13144500" y="16531590"/>
          <a:ext cx="7937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69850</xdr:rowOff>
    </xdr:from>
    <xdr:to xmlns:xdr="http://schemas.openxmlformats.org/drawingml/2006/spreadsheetDrawing">
      <xdr:col>81</xdr:col>
      <xdr:colOff>101600</xdr:colOff>
      <xdr:row>98</xdr:row>
      <xdr:rowOff>0</xdr:rowOff>
    </xdr:to>
    <xdr:sp macro="" textlink="">
      <xdr:nvSpPr>
        <xdr:cNvPr id="686" name="フローチャート: 判断 685"/>
        <xdr:cNvSpPr/>
      </xdr:nvSpPr>
      <xdr:spPr>
        <a:xfrm>
          <a:off x="13887450" y="163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16510</xdr:rowOff>
    </xdr:from>
    <xdr:ext cx="529590" cy="259080"/>
    <xdr:sp macro="" textlink="">
      <xdr:nvSpPr>
        <xdr:cNvPr id="687" name="テキスト ボックス 686"/>
        <xdr:cNvSpPr txBox="1"/>
      </xdr:nvSpPr>
      <xdr:spPr>
        <a:xfrm>
          <a:off x="13709015" y="161328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98</xdr:row>
      <xdr:rowOff>72390</xdr:rowOff>
    </xdr:from>
    <xdr:to xmlns:xdr="http://schemas.openxmlformats.org/drawingml/2006/spreadsheetDrawing">
      <xdr:col>76</xdr:col>
      <xdr:colOff>114300</xdr:colOff>
      <xdr:row>98</xdr:row>
      <xdr:rowOff>81280</xdr:rowOff>
    </xdr:to>
    <xdr:cxnSp macro="">
      <xdr:nvCxnSpPr>
        <xdr:cNvPr id="688" name="直線コネクタ 687"/>
        <xdr:cNvCxnSpPr/>
      </xdr:nvCxnSpPr>
      <xdr:spPr>
        <a:xfrm flipV="1">
          <a:off x="12344400" y="16531590"/>
          <a:ext cx="8001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52705</xdr:rowOff>
    </xdr:from>
    <xdr:to xmlns:xdr="http://schemas.openxmlformats.org/drawingml/2006/spreadsheetDrawing">
      <xdr:col>76</xdr:col>
      <xdr:colOff>165100</xdr:colOff>
      <xdr:row>97</xdr:row>
      <xdr:rowOff>154940</xdr:rowOff>
    </xdr:to>
    <xdr:sp macro="" textlink="">
      <xdr:nvSpPr>
        <xdr:cNvPr id="689" name="フローチャート: 判断 688"/>
        <xdr:cNvSpPr/>
      </xdr:nvSpPr>
      <xdr:spPr>
        <a:xfrm>
          <a:off x="13093700" y="163404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170815</xdr:rowOff>
    </xdr:from>
    <xdr:ext cx="534670" cy="258445"/>
    <xdr:sp macro="" textlink="">
      <xdr:nvSpPr>
        <xdr:cNvPr id="690" name="テキスト ボックス 689"/>
        <xdr:cNvSpPr txBox="1"/>
      </xdr:nvSpPr>
      <xdr:spPr>
        <a:xfrm>
          <a:off x="12896215" y="161156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81280</xdr:rowOff>
    </xdr:from>
    <xdr:to xmlns:xdr="http://schemas.openxmlformats.org/drawingml/2006/spreadsheetDrawing">
      <xdr:col>71</xdr:col>
      <xdr:colOff>171450</xdr:colOff>
      <xdr:row>98</xdr:row>
      <xdr:rowOff>93980</xdr:rowOff>
    </xdr:to>
    <xdr:cxnSp macro="">
      <xdr:nvCxnSpPr>
        <xdr:cNvPr id="691" name="直線コネクタ 690"/>
        <xdr:cNvCxnSpPr/>
      </xdr:nvCxnSpPr>
      <xdr:spPr>
        <a:xfrm flipV="1">
          <a:off x="11537950" y="16540480"/>
          <a:ext cx="8064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120650</xdr:rowOff>
    </xdr:from>
    <xdr:to xmlns:xdr="http://schemas.openxmlformats.org/drawingml/2006/spreadsheetDrawing">
      <xdr:col>72</xdr:col>
      <xdr:colOff>38100</xdr:colOff>
      <xdr:row>98</xdr:row>
      <xdr:rowOff>50800</xdr:rowOff>
    </xdr:to>
    <xdr:sp macro="" textlink="">
      <xdr:nvSpPr>
        <xdr:cNvPr id="692" name="フローチャート: 判断 691"/>
        <xdr:cNvSpPr/>
      </xdr:nvSpPr>
      <xdr:spPr>
        <a:xfrm>
          <a:off x="12299950" y="16408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67310</xdr:rowOff>
    </xdr:from>
    <xdr:ext cx="529590" cy="259080"/>
    <xdr:sp macro="" textlink="">
      <xdr:nvSpPr>
        <xdr:cNvPr id="693" name="テキスト ボックス 692"/>
        <xdr:cNvSpPr txBox="1"/>
      </xdr:nvSpPr>
      <xdr:spPr>
        <a:xfrm>
          <a:off x="12102465" y="161836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157480</xdr:rowOff>
    </xdr:from>
    <xdr:to xmlns:xdr="http://schemas.openxmlformats.org/drawingml/2006/spreadsheetDrawing">
      <xdr:col>67</xdr:col>
      <xdr:colOff>101600</xdr:colOff>
      <xdr:row>98</xdr:row>
      <xdr:rowOff>87630</xdr:rowOff>
    </xdr:to>
    <xdr:sp macro="" textlink="">
      <xdr:nvSpPr>
        <xdr:cNvPr id="694" name="フローチャート: 判断 693"/>
        <xdr:cNvSpPr/>
      </xdr:nvSpPr>
      <xdr:spPr>
        <a:xfrm>
          <a:off x="11487150" y="1644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104140</xdr:rowOff>
    </xdr:from>
    <xdr:ext cx="529590" cy="259080"/>
    <xdr:sp macro="" textlink="">
      <xdr:nvSpPr>
        <xdr:cNvPr id="695" name="テキスト ボックス 694"/>
        <xdr:cNvSpPr txBox="1"/>
      </xdr:nvSpPr>
      <xdr:spPr>
        <a:xfrm>
          <a:off x="11308715" y="1622044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6" name="テキスト ボックス 695"/>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6920" cy="259080"/>
    <xdr:sp macro="" textlink="">
      <xdr:nvSpPr>
        <xdr:cNvPr id="697" name="テキスト ボックス 696"/>
        <xdr:cNvSpPr txBox="1"/>
      </xdr:nvSpPr>
      <xdr:spPr>
        <a:xfrm>
          <a:off x="13766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98" name="テキスト ボックス 697"/>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101</xdr:row>
      <xdr:rowOff>80010</xdr:rowOff>
    </xdr:from>
    <xdr:ext cx="762000" cy="259080"/>
    <xdr:sp macro="" textlink="">
      <xdr:nvSpPr>
        <xdr:cNvPr id="699" name="テキスト ボックス 698"/>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6920" cy="259080"/>
    <xdr:sp macro="" textlink="">
      <xdr:nvSpPr>
        <xdr:cNvPr id="700" name="テキスト ボックス 699"/>
        <xdr:cNvSpPr txBox="1"/>
      </xdr:nvSpPr>
      <xdr:spPr>
        <a:xfrm>
          <a:off x="11366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30480</xdr:rowOff>
    </xdr:from>
    <xdr:to xmlns:xdr="http://schemas.openxmlformats.org/drawingml/2006/spreadsheetDrawing">
      <xdr:col>85</xdr:col>
      <xdr:colOff>171450</xdr:colOff>
      <xdr:row>98</xdr:row>
      <xdr:rowOff>132080</xdr:rowOff>
    </xdr:to>
    <xdr:sp macro="" textlink="">
      <xdr:nvSpPr>
        <xdr:cNvPr id="701" name="楕円 700"/>
        <xdr:cNvSpPr/>
      </xdr:nvSpPr>
      <xdr:spPr>
        <a:xfrm>
          <a:off x="14649450" y="164896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97</xdr:row>
      <xdr:rowOff>116840</xdr:rowOff>
    </xdr:from>
    <xdr:ext cx="469900" cy="259080"/>
    <xdr:sp macro="" textlink="">
      <xdr:nvSpPr>
        <xdr:cNvPr id="702" name="積立金該当値テキスト"/>
        <xdr:cNvSpPr txBox="1"/>
      </xdr:nvSpPr>
      <xdr:spPr>
        <a:xfrm>
          <a:off x="14744700" y="164045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33655</xdr:rowOff>
    </xdr:from>
    <xdr:to xmlns:xdr="http://schemas.openxmlformats.org/drawingml/2006/spreadsheetDrawing">
      <xdr:col>81</xdr:col>
      <xdr:colOff>101600</xdr:colOff>
      <xdr:row>98</xdr:row>
      <xdr:rowOff>135255</xdr:rowOff>
    </xdr:to>
    <xdr:sp macro="" textlink="">
      <xdr:nvSpPr>
        <xdr:cNvPr id="703" name="楕円 702"/>
        <xdr:cNvSpPr/>
      </xdr:nvSpPr>
      <xdr:spPr>
        <a:xfrm>
          <a:off x="13887450" y="1649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98</xdr:row>
      <xdr:rowOff>126365</xdr:rowOff>
    </xdr:from>
    <xdr:ext cx="469900" cy="259080"/>
    <xdr:sp macro="" textlink="">
      <xdr:nvSpPr>
        <xdr:cNvPr id="704" name="テキスト ボックス 703"/>
        <xdr:cNvSpPr txBox="1"/>
      </xdr:nvSpPr>
      <xdr:spPr>
        <a:xfrm>
          <a:off x="13722350" y="165855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21590</xdr:rowOff>
    </xdr:from>
    <xdr:to xmlns:xdr="http://schemas.openxmlformats.org/drawingml/2006/spreadsheetDrawing">
      <xdr:col>76</xdr:col>
      <xdr:colOff>165100</xdr:colOff>
      <xdr:row>98</xdr:row>
      <xdr:rowOff>123190</xdr:rowOff>
    </xdr:to>
    <xdr:sp macro="" textlink="">
      <xdr:nvSpPr>
        <xdr:cNvPr id="705" name="楕円 704"/>
        <xdr:cNvSpPr/>
      </xdr:nvSpPr>
      <xdr:spPr>
        <a:xfrm>
          <a:off x="13093700" y="1648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98</xdr:row>
      <xdr:rowOff>114300</xdr:rowOff>
    </xdr:from>
    <xdr:ext cx="469900" cy="259080"/>
    <xdr:sp macro="" textlink="">
      <xdr:nvSpPr>
        <xdr:cNvPr id="706" name="テキスト ボックス 705"/>
        <xdr:cNvSpPr txBox="1"/>
      </xdr:nvSpPr>
      <xdr:spPr>
        <a:xfrm>
          <a:off x="12928600" y="16573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30480</xdr:rowOff>
    </xdr:from>
    <xdr:to xmlns:xdr="http://schemas.openxmlformats.org/drawingml/2006/spreadsheetDrawing">
      <xdr:col>72</xdr:col>
      <xdr:colOff>38100</xdr:colOff>
      <xdr:row>98</xdr:row>
      <xdr:rowOff>132080</xdr:rowOff>
    </xdr:to>
    <xdr:sp macro="" textlink="">
      <xdr:nvSpPr>
        <xdr:cNvPr id="707" name="楕円 706"/>
        <xdr:cNvSpPr/>
      </xdr:nvSpPr>
      <xdr:spPr>
        <a:xfrm>
          <a:off x="12299950" y="16489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98</xdr:row>
      <xdr:rowOff>123190</xdr:rowOff>
    </xdr:from>
    <xdr:ext cx="469900" cy="254000"/>
    <xdr:sp macro="" textlink="">
      <xdr:nvSpPr>
        <xdr:cNvPr id="708" name="テキスト ボックス 707"/>
        <xdr:cNvSpPr txBox="1"/>
      </xdr:nvSpPr>
      <xdr:spPr>
        <a:xfrm>
          <a:off x="12134850" y="1658239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43180</xdr:rowOff>
    </xdr:from>
    <xdr:to xmlns:xdr="http://schemas.openxmlformats.org/drawingml/2006/spreadsheetDrawing">
      <xdr:col>67</xdr:col>
      <xdr:colOff>101600</xdr:colOff>
      <xdr:row>98</xdr:row>
      <xdr:rowOff>144780</xdr:rowOff>
    </xdr:to>
    <xdr:sp macro="" textlink="">
      <xdr:nvSpPr>
        <xdr:cNvPr id="709" name="楕円 708"/>
        <xdr:cNvSpPr/>
      </xdr:nvSpPr>
      <xdr:spPr>
        <a:xfrm>
          <a:off x="11487150" y="1650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98</xdr:row>
      <xdr:rowOff>136525</xdr:rowOff>
    </xdr:from>
    <xdr:ext cx="469900" cy="258445"/>
    <xdr:sp macro="" textlink="">
      <xdr:nvSpPr>
        <xdr:cNvPr id="710" name="テキスト ボックス 709"/>
        <xdr:cNvSpPr txBox="1"/>
      </xdr:nvSpPr>
      <xdr:spPr>
        <a:xfrm>
          <a:off x="11322050" y="16595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55880</xdr:rowOff>
    </xdr:from>
    <xdr:to xmlns:xdr="http://schemas.openxmlformats.org/drawingml/2006/spreadsheetDrawing">
      <xdr:col>120</xdr:col>
      <xdr:colOff>114300</xdr:colOff>
      <xdr:row>25</xdr:row>
      <xdr:rowOff>31115</xdr:rowOff>
    </xdr:to>
    <xdr:sp macro="" textlink="">
      <xdr:nvSpPr>
        <xdr:cNvPr id="711" name="正方形/長方形 710"/>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55880</xdr:rowOff>
    </xdr:from>
    <xdr:to xmlns:xdr="http://schemas.openxmlformats.org/drawingml/2006/spreadsheetDrawing">
      <xdr:col>104</xdr:col>
      <xdr:colOff>127000</xdr:colOff>
      <xdr:row>26</xdr:row>
      <xdr:rowOff>136525</xdr:rowOff>
    </xdr:to>
    <xdr:sp macro="" textlink="">
      <xdr:nvSpPr>
        <xdr:cNvPr id="712" name="正方形/長方形 711"/>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86995</xdr:rowOff>
    </xdr:from>
    <xdr:to xmlns:xdr="http://schemas.openxmlformats.org/drawingml/2006/spreadsheetDrawing">
      <xdr:col>104</xdr:col>
      <xdr:colOff>127000</xdr:colOff>
      <xdr:row>28</xdr:row>
      <xdr:rowOff>0</xdr:rowOff>
    </xdr:to>
    <xdr:sp macro="" textlink="">
      <xdr:nvSpPr>
        <xdr:cNvPr id="713" name="正方形/長方形 712"/>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55880</xdr:rowOff>
    </xdr:from>
    <xdr:to xmlns:xdr="http://schemas.openxmlformats.org/drawingml/2006/spreadsheetDrawing">
      <xdr:col>110</xdr:col>
      <xdr:colOff>0</xdr:colOff>
      <xdr:row>26</xdr:row>
      <xdr:rowOff>136525</xdr:rowOff>
    </xdr:to>
    <xdr:sp macro="" textlink="">
      <xdr:nvSpPr>
        <xdr:cNvPr id="714" name="正方形/長方形 713"/>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86995</xdr:rowOff>
    </xdr:from>
    <xdr:to xmlns:xdr="http://schemas.openxmlformats.org/drawingml/2006/spreadsheetDrawing">
      <xdr:col>110</xdr:col>
      <xdr:colOff>0</xdr:colOff>
      <xdr:row>28</xdr:row>
      <xdr:rowOff>0</xdr:rowOff>
    </xdr:to>
    <xdr:sp macro="" textlink="">
      <xdr:nvSpPr>
        <xdr:cNvPr id="715" name="正方形/長方形 714"/>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55880</xdr:rowOff>
    </xdr:from>
    <xdr:to xmlns:xdr="http://schemas.openxmlformats.org/drawingml/2006/spreadsheetDrawing">
      <xdr:col>116</xdr:col>
      <xdr:colOff>0</xdr:colOff>
      <xdr:row>26</xdr:row>
      <xdr:rowOff>136525</xdr:rowOff>
    </xdr:to>
    <xdr:sp macro="" textlink="">
      <xdr:nvSpPr>
        <xdr:cNvPr id="716" name="正方形/長方形 715"/>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26</xdr:row>
      <xdr:rowOff>86995</xdr:rowOff>
    </xdr:from>
    <xdr:to xmlns:xdr="http://schemas.openxmlformats.org/drawingml/2006/spreadsheetDrawing">
      <xdr:col>116</xdr:col>
      <xdr:colOff>0</xdr:colOff>
      <xdr:row>28</xdr:row>
      <xdr:rowOff>0</xdr:rowOff>
    </xdr:to>
    <xdr:sp macro="" textlink="">
      <xdr:nvSpPr>
        <xdr:cNvPr id="717" name="正方形/長方形 716"/>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18" name="正方形/長方形 717"/>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4805" cy="220345"/>
    <xdr:sp macro="" textlink="">
      <xdr:nvSpPr>
        <xdr:cNvPr id="719" name="テキスト ボックス 718"/>
        <xdr:cNvSpPr txBox="1"/>
      </xdr:nvSpPr>
      <xdr:spPr>
        <a:xfrm>
          <a:off x="164401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80645</xdr:rowOff>
    </xdr:from>
    <xdr:to xmlns:xdr="http://schemas.openxmlformats.org/drawingml/2006/spreadsheetDrawing">
      <xdr:col>120</xdr:col>
      <xdr:colOff>114300</xdr:colOff>
      <xdr:row>41</xdr:row>
      <xdr:rowOff>80645</xdr:rowOff>
    </xdr:to>
    <xdr:cxnSp macro="">
      <xdr:nvCxnSpPr>
        <xdr:cNvPr id="720" name="直線コネクタ 719"/>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43180</xdr:rowOff>
    </xdr:from>
    <xdr:to xmlns:xdr="http://schemas.openxmlformats.org/drawingml/2006/spreadsheetDrawing">
      <xdr:col>120</xdr:col>
      <xdr:colOff>114300</xdr:colOff>
      <xdr:row>39</xdr:row>
      <xdr:rowOff>43180</xdr:rowOff>
    </xdr:to>
    <xdr:cxnSp macro="">
      <xdr:nvCxnSpPr>
        <xdr:cNvPr id="721" name="直線コネクタ 720"/>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72390</xdr:rowOff>
    </xdr:from>
    <xdr:ext cx="243840" cy="248285"/>
    <xdr:sp macro="" textlink="">
      <xdr:nvSpPr>
        <xdr:cNvPr id="722" name="テキスト ボックス 721"/>
        <xdr:cNvSpPr txBox="1"/>
      </xdr:nvSpPr>
      <xdr:spPr>
        <a:xfrm>
          <a:off x="16248380" y="64465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5715</xdr:rowOff>
    </xdr:from>
    <xdr:to xmlns:xdr="http://schemas.openxmlformats.org/drawingml/2006/spreadsheetDrawing">
      <xdr:col>120</xdr:col>
      <xdr:colOff>114300</xdr:colOff>
      <xdr:row>37</xdr:row>
      <xdr:rowOff>5715</xdr:rowOff>
    </xdr:to>
    <xdr:cxnSp macro="">
      <xdr:nvCxnSpPr>
        <xdr:cNvPr id="723" name="直線コネクタ 722"/>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34925</xdr:rowOff>
    </xdr:from>
    <xdr:ext cx="462280" cy="248285"/>
    <xdr:sp macro="" textlink="">
      <xdr:nvSpPr>
        <xdr:cNvPr id="724" name="テキスト ボックス 723"/>
        <xdr:cNvSpPr txBox="1"/>
      </xdr:nvSpPr>
      <xdr:spPr>
        <a:xfrm>
          <a:off x="16048990" y="6073775"/>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136525</xdr:rowOff>
    </xdr:from>
    <xdr:to xmlns:xdr="http://schemas.openxmlformats.org/drawingml/2006/spreadsheetDrawing">
      <xdr:col>120</xdr:col>
      <xdr:colOff>114300</xdr:colOff>
      <xdr:row>34</xdr:row>
      <xdr:rowOff>136525</xdr:rowOff>
    </xdr:to>
    <xdr:cxnSp macro="">
      <xdr:nvCxnSpPr>
        <xdr:cNvPr id="725" name="直線コネクタ 724"/>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165100</xdr:rowOff>
    </xdr:from>
    <xdr:ext cx="462280" cy="248285"/>
    <xdr:sp macro="" textlink="">
      <xdr:nvSpPr>
        <xdr:cNvPr id="726" name="テキスト ボックス 725"/>
        <xdr:cNvSpPr txBox="1"/>
      </xdr:nvSpPr>
      <xdr:spPr>
        <a:xfrm>
          <a:off x="16048990" y="570103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99060</xdr:rowOff>
    </xdr:from>
    <xdr:to xmlns:xdr="http://schemas.openxmlformats.org/drawingml/2006/spreadsheetDrawing">
      <xdr:col>120</xdr:col>
      <xdr:colOff>114300</xdr:colOff>
      <xdr:row>32</xdr:row>
      <xdr:rowOff>99060</xdr:rowOff>
    </xdr:to>
    <xdr:cxnSp macro="">
      <xdr:nvCxnSpPr>
        <xdr:cNvPr id="727" name="直線コネクタ 726"/>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128270</xdr:rowOff>
    </xdr:from>
    <xdr:ext cx="462280" cy="248285"/>
    <xdr:sp macro="" textlink="">
      <xdr:nvSpPr>
        <xdr:cNvPr id="728" name="テキスト ボックス 727"/>
        <xdr:cNvSpPr txBox="1"/>
      </xdr:nvSpPr>
      <xdr:spPr>
        <a:xfrm>
          <a:off x="16048990" y="532892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61595</xdr:rowOff>
    </xdr:from>
    <xdr:to xmlns:xdr="http://schemas.openxmlformats.org/drawingml/2006/spreadsheetDrawing">
      <xdr:col>120</xdr:col>
      <xdr:colOff>114300</xdr:colOff>
      <xdr:row>30</xdr:row>
      <xdr:rowOff>61595</xdr:rowOff>
    </xdr:to>
    <xdr:cxnSp macro="">
      <xdr:nvCxnSpPr>
        <xdr:cNvPr id="729" name="直線コネクタ 728"/>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90805</xdr:rowOff>
    </xdr:from>
    <xdr:ext cx="531495" cy="248285"/>
    <xdr:sp macro="" textlink="">
      <xdr:nvSpPr>
        <xdr:cNvPr id="730" name="テキスト ボックス 729"/>
        <xdr:cNvSpPr txBox="1"/>
      </xdr:nvSpPr>
      <xdr:spPr>
        <a:xfrm>
          <a:off x="15984855" y="49561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31" name="直線コネクタ 730"/>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53340</xdr:rowOff>
    </xdr:from>
    <xdr:ext cx="531495" cy="248285"/>
    <xdr:sp macro="" textlink="">
      <xdr:nvSpPr>
        <xdr:cNvPr id="732" name="テキスト ボックス 731"/>
        <xdr:cNvSpPr txBox="1"/>
      </xdr:nvSpPr>
      <xdr:spPr>
        <a:xfrm>
          <a:off x="15984855" y="45834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33" name="投資及び出資金グラフ枠"/>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100330</xdr:rowOff>
    </xdr:from>
    <xdr:to xmlns:xdr="http://schemas.openxmlformats.org/drawingml/2006/spreadsheetDrawing">
      <xdr:col>116</xdr:col>
      <xdr:colOff>62865</xdr:colOff>
      <xdr:row>39</xdr:row>
      <xdr:rowOff>43180</xdr:rowOff>
    </xdr:to>
    <xdr:cxnSp macro="">
      <xdr:nvCxnSpPr>
        <xdr:cNvPr id="734" name="直線コネクタ 733"/>
        <xdr:cNvCxnSpPr/>
      </xdr:nvCxnSpPr>
      <xdr:spPr>
        <a:xfrm flipV="1">
          <a:off x="19949795" y="5133340"/>
          <a:ext cx="127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47625</xdr:rowOff>
    </xdr:from>
    <xdr:ext cx="249555" cy="248285"/>
    <xdr:sp macro="" textlink="">
      <xdr:nvSpPr>
        <xdr:cNvPr id="735" name="投資及び出資金最小値テキスト"/>
        <xdr:cNvSpPr txBox="1"/>
      </xdr:nvSpPr>
      <xdr:spPr>
        <a:xfrm>
          <a:off x="20002500" y="658939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43180</xdr:rowOff>
    </xdr:from>
    <xdr:to xmlns:xdr="http://schemas.openxmlformats.org/drawingml/2006/spreadsheetDrawing">
      <xdr:col>116</xdr:col>
      <xdr:colOff>152400</xdr:colOff>
      <xdr:row>39</xdr:row>
      <xdr:rowOff>43180</xdr:rowOff>
    </xdr:to>
    <xdr:cxnSp macro="">
      <xdr:nvCxnSpPr>
        <xdr:cNvPr id="736" name="直線コネクタ 735"/>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48895</xdr:rowOff>
    </xdr:from>
    <xdr:ext cx="534670" cy="248285"/>
    <xdr:sp macro="" textlink="">
      <xdr:nvSpPr>
        <xdr:cNvPr id="737" name="投資及び出資金最大値テキスト"/>
        <xdr:cNvSpPr txBox="1"/>
      </xdr:nvSpPr>
      <xdr:spPr>
        <a:xfrm>
          <a:off x="20002500" y="491426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100330</xdr:rowOff>
    </xdr:from>
    <xdr:to xmlns:xdr="http://schemas.openxmlformats.org/drawingml/2006/spreadsheetDrawing">
      <xdr:col>116</xdr:col>
      <xdr:colOff>152400</xdr:colOff>
      <xdr:row>30</xdr:row>
      <xdr:rowOff>100330</xdr:rowOff>
    </xdr:to>
    <xdr:cxnSp macro="">
      <xdr:nvCxnSpPr>
        <xdr:cNvPr id="738" name="直線コネクタ 737"/>
        <xdr:cNvCxnSpPr/>
      </xdr:nvCxnSpPr>
      <xdr:spPr>
        <a:xfrm>
          <a:off x="19881850" y="5133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33</xdr:row>
      <xdr:rowOff>149860</xdr:rowOff>
    </xdr:from>
    <xdr:to xmlns:xdr="http://schemas.openxmlformats.org/drawingml/2006/spreadsheetDrawing">
      <xdr:col>116</xdr:col>
      <xdr:colOff>63500</xdr:colOff>
      <xdr:row>34</xdr:row>
      <xdr:rowOff>68580</xdr:rowOff>
    </xdr:to>
    <xdr:cxnSp macro="">
      <xdr:nvCxnSpPr>
        <xdr:cNvPr id="739" name="直線コネクタ 738"/>
        <xdr:cNvCxnSpPr/>
      </xdr:nvCxnSpPr>
      <xdr:spPr>
        <a:xfrm flipV="1">
          <a:off x="19202400" y="5685790"/>
          <a:ext cx="7493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152400</xdr:rowOff>
    </xdr:from>
    <xdr:ext cx="469900" cy="253365"/>
    <xdr:sp macro="" textlink="">
      <xdr:nvSpPr>
        <xdr:cNvPr id="740" name="投資及び出資金平均値テキスト"/>
        <xdr:cNvSpPr txBox="1"/>
      </xdr:nvSpPr>
      <xdr:spPr>
        <a:xfrm>
          <a:off x="20002500" y="6358890"/>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5715</xdr:rowOff>
    </xdr:from>
    <xdr:to xmlns:xdr="http://schemas.openxmlformats.org/drawingml/2006/spreadsheetDrawing">
      <xdr:col>116</xdr:col>
      <xdr:colOff>114300</xdr:colOff>
      <xdr:row>38</xdr:row>
      <xdr:rowOff>106045</xdr:rowOff>
    </xdr:to>
    <xdr:sp macro="" textlink="">
      <xdr:nvSpPr>
        <xdr:cNvPr id="741" name="フローチャート: 判断 740"/>
        <xdr:cNvSpPr/>
      </xdr:nvSpPr>
      <xdr:spPr>
        <a:xfrm>
          <a:off x="19900900" y="637984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34</xdr:row>
      <xdr:rowOff>7620</xdr:rowOff>
    </xdr:from>
    <xdr:to xmlns:xdr="http://schemas.openxmlformats.org/drawingml/2006/spreadsheetDrawing">
      <xdr:col>111</xdr:col>
      <xdr:colOff>171450</xdr:colOff>
      <xdr:row>34</xdr:row>
      <xdr:rowOff>68580</xdr:rowOff>
    </xdr:to>
    <xdr:cxnSp macro="">
      <xdr:nvCxnSpPr>
        <xdr:cNvPr id="742" name="直線コネクタ 741"/>
        <xdr:cNvCxnSpPr/>
      </xdr:nvCxnSpPr>
      <xdr:spPr>
        <a:xfrm>
          <a:off x="18395950" y="5711190"/>
          <a:ext cx="80645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4445</xdr:rowOff>
    </xdr:from>
    <xdr:to xmlns:xdr="http://schemas.openxmlformats.org/drawingml/2006/spreadsheetDrawing">
      <xdr:col>112</xdr:col>
      <xdr:colOff>38100</xdr:colOff>
      <xdr:row>38</xdr:row>
      <xdr:rowOff>104140</xdr:rowOff>
    </xdr:to>
    <xdr:sp macro="" textlink="">
      <xdr:nvSpPr>
        <xdr:cNvPr id="743" name="フローチャート: 判断 742"/>
        <xdr:cNvSpPr/>
      </xdr:nvSpPr>
      <xdr:spPr>
        <a:xfrm>
          <a:off x="19157950" y="63785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38</xdr:row>
      <xdr:rowOff>95250</xdr:rowOff>
    </xdr:from>
    <xdr:ext cx="469900" cy="253365"/>
    <xdr:sp macro="" textlink="">
      <xdr:nvSpPr>
        <xdr:cNvPr id="744" name="テキスト ボックス 743"/>
        <xdr:cNvSpPr txBox="1"/>
      </xdr:nvSpPr>
      <xdr:spPr>
        <a:xfrm>
          <a:off x="18992850" y="6469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34</xdr:row>
      <xdr:rowOff>7620</xdr:rowOff>
    </xdr:from>
    <xdr:to xmlns:xdr="http://schemas.openxmlformats.org/drawingml/2006/spreadsheetDrawing">
      <xdr:col>107</xdr:col>
      <xdr:colOff>50800</xdr:colOff>
      <xdr:row>35</xdr:row>
      <xdr:rowOff>14605</xdr:rowOff>
    </xdr:to>
    <xdr:cxnSp macro="">
      <xdr:nvCxnSpPr>
        <xdr:cNvPr id="745" name="直線コネクタ 744"/>
        <xdr:cNvCxnSpPr/>
      </xdr:nvCxnSpPr>
      <xdr:spPr>
        <a:xfrm flipV="1">
          <a:off x="17602200" y="5711190"/>
          <a:ext cx="793750" cy="174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159385</xdr:rowOff>
    </xdr:from>
    <xdr:to xmlns:xdr="http://schemas.openxmlformats.org/drawingml/2006/spreadsheetDrawing">
      <xdr:col>107</xdr:col>
      <xdr:colOff>101600</xdr:colOff>
      <xdr:row>38</xdr:row>
      <xdr:rowOff>90805</xdr:rowOff>
    </xdr:to>
    <xdr:sp macro="" textlink="">
      <xdr:nvSpPr>
        <xdr:cNvPr id="746" name="フローチャート: 判断 745"/>
        <xdr:cNvSpPr/>
      </xdr:nvSpPr>
      <xdr:spPr>
        <a:xfrm>
          <a:off x="18345150" y="63658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38</xdr:row>
      <xdr:rowOff>81915</xdr:rowOff>
    </xdr:from>
    <xdr:ext cx="469900" cy="253365"/>
    <xdr:sp macro="" textlink="">
      <xdr:nvSpPr>
        <xdr:cNvPr id="747" name="テキスト ボックス 746"/>
        <xdr:cNvSpPr txBox="1"/>
      </xdr:nvSpPr>
      <xdr:spPr>
        <a:xfrm>
          <a:off x="18180050" y="64560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35</xdr:row>
      <xdr:rowOff>14605</xdr:rowOff>
    </xdr:from>
    <xdr:to xmlns:xdr="http://schemas.openxmlformats.org/drawingml/2006/spreadsheetDrawing">
      <xdr:col>102</xdr:col>
      <xdr:colOff>114300</xdr:colOff>
      <xdr:row>39</xdr:row>
      <xdr:rowOff>43180</xdr:rowOff>
    </xdr:to>
    <xdr:cxnSp macro="">
      <xdr:nvCxnSpPr>
        <xdr:cNvPr id="748" name="直線コネクタ 747"/>
        <xdr:cNvCxnSpPr/>
      </xdr:nvCxnSpPr>
      <xdr:spPr>
        <a:xfrm flipV="1">
          <a:off x="16802100" y="5885815"/>
          <a:ext cx="800100" cy="699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5080</xdr:rowOff>
    </xdr:from>
    <xdr:to xmlns:xdr="http://schemas.openxmlformats.org/drawingml/2006/spreadsheetDrawing">
      <xdr:col>102</xdr:col>
      <xdr:colOff>165100</xdr:colOff>
      <xdr:row>38</xdr:row>
      <xdr:rowOff>104775</xdr:rowOff>
    </xdr:to>
    <xdr:sp macro="" textlink="">
      <xdr:nvSpPr>
        <xdr:cNvPr id="749" name="フローチャート: 判断 748"/>
        <xdr:cNvSpPr/>
      </xdr:nvSpPr>
      <xdr:spPr>
        <a:xfrm>
          <a:off x="17551400" y="63792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38</xdr:row>
      <xdr:rowOff>95250</xdr:rowOff>
    </xdr:from>
    <xdr:ext cx="469900" cy="253365"/>
    <xdr:sp macro="" textlink="">
      <xdr:nvSpPr>
        <xdr:cNvPr id="750" name="テキスト ボックス 749"/>
        <xdr:cNvSpPr txBox="1"/>
      </xdr:nvSpPr>
      <xdr:spPr>
        <a:xfrm>
          <a:off x="17386300" y="6469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43815</xdr:rowOff>
    </xdr:from>
    <xdr:to xmlns:xdr="http://schemas.openxmlformats.org/drawingml/2006/spreadsheetDrawing">
      <xdr:col>98</xdr:col>
      <xdr:colOff>38100</xdr:colOff>
      <xdr:row>38</xdr:row>
      <xdr:rowOff>143510</xdr:rowOff>
    </xdr:to>
    <xdr:sp macro="" textlink="">
      <xdr:nvSpPr>
        <xdr:cNvPr id="751" name="フローチャート: 判断 750"/>
        <xdr:cNvSpPr/>
      </xdr:nvSpPr>
      <xdr:spPr>
        <a:xfrm>
          <a:off x="16757650" y="64179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171450</xdr:colOff>
      <xdr:row>36</xdr:row>
      <xdr:rowOff>160020</xdr:rowOff>
    </xdr:from>
    <xdr:ext cx="378460" cy="248285"/>
    <xdr:sp macro="" textlink="">
      <xdr:nvSpPr>
        <xdr:cNvPr id="752" name="テキスト ボックス 751"/>
        <xdr:cNvSpPr txBox="1"/>
      </xdr:nvSpPr>
      <xdr:spPr>
        <a:xfrm>
          <a:off x="16630650" y="619887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78105</xdr:rowOff>
    </xdr:from>
    <xdr:ext cx="762000" cy="253365"/>
    <xdr:sp macro="" textlink="">
      <xdr:nvSpPr>
        <xdr:cNvPr id="753" name="テキスト ボックス 752"/>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41</xdr:row>
      <xdr:rowOff>78105</xdr:rowOff>
    </xdr:from>
    <xdr:ext cx="762000" cy="253365"/>
    <xdr:sp macro="" textlink="">
      <xdr:nvSpPr>
        <xdr:cNvPr id="754" name="テキスト ボックス 753"/>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78105</xdr:rowOff>
    </xdr:from>
    <xdr:ext cx="756920" cy="253365"/>
    <xdr:sp macro="" textlink="">
      <xdr:nvSpPr>
        <xdr:cNvPr id="755" name="テキスト ボックス 754"/>
        <xdr:cNvSpPr txBox="1"/>
      </xdr:nvSpPr>
      <xdr:spPr>
        <a:xfrm>
          <a:off x="18224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78105</xdr:rowOff>
    </xdr:from>
    <xdr:ext cx="762000" cy="253365"/>
    <xdr:sp macro="" textlink="">
      <xdr:nvSpPr>
        <xdr:cNvPr id="756" name="テキスト ボックス 755"/>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41</xdr:row>
      <xdr:rowOff>78105</xdr:rowOff>
    </xdr:from>
    <xdr:ext cx="762000" cy="253365"/>
    <xdr:sp macro="" textlink="">
      <xdr:nvSpPr>
        <xdr:cNvPr id="757" name="テキスト ボックス 756"/>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33</xdr:row>
      <xdr:rowOff>99695</xdr:rowOff>
    </xdr:from>
    <xdr:to xmlns:xdr="http://schemas.openxmlformats.org/drawingml/2006/spreadsheetDrawing">
      <xdr:col>116</xdr:col>
      <xdr:colOff>114300</xdr:colOff>
      <xdr:row>34</xdr:row>
      <xdr:rowOff>31750</xdr:rowOff>
    </xdr:to>
    <xdr:sp macro="" textlink="">
      <xdr:nvSpPr>
        <xdr:cNvPr id="758" name="楕円 757"/>
        <xdr:cNvSpPr/>
      </xdr:nvSpPr>
      <xdr:spPr>
        <a:xfrm>
          <a:off x="19900900" y="56356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32</xdr:row>
      <xdr:rowOff>122555</xdr:rowOff>
    </xdr:from>
    <xdr:ext cx="469900" cy="247650"/>
    <xdr:sp macro="" textlink="">
      <xdr:nvSpPr>
        <xdr:cNvPr id="759" name="投資及び出資金該当値テキスト"/>
        <xdr:cNvSpPr txBox="1"/>
      </xdr:nvSpPr>
      <xdr:spPr>
        <a:xfrm>
          <a:off x="20002500" y="5490845"/>
          <a:ext cx="4699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34</xdr:row>
      <xdr:rowOff>18415</xdr:rowOff>
    </xdr:from>
    <xdr:to xmlns:xdr="http://schemas.openxmlformats.org/drawingml/2006/spreadsheetDrawing">
      <xdr:col>112</xdr:col>
      <xdr:colOff>38100</xdr:colOff>
      <xdr:row>34</xdr:row>
      <xdr:rowOff>117475</xdr:rowOff>
    </xdr:to>
    <xdr:sp macro="" textlink="">
      <xdr:nvSpPr>
        <xdr:cNvPr id="760" name="楕円 759"/>
        <xdr:cNvSpPr/>
      </xdr:nvSpPr>
      <xdr:spPr>
        <a:xfrm>
          <a:off x="19157950" y="57219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32</xdr:row>
      <xdr:rowOff>133985</xdr:rowOff>
    </xdr:from>
    <xdr:ext cx="469900" cy="253365"/>
    <xdr:sp macro="" textlink="">
      <xdr:nvSpPr>
        <xdr:cNvPr id="761" name="テキスト ボックス 760"/>
        <xdr:cNvSpPr txBox="1"/>
      </xdr:nvSpPr>
      <xdr:spPr>
        <a:xfrm>
          <a:off x="18992850" y="55022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33</xdr:row>
      <xdr:rowOff>126365</xdr:rowOff>
    </xdr:from>
    <xdr:to xmlns:xdr="http://schemas.openxmlformats.org/drawingml/2006/spreadsheetDrawing">
      <xdr:col>107</xdr:col>
      <xdr:colOff>101600</xdr:colOff>
      <xdr:row>34</xdr:row>
      <xdr:rowOff>57785</xdr:rowOff>
    </xdr:to>
    <xdr:sp macro="" textlink="">
      <xdr:nvSpPr>
        <xdr:cNvPr id="762" name="楕円 761"/>
        <xdr:cNvSpPr/>
      </xdr:nvSpPr>
      <xdr:spPr>
        <a:xfrm>
          <a:off x="18345150" y="56622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32</xdr:row>
      <xdr:rowOff>73660</xdr:rowOff>
    </xdr:from>
    <xdr:ext cx="469900" cy="252730"/>
    <xdr:sp macro="" textlink="">
      <xdr:nvSpPr>
        <xdr:cNvPr id="763" name="テキスト ボックス 762"/>
        <xdr:cNvSpPr txBox="1"/>
      </xdr:nvSpPr>
      <xdr:spPr>
        <a:xfrm>
          <a:off x="18180050" y="544195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34</xdr:row>
      <xdr:rowOff>132080</xdr:rowOff>
    </xdr:from>
    <xdr:to xmlns:xdr="http://schemas.openxmlformats.org/drawingml/2006/spreadsheetDrawing">
      <xdr:col>102</xdr:col>
      <xdr:colOff>165100</xdr:colOff>
      <xdr:row>35</xdr:row>
      <xdr:rowOff>63500</xdr:rowOff>
    </xdr:to>
    <xdr:sp macro="" textlink="">
      <xdr:nvSpPr>
        <xdr:cNvPr id="764" name="楕円 763"/>
        <xdr:cNvSpPr/>
      </xdr:nvSpPr>
      <xdr:spPr>
        <a:xfrm>
          <a:off x="17551400" y="58356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33</xdr:row>
      <xdr:rowOff>80010</xdr:rowOff>
    </xdr:from>
    <xdr:ext cx="469900" cy="253365"/>
    <xdr:sp macro="" textlink="">
      <xdr:nvSpPr>
        <xdr:cNvPr id="765" name="テキスト ボックス 764"/>
        <xdr:cNvSpPr txBox="1"/>
      </xdr:nvSpPr>
      <xdr:spPr>
        <a:xfrm>
          <a:off x="17386300" y="56159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161925</xdr:rowOff>
    </xdr:from>
    <xdr:to xmlns:xdr="http://schemas.openxmlformats.org/drawingml/2006/spreadsheetDrawing">
      <xdr:col>98</xdr:col>
      <xdr:colOff>38100</xdr:colOff>
      <xdr:row>39</xdr:row>
      <xdr:rowOff>93345</xdr:rowOff>
    </xdr:to>
    <xdr:sp macro="" textlink="">
      <xdr:nvSpPr>
        <xdr:cNvPr id="766" name="楕円 765"/>
        <xdr:cNvSpPr/>
      </xdr:nvSpPr>
      <xdr:spPr>
        <a:xfrm>
          <a:off x="16757650" y="65360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84455</xdr:rowOff>
    </xdr:from>
    <xdr:ext cx="244475" cy="248285"/>
    <xdr:sp macro="" textlink="">
      <xdr:nvSpPr>
        <xdr:cNvPr id="767" name="テキスト ボックス 766"/>
        <xdr:cNvSpPr txBox="1"/>
      </xdr:nvSpPr>
      <xdr:spPr>
        <a:xfrm>
          <a:off x="16683990" y="662622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55880</xdr:rowOff>
    </xdr:from>
    <xdr:to xmlns:xdr="http://schemas.openxmlformats.org/drawingml/2006/spreadsheetDrawing">
      <xdr:col>120</xdr:col>
      <xdr:colOff>114300</xdr:colOff>
      <xdr:row>45</xdr:row>
      <xdr:rowOff>31115</xdr:rowOff>
    </xdr:to>
    <xdr:sp macro="" textlink="">
      <xdr:nvSpPr>
        <xdr:cNvPr id="768" name="正方形/長方形 767"/>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55880</xdr:rowOff>
    </xdr:from>
    <xdr:to xmlns:xdr="http://schemas.openxmlformats.org/drawingml/2006/spreadsheetDrawing">
      <xdr:col>104</xdr:col>
      <xdr:colOff>127000</xdr:colOff>
      <xdr:row>46</xdr:row>
      <xdr:rowOff>136525</xdr:rowOff>
    </xdr:to>
    <xdr:sp macro="" textlink="">
      <xdr:nvSpPr>
        <xdr:cNvPr id="769" name="正方形/長方形 768"/>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86995</xdr:rowOff>
    </xdr:from>
    <xdr:to xmlns:xdr="http://schemas.openxmlformats.org/drawingml/2006/spreadsheetDrawing">
      <xdr:col>104</xdr:col>
      <xdr:colOff>127000</xdr:colOff>
      <xdr:row>48</xdr:row>
      <xdr:rowOff>0</xdr:rowOff>
    </xdr:to>
    <xdr:sp macro="" textlink="">
      <xdr:nvSpPr>
        <xdr:cNvPr id="770" name="正方形/長方形 769"/>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55880</xdr:rowOff>
    </xdr:from>
    <xdr:to xmlns:xdr="http://schemas.openxmlformats.org/drawingml/2006/spreadsheetDrawing">
      <xdr:col>110</xdr:col>
      <xdr:colOff>0</xdr:colOff>
      <xdr:row>46</xdr:row>
      <xdr:rowOff>136525</xdr:rowOff>
    </xdr:to>
    <xdr:sp macro="" textlink="">
      <xdr:nvSpPr>
        <xdr:cNvPr id="771" name="正方形/長方形 770"/>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86995</xdr:rowOff>
    </xdr:from>
    <xdr:to xmlns:xdr="http://schemas.openxmlformats.org/drawingml/2006/spreadsheetDrawing">
      <xdr:col>110</xdr:col>
      <xdr:colOff>0</xdr:colOff>
      <xdr:row>48</xdr:row>
      <xdr:rowOff>0</xdr:rowOff>
    </xdr:to>
    <xdr:sp macro="" textlink="">
      <xdr:nvSpPr>
        <xdr:cNvPr id="772" name="正方形/長方形 771"/>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55880</xdr:rowOff>
    </xdr:from>
    <xdr:to xmlns:xdr="http://schemas.openxmlformats.org/drawingml/2006/spreadsheetDrawing">
      <xdr:col>116</xdr:col>
      <xdr:colOff>0</xdr:colOff>
      <xdr:row>46</xdr:row>
      <xdr:rowOff>136525</xdr:rowOff>
    </xdr:to>
    <xdr:sp macro="" textlink="">
      <xdr:nvSpPr>
        <xdr:cNvPr id="773" name="正方形/長方形 772"/>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46</xdr:row>
      <xdr:rowOff>86995</xdr:rowOff>
    </xdr:from>
    <xdr:to xmlns:xdr="http://schemas.openxmlformats.org/drawingml/2006/spreadsheetDrawing">
      <xdr:col>116</xdr:col>
      <xdr:colOff>0</xdr:colOff>
      <xdr:row>48</xdr:row>
      <xdr:rowOff>0</xdr:rowOff>
    </xdr:to>
    <xdr:sp macro="" textlink="">
      <xdr:nvSpPr>
        <xdr:cNvPr id="774" name="正方形/長方形 773"/>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75" name="正方形/長方形 774"/>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4805" cy="220345"/>
    <xdr:sp macro="" textlink="">
      <xdr:nvSpPr>
        <xdr:cNvPr id="776" name="テキスト ボックス 775"/>
        <xdr:cNvSpPr txBox="1"/>
      </xdr:nvSpPr>
      <xdr:spPr>
        <a:xfrm>
          <a:off x="164401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80645</xdr:rowOff>
    </xdr:from>
    <xdr:to xmlns:xdr="http://schemas.openxmlformats.org/drawingml/2006/spreadsheetDrawing">
      <xdr:col>120</xdr:col>
      <xdr:colOff>114300</xdr:colOff>
      <xdr:row>61</xdr:row>
      <xdr:rowOff>80645</xdr:rowOff>
    </xdr:to>
    <xdr:cxnSp macro="">
      <xdr:nvCxnSpPr>
        <xdr:cNvPr id="777" name="直線コネクタ 776"/>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43180</xdr:rowOff>
    </xdr:from>
    <xdr:to xmlns:xdr="http://schemas.openxmlformats.org/drawingml/2006/spreadsheetDrawing">
      <xdr:col>120</xdr:col>
      <xdr:colOff>114300</xdr:colOff>
      <xdr:row>59</xdr:row>
      <xdr:rowOff>43180</xdr:rowOff>
    </xdr:to>
    <xdr:cxnSp macro="">
      <xdr:nvCxnSpPr>
        <xdr:cNvPr id="778" name="直線コネクタ 777"/>
        <xdr:cNvCxnSpPr/>
      </xdr:nvCxnSpPr>
      <xdr:spPr>
        <a:xfrm>
          <a:off x="164592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72390</xdr:rowOff>
    </xdr:from>
    <xdr:ext cx="243840" cy="248285"/>
    <xdr:sp macro="" textlink="">
      <xdr:nvSpPr>
        <xdr:cNvPr id="779" name="テキスト ボックス 778"/>
        <xdr:cNvSpPr txBox="1"/>
      </xdr:nvSpPr>
      <xdr:spPr>
        <a:xfrm>
          <a:off x="16248380" y="97993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5715</xdr:rowOff>
    </xdr:from>
    <xdr:to xmlns:xdr="http://schemas.openxmlformats.org/drawingml/2006/spreadsheetDrawing">
      <xdr:col>120</xdr:col>
      <xdr:colOff>114300</xdr:colOff>
      <xdr:row>57</xdr:row>
      <xdr:rowOff>5715</xdr:rowOff>
    </xdr:to>
    <xdr:cxnSp macro="">
      <xdr:nvCxnSpPr>
        <xdr:cNvPr id="780" name="直線コネクタ 779"/>
        <xdr:cNvCxnSpPr/>
      </xdr:nvCxnSpPr>
      <xdr:spPr>
        <a:xfrm>
          <a:off x="164592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34925</xdr:rowOff>
    </xdr:from>
    <xdr:ext cx="531495" cy="248285"/>
    <xdr:sp macro="" textlink="">
      <xdr:nvSpPr>
        <xdr:cNvPr id="781" name="テキスト ボックス 780"/>
        <xdr:cNvSpPr txBox="1"/>
      </xdr:nvSpPr>
      <xdr:spPr>
        <a:xfrm>
          <a:off x="15984855" y="94265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136525</xdr:rowOff>
    </xdr:from>
    <xdr:to xmlns:xdr="http://schemas.openxmlformats.org/drawingml/2006/spreadsheetDrawing">
      <xdr:col>120</xdr:col>
      <xdr:colOff>114300</xdr:colOff>
      <xdr:row>54</xdr:row>
      <xdr:rowOff>136525</xdr:rowOff>
    </xdr:to>
    <xdr:cxnSp macro="">
      <xdr:nvCxnSpPr>
        <xdr:cNvPr id="782" name="直線コネクタ 781"/>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165100</xdr:rowOff>
    </xdr:from>
    <xdr:ext cx="531495" cy="248285"/>
    <xdr:sp macro="" textlink="">
      <xdr:nvSpPr>
        <xdr:cNvPr id="783" name="テキスト ボックス 782"/>
        <xdr:cNvSpPr txBox="1"/>
      </xdr:nvSpPr>
      <xdr:spPr>
        <a:xfrm>
          <a:off x="15984855" y="90538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99060</xdr:rowOff>
    </xdr:from>
    <xdr:to xmlns:xdr="http://schemas.openxmlformats.org/drawingml/2006/spreadsheetDrawing">
      <xdr:col>120</xdr:col>
      <xdr:colOff>114300</xdr:colOff>
      <xdr:row>52</xdr:row>
      <xdr:rowOff>99060</xdr:rowOff>
    </xdr:to>
    <xdr:cxnSp macro="">
      <xdr:nvCxnSpPr>
        <xdr:cNvPr id="784" name="直線コネクタ 783"/>
        <xdr:cNvCxnSpPr/>
      </xdr:nvCxnSpPr>
      <xdr:spPr>
        <a:xfrm>
          <a:off x="164592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128270</xdr:rowOff>
    </xdr:from>
    <xdr:ext cx="531495" cy="248285"/>
    <xdr:sp macro="" textlink="">
      <xdr:nvSpPr>
        <xdr:cNvPr id="785" name="テキスト ボックス 784"/>
        <xdr:cNvSpPr txBox="1"/>
      </xdr:nvSpPr>
      <xdr:spPr>
        <a:xfrm>
          <a:off x="15984855" y="86817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61595</xdr:rowOff>
    </xdr:from>
    <xdr:to xmlns:xdr="http://schemas.openxmlformats.org/drawingml/2006/spreadsheetDrawing">
      <xdr:col>120</xdr:col>
      <xdr:colOff>114300</xdr:colOff>
      <xdr:row>50</xdr:row>
      <xdr:rowOff>61595</xdr:rowOff>
    </xdr:to>
    <xdr:cxnSp macro="">
      <xdr:nvCxnSpPr>
        <xdr:cNvPr id="786" name="直線コネクタ 785"/>
        <xdr:cNvCxnSpPr/>
      </xdr:nvCxnSpPr>
      <xdr:spPr>
        <a:xfrm>
          <a:off x="164592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90805</xdr:rowOff>
    </xdr:from>
    <xdr:ext cx="531495" cy="248285"/>
    <xdr:sp macro="" textlink="">
      <xdr:nvSpPr>
        <xdr:cNvPr id="787" name="テキスト ボックス 786"/>
        <xdr:cNvSpPr txBox="1"/>
      </xdr:nvSpPr>
      <xdr:spPr>
        <a:xfrm>
          <a:off x="15984855" y="83089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88" name="直線コネクタ 787"/>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53340</xdr:rowOff>
    </xdr:from>
    <xdr:ext cx="531495" cy="248285"/>
    <xdr:sp macro="" textlink="">
      <xdr:nvSpPr>
        <xdr:cNvPr id="789" name="テキスト ボックス 788"/>
        <xdr:cNvSpPr txBox="1"/>
      </xdr:nvSpPr>
      <xdr:spPr>
        <a:xfrm>
          <a:off x="15984855" y="79362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90" name="貸付金グラフ枠"/>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49</xdr:row>
      <xdr:rowOff>120015</xdr:rowOff>
    </xdr:from>
    <xdr:to xmlns:xdr="http://schemas.openxmlformats.org/drawingml/2006/spreadsheetDrawing">
      <xdr:col>116</xdr:col>
      <xdr:colOff>62865</xdr:colOff>
      <xdr:row>59</xdr:row>
      <xdr:rowOff>43180</xdr:rowOff>
    </xdr:to>
    <xdr:cxnSp macro="">
      <xdr:nvCxnSpPr>
        <xdr:cNvPr id="791" name="直線コネクタ 790"/>
        <xdr:cNvCxnSpPr/>
      </xdr:nvCxnSpPr>
      <xdr:spPr>
        <a:xfrm flipV="1">
          <a:off x="19949795" y="8338185"/>
          <a:ext cx="1270" cy="1599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47625</xdr:rowOff>
    </xdr:from>
    <xdr:ext cx="249555" cy="248285"/>
    <xdr:sp macro="" textlink="">
      <xdr:nvSpPr>
        <xdr:cNvPr id="792" name="貸付金最小値テキスト"/>
        <xdr:cNvSpPr txBox="1"/>
      </xdr:nvSpPr>
      <xdr:spPr>
        <a:xfrm>
          <a:off x="20002500" y="994219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43180</xdr:rowOff>
    </xdr:from>
    <xdr:to xmlns:xdr="http://schemas.openxmlformats.org/drawingml/2006/spreadsheetDrawing">
      <xdr:col>116</xdr:col>
      <xdr:colOff>152400</xdr:colOff>
      <xdr:row>59</xdr:row>
      <xdr:rowOff>43180</xdr:rowOff>
    </xdr:to>
    <xdr:cxnSp macro="">
      <xdr:nvCxnSpPr>
        <xdr:cNvPr id="793" name="直線コネクタ 792"/>
        <xdr:cNvCxnSpPr/>
      </xdr:nvCxnSpPr>
      <xdr:spPr>
        <a:xfrm>
          <a:off x="198818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48</xdr:row>
      <xdr:rowOff>68580</xdr:rowOff>
    </xdr:from>
    <xdr:ext cx="534670" cy="248285"/>
    <xdr:sp macro="" textlink="">
      <xdr:nvSpPr>
        <xdr:cNvPr id="794" name="貸付金最大値テキスト"/>
        <xdr:cNvSpPr txBox="1"/>
      </xdr:nvSpPr>
      <xdr:spPr>
        <a:xfrm>
          <a:off x="20002500" y="811911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42,930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49</xdr:row>
      <xdr:rowOff>120015</xdr:rowOff>
    </xdr:from>
    <xdr:to xmlns:xdr="http://schemas.openxmlformats.org/drawingml/2006/spreadsheetDrawing">
      <xdr:col>116</xdr:col>
      <xdr:colOff>152400</xdr:colOff>
      <xdr:row>49</xdr:row>
      <xdr:rowOff>120015</xdr:rowOff>
    </xdr:to>
    <xdr:cxnSp macro="">
      <xdr:nvCxnSpPr>
        <xdr:cNvPr id="795" name="直線コネクタ 794"/>
        <xdr:cNvCxnSpPr/>
      </xdr:nvCxnSpPr>
      <xdr:spPr>
        <a:xfrm>
          <a:off x="19881850" y="83381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59</xdr:row>
      <xdr:rowOff>30480</xdr:rowOff>
    </xdr:from>
    <xdr:to xmlns:xdr="http://schemas.openxmlformats.org/drawingml/2006/spreadsheetDrawing">
      <xdr:col>116</xdr:col>
      <xdr:colOff>63500</xdr:colOff>
      <xdr:row>59</xdr:row>
      <xdr:rowOff>32385</xdr:rowOff>
    </xdr:to>
    <xdr:cxnSp macro="">
      <xdr:nvCxnSpPr>
        <xdr:cNvPr id="796" name="直線コネクタ 795"/>
        <xdr:cNvCxnSpPr/>
      </xdr:nvCxnSpPr>
      <xdr:spPr>
        <a:xfrm flipV="1">
          <a:off x="19202400" y="9925050"/>
          <a:ext cx="7493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104140</xdr:rowOff>
    </xdr:from>
    <xdr:ext cx="469900" cy="248285"/>
    <xdr:sp macro="" textlink="">
      <xdr:nvSpPr>
        <xdr:cNvPr id="797" name="貸付金平均値テキスト"/>
        <xdr:cNvSpPr txBox="1"/>
      </xdr:nvSpPr>
      <xdr:spPr>
        <a:xfrm>
          <a:off x="20002500" y="9663430"/>
          <a:ext cx="4699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81280</xdr:rowOff>
    </xdr:from>
    <xdr:to xmlns:xdr="http://schemas.openxmlformats.org/drawingml/2006/spreadsheetDrawing">
      <xdr:col>116</xdr:col>
      <xdr:colOff>114300</xdr:colOff>
      <xdr:row>59</xdr:row>
      <xdr:rowOff>13335</xdr:rowOff>
    </xdr:to>
    <xdr:sp macro="" textlink="">
      <xdr:nvSpPr>
        <xdr:cNvPr id="798" name="フローチャート: 判断 797"/>
        <xdr:cNvSpPr/>
      </xdr:nvSpPr>
      <xdr:spPr>
        <a:xfrm>
          <a:off x="19900900" y="98082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32385</xdr:rowOff>
    </xdr:from>
    <xdr:to xmlns:xdr="http://schemas.openxmlformats.org/drawingml/2006/spreadsheetDrawing">
      <xdr:col>111</xdr:col>
      <xdr:colOff>171450</xdr:colOff>
      <xdr:row>59</xdr:row>
      <xdr:rowOff>32385</xdr:rowOff>
    </xdr:to>
    <xdr:cxnSp macro="">
      <xdr:nvCxnSpPr>
        <xdr:cNvPr id="799" name="直線コネクタ 798"/>
        <xdr:cNvCxnSpPr/>
      </xdr:nvCxnSpPr>
      <xdr:spPr>
        <a:xfrm>
          <a:off x="18395950" y="99269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84455</xdr:rowOff>
    </xdr:from>
    <xdr:to xmlns:xdr="http://schemas.openxmlformats.org/drawingml/2006/spreadsheetDrawing">
      <xdr:col>112</xdr:col>
      <xdr:colOff>38100</xdr:colOff>
      <xdr:row>59</xdr:row>
      <xdr:rowOff>16510</xdr:rowOff>
    </xdr:to>
    <xdr:sp macro="" textlink="">
      <xdr:nvSpPr>
        <xdr:cNvPr id="800" name="フローチャート: 判断 799"/>
        <xdr:cNvSpPr/>
      </xdr:nvSpPr>
      <xdr:spPr>
        <a:xfrm>
          <a:off x="19157950" y="981138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32385</xdr:rowOff>
    </xdr:from>
    <xdr:ext cx="469900" cy="248285"/>
    <xdr:sp macro="" textlink="">
      <xdr:nvSpPr>
        <xdr:cNvPr id="801" name="テキスト ボックス 800"/>
        <xdr:cNvSpPr txBox="1"/>
      </xdr:nvSpPr>
      <xdr:spPr>
        <a:xfrm>
          <a:off x="18992850" y="959167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67945</xdr:rowOff>
    </xdr:from>
    <xdr:to xmlns:xdr="http://schemas.openxmlformats.org/drawingml/2006/spreadsheetDrawing">
      <xdr:col>107</xdr:col>
      <xdr:colOff>50800</xdr:colOff>
      <xdr:row>59</xdr:row>
      <xdr:rowOff>32385</xdr:rowOff>
    </xdr:to>
    <xdr:cxnSp macro="">
      <xdr:nvCxnSpPr>
        <xdr:cNvPr id="802" name="直線コネクタ 801"/>
        <xdr:cNvCxnSpPr/>
      </xdr:nvCxnSpPr>
      <xdr:spPr>
        <a:xfrm>
          <a:off x="17602200" y="9794875"/>
          <a:ext cx="793750" cy="132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76835</xdr:rowOff>
    </xdr:from>
    <xdr:to xmlns:xdr="http://schemas.openxmlformats.org/drawingml/2006/spreadsheetDrawing">
      <xdr:col>107</xdr:col>
      <xdr:colOff>101600</xdr:colOff>
      <xdr:row>59</xdr:row>
      <xdr:rowOff>8255</xdr:rowOff>
    </xdr:to>
    <xdr:sp macro="" textlink="">
      <xdr:nvSpPr>
        <xdr:cNvPr id="803" name="フローチャート: 判断 802"/>
        <xdr:cNvSpPr/>
      </xdr:nvSpPr>
      <xdr:spPr>
        <a:xfrm>
          <a:off x="18345150" y="98037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24765</xdr:rowOff>
    </xdr:from>
    <xdr:ext cx="469900" cy="253365"/>
    <xdr:sp macro="" textlink="">
      <xdr:nvSpPr>
        <xdr:cNvPr id="804" name="テキスト ボックス 803"/>
        <xdr:cNvSpPr txBox="1"/>
      </xdr:nvSpPr>
      <xdr:spPr>
        <a:xfrm>
          <a:off x="18180050" y="95840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58</xdr:row>
      <xdr:rowOff>67945</xdr:rowOff>
    </xdr:from>
    <xdr:to xmlns:xdr="http://schemas.openxmlformats.org/drawingml/2006/spreadsheetDrawing">
      <xdr:col>102</xdr:col>
      <xdr:colOff>114300</xdr:colOff>
      <xdr:row>59</xdr:row>
      <xdr:rowOff>31750</xdr:rowOff>
    </xdr:to>
    <xdr:cxnSp macro="">
      <xdr:nvCxnSpPr>
        <xdr:cNvPr id="805" name="直線コネクタ 804"/>
        <xdr:cNvCxnSpPr/>
      </xdr:nvCxnSpPr>
      <xdr:spPr>
        <a:xfrm flipV="1">
          <a:off x="16802100" y="9794875"/>
          <a:ext cx="800100" cy="131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58420</xdr:rowOff>
    </xdr:from>
    <xdr:to xmlns:xdr="http://schemas.openxmlformats.org/drawingml/2006/spreadsheetDrawing">
      <xdr:col>102</xdr:col>
      <xdr:colOff>165100</xdr:colOff>
      <xdr:row>58</xdr:row>
      <xdr:rowOff>157480</xdr:rowOff>
    </xdr:to>
    <xdr:sp macro="" textlink="">
      <xdr:nvSpPr>
        <xdr:cNvPr id="806" name="フローチャート: 判断 805"/>
        <xdr:cNvSpPr/>
      </xdr:nvSpPr>
      <xdr:spPr>
        <a:xfrm>
          <a:off x="17551400" y="97853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58</xdr:row>
      <xdr:rowOff>149225</xdr:rowOff>
    </xdr:from>
    <xdr:ext cx="469900" cy="253365"/>
    <xdr:sp macro="" textlink="">
      <xdr:nvSpPr>
        <xdr:cNvPr id="807" name="テキスト ボックス 806"/>
        <xdr:cNvSpPr txBox="1"/>
      </xdr:nvSpPr>
      <xdr:spPr>
        <a:xfrm>
          <a:off x="17386300" y="98761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71120</xdr:rowOff>
    </xdr:from>
    <xdr:to xmlns:xdr="http://schemas.openxmlformats.org/drawingml/2006/spreadsheetDrawing">
      <xdr:col>98</xdr:col>
      <xdr:colOff>38100</xdr:colOff>
      <xdr:row>59</xdr:row>
      <xdr:rowOff>2540</xdr:rowOff>
    </xdr:to>
    <xdr:sp macro="" textlink="">
      <xdr:nvSpPr>
        <xdr:cNvPr id="808" name="フローチャート: 判断 807"/>
        <xdr:cNvSpPr/>
      </xdr:nvSpPr>
      <xdr:spPr>
        <a:xfrm>
          <a:off x="16757650" y="97980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18415</xdr:rowOff>
    </xdr:from>
    <xdr:ext cx="469900" cy="252095"/>
    <xdr:sp macro="" textlink="">
      <xdr:nvSpPr>
        <xdr:cNvPr id="809" name="テキスト ボックス 808"/>
        <xdr:cNvSpPr txBox="1"/>
      </xdr:nvSpPr>
      <xdr:spPr>
        <a:xfrm>
          <a:off x="16592550" y="957770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78105</xdr:rowOff>
    </xdr:from>
    <xdr:ext cx="762000" cy="253365"/>
    <xdr:sp macro="" textlink="">
      <xdr:nvSpPr>
        <xdr:cNvPr id="810" name="テキスト ボックス 809"/>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61</xdr:row>
      <xdr:rowOff>78105</xdr:rowOff>
    </xdr:from>
    <xdr:ext cx="762000" cy="253365"/>
    <xdr:sp macro="" textlink="">
      <xdr:nvSpPr>
        <xdr:cNvPr id="811" name="テキスト ボックス 810"/>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78105</xdr:rowOff>
    </xdr:from>
    <xdr:ext cx="756920" cy="253365"/>
    <xdr:sp macro="" textlink="">
      <xdr:nvSpPr>
        <xdr:cNvPr id="812" name="テキスト ボックス 811"/>
        <xdr:cNvSpPr txBox="1"/>
      </xdr:nvSpPr>
      <xdr:spPr>
        <a:xfrm>
          <a:off x="18224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78105</xdr:rowOff>
    </xdr:from>
    <xdr:ext cx="762000" cy="253365"/>
    <xdr:sp macro="" textlink="">
      <xdr:nvSpPr>
        <xdr:cNvPr id="813" name="テキスト ボックス 812"/>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61</xdr:row>
      <xdr:rowOff>78105</xdr:rowOff>
    </xdr:from>
    <xdr:ext cx="762000" cy="253365"/>
    <xdr:sp macro="" textlink="">
      <xdr:nvSpPr>
        <xdr:cNvPr id="814" name="テキスト ボックス 813"/>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148590</xdr:rowOff>
    </xdr:from>
    <xdr:to xmlns:xdr="http://schemas.openxmlformats.org/drawingml/2006/spreadsheetDrawing">
      <xdr:col>116</xdr:col>
      <xdr:colOff>114300</xdr:colOff>
      <xdr:row>59</xdr:row>
      <xdr:rowOff>80010</xdr:rowOff>
    </xdr:to>
    <xdr:sp macro="" textlink="">
      <xdr:nvSpPr>
        <xdr:cNvPr id="815" name="楕円 814"/>
        <xdr:cNvSpPr/>
      </xdr:nvSpPr>
      <xdr:spPr>
        <a:xfrm>
          <a:off x="19900900" y="98755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64770</xdr:rowOff>
    </xdr:from>
    <xdr:ext cx="378460" cy="253365"/>
    <xdr:sp macro="" textlink="">
      <xdr:nvSpPr>
        <xdr:cNvPr id="816" name="貸付金該当値テキスト"/>
        <xdr:cNvSpPr txBox="1"/>
      </xdr:nvSpPr>
      <xdr:spPr>
        <a:xfrm>
          <a:off x="20002500" y="979170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150495</xdr:rowOff>
    </xdr:from>
    <xdr:to xmlns:xdr="http://schemas.openxmlformats.org/drawingml/2006/spreadsheetDrawing">
      <xdr:col>112</xdr:col>
      <xdr:colOff>38100</xdr:colOff>
      <xdr:row>59</xdr:row>
      <xdr:rowOff>81915</xdr:rowOff>
    </xdr:to>
    <xdr:sp macro="" textlink="">
      <xdr:nvSpPr>
        <xdr:cNvPr id="817" name="楕円 816"/>
        <xdr:cNvSpPr/>
      </xdr:nvSpPr>
      <xdr:spPr>
        <a:xfrm>
          <a:off x="19157950" y="98774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171450</xdr:colOff>
      <xdr:row>59</xdr:row>
      <xdr:rowOff>73025</xdr:rowOff>
    </xdr:from>
    <xdr:ext cx="378460" cy="253365"/>
    <xdr:sp macro="" textlink="">
      <xdr:nvSpPr>
        <xdr:cNvPr id="818" name="テキスト ボックス 817"/>
        <xdr:cNvSpPr txBox="1"/>
      </xdr:nvSpPr>
      <xdr:spPr>
        <a:xfrm>
          <a:off x="19030950" y="99675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150495</xdr:rowOff>
    </xdr:from>
    <xdr:to xmlns:xdr="http://schemas.openxmlformats.org/drawingml/2006/spreadsheetDrawing">
      <xdr:col>107</xdr:col>
      <xdr:colOff>101600</xdr:colOff>
      <xdr:row>59</xdr:row>
      <xdr:rowOff>81915</xdr:rowOff>
    </xdr:to>
    <xdr:sp macro="" textlink="">
      <xdr:nvSpPr>
        <xdr:cNvPr id="819" name="楕円 818"/>
        <xdr:cNvSpPr/>
      </xdr:nvSpPr>
      <xdr:spPr>
        <a:xfrm>
          <a:off x="18345150" y="98774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73025</xdr:rowOff>
    </xdr:from>
    <xdr:ext cx="378460" cy="253365"/>
    <xdr:sp macro="" textlink="">
      <xdr:nvSpPr>
        <xdr:cNvPr id="820" name="テキスト ボックス 819"/>
        <xdr:cNvSpPr txBox="1"/>
      </xdr:nvSpPr>
      <xdr:spPr>
        <a:xfrm>
          <a:off x="18225770" y="99675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17780</xdr:rowOff>
    </xdr:from>
    <xdr:to xmlns:xdr="http://schemas.openxmlformats.org/drawingml/2006/spreadsheetDrawing">
      <xdr:col>102</xdr:col>
      <xdr:colOff>165100</xdr:colOff>
      <xdr:row>58</xdr:row>
      <xdr:rowOff>117475</xdr:rowOff>
    </xdr:to>
    <xdr:sp macro="" textlink="">
      <xdr:nvSpPr>
        <xdr:cNvPr id="821" name="楕円 820"/>
        <xdr:cNvSpPr/>
      </xdr:nvSpPr>
      <xdr:spPr>
        <a:xfrm>
          <a:off x="17551400" y="97447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133350</xdr:rowOff>
    </xdr:from>
    <xdr:ext cx="469900" cy="252730"/>
    <xdr:sp macro="" textlink="">
      <xdr:nvSpPr>
        <xdr:cNvPr id="822" name="テキスト ボックス 821"/>
        <xdr:cNvSpPr txBox="1"/>
      </xdr:nvSpPr>
      <xdr:spPr>
        <a:xfrm>
          <a:off x="17386300" y="95250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149860</xdr:rowOff>
    </xdr:from>
    <xdr:to xmlns:xdr="http://schemas.openxmlformats.org/drawingml/2006/spreadsheetDrawing">
      <xdr:col>98</xdr:col>
      <xdr:colOff>38100</xdr:colOff>
      <xdr:row>59</xdr:row>
      <xdr:rowOff>81280</xdr:rowOff>
    </xdr:to>
    <xdr:sp macro="" textlink="">
      <xdr:nvSpPr>
        <xdr:cNvPr id="823" name="楕円 822"/>
        <xdr:cNvSpPr/>
      </xdr:nvSpPr>
      <xdr:spPr>
        <a:xfrm>
          <a:off x="16757650" y="98767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171450</xdr:colOff>
      <xdr:row>59</xdr:row>
      <xdr:rowOff>73025</xdr:rowOff>
    </xdr:from>
    <xdr:ext cx="378460" cy="253365"/>
    <xdr:sp macro="" textlink="">
      <xdr:nvSpPr>
        <xdr:cNvPr id="824" name="テキスト ボックス 823"/>
        <xdr:cNvSpPr txBox="1"/>
      </xdr:nvSpPr>
      <xdr:spPr>
        <a:xfrm>
          <a:off x="16630650" y="99675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55880</xdr:rowOff>
    </xdr:from>
    <xdr:to xmlns:xdr="http://schemas.openxmlformats.org/drawingml/2006/spreadsheetDrawing">
      <xdr:col>120</xdr:col>
      <xdr:colOff>114300</xdr:colOff>
      <xdr:row>65</xdr:row>
      <xdr:rowOff>31115</xdr:rowOff>
    </xdr:to>
    <xdr:sp macro="" textlink="">
      <xdr:nvSpPr>
        <xdr:cNvPr id="825" name="正方形/長方形 824"/>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55880</xdr:rowOff>
    </xdr:from>
    <xdr:to xmlns:xdr="http://schemas.openxmlformats.org/drawingml/2006/spreadsheetDrawing">
      <xdr:col>104</xdr:col>
      <xdr:colOff>127000</xdr:colOff>
      <xdr:row>66</xdr:row>
      <xdr:rowOff>136525</xdr:rowOff>
    </xdr:to>
    <xdr:sp macro="" textlink="">
      <xdr:nvSpPr>
        <xdr:cNvPr id="826" name="正方形/長方形 825"/>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86995</xdr:rowOff>
    </xdr:from>
    <xdr:to xmlns:xdr="http://schemas.openxmlformats.org/drawingml/2006/spreadsheetDrawing">
      <xdr:col>104</xdr:col>
      <xdr:colOff>127000</xdr:colOff>
      <xdr:row>68</xdr:row>
      <xdr:rowOff>0</xdr:rowOff>
    </xdr:to>
    <xdr:sp macro="" textlink="">
      <xdr:nvSpPr>
        <xdr:cNvPr id="827" name="正方形/長方形 826"/>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55880</xdr:rowOff>
    </xdr:from>
    <xdr:to xmlns:xdr="http://schemas.openxmlformats.org/drawingml/2006/spreadsheetDrawing">
      <xdr:col>110</xdr:col>
      <xdr:colOff>0</xdr:colOff>
      <xdr:row>66</xdr:row>
      <xdr:rowOff>136525</xdr:rowOff>
    </xdr:to>
    <xdr:sp macro="" textlink="">
      <xdr:nvSpPr>
        <xdr:cNvPr id="828" name="正方形/長方形 827"/>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86995</xdr:rowOff>
    </xdr:from>
    <xdr:to xmlns:xdr="http://schemas.openxmlformats.org/drawingml/2006/spreadsheetDrawing">
      <xdr:col>110</xdr:col>
      <xdr:colOff>0</xdr:colOff>
      <xdr:row>68</xdr:row>
      <xdr:rowOff>0</xdr:rowOff>
    </xdr:to>
    <xdr:sp macro="" textlink="">
      <xdr:nvSpPr>
        <xdr:cNvPr id="829" name="正方形/長方形 828"/>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55880</xdr:rowOff>
    </xdr:from>
    <xdr:to xmlns:xdr="http://schemas.openxmlformats.org/drawingml/2006/spreadsheetDrawing">
      <xdr:col>116</xdr:col>
      <xdr:colOff>0</xdr:colOff>
      <xdr:row>66</xdr:row>
      <xdr:rowOff>136525</xdr:rowOff>
    </xdr:to>
    <xdr:sp macro="" textlink="">
      <xdr:nvSpPr>
        <xdr:cNvPr id="830" name="正方形/長方形 829"/>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66</xdr:row>
      <xdr:rowOff>86995</xdr:rowOff>
    </xdr:from>
    <xdr:to xmlns:xdr="http://schemas.openxmlformats.org/drawingml/2006/spreadsheetDrawing">
      <xdr:col>116</xdr:col>
      <xdr:colOff>0</xdr:colOff>
      <xdr:row>68</xdr:row>
      <xdr:rowOff>0</xdr:rowOff>
    </xdr:to>
    <xdr:sp macro="" textlink="">
      <xdr:nvSpPr>
        <xdr:cNvPr id="831" name="正方形/長方形 830"/>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80645</xdr:rowOff>
    </xdr:to>
    <xdr:sp macro="" textlink="">
      <xdr:nvSpPr>
        <xdr:cNvPr id="832" name="正方形/長方形 831"/>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5715</xdr:rowOff>
    </xdr:from>
    <xdr:ext cx="344805" cy="220345"/>
    <xdr:sp macro="" textlink="">
      <xdr:nvSpPr>
        <xdr:cNvPr id="833" name="テキスト ボックス 832"/>
        <xdr:cNvSpPr txBox="1"/>
      </xdr:nvSpPr>
      <xdr:spPr>
        <a:xfrm>
          <a:off x="1644015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80645</xdr:rowOff>
    </xdr:from>
    <xdr:to xmlns:xdr="http://schemas.openxmlformats.org/drawingml/2006/spreadsheetDrawing">
      <xdr:col>120</xdr:col>
      <xdr:colOff>114300</xdr:colOff>
      <xdr:row>81</xdr:row>
      <xdr:rowOff>80645</xdr:rowOff>
    </xdr:to>
    <xdr:cxnSp macro="">
      <xdr:nvCxnSpPr>
        <xdr:cNvPr id="834" name="直線コネクタ 833"/>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80</xdr:row>
      <xdr:rowOff>109220</xdr:rowOff>
    </xdr:from>
    <xdr:ext cx="531495" cy="248285"/>
    <xdr:sp macro="" textlink="">
      <xdr:nvSpPr>
        <xdr:cNvPr id="835" name="テキスト ボックス 834"/>
        <xdr:cNvSpPr txBox="1"/>
      </xdr:nvSpPr>
      <xdr:spPr>
        <a:xfrm>
          <a:off x="15984855" y="135242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96520</xdr:rowOff>
    </xdr:from>
    <xdr:to xmlns:xdr="http://schemas.openxmlformats.org/drawingml/2006/spreadsheetDrawing">
      <xdr:col>120</xdr:col>
      <xdr:colOff>114300</xdr:colOff>
      <xdr:row>79</xdr:row>
      <xdr:rowOff>96520</xdr:rowOff>
    </xdr:to>
    <xdr:cxnSp macro="">
      <xdr:nvCxnSpPr>
        <xdr:cNvPr id="836" name="直線コネクタ 835"/>
        <xdr:cNvCxnSpPr/>
      </xdr:nvCxnSpPr>
      <xdr:spPr>
        <a:xfrm>
          <a:off x="16459200" y="133438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125730</xdr:rowOff>
    </xdr:from>
    <xdr:ext cx="531495" cy="248285"/>
    <xdr:sp macro="" textlink="">
      <xdr:nvSpPr>
        <xdr:cNvPr id="837" name="テキスト ボックス 836"/>
        <xdr:cNvSpPr txBox="1"/>
      </xdr:nvSpPr>
      <xdr:spPr>
        <a:xfrm>
          <a:off x="15984855" y="1320546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112395</xdr:rowOff>
    </xdr:from>
    <xdr:to xmlns:xdr="http://schemas.openxmlformats.org/drawingml/2006/spreadsheetDrawing">
      <xdr:col>120</xdr:col>
      <xdr:colOff>114300</xdr:colOff>
      <xdr:row>77</xdr:row>
      <xdr:rowOff>112395</xdr:rowOff>
    </xdr:to>
    <xdr:cxnSp macro="">
      <xdr:nvCxnSpPr>
        <xdr:cNvPr id="838" name="直線コネクタ 837"/>
        <xdr:cNvCxnSpPr/>
      </xdr:nvCxnSpPr>
      <xdr:spPr>
        <a:xfrm>
          <a:off x="16459200" y="130244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140970</xdr:rowOff>
    </xdr:from>
    <xdr:ext cx="531495" cy="248285"/>
    <xdr:sp macro="" textlink="">
      <xdr:nvSpPr>
        <xdr:cNvPr id="839" name="テキスト ボックス 838"/>
        <xdr:cNvSpPr txBox="1"/>
      </xdr:nvSpPr>
      <xdr:spPr>
        <a:xfrm>
          <a:off x="15984855" y="128854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128905</xdr:rowOff>
    </xdr:from>
    <xdr:to xmlns:xdr="http://schemas.openxmlformats.org/drawingml/2006/spreadsheetDrawing">
      <xdr:col>120</xdr:col>
      <xdr:colOff>114300</xdr:colOff>
      <xdr:row>75</xdr:row>
      <xdr:rowOff>128905</xdr:rowOff>
    </xdr:to>
    <xdr:cxnSp macro="">
      <xdr:nvCxnSpPr>
        <xdr:cNvPr id="840" name="直線コネクタ 839"/>
        <xdr:cNvCxnSpPr/>
      </xdr:nvCxnSpPr>
      <xdr:spPr>
        <a:xfrm>
          <a:off x="16459200" y="127057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74</xdr:row>
      <xdr:rowOff>156845</xdr:rowOff>
    </xdr:from>
    <xdr:ext cx="531495" cy="253365"/>
    <xdr:sp macro="" textlink="">
      <xdr:nvSpPr>
        <xdr:cNvPr id="841" name="テキスト ボックス 840"/>
        <xdr:cNvSpPr txBox="1"/>
      </xdr:nvSpPr>
      <xdr:spPr>
        <a:xfrm>
          <a:off x="15984855" y="125660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144780</xdr:rowOff>
    </xdr:from>
    <xdr:to xmlns:xdr="http://schemas.openxmlformats.org/drawingml/2006/spreadsheetDrawing">
      <xdr:col>120</xdr:col>
      <xdr:colOff>114300</xdr:colOff>
      <xdr:row>73</xdr:row>
      <xdr:rowOff>144780</xdr:rowOff>
    </xdr:to>
    <xdr:cxnSp macro="">
      <xdr:nvCxnSpPr>
        <xdr:cNvPr id="842" name="直線コネクタ 841"/>
        <xdr:cNvCxnSpPr/>
      </xdr:nvCxnSpPr>
      <xdr:spPr>
        <a:xfrm>
          <a:off x="16459200" y="123863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5715</xdr:rowOff>
    </xdr:from>
    <xdr:ext cx="531495" cy="253365"/>
    <xdr:sp macro="" textlink="">
      <xdr:nvSpPr>
        <xdr:cNvPr id="843" name="テキスト ボックス 842"/>
        <xdr:cNvSpPr txBox="1"/>
      </xdr:nvSpPr>
      <xdr:spPr>
        <a:xfrm>
          <a:off x="15984855" y="122472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71</xdr:row>
      <xdr:rowOff>161290</xdr:rowOff>
    </xdr:from>
    <xdr:to xmlns:xdr="http://schemas.openxmlformats.org/drawingml/2006/spreadsheetDrawing">
      <xdr:col>120</xdr:col>
      <xdr:colOff>114300</xdr:colOff>
      <xdr:row>71</xdr:row>
      <xdr:rowOff>161290</xdr:rowOff>
    </xdr:to>
    <xdr:cxnSp macro="">
      <xdr:nvCxnSpPr>
        <xdr:cNvPr id="844" name="直線コネクタ 843"/>
        <xdr:cNvCxnSpPr/>
      </xdr:nvCxnSpPr>
      <xdr:spPr>
        <a:xfrm>
          <a:off x="16459200" y="120675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21590</xdr:rowOff>
    </xdr:from>
    <xdr:ext cx="531495" cy="252730"/>
    <xdr:sp macro="" textlink="">
      <xdr:nvSpPr>
        <xdr:cNvPr id="845" name="テキスト ボックス 844"/>
        <xdr:cNvSpPr txBox="1"/>
      </xdr:nvSpPr>
      <xdr:spPr>
        <a:xfrm>
          <a:off x="15984855" y="1192784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8255</xdr:rowOff>
    </xdr:from>
    <xdr:to xmlns:xdr="http://schemas.openxmlformats.org/drawingml/2006/spreadsheetDrawing">
      <xdr:col>120</xdr:col>
      <xdr:colOff>114300</xdr:colOff>
      <xdr:row>70</xdr:row>
      <xdr:rowOff>8255</xdr:rowOff>
    </xdr:to>
    <xdr:cxnSp macro="">
      <xdr:nvCxnSpPr>
        <xdr:cNvPr id="846" name="直線コネクタ 845"/>
        <xdr:cNvCxnSpPr/>
      </xdr:nvCxnSpPr>
      <xdr:spPr>
        <a:xfrm>
          <a:off x="16459200" y="11746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37465</xdr:rowOff>
    </xdr:from>
    <xdr:ext cx="531495" cy="253365"/>
    <xdr:sp macro="" textlink="">
      <xdr:nvSpPr>
        <xdr:cNvPr id="847" name="テキスト ボックス 846"/>
        <xdr:cNvSpPr txBox="1"/>
      </xdr:nvSpPr>
      <xdr:spPr>
        <a:xfrm>
          <a:off x="15984855" y="116084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68</xdr:row>
      <xdr:rowOff>24765</xdr:rowOff>
    </xdr:to>
    <xdr:cxnSp macro="">
      <xdr:nvCxnSpPr>
        <xdr:cNvPr id="848" name="直線コネクタ 847"/>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67</xdr:row>
      <xdr:rowOff>53340</xdr:rowOff>
    </xdr:from>
    <xdr:ext cx="531495" cy="248285"/>
    <xdr:sp macro="" textlink="">
      <xdr:nvSpPr>
        <xdr:cNvPr id="849" name="テキスト ボックス 848"/>
        <xdr:cNvSpPr txBox="1"/>
      </xdr:nvSpPr>
      <xdr:spPr>
        <a:xfrm>
          <a:off x="15984855" y="112890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80645</xdr:rowOff>
    </xdr:to>
    <xdr:sp macro="" textlink="">
      <xdr:nvSpPr>
        <xdr:cNvPr id="850" name="繰出金グラフ枠"/>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142875</xdr:rowOff>
    </xdr:from>
    <xdr:to xmlns:xdr="http://schemas.openxmlformats.org/drawingml/2006/spreadsheetDrawing">
      <xdr:col>116</xdr:col>
      <xdr:colOff>62865</xdr:colOff>
      <xdr:row>79</xdr:row>
      <xdr:rowOff>121920</xdr:rowOff>
    </xdr:to>
    <xdr:cxnSp macro="">
      <xdr:nvCxnSpPr>
        <xdr:cNvPr id="851" name="直線コネクタ 850"/>
        <xdr:cNvCxnSpPr/>
      </xdr:nvCxnSpPr>
      <xdr:spPr>
        <a:xfrm flipV="1">
          <a:off x="19949795" y="11881485"/>
          <a:ext cx="1270" cy="1487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79</xdr:row>
      <xdr:rowOff>125730</xdr:rowOff>
    </xdr:from>
    <xdr:ext cx="534670" cy="248285"/>
    <xdr:sp macro="" textlink="">
      <xdr:nvSpPr>
        <xdr:cNvPr id="852" name="繰出金最小値テキスト"/>
        <xdr:cNvSpPr txBox="1"/>
      </xdr:nvSpPr>
      <xdr:spPr>
        <a:xfrm>
          <a:off x="20002500" y="1337310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79</xdr:row>
      <xdr:rowOff>121920</xdr:rowOff>
    </xdr:from>
    <xdr:to xmlns:xdr="http://schemas.openxmlformats.org/drawingml/2006/spreadsheetDrawing">
      <xdr:col>116</xdr:col>
      <xdr:colOff>152400</xdr:colOff>
      <xdr:row>79</xdr:row>
      <xdr:rowOff>121920</xdr:rowOff>
    </xdr:to>
    <xdr:cxnSp macro="">
      <xdr:nvCxnSpPr>
        <xdr:cNvPr id="853" name="直線コネクタ 852"/>
        <xdr:cNvCxnSpPr/>
      </xdr:nvCxnSpPr>
      <xdr:spPr>
        <a:xfrm>
          <a:off x="19881850" y="13369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90805</xdr:rowOff>
    </xdr:from>
    <xdr:ext cx="534670" cy="248285"/>
    <xdr:sp macro="" textlink="">
      <xdr:nvSpPr>
        <xdr:cNvPr id="854" name="繰出金最大値テキスト"/>
        <xdr:cNvSpPr txBox="1"/>
      </xdr:nvSpPr>
      <xdr:spPr>
        <a:xfrm>
          <a:off x="20002500" y="1166177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65,815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142875</xdr:rowOff>
    </xdr:from>
    <xdr:to xmlns:xdr="http://schemas.openxmlformats.org/drawingml/2006/spreadsheetDrawing">
      <xdr:col>116</xdr:col>
      <xdr:colOff>152400</xdr:colOff>
      <xdr:row>70</xdr:row>
      <xdr:rowOff>142875</xdr:rowOff>
    </xdr:to>
    <xdr:cxnSp macro="">
      <xdr:nvCxnSpPr>
        <xdr:cNvPr id="855" name="直線コネクタ 854"/>
        <xdr:cNvCxnSpPr/>
      </xdr:nvCxnSpPr>
      <xdr:spPr>
        <a:xfrm>
          <a:off x="19881850" y="118814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75</xdr:row>
      <xdr:rowOff>22860</xdr:rowOff>
    </xdr:from>
    <xdr:to xmlns:xdr="http://schemas.openxmlformats.org/drawingml/2006/spreadsheetDrawing">
      <xdr:col>116</xdr:col>
      <xdr:colOff>63500</xdr:colOff>
      <xdr:row>75</xdr:row>
      <xdr:rowOff>138430</xdr:rowOff>
    </xdr:to>
    <xdr:cxnSp macro="">
      <xdr:nvCxnSpPr>
        <xdr:cNvPr id="856" name="直線コネクタ 855"/>
        <xdr:cNvCxnSpPr/>
      </xdr:nvCxnSpPr>
      <xdr:spPr>
        <a:xfrm flipV="1">
          <a:off x="19202400" y="12599670"/>
          <a:ext cx="74930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99060</xdr:rowOff>
    </xdr:from>
    <xdr:ext cx="534670" cy="253365"/>
    <xdr:sp macro="" textlink="">
      <xdr:nvSpPr>
        <xdr:cNvPr id="857" name="繰出金平均値テキスト"/>
        <xdr:cNvSpPr txBox="1"/>
      </xdr:nvSpPr>
      <xdr:spPr>
        <a:xfrm>
          <a:off x="20002500" y="1267587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38,699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120015</xdr:rowOff>
    </xdr:from>
    <xdr:to xmlns:xdr="http://schemas.openxmlformats.org/drawingml/2006/spreadsheetDrawing">
      <xdr:col>116</xdr:col>
      <xdr:colOff>114300</xdr:colOff>
      <xdr:row>76</xdr:row>
      <xdr:rowOff>52070</xdr:rowOff>
    </xdr:to>
    <xdr:sp macro="" textlink="">
      <xdr:nvSpPr>
        <xdr:cNvPr id="858" name="フローチャート: 判断 857"/>
        <xdr:cNvSpPr/>
      </xdr:nvSpPr>
      <xdr:spPr>
        <a:xfrm>
          <a:off x="19900900" y="126968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75</xdr:row>
      <xdr:rowOff>138430</xdr:rowOff>
    </xdr:from>
    <xdr:to xmlns:xdr="http://schemas.openxmlformats.org/drawingml/2006/spreadsheetDrawing">
      <xdr:col>111</xdr:col>
      <xdr:colOff>171450</xdr:colOff>
      <xdr:row>76</xdr:row>
      <xdr:rowOff>84455</xdr:rowOff>
    </xdr:to>
    <xdr:cxnSp macro="">
      <xdr:nvCxnSpPr>
        <xdr:cNvPr id="859" name="直線コネクタ 858"/>
        <xdr:cNvCxnSpPr/>
      </xdr:nvCxnSpPr>
      <xdr:spPr>
        <a:xfrm flipV="1">
          <a:off x="18395950" y="12715240"/>
          <a:ext cx="80645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76</xdr:row>
      <xdr:rowOff>19050</xdr:rowOff>
    </xdr:from>
    <xdr:to xmlns:xdr="http://schemas.openxmlformats.org/drawingml/2006/spreadsheetDrawing">
      <xdr:col>112</xdr:col>
      <xdr:colOff>38100</xdr:colOff>
      <xdr:row>76</xdr:row>
      <xdr:rowOff>118110</xdr:rowOff>
    </xdr:to>
    <xdr:sp macro="" textlink="">
      <xdr:nvSpPr>
        <xdr:cNvPr id="860" name="フローチャート: 判断 859"/>
        <xdr:cNvSpPr/>
      </xdr:nvSpPr>
      <xdr:spPr>
        <a:xfrm>
          <a:off x="19157950" y="127635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76</xdr:row>
      <xdr:rowOff>109855</xdr:rowOff>
    </xdr:from>
    <xdr:ext cx="529590" cy="248285"/>
    <xdr:sp macro="" textlink="">
      <xdr:nvSpPr>
        <xdr:cNvPr id="861" name="テキスト ボックス 860"/>
        <xdr:cNvSpPr txBox="1"/>
      </xdr:nvSpPr>
      <xdr:spPr>
        <a:xfrm>
          <a:off x="18960465" y="1285430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76</xdr:row>
      <xdr:rowOff>84455</xdr:rowOff>
    </xdr:from>
    <xdr:to xmlns:xdr="http://schemas.openxmlformats.org/drawingml/2006/spreadsheetDrawing">
      <xdr:col>107</xdr:col>
      <xdr:colOff>50800</xdr:colOff>
      <xdr:row>76</xdr:row>
      <xdr:rowOff>94615</xdr:rowOff>
    </xdr:to>
    <xdr:cxnSp macro="">
      <xdr:nvCxnSpPr>
        <xdr:cNvPr id="862" name="直線コネクタ 861"/>
        <xdr:cNvCxnSpPr/>
      </xdr:nvCxnSpPr>
      <xdr:spPr>
        <a:xfrm flipV="1">
          <a:off x="17602200" y="12828905"/>
          <a:ext cx="7937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76</xdr:row>
      <xdr:rowOff>48260</xdr:rowOff>
    </xdr:from>
    <xdr:to xmlns:xdr="http://schemas.openxmlformats.org/drawingml/2006/spreadsheetDrawing">
      <xdr:col>107</xdr:col>
      <xdr:colOff>101600</xdr:colOff>
      <xdr:row>76</xdr:row>
      <xdr:rowOff>147320</xdr:rowOff>
    </xdr:to>
    <xdr:sp macro="" textlink="">
      <xdr:nvSpPr>
        <xdr:cNvPr id="863" name="フローチャート: 判断 862"/>
        <xdr:cNvSpPr/>
      </xdr:nvSpPr>
      <xdr:spPr>
        <a:xfrm>
          <a:off x="18345150" y="12792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76</xdr:row>
      <xdr:rowOff>138430</xdr:rowOff>
    </xdr:from>
    <xdr:ext cx="529590" cy="253365"/>
    <xdr:sp macro="" textlink="">
      <xdr:nvSpPr>
        <xdr:cNvPr id="864" name="テキスト ボックス 863"/>
        <xdr:cNvSpPr txBox="1"/>
      </xdr:nvSpPr>
      <xdr:spPr>
        <a:xfrm>
          <a:off x="18166715" y="1288288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73</xdr:row>
      <xdr:rowOff>78105</xdr:rowOff>
    </xdr:from>
    <xdr:to xmlns:xdr="http://schemas.openxmlformats.org/drawingml/2006/spreadsheetDrawing">
      <xdr:col>102</xdr:col>
      <xdr:colOff>114300</xdr:colOff>
      <xdr:row>76</xdr:row>
      <xdr:rowOff>94615</xdr:rowOff>
    </xdr:to>
    <xdr:cxnSp macro="">
      <xdr:nvCxnSpPr>
        <xdr:cNvPr id="865" name="直線コネクタ 864"/>
        <xdr:cNvCxnSpPr/>
      </xdr:nvCxnSpPr>
      <xdr:spPr>
        <a:xfrm>
          <a:off x="16802100" y="12319635"/>
          <a:ext cx="800100" cy="519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76</xdr:row>
      <xdr:rowOff>76200</xdr:rowOff>
    </xdr:from>
    <xdr:to xmlns:xdr="http://schemas.openxmlformats.org/drawingml/2006/spreadsheetDrawing">
      <xdr:col>102</xdr:col>
      <xdr:colOff>165100</xdr:colOff>
      <xdr:row>77</xdr:row>
      <xdr:rowOff>7620</xdr:rowOff>
    </xdr:to>
    <xdr:sp macro="" textlink="">
      <xdr:nvSpPr>
        <xdr:cNvPr id="866" name="フローチャート: 判断 865"/>
        <xdr:cNvSpPr/>
      </xdr:nvSpPr>
      <xdr:spPr>
        <a:xfrm>
          <a:off x="17551400" y="128206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76</xdr:row>
      <xdr:rowOff>167005</xdr:rowOff>
    </xdr:from>
    <xdr:ext cx="534670" cy="252730"/>
    <xdr:sp macro="" textlink="">
      <xdr:nvSpPr>
        <xdr:cNvPr id="867" name="テキスト ボックス 866"/>
        <xdr:cNvSpPr txBox="1"/>
      </xdr:nvSpPr>
      <xdr:spPr>
        <a:xfrm>
          <a:off x="17353915" y="1291145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8890</xdr:rowOff>
    </xdr:from>
    <xdr:to xmlns:xdr="http://schemas.openxmlformats.org/drawingml/2006/spreadsheetDrawing">
      <xdr:col>98</xdr:col>
      <xdr:colOff>38100</xdr:colOff>
      <xdr:row>76</xdr:row>
      <xdr:rowOff>108585</xdr:rowOff>
    </xdr:to>
    <xdr:sp macro="" textlink="">
      <xdr:nvSpPr>
        <xdr:cNvPr id="868" name="フローチャート: 判断 867"/>
        <xdr:cNvSpPr/>
      </xdr:nvSpPr>
      <xdr:spPr>
        <a:xfrm>
          <a:off x="16757650" y="127533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76</xdr:row>
      <xdr:rowOff>99695</xdr:rowOff>
    </xdr:from>
    <xdr:ext cx="529590" cy="252730"/>
    <xdr:sp macro="" textlink="">
      <xdr:nvSpPr>
        <xdr:cNvPr id="869" name="テキスト ボックス 868"/>
        <xdr:cNvSpPr txBox="1"/>
      </xdr:nvSpPr>
      <xdr:spPr>
        <a:xfrm>
          <a:off x="16560165" y="12844145"/>
          <a:ext cx="529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78105</xdr:rowOff>
    </xdr:from>
    <xdr:ext cx="762000" cy="253365"/>
    <xdr:sp macro="" textlink="">
      <xdr:nvSpPr>
        <xdr:cNvPr id="870" name="テキスト ボックス 869"/>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81</xdr:row>
      <xdr:rowOff>78105</xdr:rowOff>
    </xdr:from>
    <xdr:ext cx="762000" cy="253365"/>
    <xdr:sp macro="" textlink="">
      <xdr:nvSpPr>
        <xdr:cNvPr id="871" name="テキスト ボックス 870"/>
        <xdr:cNvSpPr txBox="1"/>
      </xdr:nvSpPr>
      <xdr:spPr>
        <a:xfrm>
          <a:off x="19030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78105</xdr:rowOff>
    </xdr:from>
    <xdr:ext cx="756920" cy="253365"/>
    <xdr:sp macro="" textlink="">
      <xdr:nvSpPr>
        <xdr:cNvPr id="872" name="テキスト ボックス 871"/>
        <xdr:cNvSpPr txBox="1"/>
      </xdr:nvSpPr>
      <xdr:spPr>
        <a:xfrm>
          <a:off x="182245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78105</xdr:rowOff>
    </xdr:from>
    <xdr:ext cx="762000" cy="253365"/>
    <xdr:sp macro="" textlink="">
      <xdr:nvSpPr>
        <xdr:cNvPr id="873" name="テキスト ボックス 872"/>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81</xdr:row>
      <xdr:rowOff>78105</xdr:rowOff>
    </xdr:from>
    <xdr:ext cx="762000" cy="253365"/>
    <xdr:sp macro="" textlink="">
      <xdr:nvSpPr>
        <xdr:cNvPr id="874" name="テキスト ボックス 873"/>
        <xdr:cNvSpPr txBox="1"/>
      </xdr:nvSpPr>
      <xdr:spPr>
        <a:xfrm>
          <a:off x="166306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140970</xdr:rowOff>
    </xdr:from>
    <xdr:to xmlns:xdr="http://schemas.openxmlformats.org/drawingml/2006/spreadsheetDrawing">
      <xdr:col>116</xdr:col>
      <xdr:colOff>114300</xdr:colOff>
      <xdr:row>75</xdr:row>
      <xdr:rowOff>73025</xdr:rowOff>
    </xdr:to>
    <xdr:sp macro="" textlink="">
      <xdr:nvSpPr>
        <xdr:cNvPr id="875" name="楕円 874"/>
        <xdr:cNvSpPr/>
      </xdr:nvSpPr>
      <xdr:spPr>
        <a:xfrm>
          <a:off x="19900900" y="125501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73</xdr:row>
      <xdr:rowOff>163195</xdr:rowOff>
    </xdr:from>
    <xdr:ext cx="534670" cy="248285"/>
    <xdr:sp macro="" textlink="">
      <xdr:nvSpPr>
        <xdr:cNvPr id="876" name="繰出金該当値テキスト"/>
        <xdr:cNvSpPr txBox="1"/>
      </xdr:nvSpPr>
      <xdr:spPr>
        <a:xfrm>
          <a:off x="20002500" y="1240472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43,303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75</xdr:row>
      <xdr:rowOff>88900</xdr:rowOff>
    </xdr:from>
    <xdr:to xmlns:xdr="http://schemas.openxmlformats.org/drawingml/2006/spreadsheetDrawing">
      <xdr:col>112</xdr:col>
      <xdr:colOff>38100</xdr:colOff>
      <xdr:row>76</xdr:row>
      <xdr:rowOff>20320</xdr:rowOff>
    </xdr:to>
    <xdr:sp macro="" textlink="">
      <xdr:nvSpPr>
        <xdr:cNvPr id="877" name="楕円 876"/>
        <xdr:cNvSpPr/>
      </xdr:nvSpPr>
      <xdr:spPr>
        <a:xfrm>
          <a:off x="19157950" y="126657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74</xdr:row>
      <xdr:rowOff>36830</xdr:rowOff>
    </xdr:from>
    <xdr:ext cx="529590" cy="248285"/>
    <xdr:sp macro="" textlink="">
      <xdr:nvSpPr>
        <xdr:cNvPr id="878" name="テキスト ボックス 877"/>
        <xdr:cNvSpPr txBox="1"/>
      </xdr:nvSpPr>
      <xdr:spPr>
        <a:xfrm>
          <a:off x="18960465" y="1244600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76</xdr:row>
      <xdr:rowOff>34290</xdr:rowOff>
    </xdr:from>
    <xdr:to xmlns:xdr="http://schemas.openxmlformats.org/drawingml/2006/spreadsheetDrawing">
      <xdr:col>107</xdr:col>
      <xdr:colOff>101600</xdr:colOff>
      <xdr:row>76</xdr:row>
      <xdr:rowOff>133350</xdr:rowOff>
    </xdr:to>
    <xdr:sp macro="" textlink="">
      <xdr:nvSpPr>
        <xdr:cNvPr id="879" name="楕円 878"/>
        <xdr:cNvSpPr/>
      </xdr:nvSpPr>
      <xdr:spPr>
        <a:xfrm>
          <a:off x="18345150" y="12778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74</xdr:row>
      <xdr:rowOff>149860</xdr:rowOff>
    </xdr:from>
    <xdr:ext cx="529590" cy="253365"/>
    <xdr:sp macro="" textlink="">
      <xdr:nvSpPr>
        <xdr:cNvPr id="880" name="テキスト ボックス 879"/>
        <xdr:cNvSpPr txBox="1"/>
      </xdr:nvSpPr>
      <xdr:spPr>
        <a:xfrm>
          <a:off x="18166715" y="1255903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76</xdr:row>
      <xdr:rowOff>44450</xdr:rowOff>
    </xdr:from>
    <xdr:to xmlns:xdr="http://schemas.openxmlformats.org/drawingml/2006/spreadsheetDrawing">
      <xdr:col>102</xdr:col>
      <xdr:colOff>165100</xdr:colOff>
      <xdr:row>76</xdr:row>
      <xdr:rowOff>144145</xdr:rowOff>
    </xdr:to>
    <xdr:sp macro="" textlink="">
      <xdr:nvSpPr>
        <xdr:cNvPr id="881" name="楕円 880"/>
        <xdr:cNvSpPr/>
      </xdr:nvSpPr>
      <xdr:spPr>
        <a:xfrm>
          <a:off x="17551400" y="127889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74</xdr:row>
      <xdr:rowOff>160655</xdr:rowOff>
    </xdr:from>
    <xdr:ext cx="534670" cy="248285"/>
    <xdr:sp macro="" textlink="">
      <xdr:nvSpPr>
        <xdr:cNvPr id="882" name="テキスト ボックス 881"/>
        <xdr:cNvSpPr txBox="1"/>
      </xdr:nvSpPr>
      <xdr:spPr>
        <a:xfrm>
          <a:off x="17353915" y="1256982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28575</xdr:rowOff>
    </xdr:from>
    <xdr:to xmlns:xdr="http://schemas.openxmlformats.org/drawingml/2006/spreadsheetDrawing">
      <xdr:col>98</xdr:col>
      <xdr:colOff>38100</xdr:colOff>
      <xdr:row>73</xdr:row>
      <xdr:rowOff>128270</xdr:rowOff>
    </xdr:to>
    <xdr:sp macro="" textlink="">
      <xdr:nvSpPr>
        <xdr:cNvPr id="883" name="楕円 882"/>
        <xdr:cNvSpPr/>
      </xdr:nvSpPr>
      <xdr:spPr>
        <a:xfrm>
          <a:off x="16757650" y="122701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71</xdr:row>
      <xdr:rowOff>144145</xdr:rowOff>
    </xdr:from>
    <xdr:ext cx="529590" cy="248285"/>
    <xdr:sp macro="" textlink="">
      <xdr:nvSpPr>
        <xdr:cNvPr id="884" name="テキスト ボックス 883"/>
        <xdr:cNvSpPr txBox="1"/>
      </xdr:nvSpPr>
      <xdr:spPr>
        <a:xfrm>
          <a:off x="16560165" y="120503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55880</xdr:rowOff>
    </xdr:from>
    <xdr:to xmlns:xdr="http://schemas.openxmlformats.org/drawingml/2006/spreadsheetDrawing">
      <xdr:col>120</xdr:col>
      <xdr:colOff>114300</xdr:colOff>
      <xdr:row>85</xdr:row>
      <xdr:rowOff>31115</xdr:rowOff>
    </xdr:to>
    <xdr:sp macro="" textlink="">
      <xdr:nvSpPr>
        <xdr:cNvPr id="885" name="正方形/長方形 884"/>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55880</xdr:rowOff>
    </xdr:from>
    <xdr:to xmlns:xdr="http://schemas.openxmlformats.org/drawingml/2006/spreadsheetDrawing">
      <xdr:col>104</xdr:col>
      <xdr:colOff>127000</xdr:colOff>
      <xdr:row>86</xdr:row>
      <xdr:rowOff>136525</xdr:rowOff>
    </xdr:to>
    <xdr:sp macro="" textlink="">
      <xdr:nvSpPr>
        <xdr:cNvPr id="886" name="正方形/長方形 885"/>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86995</xdr:rowOff>
    </xdr:from>
    <xdr:to xmlns:xdr="http://schemas.openxmlformats.org/drawingml/2006/spreadsheetDrawing">
      <xdr:col>104</xdr:col>
      <xdr:colOff>127000</xdr:colOff>
      <xdr:row>88</xdr:row>
      <xdr:rowOff>0</xdr:rowOff>
    </xdr:to>
    <xdr:sp macro="" textlink="">
      <xdr:nvSpPr>
        <xdr:cNvPr id="887" name="正方形/長方形 886"/>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55880</xdr:rowOff>
    </xdr:from>
    <xdr:to xmlns:xdr="http://schemas.openxmlformats.org/drawingml/2006/spreadsheetDrawing">
      <xdr:col>110</xdr:col>
      <xdr:colOff>0</xdr:colOff>
      <xdr:row>86</xdr:row>
      <xdr:rowOff>136525</xdr:rowOff>
    </xdr:to>
    <xdr:sp macro="" textlink="">
      <xdr:nvSpPr>
        <xdr:cNvPr id="888" name="正方形/長方形 887"/>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86995</xdr:rowOff>
    </xdr:from>
    <xdr:to xmlns:xdr="http://schemas.openxmlformats.org/drawingml/2006/spreadsheetDrawing">
      <xdr:col>110</xdr:col>
      <xdr:colOff>0</xdr:colOff>
      <xdr:row>88</xdr:row>
      <xdr:rowOff>0</xdr:rowOff>
    </xdr:to>
    <xdr:sp macro="" textlink="">
      <xdr:nvSpPr>
        <xdr:cNvPr id="889" name="正方形/長方形 888"/>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55880</xdr:rowOff>
    </xdr:from>
    <xdr:to xmlns:xdr="http://schemas.openxmlformats.org/drawingml/2006/spreadsheetDrawing">
      <xdr:col>116</xdr:col>
      <xdr:colOff>0</xdr:colOff>
      <xdr:row>86</xdr:row>
      <xdr:rowOff>136525</xdr:rowOff>
    </xdr:to>
    <xdr:sp macro="" textlink="">
      <xdr:nvSpPr>
        <xdr:cNvPr id="890" name="正方形/長方形 889"/>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86</xdr:row>
      <xdr:rowOff>86995</xdr:rowOff>
    </xdr:from>
    <xdr:to xmlns:xdr="http://schemas.openxmlformats.org/drawingml/2006/spreadsheetDrawing">
      <xdr:col>116</xdr:col>
      <xdr:colOff>0</xdr:colOff>
      <xdr:row>88</xdr:row>
      <xdr:rowOff>0</xdr:rowOff>
    </xdr:to>
    <xdr:sp macro="" textlink="">
      <xdr:nvSpPr>
        <xdr:cNvPr id="891" name="正方形/長方形 890"/>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92" name="正方形/長方形 891"/>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5715</xdr:rowOff>
    </xdr:from>
    <xdr:ext cx="344805" cy="220345"/>
    <xdr:sp macro="" textlink="">
      <xdr:nvSpPr>
        <xdr:cNvPr id="893" name="テキスト ボックス 892"/>
        <xdr:cNvSpPr txBox="1"/>
      </xdr:nvSpPr>
      <xdr:spPr>
        <a:xfrm>
          <a:off x="1644015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4" name="直線コネクタ 893"/>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5" name="直線コネクタ 894"/>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3840" cy="254000"/>
    <xdr:sp macro="" textlink="">
      <xdr:nvSpPr>
        <xdr:cNvPr id="896" name="テキスト ボックス 895"/>
        <xdr:cNvSpPr txBox="1"/>
      </xdr:nvSpPr>
      <xdr:spPr>
        <a:xfrm>
          <a:off x="16248380" y="157708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88</xdr:row>
      <xdr:rowOff>24765</xdr:rowOff>
    </xdr:to>
    <xdr:cxnSp macro="">
      <xdr:nvCxnSpPr>
        <xdr:cNvPr id="897" name="直線コネクタ 896"/>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53340</xdr:rowOff>
    </xdr:from>
    <xdr:ext cx="243840" cy="248285"/>
    <xdr:sp macro="" textlink="">
      <xdr:nvSpPr>
        <xdr:cNvPr id="898" name="テキスト ボックス 897"/>
        <xdr:cNvSpPr txBox="1"/>
      </xdr:nvSpPr>
      <xdr:spPr>
        <a:xfrm>
          <a:off x="16248380" y="146418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99" name="前年度繰上充用金グラフ枠"/>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0" name="直線コネクタ 899"/>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1" name="前年度繰上充用金最小値テキスト"/>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2" name="直線コネクタ 901"/>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3" name="前年度繰上充用金最大値テキスト"/>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4" name="直線コネクタ 903"/>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94</xdr:row>
      <xdr:rowOff>139700</xdr:rowOff>
    </xdr:from>
    <xdr:to xmlns:xdr="http://schemas.openxmlformats.org/drawingml/2006/spreadsheetDrawing">
      <xdr:col>116</xdr:col>
      <xdr:colOff>63500</xdr:colOff>
      <xdr:row>94</xdr:row>
      <xdr:rowOff>139700</xdr:rowOff>
    </xdr:to>
    <xdr:cxnSp macro="">
      <xdr:nvCxnSpPr>
        <xdr:cNvPr id="905" name="直線コネクタ 904"/>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6" name="前年度繰上充用金平均値テキスト"/>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7" name="フローチャート: 判断 906"/>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171450</xdr:colOff>
      <xdr:row>94</xdr:row>
      <xdr:rowOff>139700</xdr:rowOff>
    </xdr:to>
    <xdr:cxnSp macro="">
      <xdr:nvCxnSpPr>
        <xdr:cNvPr id="908" name="直線コネクタ 907"/>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9" name="フローチャート: 判断 908"/>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4475" cy="259080"/>
    <xdr:sp macro="" textlink="">
      <xdr:nvSpPr>
        <xdr:cNvPr id="910" name="テキスト ボックス 909"/>
        <xdr:cNvSpPr txBox="1"/>
      </xdr:nvSpPr>
      <xdr:spPr>
        <a:xfrm>
          <a:off x="19084290" y="159550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1" name="直線コネクタ 910"/>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2" name="フローチャート: 判断 911"/>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4475" cy="259080"/>
    <xdr:sp macro="" textlink="">
      <xdr:nvSpPr>
        <xdr:cNvPr id="913" name="テキスト ボックス 912"/>
        <xdr:cNvSpPr txBox="1"/>
      </xdr:nvSpPr>
      <xdr:spPr>
        <a:xfrm>
          <a:off x="18290540" y="159550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94</xdr:row>
      <xdr:rowOff>139700</xdr:rowOff>
    </xdr:from>
    <xdr:to xmlns:xdr="http://schemas.openxmlformats.org/drawingml/2006/spreadsheetDrawing">
      <xdr:col>102</xdr:col>
      <xdr:colOff>114300</xdr:colOff>
      <xdr:row>94</xdr:row>
      <xdr:rowOff>139700</xdr:rowOff>
    </xdr:to>
    <xdr:cxnSp macro="">
      <xdr:nvCxnSpPr>
        <xdr:cNvPr id="914" name="直線コネクタ 913"/>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5" name="フローチャート: 判断 914"/>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95</xdr:row>
      <xdr:rowOff>10160</xdr:rowOff>
    </xdr:from>
    <xdr:ext cx="249555" cy="259080"/>
    <xdr:sp macro="" textlink="">
      <xdr:nvSpPr>
        <xdr:cNvPr id="916" name="テキスト ボックス 915"/>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7" name="フローチャート: 判断 916"/>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4475" cy="259080"/>
    <xdr:sp macro="" textlink="">
      <xdr:nvSpPr>
        <xdr:cNvPr id="918" name="テキスト ボックス 917"/>
        <xdr:cNvSpPr txBox="1"/>
      </xdr:nvSpPr>
      <xdr:spPr>
        <a:xfrm>
          <a:off x="16683990" y="159550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9" name="テキスト ボックス 918"/>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101</xdr:row>
      <xdr:rowOff>80010</xdr:rowOff>
    </xdr:from>
    <xdr:ext cx="762000" cy="259080"/>
    <xdr:sp macro="" textlink="">
      <xdr:nvSpPr>
        <xdr:cNvPr id="920" name="テキスト ボックス 919"/>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56920" cy="259080"/>
    <xdr:sp macro="" textlink="">
      <xdr:nvSpPr>
        <xdr:cNvPr id="921" name="テキスト ボックス 920"/>
        <xdr:cNvSpPr txBox="1"/>
      </xdr:nvSpPr>
      <xdr:spPr>
        <a:xfrm>
          <a:off x="18224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2" name="テキスト ボックス 921"/>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101</xdr:row>
      <xdr:rowOff>80010</xdr:rowOff>
    </xdr:from>
    <xdr:ext cx="762000" cy="259080"/>
    <xdr:sp macro="" textlink="">
      <xdr:nvSpPr>
        <xdr:cNvPr id="923" name="テキスト ボックス 922"/>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4" name="楕円 923"/>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5" name="前年度繰上充用金該当値テキスト"/>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6" name="楕円 925"/>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4475" cy="259080"/>
    <xdr:sp macro="" textlink="">
      <xdr:nvSpPr>
        <xdr:cNvPr id="927" name="テキスト ボックス 926"/>
        <xdr:cNvSpPr txBox="1"/>
      </xdr:nvSpPr>
      <xdr:spPr>
        <a:xfrm>
          <a:off x="19084290" y="156375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8" name="楕円 927"/>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4475" cy="259080"/>
    <xdr:sp macro="" textlink="">
      <xdr:nvSpPr>
        <xdr:cNvPr id="929" name="テキスト ボックス 928"/>
        <xdr:cNvSpPr txBox="1"/>
      </xdr:nvSpPr>
      <xdr:spPr>
        <a:xfrm>
          <a:off x="18290540" y="156375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0" name="楕円 929"/>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93</xdr:row>
      <xdr:rowOff>35560</xdr:rowOff>
    </xdr:from>
    <xdr:ext cx="249555" cy="259080"/>
    <xdr:sp macro="" textlink="">
      <xdr:nvSpPr>
        <xdr:cNvPr id="931" name="テキスト ボックス 930"/>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2" name="楕円 931"/>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4475" cy="259080"/>
    <xdr:sp macro="" textlink="">
      <xdr:nvSpPr>
        <xdr:cNvPr id="933" name="テキスト ボックス 932"/>
        <xdr:cNvSpPr txBox="1"/>
      </xdr:nvSpPr>
      <xdr:spPr>
        <a:xfrm>
          <a:off x="16683990" y="1563751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4" name="正方形/長方形 933"/>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5" name="正方形/長方形 934"/>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6" name="テキスト ボックス 935"/>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歳出決算総額は、住民一人当たり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441,878</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円となっている</a:t>
          </a:r>
          <a:r>
            <a:rPr kumimoji="1" lang="ja-JP" altLang="en-US" sz="1200" b="0" i="0" u="none" strike="noStrike" kern="0" cap="none" spc="0" normalizeH="0" baseline="0" noProof="0">
              <a:ln>
                <a:noFill/>
              </a:ln>
              <a:solidFill>
                <a:schemeClr val="tx1">
                  <a:lumMod val="95000"/>
                  <a:lumOff val="5000"/>
                </a:schemeClr>
              </a:solidFill>
              <a:effectLst/>
              <a:uLnTx/>
              <a:uFillTx/>
              <a:latin typeface="ＭＳ Ｐゴシック"/>
              <a:ea typeface="ＭＳ Ｐゴシック"/>
              <a:cs typeface="+mn-cs"/>
            </a:rPr>
            <a:t>。</a:t>
          </a:r>
          <a:r>
            <a:rPr kumimoji="1" lang="ja-JP" altLang="en-US" sz="1200">
              <a:solidFill>
                <a:schemeClr val="tx1">
                  <a:lumMod val="95000"/>
                  <a:lumOff val="5000"/>
                </a:schemeClr>
              </a:solidFill>
              <a:latin typeface="ＭＳ Ｐゴシック"/>
              <a:ea typeface="ＭＳ Ｐゴシック"/>
            </a:rPr>
            <a:t>全体としては</a:t>
          </a:r>
          <a:r>
            <a:rPr kumimoji="1" lang="ja-JP" altLang="en-US" sz="1200">
              <a:solidFill>
                <a:srgbClr val="FF0000"/>
              </a:solidFill>
              <a:latin typeface="ＭＳ Ｐゴシック"/>
              <a:ea typeface="ＭＳ Ｐゴシック"/>
            </a:rPr>
            <a:t>、</a:t>
          </a:r>
          <a:r>
            <a:rPr kumimoji="1" lang="ja-JP" altLang="en-US" sz="1200">
              <a:solidFill>
                <a:sysClr val="windowText" lastClr="000000"/>
              </a:solidFill>
              <a:latin typeface="ＭＳ Ｐゴシック"/>
              <a:ea typeface="ＭＳ Ｐゴシック"/>
            </a:rPr>
            <a:t>物価高騰などの影響により、特に扶助費、人件費が増となった。個別に見ていくと、</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人件費は住民一人当たり62</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,006</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円となった。給与改定や期末勤勉手当の支給月数の増などにより前年度から2,037円の増となったが、</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他団体平均を下回っており、指定管理者制度の導入や職員数の適正管理を図ってきたことが要因となっている。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物件費は新型コロナウイルスワクチン接種事業の減などにより、前年度比で住民一</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人当たり2,880</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円の減少となった。</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今後も事務経費の削減に務め、負担の圧縮を図る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扶助費は住民一人当たりの負担が最も多い項目であり、</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類似団体の平均と比較すると高い傾向が続いている。私立保育園運営費や障害者自立支援給付費などは引き続き高い水準で推移することが見込まれるため、市単独事業の適正化に努める。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普通建設事業は住民一人当たりで前年度から8</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,039</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減少となった。これは武蔵引田駅北口土地区画整理事業や秋川駅駅舎屋根等改修工事負担金の減などによるものである。災害復旧費は令和元年東日本台風の影響により、東京都及び類似団体の平均と比較し高い傾向となってい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公債費は</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過年度に借入れをした臨時財政対策債や土地区画整理事業債の元金償還開始などにより</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住民一人当たりのコストが増加している。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今後も借入抑制に努めるなどして、将来負担の縮減を図る。繰出金は住民一人当たりで前年度から3,604円の増加となった。高齢化に伴う後期高齢者医療</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特別会計への繰出金などの増加は今後も予想されるため、高水準での推移が見込まれる。</a:t>
          </a:r>
          <a:endParaRPr kumimoji="1" lang="ja-JP" altLang="en-US" sz="1300">
            <a:solidFill>
              <a:sysClr val="windowText" lastClr="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61595</xdr:rowOff>
    </xdr:to>
    <xdr:sp macro="" textlink="">
      <xdr:nvSpPr>
        <xdr:cNvPr id="3" name="正方形/長方形 2"/>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19</xdr:col>
      <xdr:colOff>25400</xdr:colOff>
      <xdr:row>15</xdr:row>
      <xdr:rowOff>61595</xdr:rowOff>
    </xdr:to>
    <xdr:sp macro="" textlink="">
      <xdr:nvSpPr>
        <xdr:cNvPr id="11" name="正方形/長方形 10"/>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79,513
78,166
73.47
35,669,299
35,135,027
522,976
17,742,839
24,517,804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4.4
14.1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117475</xdr:rowOff>
    </xdr:to>
    <xdr:sp macro="" textlink="">
      <xdr:nvSpPr>
        <xdr:cNvPr id="17" name="正方形/長方形 16"/>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142875</xdr:rowOff>
    </xdr:to>
    <xdr:sp macro="" textlink="">
      <xdr:nvSpPr>
        <xdr:cNvPr id="18" name="角丸四角形 17"/>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99060</xdr:rowOff>
    </xdr:to>
    <xdr:sp macro="" textlink="">
      <xdr:nvSpPr>
        <xdr:cNvPr id="20" name="正方形/長方形 19"/>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154940</xdr:rowOff>
    </xdr:from>
    <xdr:to xmlns:xdr="http://schemas.openxmlformats.org/drawingml/2006/spreadsheetDrawing">
      <xdr:col>59</xdr:col>
      <xdr:colOff>73025</xdr:colOff>
      <xdr:row>6</xdr:row>
      <xdr:rowOff>86995</xdr:rowOff>
    </xdr:to>
    <xdr:sp macro="" textlink="">
      <xdr:nvSpPr>
        <xdr:cNvPr id="23" name="楕円 22"/>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80645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149225</xdr:rowOff>
    </xdr:from>
    <xdr:to xmlns:xdr="http://schemas.openxmlformats.org/drawingml/2006/spreadsheetDrawing">
      <xdr:col>59</xdr:col>
      <xdr:colOff>17780</xdr:colOff>
      <xdr:row>9</xdr:row>
      <xdr:rowOff>117475</xdr:rowOff>
    </xdr:to>
    <xdr:cxnSp macro="">
      <xdr:nvCxnSpPr>
        <xdr:cNvPr id="25" name="直線コネクタ 24"/>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111760</xdr:rowOff>
    </xdr:from>
    <xdr:ext cx="8896350" cy="253365"/>
    <xdr:sp macro="" textlink="">
      <xdr:nvSpPr>
        <xdr:cNvPr id="29" name="テキスト ボックス 28"/>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86995</xdr:rowOff>
    </xdr:from>
    <xdr:ext cx="6046470" cy="248285"/>
    <xdr:sp macro="" textlink="">
      <xdr:nvSpPr>
        <xdr:cNvPr id="30" name="テキスト ボックス 29"/>
        <xdr:cNvSpPr txBox="1"/>
      </xdr:nvSpPr>
      <xdr:spPr>
        <a:xfrm>
          <a:off x="641350" y="3108325"/>
          <a:ext cx="6046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61595</xdr:rowOff>
    </xdr:from>
    <xdr:ext cx="8231505" cy="253365"/>
    <xdr:sp macro="" textlink="">
      <xdr:nvSpPr>
        <xdr:cNvPr id="31" name="テキスト ボックス 30"/>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55880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55880</xdr:rowOff>
    </xdr:from>
    <xdr:to xmlns:xdr="http://schemas.openxmlformats.org/drawingml/2006/spreadsheetDrawing">
      <xdr:col>12</xdr:col>
      <xdr:colOff>127000</xdr:colOff>
      <xdr:row>26</xdr:row>
      <xdr:rowOff>136525</xdr:rowOff>
    </xdr:to>
    <xdr:sp macro="" textlink="">
      <xdr:nvSpPr>
        <xdr:cNvPr id="33" name="正方形/長方形 32"/>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86995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55880</xdr:rowOff>
    </xdr:from>
    <xdr:to xmlns:xdr="http://schemas.openxmlformats.org/drawingml/2006/spreadsheetDrawing">
      <xdr:col>18</xdr:col>
      <xdr:colOff>0</xdr:colOff>
      <xdr:row>26</xdr:row>
      <xdr:rowOff>136525</xdr:rowOff>
    </xdr:to>
    <xdr:sp macro="" textlink="">
      <xdr:nvSpPr>
        <xdr:cNvPr id="35" name="正方形/長方形 34"/>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86995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55880</xdr:rowOff>
    </xdr:from>
    <xdr:to xmlns:xdr="http://schemas.openxmlformats.org/drawingml/2006/spreadsheetDrawing">
      <xdr:col>24</xdr:col>
      <xdr:colOff>0</xdr:colOff>
      <xdr:row>26</xdr:row>
      <xdr:rowOff>136525</xdr:rowOff>
    </xdr:to>
    <xdr:sp macro="" textlink="">
      <xdr:nvSpPr>
        <xdr:cNvPr id="37" name="正方形/長方形 36"/>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26</xdr:row>
      <xdr:rowOff>86995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39" name="正方形/長方形 38"/>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4805" cy="220345"/>
    <xdr:sp macro="" textlink="">
      <xdr:nvSpPr>
        <xdr:cNvPr id="40" name="テキスト ボックス 39"/>
        <xdr:cNvSpPr txBox="1"/>
      </xdr:nvSpPr>
      <xdr:spPr>
        <a:xfrm>
          <a:off x="6667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80645</xdr:rowOff>
    </xdr:from>
    <xdr:to xmlns:xdr="http://schemas.openxmlformats.org/drawingml/2006/spreadsheetDrawing">
      <xdr:col>28</xdr:col>
      <xdr:colOff>114300</xdr:colOff>
      <xdr:row>41</xdr:row>
      <xdr:rowOff>80645</xdr:rowOff>
    </xdr:to>
    <xdr:cxnSp macro="">
      <xdr:nvCxnSpPr>
        <xdr:cNvPr id="41" name="直線コネクタ 40"/>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109220</xdr:rowOff>
    </xdr:from>
    <xdr:ext cx="462280" cy="248285"/>
    <xdr:sp macro="" textlink="">
      <xdr:nvSpPr>
        <xdr:cNvPr id="42" name="テキスト ボックス 41"/>
        <xdr:cNvSpPr txBox="1"/>
      </xdr:nvSpPr>
      <xdr:spPr>
        <a:xfrm>
          <a:off x="275590" y="681863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136525</xdr:rowOff>
    </xdr:from>
    <xdr:to xmlns:xdr="http://schemas.openxmlformats.org/drawingml/2006/spreadsheetDrawing">
      <xdr:col>28</xdr:col>
      <xdr:colOff>114300</xdr:colOff>
      <xdr:row>38</xdr:row>
      <xdr:rowOff>136525</xdr:rowOff>
    </xdr:to>
    <xdr:cxnSp macro="">
      <xdr:nvCxnSpPr>
        <xdr:cNvPr id="43" name="直線コネクタ 42"/>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37</xdr:row>
      <xdr:rowOff>165100</xdr:rowOff>
    </xdr:from>
    <xdr:ext cx="462280" cy="248285"/>
    <xdr:sp macro="" textlink="">
      <xdr:nvSpPr>
        <xdr:cNvPr id="44" name="テキスト ボックス 43"/>
        <xdr:cNvSpPr txBox="1"/>
      </xdr:nvSpPr>
      <xdr:spPr>
        <a:xfrm>
          <a:off x="275590" y="637159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24765</xdr:rowOff>
    </xdr:from>
    <xdr:to xmlns:xdr="http://schemas.openxmlformats.org/drawingml/2006/spreadsheetDrawing">
      <xdr:col>28</xdr:col>
      <xdr:colOff>114300</xdr:colOff>
      <xdr:row>36</xdr:row>
      <xdr:rowOff>24765</xdr:rowOff>
    </xdr:to>
    <xdr:cxnSp macro="">
      <xdr:nvCxnSpPr>
        <xdr:cNvPr id="45" name="直線コネクタ 44"/>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35</xdr:row>
      <xdr:rowOff>53340</xdr:rowOff>
    </xdr:from>
    <xdr:ext cx="462280" cy="248285"/>
    <xdr:sp macro="" textlink="">
      <xdr:nvSpPr>
        <xdr:cNvPr id="46" name="テキスト ボックス 45"/>
        <xdr:cNvSpPr txBox="1"/>
      </xdr:nvSpPr>
      <xdr:spPr>
        <a:xfrm>
          <a:off x="275590" y="592455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80645</xdr:rowOff>
    </xdr:from>
    <xdr:to xmlns:xdr="http://schemas.openxmlformats.org/drawingml/2006/spreadsheetDrawing">
      <xdr:col>28</xdr:col>
      <xdr:colOff>114300</xdr:colOff>
      <xdr:row>33</xdr:row>
      <xdr:rowOff>80645</xdr:rowOff>
    </xdr:to>
    <xdr:cxnSp macro="">
      <xdr:nvCxnSpPr>
        <xdr:cNvPr id="47" name="直線コネクタ 46"/>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32</xdr:row>
      <xdr:rowOff>109220</xdr:rowOff>
    </xdr:from>
    <xdr:ext cx="462280" cy="248285"/>
    <xdr:sp macro="" textlink="">
      <xdr:nvSpPr>
        <xdr:cNvPr id="48" name="テキスト ボックス 47"/>
        <xdr:cNvSpPr txBox="1"/>
      </xdr:nvSpPr>
      <xdr:spPr>
        <a:xfrm>
          <a:off x="275590" y="547751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136525</xdr:rowOff>
    </xdr:from>
    <xdr:to xmlns:xdr="http://schemas.openxmlformats.org/drawingml/2006/spreadsheetDrawing">
      <xdr:col>28</xdr:col>
      <xdr:colOff>114300</xdr:colOff>
      <xdr:row>30</xdr:row>
      <xdr:rowOff>136525</xdr:rowOff>
    </xdr:to>
    <xdr:cxnSp macro="">
      <xdr:nvCxnSpPr>
        <xdr:cNvPr id="49" name="直線コネクタ 48"/>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165100</xdr:rowOff>
    </xdr:from>
    <xdr:ext cx="462280" cy="248285"/>
    <xdr:sp macro="" textlink="">
      <xdr:nvSpPr>
        <xdr:cNvPr id="50" name="テキスト ボックス 49"/>
        <xdr:cNvSpPr txBox="1"/>
      </xdr:nvSpPr>
      <xdr:spPr>
        <a:xfrm>
          <a:off x="275590" y="503047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1" name="直線コネクタ 50"/>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53340</xdr:rowOff>
    </xdr:from>
    <xdr:ext cx="462280" cy="248285"/>
    <xdr:sp macro="" textlink="">
      <xdr:nvSpPr>
        <xdr:cNvPr id="52" name="テキスト ボックス 51"/>
        <xdr:cNvSpPr txBox="1"/>
      </xdr:nvSpPr>
      <xdr:spPr>
        <a:xfrm>
          <a:off x="275590" y="458343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53" name="議会費グラフ枠"/>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38735</xdr:rowOff>
    </xdr:from>
    <xdr:to xmlns:xdr="http://schemas.openxmlformats.org/drawingml/2006/spreadsheetDrawing">
      <xdr:col>24</xdr:col>
      <xdr:colOff>62865</xdr:colOff>
      <xdr:row>38</xdr:row>
      <xdr:rowOff>1270</xdr:rowOff>
    </xdr:to>
    <xdr:cxnSp macro="">
      <xdr:nvCxnSpPr>
        <xdr:cNvPr id="54" name="直線コネクタ 53"/>
        <xdr:cNvCxnSpPr/>
      </xdr:nvCxnSpPr>
      <xdr:spPr>
        <a:xfrm flipV="1">
          <a:off x="4176395" y="5239385"/>
          <a:ext cx="1270" cy="1136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5080</xdr:rowOff>
    </xdr:from>
    <xdr:ext cx="469900" cy="253365"/>
    <xdr:sp macro="" textlink="">
      <xdr:nvSpPr>
        <xdr:cNvPr id="55" name="議会費最小値テキスト"/>
        <xdr:cNvSpPr txBox="1"/>
      </xdr:nvSpPr>
      <xdr:spPr>
        <a:xfrm>
          <a:off x="4229100" y="6379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1270</xdr:rowOff>
    </xdr:from>
    <xdr:to xmlns:xdr="http://schemas.openxmlformats.org/drawingml/2006/spreadsheetDrawing">
      <xdr:col>24</xdr:col>
      <xdr:colOff>152400</xdr:colOff>
      <xdr:row>38</xdr:row>
      <xdr:rowOff>1270</xdr:rowOff>
    </xdr:to>
    <xdr:cxnSp macro="">
      <xdr:nvCxnSpPr>
        <xdr:cNvPr id="56" name="直線コネクタ 55"/>
        <xdr:cNvCxnSpPr/>
      </xdr:nvCxnSpPr>
      <xdr:spPr>
        <a:xfrm>
          <a:off x="4108450" y="63754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153670</xdr:rowOff>
    </xdr:from>
    <xdr:ext cx="469900" cy="253365"/>
    <xdr:sp macro="" textlink="">
      <xdr:nvSpPr>
        <xdr:cNvPr id="57" name="議会費最大値テキスト"/>
        <xdr:cNvSpPr txBox="1"/>
      </xdr:nvSpPr>
      <xdr:spPr>
        <a:xfrm>
          <a:off x="4229100" y="50190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4,844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38735</xdr:rowOff>
    </xdr:from>
    <xdr:to xmlns:xdr="http://schemas.openxmlformats.org/drawingml/2006/spreadsheetDrawing">
      <xdr:col>24</xdr:col>
      <xdr:colOff>152400</xdr:colOff>
      <xdr:row>31</xdr:row>
      <xdr:rowOff>38735</xdr:rowOff>
    </xdr:to>
    <xdr:cxnSp macro="">
      <xdr:nvCxnSpPr>
        <xdr:cNvPr id="58" name="直線コネクタ 57"/>
        <xdr:cNvCxnSpPr/>
      </xdr:nvCxnSpPr>
      <xdr:spPr>
        <a:xfrm>
          <a:off x="4108450" y="5239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34</xdr:row>
      <xdr:rowOff>118745</xdr:rowOff>
    </xdr:from>
    <xdr:to xmlns:xdr="http://schemas.openxmlformats.org/drawingml/2006/spreadsheetDrawing">
      <xdr:col>24</xdr:col>
      <xdr:colOff>63500</xdr:colOff>
      <xdr:row>35</xdr:row>
      <xdr:rowOff>90170</xdr:rowOff>
    </xdr:to>
    <xdr:cxnSp macro="">
      <xdr:nvCxnSpPr>
        <xdr:cNvPr id="59" name="直線コネクタ 58"/>
        <xdr:cNvCxnSpPr/>
      </xdr:nvCxnSpPr>
      <xdr:spPr>
        <a:xfrm flipV="1">
          <a:off x="3429000" y="5822315"/>
          <a:ext cx="74930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150495</xdr:rowOff>
    </xdr:from>
    <xdr:ext cx="469900" cy="253365"/>
    <xdr:sp macro="" textlink="">
      <xdr:nvSpPr>
        <xdr:cNvPr id="60" name="議会費平均値テキスト"/>
        <xdr:cNvSpPr txBox="1"/>
      </xdr:nvSpPr>
      <xdr:spPr>
        <a:xfrm>
          <a:off x="4229100" y="585406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3810</xdr:rowOff>
    </xdr:from>
    <xdr:to xmlns:xdr="http://schemas.openxmlformats.org/drawingml/2006/spreadsheetDrawing">
      <xdr:col>24</xdr:col>
      <xdr:colOff>114300</xdr:colOff>
      <xdr:row>35</xdr:row>
      <xdr:rowOff>103505</xdr:rowOff>
    </xdr:to>
    <xdr:sp macro="" textlink="">
      <xdr:nvSpPr>
        <xdr:cNvPr id="61" name="フローチャート: 判断 60"/>
        <xdr:cNvSpPr/>
      </xdr:nvSpPr>
      <xdr:spPr>
        <a:xfrm>
          <a:off x="4127500" y="58750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161925</xdr:rowOff>
    </xdr:from>
    <xdr:to xmlns:xdr="http://schemas.openxmlformats.org/drawingml/2006/spreadsheetDrawing">
      <xdr:col>19</xdr:col>
      <xdr:colOff>171450</xdr:colOff>
      <xdr:row>35</xdr:row>
      <xdr:rowOff>90170</xdr:rowOff>
    </xdr:to>
    <xdr:cxnSp macro="">
      <xdr:nvCxnSpPr>
        <xdr:cNvPr id="62" name="直線コネクタ 61"/>
        <xdr:cNvCxnSpPr/>
      </xdr:nvCxnSpPr>
      <xdr:spPr>
        <a:xfrm>
          <a:off x="2622550" y="5865495"/>
          <a:ext cx="80645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28575</xdr:rowOff>
    </xdr:from>
    <xdr:to xmlns:xdr="http://schemas.openxmlformats.org/drawingml/2006/spreadsheetDrawing">
      <xdr:col>20</xdr:col>
      <xdr:colOff>38100</xdr:colOff>
      <xdr:row>35</xdr:row>
      <xdr:rowOff>128270</xdr:rowOff>
    </xdr:to>
    <xdr:sp macro="" textlink="">
      <xdr:nvSpPr>
        <xdr:cNvPr id="63" name="フローチャート: 判断 62"/>
        <xdr:cNvSpPr/>
      </xdr:nvSpPr>
      <xdr:spPr>
        <a:xfrm>
          <a:off x="3384550" y="589978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144145</xdr:rowOff>
    </xdr:from>
    <xdr:ext cx="469900" cy="248285"/>
    <xdr:sp macro="" textlink="">
      <xdr:nvSpPr>
        <xdr:cNvPr id="64" name="テキスト ボックス 63"/>
        <xdr:cNvSpPr txBox="1"/>
      </xdr:nvSpPr>
      <xdr:spPr>
        <a:xfrm>
          <a:off x="3219450" y="568007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161925</xdr:rowOff>
    </xdr:from>
    <xdr:to xmlns:xdr="http://schemas.openxmlformats.org/drawingml/2006/spreadsheetDrawing">
      <xdr:col>15</xdr:col>
      <xdr:colOff>50800</xdr:colOff>
      <xdr:row>35</xdr:row>
      <xdr:rowOff>27305</xdr:rowOff>
    </xdr:to>
    <xdr:cxnSp macro="">
      <xdr:nvCxnSpPr>
        <xdr:cNvPr id="65" name="直線コネクタ 64"/>
        <xdr:cNvCxnSpPr/>
      </xdr:nvCxnSpPr>
      <xdr:spPr>
        <a:xfrm flipV="1">
          <a:off x="1828800" y="5865495"/>
          <a:ext cx="7937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16510</xdr:rowOff>
    </xdr:from>
    <xdr:to xmlns:xdr="http://schemas.openxmlformats.org/drawingml/2006/spreadsheetDrawing">
      <xdr:col>15</xdr:col>
      <xdr:colOff>101600</xdr:colOff>
      <xdr:row>35</xdr:row>
      <xdr:rowOff>115570</xdr:rowOff>
    </xdr:to>
    <xdr:sp macro="" textlink="">
      <xdr:nvSpPr>
        <xdr:cNvPr id="66" name="フローチャート: 判断 65"/>
        <xdr:cNvSpPr/>
      </xdr:nvSpPr>
      <xdr:spPr>
        <a:xfrm>
          <a:off x="2571750" y="58877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106680</xdr:rowOff>
    </xdr:from>
    <xdr:ext cx="469900" cy="248285"/>
    <xdr:sp macro="" textlink="">
      <xdr:nvSpPr>
        <xdr:cNvPr id="67" name="テキスト ボックス 66"/>
        <xdr:cNvSpPr txBox="1"/>
      </xdr:nvSpPr>
      <xdr:spPr>
        <a:xfrm>
          <a:off x="2406650" y="597789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34</xdr:row>
      <xdr:rowOff>163195</xdr:rowOff>
    </xdr:from>
    <xdr:to xmlns:xdr="http://schemas.openxmlformats.org/drawingml/2006/spreadsheetDrawing">
      <xdr:col>10</xdr:col>
      <xdr:colOff>114300</xdr:colOff>
      <xdr:row>35</xdr:row>
      <xdr:rowOff>27305</xdr:rowOff>
    </xdr:to>
    <xdr:cxnSp macro="">
      <xdr:nvCxnSpPr>
        <xdr:cNvPr id="68" name="直線コネクタ 67"/>
        <xdr:cNvCxnSpPr/>
      </xdr:nvCxnSpPr>
      <xdr:spPr>
        <a:xfrm>
          <a:off x="1028700" y="5866765"/>
          <a:ext cx="8001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36195</xdr:rowOff>
    </xdr:from>
    <xdr:to xmlns:xdr="http://schemas.openxmlformats.org/drawingml/2006/spreadsheetDrawing">
      <xdr:col>10</xdr:col>
      <xdr:colOff>165100</xdr:colOff>
      <xdr:row>35</xdr:row>
      <xdr:rowOff>135255</xdr:rowOff>
    </xdr:to>
    <xdr:sp macro="" textlink="">
      <xdr:nvSpPr>
        <xdr:cNvPr id="69" name="フローチャート: 判断 68"/>
        <xdr:cNvSpPr/>
      </xdr:nvSpPr>
      <xdr:spPr>
        <a:xfrm>
          <a:off x="1778000" y="59074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127000</xdr:rowOff>
    </xdr:from>
    <xdr:ext cx="469900" cy="248285"/>
    <xdr:sp macro="" textlink="">
      <xdr:nvSpPr>
        <xdr:cNvPr id="70" name="テキスト ボックス 69"/>
        <xdr:cNvSpPr txBox="1"/>
      </xdr:nvSpPr>
      <xdr:spPr>
        <a:xfrm>
          <a:off x="1612900" y="599821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27305</xdr:rowOff>
    </xdr:from>
    <xdr:to xmlns:xdr="http://schemas.openxmlformats.org/drawingml/2006/spreadsheetDrawing">
      <xdr:col>6</xdr:col>
      <xdr:colOff>38100</xdr:colOff>
      <xdr:row>35</xdr:row>
      <xdr:rowOff>127000</xdr:rowOff>
    </xdr:to>
    <xdr:sp macro="" textlink="">
      <xdr:nvSpPr>
        <xdr:cNvPr id="71" name="フローチャート: 判断 70"/>
        <xdr:cNvSpPr/>
      </xdr:nvSpPr>
      <xdr:spPr>
        <a:xfrm>
          <a:off x="984250" y="589851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117475</xdr:rowOff>
    </xdr:from>
    <xdr:ext cx="469900" cy="253365"/>
    <xdr:sp macro="" textlink="">
      <xdr:nvSpPr>
        <xdr:cNvPr id="72" name="テキスト ボックス 71"/>
        <xdr:cNvSpPr txBox="1"/>
      </xdr:nvSpPr>
      <xdr:spPr>
        <a:xfrm>
          <a:off x="819150" y="59886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78105</xdr:rowOff>
    </xdr:from>
    <xdr:ext cx="762000" cy="253365"/>
    <xdr:sp macro="" textlink="">
      <xdr:nvSpPr>
        <xdr:cNvPr id="73" name="テキスト ボックス 72"/>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41</xdr:row>
      <xdr:rowOff>78105</xdr:rowOff>
    </xdr:from>
    <xdr:ext cx="762000" cy="253365"/>
    <xdr:sp macro="" textlink="">
      <xdr:nvSpPr>
        <xdr:cNvPr id="74" name="テキスト ボックス 73"/>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78105</xdr:rowOff>
    </xdr:from>
    <xdr:ext cx="756920" cy="253365"/>
    <xdr:sp macro="" textlink="">
      <xdr:nvSpPr>
        <xdr:cNvPr id="75" name="テキスト ボックス 74"/>
        <xdr:cNvSpPr txBox="1"/>
      </xdr:nvSpPr>
      <xdr:spPr>
        <a:xfrm>
          <a:off x="24511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78105</xdr:rowOff>
    </xdr:from>
    <xdr:ext cx="762000" cy="253365"/>
    <xdr:sp macro="" textlink="">
      <xdr:nvSpPr>
        <xdr:cNvPr id="76" name="テキスト ボックス 75"/>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41</xdr:row>
      <xdr:rowOff>78105</xdr:rowOff>
    </xdr:from>
    <xdr:ext cx="762000" cy="253365"/>
    <xdr:sp macro="" textlink="">
      <xdr:nvSpPr>
        <xdr:cNvPr id="77" name="テキスト ボックス 76"/>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69850</xdr:rowOff>
    </xdr:from>
    <xdr:to xmlns:xdr="http://schemas.openxmlformats.org/drawingml/2006/spreadsheetDrawing">
      <xdr:col>24</xdr:col>
      <xdr:colOff>114300</xdr:colOff>
      <xdr:row>35</xdr:row>
      <xdr:rowOff>1270</xdr:rowOff>
    </xdr:to>
    <xdr:sp macro="" textlink="">
      <xdr:nvSpPr>
        <xdr:cNvPr id="78" name="楕円 77"/>
        <xdr:cNvSpPr/>
      </xdr:nvSpPr>
      <xdr:spPr>
        <a:xfrm>
          <a:off x="4127500" y="57734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33</xdr:row>
      <xdr:rowOff>92075</xdr:rowOff>
    </xdr:from>
    <xdr:ext cx="469900" cy="248285"/>
    <xdr:sp macro="" textlink="">
      <xdr:nvSpPr>
        <xdr:cNvPr id="79" name="議会費該当値テキスト"/>
        <xdr:cNvSpPr txBox="1"/>
      </xdr:nvSpPr>
      <xdr:spPr>
        <a:xfrm>
          <a:off x="4229100" y="562800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40005</xdr:rowOff>
    </xdr:from>
    <xdr:to xmlns:xdr="http://schemas.openxmlformats.org/drawingml/2006/spreadsheetDrawing">
      <xdr:col>20</xdr:col>
      <xdr:colOff>38100</xdr:colOff>
      <xdr:row>35</xdr:row>
      <xdr:rowOff>140335</xdr:rowOff>
    </xdr:to>
    <xdr:sp macro="" textlink="">
      <xdr:nvSpPr>
        <xdr:cNvPr id="80" name="楕円 79"/>
        <xdr:cNvSpPr/>
      </xdr:nvSpPr>
      <xdr:spPr>
        <a:xfrm>
          <a:off x="3384550" y="591121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130810</xdr:rowOff>
    </xdr:from>
    <xdr:ext cx="469900" cy="253365"/>
    <xdr:sp macro="" textlink="">
      <xdr:nvSpPr>
        <xdr:cNvPr id="81" name="テキスト ボックス 80"/>
        <xdr:cNvSpPr txBox="1"/>
      </xdr:nvSpPr>
      <xdr:spPr>
        <a:xfrm>
          <a:off x="3219450" y="60020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111760</xdr:rowOff>
    </xdr:from>
    <xdr:to xmlns:xdr="http://schemas.openxmlformats.org/drawingml/2006/spreadsheetDrawing">
      <xdr:col>15</xdr:col>
      <xdr:colOff>101600</xdr:colOff>
      <xdr:row>35</xdr:row>
      <xdr:rowOff>43180</xdr:rowOff>
    </xdr:to>
    <xdr:sp macro="" textlink="">
      <xdr:nvSpPr>
        <xdr:cNvPr id="82" name="楕円 81"/>
        <xdr:cNvSpPr/>
      </xdr:nvSpPr>
      <xdr:spPr>
        <a:xfrm>
          <a:off x="2571750" y="58153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59690</xdr:rowOff>
    </xdr:from>
    <xdr:ext cx="469900" cy="253365"/>
    <xdr:sp macro="" textlink="">
      <xdr:nvSpPr>
        <xdr:cNvPr id="83" name="テキスト ボックス 82"/>
        <xdr:cNvSpPr txBox="1"/>
      </xdr:nvSpPr>
      <xdr:spPr>
        <a:xfrm>
          <a:off x="2406650" y="55956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145415</xdr:rowOff>
    </xdr:from>
    <xdr:to xmlns:xdr="http://schemas.openxmlformats.org/drawingml/2006/spreadsheetDrawing">
      <xdr:col>10</xdr:col>
      <xdr:colOff>165100</xdr:colOff>
      <xdr:row>35</xdr:row>
      <xdr:rowOff>76835</xdr:rowOff>
    </xdr:to>
    <xdr:sp macro="" textlink="">
      <xdr:nvSpPr>
        <xdr:cNvPr id="84" name="楕円 83"/>
        <xdr:cNvSpPr/>
      </xdr:nvSpPr>
      <xdr:spPr>
        <a:xfrm>
          <a:off x="1778000" y="5848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93345</xdr:rowOff>
    </xdr:from>
    <xdr:ext cx="469900" cy="253365"/>
    <xdr:sp macro="" textlink="">
      <xdr:nvSpPr>
        <xdr:cNvPr id="85" name="テキスト ボックス 84"/>
        <xdr:cNvSpPr txBox="1"/>
      </xdr:nvSpPr>
      <xdr:spPr>
        <a:xfrm>
          <a:off x="1612900" y="56292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113665</xdr:rowOff>
    </xdr:from>
    <xdr:to xmlns:xdr="http://schemas.openxmlformats.org/drawingml/2006/spreadsheetDrawing">
      <xdr:col>6</xdr:col>
      <xdr:colOff>38100</xdr:colOff>
      <xdr:row>35</xdr:row>
      <xdr:rowOff>45085</xdr:rowOff>
    </xdr:to>
    <xdr:sp macro="" textlink="">
      <xdr:nvSpPr>
        <xdr:cNvPr id="86" name="楕円 85"/>
        <xdr:cNvSpPr/>
      </xdr:nvSpPr>
      <xdr:spPr>
        <a:xfrm>
          <a:off x="984250" y="58172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61595</xdr:rowOff>
    </xdr:from>
    <xdr:ext cx="469900" cy="253365"/>
    <xdr:sp macro="" textlink="">
      <xdr:nvSpPr>
        <xdr:cNvPr id="87" name="テキスト ボックス 86"/>
        <xdr:cNvSpPr txBox="1"/>
      </xdr:nvSpPr>
      <xdr:spPr>
        <a:xfrm>
          <a:off x="819150" y="55975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55880</xdr:rowOff>
    </xdr:from>
    <xdr:to xmlns:xdr="http://schemas.openxmlformats.org/drawingml/2006/spreadsheetDrawing">
      <xdr:col>28</xdr:col>
      <xdr:colOff>114300</xdr:colOff>
      <xdr:row>45</xdr:row>
      <xdr:rowOff>31115</xdr:rowOff>
    </xdr:to>
    <xdr:sp macro="" textlink="">
      <xdr:nvSpPr>
        <xdr:cNvPr id="88" name="正方形/長方形 87"/>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55880</xdr:rowOff>
    </xdr:from>
    <xdr:to xmlns:xdr="http://schemas.openxmlformats.org/drawingml/2006/spreadsheetDrawing">
      <xdr:col>12</xdr:col>
      <xdr:colOff>127000</xdr:colOff>
      <xdr:row>46</xdr:row>
      <xdr:rowOff>136525</xdr:rowOff>
    </xdr:to>
    <xdr:sp macro="" textlink="">
      <xdr:nvSpPr>
        <xdr:cNvPr id="89" name="正方形/長方形 88"/>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86995</xdr:rowOff>
    </xdr:from>
    <xdr:to xmlns:xdr="http://schemas.openxmlformats.org/drawingml/2006/spreadsheetDrawing">
      <xdr:col>12</xdr:col>
      <xdr:colOff>127000</xdr:colOff>
      <xdr:row>48</xdr:row>
      <xdr:rowOff>0</xdr:rowOff>
    </xdr:to>
    <xdr:sp macro="" textlink="">
      <xdr:nvSpPr>
        <xdr:cNvPr id="90" name="正方形/長方形 89"/>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55880</xdr:rowOff>
    </xdr:from>
    <xdr:to xmlns:xdr="http://schemas.openxmlformats.org/drawingml/2006/spreadsheetDrawing">
      <xdr:col>18</xdr:col>
      <xdr:colOff>0</xdr:colOff>
      <xdr:row>46</xdr:row>
      <xdr:rowOff>136525</xdr:rowOff>
    </xdr:to>
    <xdr:sp macro="" textlink="">
      <xdr:nvSpPr>
        <xdr:cNvPr id="91" name="正方形/長方形 90"/>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86995</xdr:rowOff>
    </xdr:from>
    <xdr:to xmlns:xdr="http://schemas.openxmlformats.org/drawingml/2006/spreadsheetDrawing">
      <xdr:col>18</xdr:col>
      <xdr:colOff>0</xdr:colOff>
      <xdr:row>48</xdr:row>
      <xdr:rowOff>0</xdr:rowOff>
    </xdr:to>
    <xdr:sp macro="" textlink="">
      <xdr:nvSpPr>
        <xdr:cNvPr id="92" name="正方形/長方形 91"/>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55880</xdr:rowOff>
    </xdr:from>
    <xdr:to xmlns:xdr="http://schemas.openxmlformats.org/drawingml/2006/spreadsheetDrawing">
      <xdr:col>24</xdr:col>
      <xdr:colOff>0</xdr:colOff>
      <xdr:row>46</xdr:row>
      <xdr:rowOff>136525</xdr:rowOff>
    </xdr:to>
    <xdr:sp macro="" textlink="">
      <xdr:nvSpPr>
        <xdr:cNvPr id="93" name="正方形/長方形 92"/>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46</xdr:row>
      <xdr:rowOff>86995</xdr:rowOff>
    </xdr:from>
    <xdr:to xmlns:xdr="http://schemas.openxmlformats.org/drawingml/2006/spreadsheetDrawing">
      <xdr:col>24</xdr:col>
      <xdr:colOff>0</xdr:colOff>
      <xdr:row>48</xdr:row>
      <xdr:rowOff>0</xdr:rowOff>
    </xdr:to>
    <xdr:sp macro="" textlink="">
      <xdr:nvSpPr>
        <xdr:cNvPr id="94" name="正方形/長方形 93"/>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95" name="正方形/長方形 94"/>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4805" cy="220345"/>
    <xdr:sp macro="" textlink="">
      <xdr:nvSpPr>
        <xdr:cNvPr id="96" name="テキスト ボックス 95"/>
        <xdr:cNvSpPr txBox="1"/>
      </xdr:nvSpPr>
      <xdr:spPr>
        <a:xfrm>
          <a:off x="6667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80645</xdr:rowOff>
    </xdr:from>
    <xdr:to xmlns:xdr="http://schemas.openxmlformats.org/drawingml/2006/spreadsheetDrawing">
      <xdr:col>28</xdr:col>
      <xdr:colOff>114300</xdr:colOff>
      <xdr:row>61</xdr:row>
      <xdr:rowOff>80645</xdr:rowOff>
    </xdr:to>
    <xdr:cxnSp macro="">
      <xdr:nvCxnSpPr>
        <xdr:cNvPr id="97" name="直線コネクタ 96"/>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43180</xdr:rowOff>
    </xdr:from>
    <xdr:to xmlns:xdr="http://schemas.openxmlformats.org/drawingml/2006/spreadsheetDrawing">
      <xdr:col>28</xdr:col>
      <xdr:colOff>114300</xdr:colOff>
      <xdr:row>59</xdr:row>
      <xdr:rowOff>43180</xdr:rowOff>
    </xdr:to>
    <xdr:cxnSp macro="">
      <xdr:nvCxnSpPr>
        <xdr:cNvPr id="98" name="直線コネクタ 97"/>
        <xdr:cNvCxnSpPr/>
      </xdr:nvCxnSpPr>
      <xdr:spPr>
        <a:xfrm>
          <a:off x="6858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72390</xdr:rowOff>
    </xdr:from>
    <xdr:ext cx="243840" cy="248285"/>
    <xdr:sp macro="" textlink="">
      <xdr:nvSpPr>
        <xdr:cNvPr id="99" name="テキスト ボックス 98"/>
        <xdr:cNvSpPr txBox="1"/>
      </xdr:nvSpPr>
      <xdr:spPr>
        <a:xfrm>
          <a:off x="474980" y="97993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100" name="直線コネクタ 99"/>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34925</xdr:rowOff>
    </xdr:from>
    <xdr:ext cx="531495" cy="248285"/>
    <xdr:sp macro="" textlink="">
      <xdr:nvSpPr>
        <xdr:cNvPr id="101" name="テキスト ボックス 100"/>
        <xdr:cNvSpPr txBox="1"/>
      </xdr:nvSpPr>
      <xdr:spPr>
        <a:xfrm>
          <a:off x="211455" y="94265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136525</xdr:rowOff>
    </xdr:from>
    <xdr:to xmlns:xdr="http://schemas.openxmlformats.org/drawingml/2006/spreadsheetDrawing">
      <xdr:col>28</xdr:col>
      <xdr:colOff>114300</xdr:colOff>
      <xdr:row>54</xdr:row>
      <xdr:rowOff>136525</xdr:rowOff>
    </xdr:to>
    <xdr:cxnSp macro="">
      <xdr:nvCxnSpPr>
        <xdr:cNvPr id="102" name="直線コネクタ 101"/>
        <xdr:cNvCxnSpPr/>
      </xdr:nvCxnSpPr>
      <xdr:spPr>
        <a:xfrm>
          <a:off x="6858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165100</xdr:rowOff>
    </xdr:from>
    <xdr:ext cx="595630" cy="248285"/>
    <xdr:sp macro="" textlink="">
      <xdr:nvSpPr>
        <xdr:cNvPr id="103" name="テキスト ボックス 102"/>
        <xdr:cNvSpPr txBox="1"/>
      </xdr:nvSpPr>
      <xdr:spPr>
        <a:xfrm>
          <a:off x="166370" y="9053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99060</xdr:rowOff>
    </xdr:from>
    <xdr:to xmlns:xdr="http://schemas.openxmlformats.org/drawingml/2006/spreadsheetDrawing">
      <xdr:col>28</xdr:col>
      <xdr:colOff>114300</xdr:colOff>
      <xdr:row>52</xdr:row>
      <xdr:rowOff>99060</xdr:rowOff>
    </xdr:to>
    <xdr:cxnSp macro="">
      <xdr:nvCxnSpPr>
        <xdr:cNvPr id="104" name="直線コネクタ 103"/>
        <xdr:cNvCxnSpPr/>
      </xdr:nvCxnSpPr>
      <xdr:spPr>
        <a:xfrm>
          <a:off x="6858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128270</xdr:rowOff>
    </xdr:from>
    <xdr:ext cx="595630" cy="248285"/>
    <xdr:sp macro="" textlink="">
      <xdr:nvSpPr>
        <xdr:cNvPr id="105" name="テキスト ボックス 104"/>
        <xdr:cNvSpPr txBox="1"/>
      </xdr:nvSpPr>
      <xdr:spPr>
        <a:xfrm>
          <a:off x="166370" y="868172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61595</xdr:rowOff>
    </xdr:from>
    <xdr:to xmlns:xdr="http://schemas.openxmlformats.org/drawingml/2006/spreadsheetDrawing">
      <xdr:col>28</xdr:col>
      <xdr:colOff>114300</xdr:colOff>
      <xdr:row>50</xdr:row>
      <xdr:rowOff>61595</xdr:rowOff>
    </xdr:to>
    <xdr:cxnSp macro="">
      <xdr:nvCxnSpPr>
        <xdr:cNvPr id="106" name="直線コネクタ 105"/>
        <xdr:cNvCxnSpPr/>
      </xdr:nvCxnSpPr>
      <xdr:spPr>
        <a:xfrm>
          <a:off x="6858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90805</xdr:rowOff>
    </xdr:from>
    <xdr:ext cx="595630" cy="248285"/>
    <xdr:sp macro="" textlink="">
      <xdr:nvSpPr>
        <xdr:cNvPr id="107" name="テキスト ボックス 106"/>
        <xdr:cNvSpPr txBox="1"/>
      </xdr:nvSpPr>
      <xdr:spPr>
        <a:xfrm>
          <a:off x="166370" y="83089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08" name="直線コネクタ 107"/>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53340</xdr:rowOff>
    </xdr:from>
    <xdr:ext cx="595630" cy="248285"/>
    <xdr:sp macro="" textlink="">
      <xdr:nvSpPr>
        <xdr:cNvPr id="109" name="テキスト ボックス 108"/>
        <xdr:cNvSpPr txBox="1"/>
      </xdr:nvSpPr>
      <xdr:spPr>
        <a:xfrm>
          <a:off x="166370" y="79362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110" name="総務費グラフ枠"/>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5715</xdr:rowOff>
    </xdr:from>
    <xdr:to xmlns:xdr="http://schemas.openxmlformats.org/drawingml/2006/spreadsheetDrawing">
      <xdr:col>24</xdr:col>
      <xdr:colOff>62865</xdr:colOff>
      <xdr:row>57</xdr:row>
      <xdr:rowOff>130175</xdr:rowOff>
    </xdr:to>
    <xdr:cxnSp macro="">
      <xdr:nvCxnSpPr>
        <xdr:cNvPr id="111" name="直線コネクタ 110"/>
        <xdr:cNvCxnSpPr/>
      </xdr:nvCxnSpPr>
      <xdr:spPr>
        <a:xfrm flipV="1">
          <a:off x="4176395" y="8391525"/>
          <a:ext cx="1270" cy="1297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133985</xdr:rowOff>
    </xdr:from>
    <xdr:ext cx="534670" cy="253365"/>
    <xdr:sp macro="" textlink="">
      <xdr:nvSpPr>
        <xdr:cNvPr id="112" name="総務費最小値テキスト"/>
        <xdr:cNvSpPr txBox="1"/>
      </xdr:nvSpPr>
      <xdr:spPr>
        <a:xfrm>
          <a:off x="4229100" y="96932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33,340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130175</xdr:rowOff>
    </xdr:from>
    <xdr:to xmlns:xdr="http://schemas.openxmlformats.org/drawingml/2006/spreadsheetDrawing">
      <xdr:col>24</xdr:col>
      <xdr:colOff>152400</xdr:colOff>
      <xdr:row>57</xdr:row>
      <xdr:rowOff>130175</xdr:rowOff>
    </xdr:to>
    <xdr:cxnSp macro="">
      <xdr:nvCxnSpPr>
        <xdr:cNvPr id="113" name="直線コネクタ 112"/>
        <xdr:cNvCxnSpPr/>
      </xdr:nvCxnSpPr>
      <xdr:spPr>
        <a:xfrm>
          <a:off x="4108450" y="96894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120650</xdr:rowOff>
    </xdr:from>
    <xdr:ext cx="598805" cy="253365"/>
    <xdr:sp macro="" textlink="">
      <xdr:nvSpPr>
        <xdr:cNvPr id="114" name="総務費最大値テキスト"/>
        <xdr:cNvSpPr txBox="1"/>
      </xdr:nvSpPr>
      <xdr:spPr>
        <a:xfrm>
          <a:off x="4229100" y="817118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207,544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5715</xdr:rowOff>
    </xdr:from>
    <xdr:to xmlns:xdr="http://schemas.openxmlformats.org/drawingml/2006/spreadsheetDrawing">
      <xdr:col>24</xdr:col>
      <xdr:colOff>152400</xdr:colOff>
      <xdr:row>50</xdr:row>
      <xdr:rowOff>5715</xdr:rowOff>
    </xdr:to>
    <xdr:cxnSp macro="">
      <xdr:nvCxnSpPr>
        <xdr:cNvPr id="115" name="直線コネクタ 114"/>
        <xdr:cNvCxnSpPr/>
      </xdr:nvCxnSpPr>
      <xdr:spPr>
        <a:xfrm>
          <a:off x="4108450" y="83915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57</xdr:row>
      <xdr:rowOff>52705</xdr:rowOff>
    </xdr:from>
    <xdr:to xmlns:xdr="http://schemas.openxmlformats.org/drawingml/2006/spreadsheetDrawing">
      <xdr:col>24</xdr:col>
      <xdr:colOff>63500</xdr:colOff>
      <xdr:row>57</xdr:row>
      <xdr:rowOff>59055</xdr:rowOff>
    </xdr:to>
    <xdr:cxnSp macro="">
      <xdr:nvCxnSpPr>
        <xdr:cNvPr id="116" name="直線コネクタ 115"/>
        <xdr:cNvCxnSpPr/>
      </xdr:nvCxnSpPr>
      <xdr:spPr>
        <a:xfrm flipV="1">
          <a:off x="3429000" y="9611995"/>
          <a:ext cx="7493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45720</xdr:rowOff>
    </xdr:from>
    <xdr:ext cx="534670" cy="253365"/>
    <xdr:sp macro="" textlink="">
      <xdr:nvSpPr>
        <xdr:cNvPr id="117" name="総務費平均値テキスト"/>
        <xdr:cNvSpPr txBox="1"/>
      </xdr:nvSpPr>
      <xdr:spPr>
        <a:xfrm>
          <a:off x="4229100" y="926973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23495</xdr:rowOff>
    </xdr:from>
    <xdr:to xmlns:xdr="http://schemas.openxmlformats.org/drawingml/2006/spreadsheetDrawing">
      <xdr:col>24</xdr:col>
      <xdr:colOff>114300</xdr:colOff>
      <xdr:row>56</xdr:row>
      <xdr:rowOff>123190</xdr:rowOff>
    </xdr:to>
    <xdr:sp macro="" textlink="">
      <xdr:nvSpPr>
        <xdr:cNvPr id="118" name="フローチャート: 判断 117"/>
        <xdr:cNvSpPr/>
      </xdr:nvSpPr>
      <xdr:spPr>
        <a:xfrm>
          <a:off x="4127500" y="94151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41910</xdr:rowOff>
    </xdr:from>
    <xdr:to xmlns:xdr="http://schemas.openxmlformats.org/drawingml/2006/spreadsheetDrawing">
      <xdr:col>19</xdr:col>
      <xdr:colOff>171450</xdr:colOff>
      <xdr:row>57</xdr:row>
      <xdr:rowOff>59055</xdr:rowOff>
    </xdr:to>
    <xdr:cxnSp macro="">
      <xdr:nvCxnSpPr>
        <xdr:cNvPr id="119" name="直線コネクタ 118"/>
        <xdr:cNvCxnSpPr/>
      </xdr:nvCxnSpPr>
      <xdr:spPr>
        <a:xfrm>
          <a:off x="2622550" y="9601200"/>
          <a:ext cx="80645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167005</xdr:rowOff>
    </xdr:from>
    <xdr:to xmlns:xdr="http://schemas.openxmlformats.org/drawingml/2006/spreadsheetDrawing">
      <xdr:col>20</xdr:col>
      <xdr:colOff>38100</xdr:colOff>
      <xdr:row>56</xdr:row>
      <xdr:rowOff>98425</xdr:rowOff>
    </xdr:to>
    <xdr:sp macro="" textlink="">
      <xdr:nvSpPr>
        <xdr:cNvPr id="120" name="フローチャート: 判断 119"/>
        <xdr:cNvSpPr/>
      </xdr:nvSpPr>
      <xdr:spPr>
        <a:xfrm>
          <a:off x="3384550" y="93910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54</xdr:row>
      <xdr:rowOff>114935</xdr:rowOff>
    </xdr:from>
    <xdr:ext cx="529590" cy="253365"/>
    <xdr:sp macro="" textlink="">
      <xdr:nvSpPr>
        <xdr:cNvPr id="121" name="テキスト ボックス 120"/>
        <xdr:cNvSpPr txBox="1"/>
      </xdr:nvSpPr>
      <xdr:spPr>
        <a:xfrm>
          <a:off x="3187065" y="917130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52</xdr:row>
      <xdr:rowOff>140970</xdr:rowOff>
    </xdr:from>
    <xdr:to xmlns:xdr="http://schemas.openxmlformats.org/drawingml/2006/spreadsheetDrawing">
      <xdr:col>15</xdr:col>
      <xdr:colOff>50800</xdr:colOff>
      <xdr:row>57</xdr:row>
      <xdr:rowOff>41910</xdr:rowOff>
    </xdr:to>
    <xdr:cxnSp macro="">
      <xdr:nvCxnSpPr>
        <xdr:cNvPr id="122" name="直線コネクタ 121"/>
        <xdr:cNvCxnSpPr/>
      </xdr:nvCxnSpPr>
      <xdr:spPr>
        <a:xfrm>
          <a:off x="1828800" y="8862060"/>
          <a:ext cx="793750" cy="739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55</xdr:row>
      <xdr:rowOff>162560</xdr:rowOff>
    </xdr:from>
    <xdr:to xmlns:xdr="http://schemas.openxmlformats.org/drawingml/2006/spreadsheetDrawing">
      <xdr:col>15</xdr:col>
      <xdr:colOff>101600</xdr:colOff>
      <xdr:row>56</xdr:row>
      <xdr:rowOff>93980</xdr:rowOff>
    </xdr:to>
    <xdr:sp macro="" textlink="">
      <xdr:nvSpPr>
        <xdr:cNvPr id="123" name="フローチャート: 判断 122"/>
        <xdr:cNvSpPr/>
      </xdr:nvSpPr>
      <xdr:spPr>
        <a:xfrm>
          <a:off x="2571750" y="93865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54</xdr:row>
      <xdr:rowOff>109855</xdr:rowOff>
    </xdr:from>
    <xdr:ext cx="529590" cy="248285"/>
    <xdr:sp macro="" textlink="">
      <xdr:nvSpPr>
        <xdr:cNvPr id="124" name="テキスト ボックス 123"/>
        <xdr:cNvSpPr txBox="1"/>
      </xdr:nvSpPr>
      <xdr:spPr>
        <a:xfrm>
          <a:off x="2393315" y="916622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52</xdr:row>
      <xdr:rowOff>140970</xdr:rowOff>
    </xdr:from>
    <xdr:to xmlns:xdr="http://schemas.openxmlformats.org/drawingml/2006/spreadsheetDrawing">
      <xdr:col>10</xdr:col>
      <xdr:colOff>114300</xdr:colOff>
      <xdr:row>57</xdr:row>
      <xdr:rowOff>122555</xdr:rowOff>
    </xdr:to>
    <xdr:cxnSp macro="">
      <xdr:nvCxnSpPr>
        <xdr:cNvPr id="125" name="直線コネクタ 124"/>
        <xdr:cNvCxnSpPr/>
      </xdr:nvCxnSpPr>
      <xdr:spPr>
        <a:xfrm flipV="1">
          <a:off x="1028700" y="8862060"/>
          <a:ext cx="800100" cy="819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51</xdr:row>
      <xdr:rowOff>167005</xdr:rowOff>
    </xdr:from>
    <xdr:to xmlns:xdr="http://schemas.openxmlformats.org/drawingml/2006/spreadsheetDrawing">
      <xdr:col>10</xdr:col>
      <xdr:colOff>165100</xdr:colOff>
      <xdr:row>52</xdr:row>
      <xdr:rowOff>98425</xdr:rowOff>
    </xdr:to>
    <xdr:sp macro="" textlink="">
      <xdr:nvSpPr>
        <xdr:cNvPr id="126" name="フローチャート: 判断 125"/>
        <xdr:cNvSpPr/>
      </xdr:nvSpPr>
      <xdr:spPr>
        <a:xfrm>
          <a:off x="1778000" y="87204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50</xdr:row>
      <xdr:rowOff>114935</xdr:rowOff>
    </xdr:from>
    <xdr:ext cx="593725" cy="253365"/>
    <xdr:sp macro="" textlink="">
      <xdr:nvSpPr>
        <xdr:cNvPr id="127" name="テキスト ボックス 126"/>
        <xdr:cNvSpPr txBox="1"/>
      </xdr:nvSpPr>
      <xdr:spPr>
        <a:xfrm>
          <a:off x="1548130" y="850074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156,726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117475</xdr:rowOff>
    </xdr:from>
    <xdr:to xmlns:xdr="http://schemas.openxmlformats.org/drawingml/2006/spreadsheetDrawing">
      <xdr:col>6</xdr:col>
      <xdr:colOff>38100</xdr:colOff>
      <xdr:row>57</xdr:row>
      <xdr:rowOff>50165</xdr:rowOff>
    </xdr:to>
    <xdr:sp macro="" textlink="">
      <xdr:nvSpPr>
        <xdr:cNvPr id="128" name="フローチャート: 判断 127"/>
        <xdr:cNvSpPr/>
      </xdr:nvSpPr>
      <xdr:spPr>
        <a:xfrm>
          <a:off x="984250" y="950912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55</xdr:row>
      <xdr:rowOff>66040</xdr:rowOff>
    </xdr:from>
    <xdr:ext cx="529590" cy="248285"/>
    <xdr:sp macro="" textlink="">
      <xdr:nvSpPr>
        <xdr:cNvPr id="129" name="テキスト ボックス 128"/>
        <xdr:cNvSpPr txBox="1"/>
      </xdr:nvSpPr>
      <xdr:spPr>
        <a:xfrm>
          <a:off x="786765" y="92900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78105</xdr:rowOff>
    </xdr:from>
    <xdr:ext cx="762000" cy="253365"/>
    <xdr:sp macro="" textlink="">
      <xdr:nvSpPr>
        <xdr:cNvPr id="130" name="テキスト ボックス 129"/>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61</xdr:row>
      <xdr:rowOff>78105</xdr:rowOff>
    </xdr:from>
    <xdr:ext cx="762000" cy="253365"/>
    <xdr:sp macro="" textlink="">
      <xdr:nvSpPr>
        <xdr:cNvPr id="131" name="テキスト ボックス 130"/>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78105</xdr:rowOff>
    </xdr:from>
    <xdr:ext cx="756920" cy="253365"/>
    <xdr:sp macro="" textlink="">
      <xdr:nvSpPr>
        <xdr:cNvPr id="132" name="テキスト ボックス 131"/>
        <xdr:cNvSpPr txBox="1"/>
      </xdr:nvSpPr>
      <xdr:spPr>
        <a:xfrm>
          <a:off x="24511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78105</xdr:rowOff>
    </xdr:from>
    <xdr:ext cx="762000" cy="253365"/>
    <xdr:sp macro="" textlink="">
      <xdr:nvSpPr>
        <xdr:cNvPr id="133" name="テキスト ボックス 132"/>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61</xdr:row>
      <xdr:rowOff>78105</xdr:rowOff>
    </xdr:from>
    <xdr:ext cx="762000" cy="253365"/>
    <xdr:sp macro="" textlink="">
      <xdr:nvSpPr>
        <xdr:cNvPr id="134" name="テキスト ボックス 133"/>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3175</xdr:rowOff>
    </xdr:from>
    <xdr:to xmlns:xdr="http://schemas.openxmlformats.org/drawingml/2006/spreadsheetDrawing">
      <xdr:col>24</xdr:col>
      <xdr:colOff>114300</xdr:colOff>
      <xdr:row>57</xdr:row>
      <xdr:rowOff>102870</xdr:rowOff>
    </xdr:to>
    <xdr:sp macro="" textlink="">
      <xdr:nvSpPr>
        <xdr:cNvPr id="135" name="楕円 134"/>
        <xdr:cNvSpPr/>
      </xdr:nvSpPr>
      <xdr:spPr>
        <a:xfrm>
          <a:off x="4127500" y="95624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87630</xdr:rowOff>
    </xdr:from>
    <xdr:ext cx="534670" cy="248285"/>
    <xdr:sp macro="" textlink="">
      <xdr:nvSpPr>
        <xdr:cNvPr id="136" name="総務費該当値テキスト"/>
        <xdr:cNvSpPr txBox="1"/>
      </xdr:nvSpPr>
      <xdr:spPr>
        <a:xfrm>
          <a:off x="4229100" y="947928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8890</xdr:rowOff>
    </xdr:from>
    <xdr:to xmlns:xdr="http://schemas.openxmlformats.org/drawingml/2006/spreadsheetDrawing">
      <xdr:col>20</xdr:col>
      <xdr:colOff>38100</xdr:colOff>
      <xdr:row>57</xdr:row>
      <xdr:rowOff>108585</xdr:rowOff>
    </xdr:to>
    <xdr:sp macro="" textlink="">
      <xdr:nvSpPr>
        <xdr:cNvPr id="137" name="楕円 136"/>
        <xdr:cNvSpPr/>
      </xdr:nvSpPr>
      <xdr:spPr>
        <a:xfrm>
          <a:off x="3384550" y="95681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57</xdr:row>
      <xdr:rowOff>99695</xdr:rowOff>
    </xdr:from>
    <xdr:ext cx="529590" cy="252730"/>
    <xdr:sp macro="" textlink="">
      <xdr:nvSpPr>
        <xdr:cNvPr id="138" name="テキスト ボックス 137"/>
        <xdr:cNvSpPr txBox="1"/>
      </xdr:nvSpPr>
      <xdr:spPr>
        <a:xfrm>
          <a:off x="3187065" y="9658985"/>
          <a:ext cx="529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42,927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160655</xdr:rowOff>
    </xdr:from>
    <xdr:to xmlns:xdr="http://schemas.openxmlformats.org/drawingml/2006/spreadsheetDrawing">
      <xdr:col>15</xdr:col>
      <xdr:colOff>101600</xdr:colOff>
      <xdr:row>57</xdr:row>
      <xdr:rowOff>92075</xdr:rowOff>
    </xdr:to>
    <xdr:sp macro="" textlink="">
      <xdr:nvSpPr>
        <xdr:cNvPr id="139" name="楕円 138"/>
        <xdr:cNvSpPr/>
      </xdr:nvSpPr>
      <xdr:spPr>
        <a:xfrm>
          <a:off x="2571750" y="95523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57</xdr:row>
      <xdr:rowOff>83185</xdr:rowOff>
    </xdr:from>
    <xdr:ext cx="529590" cy="253365"/>
    <xdr:sp macro="" textlink="">
      <xdr:nvSpPr>
        <xdr:cNvPr id="140" name="テキスト ボックス 139"/>
        <xdr:cNvSpPr txBox="1"/>
      </xdr:nvSpPr>
      <xdr:spPr>
        <a:xfrm>
          <a:off x="2393315" y="964247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52</xdr:row>
      <xdr:rowOff>91440</xdr:rowOff>
    </xdr:from>
    <xdr:to xmlns:xdr="http://schemas.openxmlformats.org/drawingml/2006/spreadsheetDrawing">
      <xdr:col>10</xdr:col>
      <xdr:colOff>165100</xdr:colOff>
      <xdr:row>53</xdr:row>
      <xdr:rowOff>22860</xdr:rowOff>
    </xdr:to>
    <xdr:sp macro="" textlink="">
      <xdr:nvSpPr>
        <xdr:cNvPr id="141" name="楕円 140"/>
        <xdr:cNvSpPr/>
      </xdr:nvSpPr>
      <xdr:spPr>
        <a:xfrm>
          <a:off x="1778000" y="88125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14605</xdr:rowOff>
    </xdr:from>
    <xdr:ext cx="593725" cy="248285"/>
    <xdr:sp macro="" textlink="">
      <xdr:nvSpPr>
        <xdr:cNvPr id="142" name="テキスト ボックス 141"/>
        <xdr:cNvSpPr txBox="1"/>
      </xdr:nvSpPr>
      <xdr:spPr>
        <a:xfrm>
          <a:off x="1548130" y="890333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73025</xdr:rowOff>
    </xdr:from>
    <xdr:to xmlns:xdr="http://schemas.openxmlformats.org/drawingml/2006/spreadsheetDrawing">
      <xdr:col>6</xdr:col>
      <xdr:colOff>38100</xdr:colOff>
      <xdr:row>58</xdr:row>
      <xdr:rowOff>4445</xdr:rowOff>
    </xdr:to>
    <xdr:sp macro="" textlink="">
      <xdr:nvSpPr>
        <xdr:cNvPr id="143" name="楕円 142"/>
        <xdr:cNvSpPr/>
      </xdr:nvSpPr>
      <xdr:spPr>
        <a:xfrm>
          <a:off x="984250" y="96323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163195</xdr:rowOff>
    </xdr:from>
    <xdr:ext cx="529590" cy="248285"/>
    <xdr:sp macro="" textlink="">
      <xdr:nvSpPr>
        <xdr:cNvPr id="144" name="テキスト ボックス 143"/>
        <xdr:cNvSpPr txBox="1"/>
      </xdr:nvSpPr>
      <xdr:spPr>
        <a:xfrm>
          <a:off x="786765" y="972248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55880</xdr:rowOff>
    </xdr:from>
    <xdr:to xmlns:xdr="http://schemas.openxmlformats.org/drawingml/2006/spreadsheetDrawing">
      <xdr:col>28</xdr:col>
      <xdr:colOff>114300</xdr:colOff>
      <xdr:row>65</xdr:row>
      <xdr:rowOff>31115</xdr:rowOff>
    </xdr:to>
    <xdr:sp macro="" textlink="">
      <xdr:nvSpPr>
        <xdr:cNvPr id="145" name="正方形/長方形 144"/>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55880</xdr:rowOff>
    </xdr:from>
    <xdr:to xmlns:xdr="http://schemas.openxmlformats.org/drawingml/2006/spreadsheetDrawing">
      <xdr:col>12</xdr:col>
      <xdr:colOff>127000</xdr:colOff>
      <xdr:row>66</xdr:row>
      <xdr:rowOff>136525</xdr:rowOff>
    </xdr:to>
    <xdr:sp macro="" textlink="">
      <xdr:nvSpPr>
        <xdr:cNvPr id="146" name="正方形/長方形 145"/>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86995</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55880</xdr:rowOff>
    </xdr:from>
    <xdr:to xmlns:xdr="http://schemas.openxmlformats.org/drawingml/2006/spreadsheetDrawing">
      <xdr:col>18</xdr:col>
      <xdr:colOff>0</xdr:colOff>
      <xdr:row>66</xdr:row>
      <xdr:rowOff>136525</xdr:rowOff>
    </xdr:to>
    <xdr:sp macro="" textlink="">
      <xdr:nvSpPr>
        <xdr:cNvPr id="148" name="正方形/長方形 147"/>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86995</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55880</xdr:rowOff>
    </xdr:from>
    <xdr:to xmlns:xdr="http://schemas.openxmlformats.org/drawingml/2006/spreadsheetDrawing">
      <xdr:col>24</xdr:col>
      <xdr:colOff>0</xdr:colOff>
      <xdr:row>66</xdr:row>
      <xdr:rowOff>136525</xdr:rowOff>
    </xdr:to>
    <xdr:sp macro="" textlink="">
      <xdr:nvSpPr>
        <xdr:cNvPr id="150" name="正方形/長方形 149"/>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66</xdr:row>
      <xdr:rowOff>86995</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52" name="正方形/長方形 151"/>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4805" cy="220345"/>
    <xdr:sp macro="" textlink="">
      <xdr:nvSpPr>
        <xdr:cNvPr id="153" name="テキスト ボックス 152"/>
        <xdr:cNvSpPr txBox="1"/>
      </xdr:nvSpPr>
      <xdr:spPr>
        <a:xfrm>
          <a:off x="66675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80645</xdr:rowOff>
    </xdr:from>
    <xdr:to xmlns:xdr="http://schemas.openxmlformats.org/drawingml/2006/spreadsheetDrawing">
      <xdr:col>28</xdr:col>
      <xdr:colOff>114300</xdr:colOff>
      <xdr:row>81</xdr:row>
      <xdr:rowOff>80645</xdr:rowOff>
    </xdr:to>
    <xdr:cxnSp macro="">
      <xdr:nvCxnSpPr>
        <xdr:cNvPr id="154" name="直線コネクタ 153"/>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109220</xdr:rowOff>
    </xdr:from>
    <xdr:ext cx="531495" cy="248285"/>
    <xdr:sp macro="" textlink="">
      <xdr:nvSpPr>
        <xdr:cNvPr id="155" name="テキスト ボックス 154"/>
        <xdr:cNvSpPr txBox="1"/>
      </xdr:nvSpPr>
      <xdr:spPr>
        <a:xfrm>
          <a:off x="211455" y="135242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136525</xdr:rowOff>
    </xdr:from>
    <xdr:to xmlns:xdr="http://schemas.openxmlformats.org/drawingml/2006/spreadsheetDrawing">
      <xdr:col>28</xdr:col>
      <xdr:colOff>114300</xdr:colOff>
      <xdr:row>79</xdr:row>
      <xdr:rowOff>136525</xdr:rowOff>
    </xdr:to>
    <xdr:cxnSp macro="">
      <xdr:nvCxnSpPr>
        <xdr:cNvPr id="156" name="直線コネクタ 155"/>
        <xdr:cNvCxnSpPr/>
      </xdr:nvCxnSpPr>
      <xdr:spPr>
        <a:xfrm>
          <a:off x="685800" y="13383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165100</xdr:rowOff>
    </xdr:from>
    <xdr:ext cx="595630" cy="248285"/>
    <xdr:sp macro="" textlink="">
      <xdr:nvSpPr>
        <xdr:cNvPr id="157" name="テキスト ボックス 156"/>
        <xdr:cNvSpPr txBox="1"/>
      </xdr:nvSpPr>
      <xdr:spPr>
        <a:xfrm>
          <a:off x="166370" y="13244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78</xdr:row>
      <xdr:rowOff>24765</xdr:rowOff>
    </xdr:from>
    <xdr:to xmlns:xdr="http://schemas.openxmlformats.org/drawingml/2006/spreadsheetDrawing">
      <xdr:col>28</xdr:col>
      <xdr:colOff>114300</xdr:colOff>
      <xdr:row>78</xdr:row>
      <xdr:rowOff>24765</xdr:rowOff>
    </xdr:to>
    <xdr:cxnSp macro="">
      <xdr:nvCxnSpPr>
        <xdr:cNvPr id="158" name="直線コネクタ 157"/>
        <xdr:cNvCxnSpPr/>
      </xdr:nvCxnSpPr>
      <xdr:spPr>
        <a:xfrm>
          <a:off x="685800" y="13104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77</xdr:row>
      <xdr:rowOff>53340</xdr:rowOff>
    </xdr:from>
    <xdr:ext cx="595630" cy="248285"/>
    <xdr:sp macro="" textlink="">
      <xdr:nvSpPr>
        <xdr:cNvPr id="159" name="テキスト ボックス 158"/>
        <xdr:cNvSpPr txBox="1"/>
      </xdr:nvSpPr>
      <xdr:spPr>
        <a:xfrm>
          <a:off x="166370" y="129654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76</xdr:row>
      <xdr:rowOff>80645</xdr:rowOff>
    </xdr:from>
    <xdr:to xmlns:xdr="http://schemas.openxmlformats.org/drawingml/2006/spreadsheetDrawing">
      <xdr:col>28</xdr:col>
      <xdr:colOff>114300</xdr:colOff>
      <xdr:row>76</xdr:row>
      <xdr:rowOff>80645</xdr:rowOff>
    </xdr:to>
    <xdr:cxnSp macro="">
      <xdr:nvCxnSpPr>
        <xdr:cNvPr id="160" name="直線コネクタ 159"/>
        <xdr:cNvCxnSpPr/>
      </xdr:nvCxnSpPr>
      <xdr:spPr>
        <a:xfrm>
          <a:off x="685800" y="12825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75</xdr:row>
      <xdr:rowOff>109220</xdr:rowOff>
    </xdr:from>
    <xdr:ext cx="595630" cy="248285"/>
    <xdr:sp macro="" textlink="">
      <xdr:nvSpPr>
        <xdr:cNvPr id="161" name="テキスト ボックス 160"/>
        <xdr:cNvSpPr txBox="1"/>
      </xdr:nvSpPr>
      <xdr:spPr>
        <a:xfrm>
          <a:off x="166370" y="126860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136525</xdr:rowOff>
    </xdr:from>
    <xdr:to xmlns:xdr="http://schemas.openxmlformats.org/drawingml/2006/spreadsheetDrawing">
      <xdr:col>28</xdr:col>
      <xdr:colOff>114300</xdr:colOff>
      <xdr:row>74</xdr:row>
      <xdr:rowOff>136525</xdr:rowOff>
    </xdr:to>
    <xdr:cxnSp macro="">
      <xdr:nvCxnSpPr>
        <xdr:cNvPr id="162" name="直線コネクタ 161"/>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165100</xdr:rowOff>
    </xdr:from>
    <xdr:ext cx="595630" cy="248285"/>
    <xdr:sp macro="" textlink="">
      <xdr:nvSpPr>
        <xdr:cNvPr id="163" name="テキスト ボックス 162"/>
        <xdr:cNvSpPr txBox="1"/>
      </xdr:nvSpPr>
      <xdr:spPr>
        <a:xfrm>
          <a:off x="166370" y="124066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24765</xdr:rowOff>
    </xdr:from>
    <xdr:to xmlns:xdr="http://schemas.openxmlformats.org/drawingml/2006/spreadsheetDrawing">
      <xdr:col>28</xdr:col>
      <xdr:colOff>114300</xdr:colOff>
      <xdr:row>73</xdr:row>
      <xdr:rowOff>24765</xdr:rowOff>
    </xdr:to>
    <xdr:cxnSp macro="">
      <xdr:nvCxnSpPr>
        <xdr:cNvPr id="164" name="直線コネクタ 163"/>
        <xdr:cNvCxnSpPr/>
      </xdr:nvCxnSpPr>
      <xdr:spPr>
        <a:xfrm>
          <a:off x="685800" y="12266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72</xdr:row>
      <xdr:rowOff>53340</xdr:rowOff>
    </xdr:from>
    <xdr:ext cx="595630" cy="248285"/>
    <xdr:sp macro="" textlink="">
      <xdr:nvSpPr>
        <xdr:cNvPr id="165" name="テキスト ボックス 164"/>
        <xdr:cNvSpPr txBox="1"/>
      </xdr:nvSpPr>
      <xdr:spPr>
        <a:xfrm>
          <a:off x="166370" y="121272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80645</xdr:rowOff>
    </xdr:from>
    <xdr:to xmlns:xdr="http://schemas.openxmlformats.org/drawingml/2006/spreadsheetDrawing">
      <xdr:col>28</xdr:col>
      <xdr:colOff>114300</xdr:colOff>
      <xdr:row>71</xdr:row>
      <xdr:rowOff>80645</xdr:rowOff>
    </xdr:to>
    <xdr:cxnSp macro="">
      <xdr:nvCxnSpPr>
        <xdr:cNvPr id="166" name="直線コネクタ 165"/>
        <xdr:cNvCxnSpPr/>
      </xdr:nvCxnSpPr>
      <xdr:spPr>
        <a:xfrm>
          <a:off x="685800" y="11986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70</xdr:row>
      <xdr:rowOff>109220</xdr:rowOff>
    </xdr:from>
    <xdr:ext cx="595630" cy="248285"/>
    <xdr:sp macro="" textlink="">
      <xdr:nvSpPr>
        <xdr:cNvPr id="167" name="テキスト ボックス 166"/>
        <xdr:cNvSpPr txBox="1"/>
      </xdr:nvSpPr>
      <xdr:spPr>
        <a:xfrm>
          <a:off x="166370" y="11847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69</xdr:row>
      <xdr:rowOff>136525</xdr:rowOff>
    </xdr:from>
    <xdr:to xmlns:xdr="http://schemas.openxmlformats.org/drawingml/2006/spreadsheetDrawing">
      <xdr:col>28</xdr:col>
      <xdr:colOff>114300</xdr:colOff>
      <xdr:row>69</xdr:row>
      <xdr:rowOff>136525</xdr:rowOff>
    </xdr:to>
    <xdr:cxnSp macro="">
      <xdr:nvCxnSpPr>
        <xdr:cNvPr id="168" name="直線コネクタ 167"/>
        <xdr:cNvCxnSpPr/>
      </xdr:nvCxnSpPr>
      <xdr:spPr>
        <a:xfrm>
          <a:off x="685800" y="11707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68</xdr:row>
      <xdr:rowOff>165100</xdr:rowOff>
    </xdr:from>
    <xdr:ext cx="595630" cy="248285"/>
    <xdr:sp macro="" textlink="">
      <xdr:nvSpPr>
        <xdr:cNvPr id="169" name="テキスト ボックス 168"/>
        <xdr:cNvSpPr txBox="1"/>
      </xdr:nvSpPr>
      <xdr:spPr>
        <a:xfrm>
          <a:off x="166370" y="115684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70" name="直線コネクタ 169"/>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53340</xdr:rowOff>
    </xdr:from>
    <xdr:ext cx="595630" cy="248285"/>
    <xdr:sp macro="" textlink="">
      <xdr:nvSpPr>
        <xdr:cNvPr id="171" name="テキスト ボックス 170"/>
        <xdr:cNvSpPr txBox="1"/>
      </xdr:nvSpPr>
      <xdr:spPr>
        <a:xfrm>
          <a:off x="166370" y="112890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72" name="民生費グラフ枠"/>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137160</xdr:rowOff>
    </xdr:from>
    <xdr:to xmlns:xdr="http://schemas.openxmlformats.org/drawingml/2006/spreadsheetDrawing">
      <xdr:col>24</xdr:col>
      <xdr:colOff>62865</xdr:colOff>
      <xdr:row>78</xdr:row>
      <xdr:rowOff>145415</xdr:rowOff>
    </xdr:to>
    <xdr:cxnSp macro="">
      <xdr:nvCxnSpPr>
        <xdr:cNvPr id="173" name="直線コネクタ 172"/>
        <xdr:cNvCxnSpPr/>
      </xdr:nvCxnSpPr>
      <xdr:spPr>
        <a:xfrm flipV="1">
          <a:off x="4176395" y="11875770"/>
          <a:ext cx="1270" cy="1349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149225</xdr:rowOff>
    </xdr:from>
    <xdr:ext cx="598805" cy="253365"/>
    <xdr:sp macro="" textlink="">
      <xdr:nvSpPr>
        <xdr:cNvPr id="174" name="民生費最小値テキスト"/>
        <xdr:cNvSpPr txBox="1"/>
      </xdr:nvSpPr>
      <xdr:spPr>
        <a:xfrm>
          <a:off x="4229100" y="1322895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137,073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145415</xdr:rowOff>
    </xdr:from>
    <xdr:to xmlns:xdr="http://schemas.openxmlformats.org/drawingml/2006/spreadsheetDrawing">
      <xdr:col>24</xdr:col>
      <xdr:colOff>152400</xdr:colOff>
      <xdr:row>78</xdr:row>
      <xdr:rowOff>145415</xdr:rowOff>
    </xdr:to>
    <xdr:cxnSp macro="">
      <xdr:nvCxnSpPr>
        <xdr:cNvPr id="175" name="直線コネクタ 174"/>
        <xdr:cNvCxnSpPr/>
      </xdr:nvCxnSpPr>
      <xdr:spPr>
        <a:xfrm>
          <a:off x="4108450" y="13225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85090</xdr:rowOff>
    </xdr:from>
    <xdr:ext cx="598805" cy="248285"/>
    <xdr:sp macro="" textlink="">
      <xdr:nvSpPr>
        <xdr:cNvPr id="176" name="民生費最大値テキスト"/>
        <xdr:cNvSpPr txBox="1"/>
      </xdr:nvSpPr>
      <xdr:spPr>
        <a:xfrm>
          <a:off x="4229100" y="11656060"/>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281,943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137160</xdr:rowOff>
    </xdr:from>
    <xdr:to xmlns:xdr="http://schemas.openxmlformats.org/drawingml/2006/spreadsheetDrawing">
      <xdr:col>24</xdr:col>
      <xdr:colOff>152400</xdr:colOff>
      <xdr:row>70</xdr:row>
      <xdr:rowOff>137160</xdr:rowOff>
    </xdr:to>
    <xdr:cxnSp macro="">
      <xdr:nvCxnSpPr>
        <xdr:cNvPr id="177" name="直線コネクタ 176"/>
        <xdr:cNvCxnSpPr/>
      </xdr:nvCxnSpPr>
      <xdr:spPr>
        <a:xfrm>
          <a:off x="4108450" y="118757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75</xdr:row>
      <xdr:rowOff>10160</xdr:rowOff>
    </xdr:from>
    <xdr:to xmlns:xdr="http://schemas.openxmlformats.org/drawingml/2006/spreadsheetDrawing">
      <xdr:col>24</xdr:col>
      <xdr:colOff>63500</xdr:colOff>
      <xdr:row>75</xdr:row>
      <xdr:rowOff>96520</xdr:rowOff>
    </xdr:to>
    <xdr:cxnSp macro="">
      <xdr:nvCxnSpPr>
        <xdr:cNvPr id="178" name="直線コネクタ 177"/>
        <xdr:cNvCxnSpPr/>
      </xdr:nvCxnSpPr>
      <xdr:spPr>
        <a:xfrm flipV="1">
          <a:off x="3429000" y="12586970"/>
          <a:ext cx="7493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88265</xdr:rowOff>
    </xdr:from>
    <xdr:ext cx="598805" cy="248285"/>
    <xdr:sp macro="" textlink="">
      <xdr:nvSpPr>
        <xdr:cNvPr id="179" name="民生費平均値テキスト"/>
        <xdr:cNvSpPr txBox="1"/>
      </xdr:nvSpPr>
      <xdr:spPr>
        <a:xfrm>
          <a:off x="4229100" y="12665075"/>
          <a:ext cx="59880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189,587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109220</xdr:rowOff>
    </xdr:from>
    <xdr:to xmlns:xdr="http://schemas.openxmlformats.org/drawingml/2006/spreadsheetDrawing">
      <xdr:col>24</xdr:col>
      <xdr:colOff>114300</xdr:colOff>
      <xdr:row>76</xdr:row>
      <xdr:rowOff>40640</xdr:rowOff>
    </xdr:to>
    <xdr:sp macro="" textlink="">
      <xdr:nvSpPr>
        <xdr:cNvPr id="180" name="フローチャート: 判断 179"/>
        <xdr:cNvSpPr/>
      </xdr:nvSpPr>
      <xdr:spPr>
        <a:xfrm>
          <a:off x="4127500" y="126860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75</xdr:row>
      <xdr:rowOff>75565</xdr:rowOff>
    </xdr:from>
    <xdr:to xmlns:xdr="http://schemas.openxmlformats.org/drawingml/2006/spreadsheetDrawing">
      <xdr:col>19</xdr:col>
      <xdr:colOff>171450</xdr:colOff>
      <xdr:row>75</xdr:row>
      <xdr:rowOff>96520</xdr:rowOff>
    </xdr:to>
    <xdr:cxnSp macro="">
      <xdr:nvCxnSpPr>
        <xdr:cNvPr id="181" name="直線コネクタ 180"/>
        <xdr:cNvCxnSpPr/>
      </xdr:nvCxnSpPr>
      <xdr:spPr>
        <a:xfrm>
          <a:off x="2622550" y="12652375"/>
          <a:ext cx="8064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36830</xdr:rowOff>
    </xdr:from>
    <xdr:to xmlns:xdr="http://schemas.openxmlformats.org/drawingml/2006/spreadsheetDrawing">
      <xdr:col>20</xdr:col>
      <xdr:colOff>38100</xdr:colOff>
      <xdr:row>76</xdr:row>
      <xdr:rowOff>135890</xdr:rowOff>
    </xdr:to>
    <xdr:sp macro="" textlink="">
      <xdr:nvSpPr>
        <xdr:cNvPr id="182" name="フローチャート: 判断 181"/>
        <xdr:cNvSpPr/>
      </xdr:nvSpPr>
      <xdr:spPr>
        <a:xfrm>
          <a:off x="3384550" y="127812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127635</xdr:rowOff>
    </xdr:from>
    <xdr:ext cx="593725" cy="248285"/>
    <xdr:sp macro="" textlink="">
      <xdr:nvSpPr>
        <xdr:cNvPr id="183" name="テキスト ボックス 182"/>
        <xdr:cNvSpPr txBox="1"/>
      </xdr:nvSpPr>
      <xdr:spPr>
        <a:xfrm>
          <a:off x="3154680" y="1287208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75</xdr:row>
      <xdr:rowOff>75565</xdr:rowOff>
    </xdr:from>
    <xdr:to xmlns:xdr="http://schemas.openxmlformats.org/drawingml/2006/spreadsheetDrawing">
      <xdr:col>15</xdr:col>
      <xdr:colOff>50800</xdr:colOff>
      <xdr:row>76</xdr:row>
      <xdr:rowOff>130810</xdr:rowOff>
    </xdr:to>
    <xdr:cxnSp macro="">
      <xdr:nvCxnSpPr>
        <xdr:cNvPr id="184" name="直線コネクタ 183"/>
        <xdr:cNvCxnSpPr/>
      </xdr:nvCxnSpPr>
      <xdr:spPr>
        <a:xfrm flipV="1">
          <a:off x="1828800" y="12652375"/>
          <a:ext cx="793750" cy="222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75</xdr:row>
      <xdr:rowOff>126365</xdr:rowOff>
    </xdr:from>
    <xdr:to xmlns:xdr="http://schemas.openxmlformats.org/drawingml/2006/spreadsheetDrawing">
      <xdr:col>15</xdr:col>
      <xdr:colOff>101600</xdr:colOff>
      <xdr:row>76</xdr:row>
      <xdr:rowOff>57785</xdr:rowOff>
    </xdr:to>
    <xdr:sp macro="" textlink="">
      <xdr:nvSpPr>
        <xdr:cNvPr id="185" name="フローチャート: 判断 184"/>
        <xdr:cNvSpPr/>
      </xdr:nvSpPr>
      <xdr:spPr>
        <a:xfrm>
          <a:off x="2571750" y="127031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49530</xdr:rowOff>
    </xdr:from>
    <xdr:ext cx="593725" cy="248285"/>
    <xdr:sp macro="" textlink="">
      <xdr:nvSpPr>
        <xdr:cNvPr id="186" name="テキスト ボックス 185"/>
        <xdr:cNvSpPr txBox="1"/>
      </xdr:nvSpPr>
      <xdr:spPr>
        <a:xfrm>
          <a:off x="2360930" y="12793980"/>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76</xdr:row>
      <xdr:rowOff>130810</xdr:rowOff>
    </xdr:from>
    <xdr:to xmlns:xdr="http://schemas.openxmlformats.org/drawingml/2006/spreadsheetDrawing">
      <xdr:col>10</xdr:col>
      <xdr:colOff>114300</xdr:colOff>
      <xdr:row>77</xdr:row>
      <xdr:rowOff>35560</xdr:rowOff>
    </xdr:to>
    <xdr:cxnSp macro="">
      <xdr:nvCxnSpPr>
        <xdr:cNvPr id="187" name="直線コネクタ 186"/>
        <xdr:cNvCxnSpPr/>
      </xdr:nvCxnSpPr>
      <xdr:spPr>
        <a:xfrm flipV="1">
          <a:off x="1028700" y="12875260"/>
          <a:ext cx="8001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44450</xdr:rowOff>
    </xdr:from>
    <xdr:to xmlns:xdr="http://schemas.openxmlformats.org/drawingml/2006/spreadsheetDrawing">
      <xdr:col>10</xdr:col>
      <xdr:colOff>165100</xdr:colOff>
      <xdr:row>77</xdr:row>
      <xdr:rowOff>144145</xdr:rowOff>
    </xdr:to>
    <xdr:sp macro="" textlink="">
      <xdr:nvSpPr>
        <xdr:cNvPr id="188" name="フローチャート: 判断 187"/>
        <xdr:cNvSpPr/>
      </xdr:nvSpPr>
      <xdr:spPr>
        <a:xfrm>
          <a:off x="1778000" y="129565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77</xdr:row>
      <xdr:rowOff>135255</xdr:rowOff>
    </xdr:from>
    <xdr:ext cx="593725" cy="253365"/>
    <xdr:sp macro="" textlink="">
      <xdr:nvSpPr>
        <xdr:cNvPr id="189" name="テキスト ボックス 188"/>
        <xdr:cNvSpPr txBox="1"/>
      </xdr:nvSpPr>
      <xdr:spPr>
        <a:xfrm>
          <a:off x="1548130" y="1304734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160,509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114935</xdr:rowOff>
    </xdr:from>
    <xdr:to xmlns:xdr="http://schemas.openxmlformats.org/drawingml/2006/spreadsheetDrawing">
      <xdr:col>6</xdr:col>
      <xdr:colOff>38100</xdr:colOff>
      <xdr:row>78</xdr:row>
      <xdr:rowOff>46990</xdr:rowOff>
    </xdr:to>
    <xdr:sp macro="" textlink="">
      <xdr:nvSpPr>
        <xdr:cNvPr id="190" name="フローチャート: 判断 189"/>
        <xdr:cNvSpPr/>
      </xdr:nvSpPr>
      <xdr:spPr>
        <a:xfrm>
          <a:off x="984250" y="130270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38100</xdr:rowOff>
    </xdr:from>
    <xdr:ext cx="593725" cy="253365"/>
    <xdr:sp macro="" textlink="">
      <xdr:nvSpPr>
        <xdr:cNvPr id="191" name="テキスト ボックス 190"/>
        <xdr:cNvSpPr txBox="1"/>
      </xdr:nvSpPr>
      <xdr:spPr>
        <a:xfrm>
          <a:off x="754380" y="1311783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153,015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78105</xdr:rowOff>
    </xdr:from>
    <xdr:ext cx="762000" cy="253365"/>
    <xdr:sp macro="" textlink="">
      <xdr:nvSpPr>
        <xdr:cNvPr id="192" name="テキスト ボックス 191"/>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81</xdr:row>
      <xdr:rowOff>78105</xdr:rowOff>
    </xdr:from>
    <xdr:ext cx="762000" cy="253365"/>
    <xdr:sp macro="" textlink="">
      <xdr:nvSpPr>
        <xdr:cNvPr id="193" name="テキスト ボックス 192"/>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78105</xdr:rowOff>
    </xdr:from>
    <xdr:ext cx="756920" cy="253365"/>
    <xdr:sp macro="" textlink="">
      <xdr:nvSpPr>
        <xdr:cNvPr id="194" name="テキスト ボックス 193"/>
        <xdr:cNvSpPr txBox="1"/>
      </xdr:nvSpPr>
      <xdr:spPr>
        <a:xfrm>
          <a:off x="24511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78105</xdr:rowOff>
    </xdr:from>
    <xdr:ext cx="762000" cy="253365"/>
    <xdr:sp macro="" textlink="">
      <xdr:nvSpPr>
        <xdr:cNvPr id="195" name="テキスト ボックス 194"/>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81</xdr:row>
      <xdr:rowOff>78105</xdr:rowOff>
    </xdr:from>
    <xdr:ext cx="762000" cy="253365"/>
    <xdr:sp macro="" textlink="">
      <xdr:nvSpPr>
        <xdr:cNvPr id="196" name="テキスト ボックス 195"/>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74</xdr:row>
      <xdr:rowOff>128270</xdr:rowOff>
    </xdr:from>
    <xdr:to xmlns:xdr="http://schemas.openxmlformats.org/drawingml/2006/spreadsheetDrawing">
      <xdr:col>24</xdr:col>
      <xdr:colOff>114300</xdr:colOff>
      <xdr:row>75</xdr:row>
      <xdr:rowOff>59690</xdr:rowOff>
    </xdr:to>
    <xdr:sp macro="" textlink="">
      <xdr:nvSpPr>
        <xdr:cNvPr id="197" name="楕円 196"/>
        <xdr:cNvSpPr/>
      </xdr:nvSpPr>
      <xdr:spPr>
        <a:xfrm>
          <a:off x="4127500" y="125374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73</xdr:row>
      <xdr:rowOff>150495</xdr:rowOff>
    </xdr:from>
    <xdr:ext cx="598805" cy="253365"/>
    <xdr:sp macro="" textlink="">
      <xdr:nvSpPr>
        <xdr:cNvPr id="198" name="民生費該当値テキスト"/>
        <xdr:cNvSpPr txBox="1"/>
      </xdr:nvSpPr>
      <xdr:spPr>
        <a:xfrm>
          <a:off x="4229100" y="1239202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205,585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75</xdr:row>
      <xdr:rowOff>47625</xdr:rowOff>
    </xdr:from>
    <xdr:to xmlns:xdr="http://schemas.openxmlformats.org/drawingml/2006/spreadsheetDrawing">
      <xdr:col>20</xdr:col>
      <xdr:colOff>38100</xdr:colOff>
      <xdr:row>75</xdr:row>
      <xdr:rowOff>146685</xdr:rowOff>
    </xdr:to>
    <xdr:sp macro="" textlink="">
      <xdr:nvSpPr>
        <xdr:cNvPr id="199" name="楕円 198"/>
        <xdr:cNvSpPr/>
      </xdr:nvSpPr>
      <xdr:spPr>
        <a:xfrm>
          <a:off x="3384550" y="126244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73</xdr:row>
      <xdr:rowOff>162560</xdr:rowOff>
    </xdr:from>
    <xdr:ext cx="593725" cy="248285"/>
    <xdr:sp macro="" textlink="">
      <xdr:nvSpPr>
        <xdr:cNvPr id="200" name="テキスト ボックス 199"/>
        <xdr:cNvSpPr txBox="1"/>
      </xdr:nvSpPr>
      <xdr:spPr>
        <a:xfrm>
          <a:off x="3154680" y="12404090"/>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196,286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75</xdr:row>
      <xdr:rowOff>26035</xdr:rowOff>
    </xdr:from>
    <xdr:to xmlns:xdr="http://schemas.openxmlformats.org/drawingml/2006/spreadsheetDrawing">
      <xdr:col>15</xdr:col>
      <xdr:colOff>101600</xdr:colOff>
      <xdr:row>75</xdr:row>
      <xdr:rowOff>125730</xdr:rowOff>
    </xdr:to>
    <xdr:sp macro="" textlink="">
      <xdr:nvSpPr>
        <xdr:cNvPr id="201" name="楕円 200"/>
        <xdr:cNvSpPr/>
      </xdr:nvSpPr>
      <xdr:spPr>
        <a:xfrm>
          <a:off x="2571750" y="126028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73</xdr:row>
      <xdr:rowOff>141605</xdr:rowOff>
    </xdr:from>
    <xdr:ext cx="593725" cy="248285"/>
    <xdr:sp macro="" textlink="">
      <xdr:nvSpPr>
        <xdr:cNvPr id="202" name="テキスト ボックス 201"/>
        <xdr:cNvSpPr txBox="1"/>
      </xdr:nvSpPr>
      <xdr:spPr>
        <a:xfrm>
          <a:off x="2360930" y="1238313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198,544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76</xdr:row>
      <xdr:rowOff>81280</xdr:rowOff>
    </xdr:from>
    <xdr:to xmlns:xdr="http://schemas.openxmlformats.org/drawingml/2006/spreadsheetDrawing">
      <xdr:col>10</xdr:col>
      <xdr:colOff>165100</xdr:colOff>
      <xdr:row>77</xdr:row>
      <xdr:rowOff>13335</xdr:rowOff>
    </xdr:to>
    <xdr:sp macro="" textlink="">
      <xdr:nvSpPr>
        <xdr:cNvPr id="203" name="楕円 202"/>
        <xdr:cNvSpPr/>
      </xdr:nvSpPr>
      <xdr:spPr>
        <a:xfrm>
          <a:off x="1778000" y="128257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29210</xdr:rowOff>
    </xdr:from>
    <xdr:ext cx="593725" cy="248285"/>
    <xdr:sp macro="" textlink="">
      <xdr:nvSpPr>
        <xdr:cNvPr id="204" name="テキスト ボックス 203"/>
        <xdr:cNvSpPr txBox="1"/>
      </xdr:nvSpPr>
      <xdr:spPr>
        <a:xfrm>
          <a:off x="1548130" y="12606020"/>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174,584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153035</xdr:rowOff>
    </xdr:from>
    <xdr:to xmlns:xdr="http://schemas.openxmlformats.org/drawingml/2006/spreadsheetDrawing">
      <xdr:col>6</xdr:col>
      <xdr:colOff>38100</xdr:colOff>
      <xdr:row>77</xdr:row>
      <xdr:rowOff>85090</xdr:rowOff>
    </xdr:to>
    <xdr:sp macro="" textlink="">
      <xdr:nvSpPr>
        <xdr:cNvPr id="205" name="楕円 204"/>
        <xdr:cNvSpPr/>
      </xdr:nvSpPr>
      <xdr:spPr>
        <a:xfrm>
          <a:off x="984250" y="1289748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100965</xdr:rowOff>
    </xdr:from>
    <xdr:ext cx="593725" cy="253365"/>
    <xdr:sp macro="" textlink="">
      <xdr:nvSpPr>
        <xdr:cNvPr id="206" name="テキスト ボックス 205"/>
        <xdr:cNvSpPr txBox="1"/>
      </xdr:nvSpPr>
      <xdr:spPr>
        <a:xfrm>
          <a:off x="754380" y="1267777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166,866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55880</xdr:rowOff>
    </xdr:from>
    <xdr:to xmlns:xdr="http://schemas.openxmlformats.org/drawingml/2006/spreadsheetDrawing">
      <xdr:col>28</xdr:col>
      <xdr:colOff>114300</xdr:colOff>
      <xdr:row>85</xdr:row>
      <xdr:rowOff>31115</xdr:rowOff>
    </xdr:to>
    <xdr:sp macro="" textlink="">
      <xdr:nvSpPr>
        <xdr:cNvPr id="207" name="正方形/長方形 206"/>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55880</xdr:rowOff>
    </xdr:from>
    <xdr:to xmlns:xdr="http://schemas.openxmlformats.org/drawingml/2006/spreadsheetDrawing">
      <xdr:col>12</xdr:col>
      <xdr:colOff>127000</xdr:colOff>
      <xdr:row>86</xdr:row>
      <xdr:rowOff>136525</xdr:rowOff>
    </xdr:to>
    <xdr:sp macro="" textlink="">
      <xdr:nvSpPr>
        <xdr:cNvPr id="208" name="正方形/長方形 207"/>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86995</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55880</xdr:rowOff>
    </xdr:from>
    <xdr:to xmlns:xdr="http://schemas.openxmlformats.org/drawingml/2006/spreadsheetDrawing">
      <xdr:col>18</xdr:col>
      <xdr:colOff>0</xdr:colOff>
      <xdr:row>86</xdr:row>
      <xdr:rowOff>136525</xdr:rowOff>
    </xdr:to>
    <xdr:sp macro="" textlink="">
      <xdr:nvSpPr>
        <xdr:cNvPr id="210" name="正方形/長方形 209"/>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86995</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55880</xdr:rowOff>
    </xdr:from>
    <xdr:to xmlns:xdr="http://schemas.openxmlformats.org/drawingml/2006/spreadsheetDrawing">
      <xdr:col>24</xdr:col>
      <xdr:colOff>0</xdr:colOff>
      <xdr:row>86</xdr:row>
      <xdr:rowOff>136525</xdr:rowOff>
    </xdr:to>
    <xdr:sp macro="" textlink="">
      <xdr:nvSpPr>
        <xdr:cNvPr id="212" name="正方形/長方形 211"/>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86</xdr:row>
      <xdr:rowOff>86995</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4805" cy="220345"/>
    <xdr:sp macro="" textlink="">
      <xdr:nvSpPr>
        <xdr:cNvPr id="215" name="テキスト ボックス 214"/>
        <xdr:cNvSpPr txBox="1"/>
      </xdr:nvSpPr>
      <xdr:spPr>
        <a:xfrm>
          <a:off x="66675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3840" cy="254000"/>
    <xdr:sp macro="" textlink="">
      <xdr:nvSpPr>
        <xdr:cNvPr id="217" name="テキスト ボックス 216"/>
        <xdr:cNvSpPr txBox="1"/>
      </xdr:nvSpPr>
      <xdr:spPr>
        <a:xfrm>
          <a:off x="474980" y="169138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8" name="直線コネクタ 217"/>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9" name="テキスト ボックス 218"/>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0" name="直線コネクタ 219"/>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4000"/>
    <xdr:sp macro="" textlink="">
      <xdr:nvSpPr>
        <xdr:cNvPr id="221" name="テキスト ボックス 220"/>
        <xdr:cNvSpPr txBox="1"/>
      </xdr:nvSpPr>
      <xdr:spPr>
        <a:xfrm>
          <a:off x="211455" y="16260445"/>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2" name="直線コネクタ 221"/>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23" name="テキスト ボックス 222"/>
        <xdr:cNvSpPr txBox="1"/>
      </xdr:nvSpPr>
      <xdr:spPr>
        <a:xfrm>
          <a:off x="211455" y="159340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4" name="直線コネクタ 223"/>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95630" cy="254000"/>
    <xdr:sp macro="" textlink="">
      <xdr:nvSpPr>
        <xdr:cNvPr id="225" name="テキスト ボックス 224"/>
        <xdr:cNvSpPr txBox="1"/>
      </xdr:nvSpPr>
      <xdr:spPr>
        <a:xfrm>
          <a:off x="166370" y="15608300"/>
          <a:ext cx="5956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6" name="直線コネクタ 225"/>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5630" cy="258445"/>
    <xdr:sp macro="" textlink="">
      <xdr:nvSpPr>
        <xdr:cNvPr id="227" name="テキスト ボックス 226"/>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8255</xdr:rowOff>
    </xdr:from>
    <xdr:to xmlns:xdr="http://schemas.openxmlformats.org/drawingml/2006/spreadsheetDrawing">
      <xdr:col>28</xdr:col>
      <xdr:colOff>114300</xdr:colOff>
      <xdr:row>90</xdr:row>
      <xdr:rowOff>8255</xdr:rowOff>
    </xdr:to>
    <xdr:cxnSp macro="">
      <xdr:nvCxnSpPr>
        <xdr:cNvPr id="228" name="直線コネクタ 227"/>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37465</xdr:rowOff>
    </xdr:from>
    <xdr:ext cx="595630" cy="253365"/>
    <xdr:sp macro="" textlink="">
      <xdr:nvSpPr>
        <xdr:cNvPr id="229" name="テキスト ボックス 228"/>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30" name="直線コネクタ 229"/>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53340</xdr:rowOff>
    </xdr:from>
    <xdr:ext cx="595630" cy="248285"/>
    <xdr:sp macro="" textlink="">
      <xdr:nvSpPr>
        <xdr:cNvPr id="231" name="テキスト ボックス 230"/>
        <xdr:cNvSpPr txBox="1"/>
      </xdr:nvSpPr>
      <xdr:spPr>
        <a:xfrm>
          <a:off x="166370" y="14641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32" name="衛生費グラフ枠"/>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60960</xdr:rowOff>
    </xdr:from>
    <xdr:to xmlns:xdr="http://schemas.openxmlformats.org/drawingml/2006/spreadsheetDrawing">
      <xdr:col>24</xdr:col>
      <xdr:colOff>62865</xdr:colOff>
      <xdr:row>100</xdr:row>
      <xdr:rowOff>2540</xdr:rowOff>
    </xdr:to>
    <xdr:cxnSp macro="">
      <xdr:nvCxnSpPr>
        <xdr:cNvPr id="233" name="直線コネクタ 232"/>
        <xdr:cNvCxnSpPr/>
      </xdr:nvCxnSpPr>
      <xdr:spPr>
        <a:xfrm flipV="1">
          <a:off x="4176395" y="15320010"/>
          <a:ext cx="127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100</xdr:row>
      <xdr:rowOff>6350</xdr:rowOff>
    </xdr:from>
    <xdr:ext cx="534670" cy="254000"/>
    <xdr:sp macro="" textlink="">
      <xdr:nvSpPr>
        <xdr:cNvPr id="234" name="衛生費最小値テキスト"/>
        <xdr:cNvSpPr txBox="1"/>
      </xdr:nvSpPr>
      <xdr:spPr>
        <a:xfrm>
          <a:off x="4229100" y="1680845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2540</xdr:rowOff>
    </xdr:from>
    <xdr:to xmlns:xdr="http://schemas.openxmlformats.org/drawingml/2006/spreadsheetDrawing">
      <xdr:col>24</xdr:col>
      <xdr:colOff>152400</xdr:colOff>
      <xdr:row>100</xdr:row>
      <xdr:rowOff>2540</xdr:rowOff>
    </xdr:to>
    <xdr:cxnSp macro="">
      <xdr:nvCxnSpPr>
        <xdr:cNvPr id="235" name="直線コネクタ 234"/>
        <xdr:cNvCxnSpPr/>
      </xdr:nvCxnSpPr>
      <xdr:spPr>
        <a:xfrm>
          <a:off x="4108450" y="16804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6985</xdr:rowOff>
    </xdr:from>
    <xdr:ext cx="598805" cy="255270"/>
    <xdr:sp macro="" textlink="">
      <xdr:nvSpPr>
        <xdr:cNvPr id="236" name="衛生費最大値テキスト"/>
        <xdr:cNvSpPr txBox="1"/>
      </xdr:nvSpPr>
      <xdr:spPr>
        <a:xfrm>
          <a:off x="4229100" y="15098395"/>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159,494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60960</xdr:rowOff>
    </xdr:from>
    <xdr:to xmlns:xdr="http://schemas.openxmlformats.org/drawingml/2006/spreadsheetDrawing">
      <xdr:col>24</xdr:col>
      <xdr:colOff>152400</xdr:colOff>
      <xdr:row>91</xdr:row>
      <xdr:rowOff>60960</xdr:rowOff>
    </xdr:to>
    <xdr:cxnSp macro="">
      <xdr:nvCxnSpPr>
        <xdr:cNvPr id="237" name="直線コネクタ 236"/>
        <xdr:cNvCxnSpPr/>
      </xdr:nvCxnSpPr>
      <xdr:spPr>
        <a:xfrm>
          <a:off x="4108450" y="15320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98</xdr:row>
      <xdr:rowOff>31750</xdr:rowOff>
    </xdr:from>
    <xdr:to xmlns:xdr="http://schemas.openxmlformats.org/drawingml/2006/spreadsheetDrawing">
      <xdr:col>24</xdr:col>
      <xdr:colOff>63500</xdr:colOff>
      <xdr:row>98</xdr:row>
      <xdr:rowOff>96520</xdr:rowOff>
    </xdr:to>
    <xdr:cxnSp macro="">
      <xdr:nvCxnSpPr>
        <xdr:cNvPr id="238" name="直線コネクタ 237"/>
        <xdr:cNvCxnSpPr/>
      </xdr:nvCxnSpPr>
      <xdr:spPr>
        <a:xfrm>
          <a:off x="3429000" y="16490950"/>
          <a:ext cx="7493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55245</xdr:rowOff>
    </xdr:from>
    <xdr:ext cx="534670" cy="254000"/>
    <xdr:sp macro="" textlink="">
      <xdr:nvSpPr>
        <xdr:cNvPr id="239" name="衛生費平均値テキスト"/>
        <xdr:cNvSpPr txBox="1"/>
      </xdr:nvSpPr>
      <xdr:spPr>
        <a:xfrm>
          <a:off x="4229100" y="16514445"/>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43,095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76835</xdr:rowOff>
    </xdr:from>
    <xdr:to xmlns:xdr="http://schemas.openxmlformats.org/drawingml/2006/spreadsheetDrawing">
      <xdr:col>24</xdr:col>
      <xdr:colOff>114300</xdr:colOff>
      <xdr:row>99</xdr:row>
      <xdr:rowOff>6985</xdr:rowOff>
    </xdr:to>
    <xdr:sp macro="" textlink="">
      <xdr:nvSpPr>
        <xdr:cNvPr id="240" name="フローチャート: 判断 239"/>
        <xdr:cNvSpPr/>
      </xdr:nvSpPr>
      <xdr:spPr>
        <a:xfrm>
          <a:off x="4127500" y="1653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98</xdr:row>
      <xdr:rowOff>22860</xdr:rowOff>
    </xdr:from>
    <xdr:to xmlns:xdr="http://schemas.openxmlformats.org/drawingml/2006/spreadsheetDrawing">
      <xdr:col>19</xdr:col>
      <xdr:colOff>171450</xdr:colOff>
      <xdr:row>98</xdr:row>
      <xdr:rowOff>31750</xdr:rowOff>
    </xdr:to>
    <xdr:cxnSp macro="">
      <xdr:nvCxnSpPr>
        <xdr:cNvPr id="241" name="直線コネクタ 240"/>
        <xdr:cNvCxnSpPr/>
      </xdr:nvCxnSpPr>
      <xdr:spPr>
        <a:xfrm>
          <a:off x="2622550" y="16482060"/>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98</xdr:row>
      <xdr:rowOff>57785</xdr:rowOff>
    </xdr:from>
    <xdr:to xmlns:xdr="http://schemas.openxmlformats.org/drawingml/2006/spreadsheetDrawing">
      <xdr:col>20</xdr:col>
      <xdr:colOff>38100</xdr:colOff>
      <xdr:row>98</xdr:row>
      <xdr:rowOff>159385</xdr:rowOff>
    </xdr:to>
    <xdr:sp macro="" textlink="">
      <xdr:nvSpPr>
        <xdr:cNvPr id="242" name="フローチャート: 判断 241"/>
        <xdr:cNvSpPr/>
      </xdr:nvSpPr>
      <xdr:spPr>
        <a:xfrm>
          <a:off x="3384550" y="165169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98</xdr:row>
      <xdr:rowOff>150495</xdr:rowOff>
    </xdr:from>
    <xdr:ext cx="529590" cy="259080"/>
    <xdr:sp macro="" textlink="">
      <xdr:nvSpPr>
        <xdr:cNvPr id="243" name="テキスト ボックス 242"/>
        <xdr:cNvSpPr txBox="1"/>
      </xdr:nvSpPr>
      <xdr:spPr>
        <a:xfrm>
          <a:off x="3187065" y="1660969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98</xdr:row>
      <xdr:rowOff>22860</xdr:rowOff>
    </xdr:from>
    <xdr:to xmlns:xdr="http://schemas.openxmlformats.org/drawingml/2006/spreadsheetDrawing">
      <xdr:col>15</xdr:col>
      <xdr:colOff>50800</xdr:colOff>
      <xdr:row>98</xdr:row>
      <xdr:rowOff>97790</xdr:rowOff>
    </xdr:to>
    <xdr:cxnSp macro="">
      <xdr:nvCxnSpPr>
        <xdr:cNvPr id="244" name="直線コネクタ 243"/>
        <xdr:cNvCxnSpPr/>
      </xdr:nvCxnSpPr>
      <xdr:spPr>
        <a:xfrm flipV="1">
          <a:off x="1828800" y="16482060"/>
          <a:ext cx="79375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98</xdr:row>
      <xdr:rowOff>73025</xdr:rowOff>
    </xdr:from>
    <xdr:to xmlns:xdr="http://schemas.openxmlformats.org/drawingml/2006/spreadsheetDrawing">
      <xdr:col>15</xdr:col>
      <xdr:colOff>101600</xdr:colOff>
      <xdr:row>99</xdr:row>
      <xdr:rowOff>3175</xdr:rowOff>
    </xdr:to>
    <xdr:sp macro="" textlink="">
      <xdr:nvSpPr>
        <xdr:cNvPr id="245" name="フローチャート: 判断 244"/>
        <xdr:cNvSpPr/>
      </xdr:nvSpPr>
      <xdr:spPr>
        <a:xfrm>
          <a:off x="2571750" y="1653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98</xdr:row>
      <xdr:rowOff>166370</xdr:rowOff>
    </xdr:from>
    <xdr:ext cx="529590" cy="254000"/>
    <xdr:sp macro="" textlink="">
      <xdr:nvSpPr>
        <xdr:cNvPr id="246" name="テキスト ボックス 245"/>
        <xdr:cNvSpPr txBox="1"/>
      </xdr:nvSpPr>
      <xdr:spPr>
        <a:xfrm>
          <a:off x="2393315" y="166255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98</xdr:row>
      <xdr:rowOff>97790</xdr:rowOff>
    </xdr:from>
    <xdr:to xmlns:xdr="http://schemas.openxmlformats.org/drawingml/2006/spreadsheetDrawing">
      <xdr:col>10</xdr:col>
      <xdr:colOff>114300</xdr:colOff>
      <xdr:row>98</xdr:row>
      <xdr:rowOff>168275</xdr:rowOff>
    </xdr:to>
    <xdr:cxnSp macro="">
      <xdr:nvCxnSpPr>
        <xdr:cNvPr id="247" name="直線コネクタ 246"/>
        <xdr:cNvCxnSpPr/>
      </xdr:nvCxnSpPr>
      <xdr:spPr>
        <a:xfrm flipV="1">
          <a:off x="1028700" y="16556990"/>
          <a:ext cx="8001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98</xdr:row>
      <xdr:rowOff>158115</xdr:rowOff>
    </xdr:from>
    <xdr:to xmlns:xdr="http://schemas.openxmlformats.org/drawingml/2006/spreadsheetDrawing">
      <xdr:col>10</xdr:col>
      <xdr:colOff>165100</xdr:colOff>
      <xdr:row>99</xdr:row>
      <xdr:rowOff>88265</xdr:rowOff>
    </xdr:to>
    <xdr:sp macro="" textlink="">
      <xdr:nvSpPr>
        <xdr:cNvPr id="248" name="フローチャート: 判断 247"/>
        <xdr:cNvSpPr/>
      </xdr:nvSpPr>
      <xdr:spPr>
        <a:xfrm>
          <a:off x="1778000" y="166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99</xdr:row>
      <xdr:rowOff>79375</xdr:rowOff>
    </xdr:from>
    <xdr:ext cx="534670" cy="258445"/>
    <xdr:sp macro="" textlink="">
      <xdr:nvSpPr>
        <xdr:cNvPr id="249" name="テキスト ボックス 248"/>
        <xdr:cNvSpPr txBox="1"/>
      </xdr:nvSpPr>
      <xdr:spPr>
        <a:xfrm>
          <a:off x="1580515" y="167100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99</xdr:row>
      <xdr:rowOff>21590</xdr:rowOff>
    </xdr:from>
    <xdr:to xmlns:xdr="http://schemas.openxmlformats.org/drawingml/2006/spreadsheetDrawing">
      <xdr:col>6</xdr:col>
      <xdr:colOff>38100</xdr:colOff>
      <xdr:row>99</xdr:row>
      <xdr:rowOff>123190</xdr:rowOff>
    </xdr:to>
    <xdr:sp macro="" textlink="">
      <xdr:nvSpPr>
        <xdr:cNvPr id="250" name="フローチャート: 判断 249"/>
        <xdr:cNvSpPr/>
      </xdr:nvSpPr>
      <xdr:spPr>
        <a:xfrm>
          <a:off x="984250" y="166522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99</xdr:row>
      <xdr:rowOff>114300</xdr:rowOff>
    </xdr:from>
    <xdr:ext cx="529590" cy="259080"/>
    <xdr:sp macro="" textlink="">
      <xdr:nvSpPr>
        <xdr:cNvPr id="251" name="テキスト ボックス 250"/>
        <xdr:cNvSpPr txBox="1"/>
      </xdr:nvSpPr>
      <xdr:spPr>
        <a:xfrm>
          <a:off x="786765" y="167449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32,430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2" name="テキスト ボックス 251"/>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101</xdr:row>
      <xdr:rowOff>80010</xdr:rowOff>
    </xdr:from>
    <xdr:ext cx="762000" cy="259080"/>
    <xdr:sp macro="" textlink="">
      <xdr:nvSpPr>
        <xdr:cNvPr id="253" name="テキスト ボックス 252"/>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6920" cy="259080"/>
    <xdr:sp macro="" textlink="">
      <xdr:nvSpPr>
        <xdr:cNvPr id="254" name="テキスト ボックス 253"/>
        <xdr:cNvSpPr txBox="1"/>
      </xdr:nvSpPr>
      <xdr:spPr>
        <a:xfrm>
          <a:off x="24511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5" name="テキスト ボックス 254"/>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101</xdr:row>
      <xdr:rowOff>80010</xdr:rowOff>
    </xdr:from>
    <xdr:ext cx="762000" cy="259080"/>
    <xdr:sp macro="" textlink="">
      <xdr:nvSpPr>
        <xdr:cNvPr id="256" name="テキスト ボックス 255"/>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45720</xdr:rowOff>
    </xdr:from>
    <xdr:to xmlns:xdr="http://schemas.openxmlformats.org/drawingml/2006/spreadsheetDrawing">
      <xdr:col>24</xdr:col>
      <xdr:colOff>114300</xdr:colOff>
      <xdr:row>98</xdr:row>
      <xdr:rowOff>147320</xdr:rowOff>
    </xdr:to>
    <xdr:sp macro="" textlink="">
      <xdr:nvSpPr>
        <xdr:cNvPr id="257" name="楕円 256"/>
        <xdr:cNvSpPr/>
      </xdr:nvSpPr>
      <xdr:spPr>
        <a:xfrm>
          <a:off x="4127500" y="1650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97</xdr:row>
      <xdr:rowOff>68580</xdr:rowOff>
    </xdr:from>
    <xdr:ext cx="534670" cy="259080"/>
    <xdr:sp macro="" textlink="">
      <xdr:nvSpPr>
        <xdr:cNvPr id="258" name="衛生費該当値テキスト"/>
        <xdr:cNvSpPr txBox="1"/>
      </xdr:nvSpPr>
      <xdr:spPr>
        <a:xfrm>
          <a:off x="4229100" y="163563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45,975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152400</xdr:rowOff>
    </xdr:from>
    <xdr:to xmlns:xdr="http://schemas.openxmlformats.org/drawingml/2006/spreadsheetDrawing">
      <xdr:col>20</xdr:col>
      <xdr:colOff>38100</xdr:colOff>
      <xdr:row>98</xdr:row>
      <xdr:rowOff>82550</xdr:rowOff>
    </xdr:to>
    <xdr:sp macro="" textlink="">
      <xdr:nvSpPr>
        <xdr:cNvPr id="259" name="楕円 258"/>
        <xdr:cNvSpPr/>
      </xdr:nvSpPr>
      <xdr:spPr>
        <a:xfrm>
          <a:off x="3384550" y="16440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99695</xdr:rowOff>
    </xdr:from>
    <xdr:ext cx="529590" cy="254000"/>
    <xdr:sp macro="" textlink="">
      <xdr:nvSpPr>
        <xdr:cNvPr id="260" name="テキスト ボックス 259"/>
        <xdr:cNvSpPr txBox="1"/>
      </xdr:nvSpPr>
      <xdr:spPr>
        <a:xfrm>
          <a:off x="3187065" y="1621599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97</xdr:row>
      <xdr:rowOff>143510</xdr:rowOff>
    </xdr:from>
    <xdr:to xmlns:xdr="http://schemas.openxmlformats.org/drawingml/2006/spreadsheetDrawing">
      <xdr:col>15</xdr:col>
      <xdr:colOff>101600</xdr:colOff>
      <xdr:row>98</xdr:row>
      <xdr:rowOff>73660</xdr:rowOff>
    </xdr:to>
    <xdr:sp macro="" textlink="">
      <xdr:nvSpPr>
        <xdr:cNvPr id="261" name="楕円 260"/>
        <xdr:cNvSpPr/>
      </xdr:nvSpPr>
      <xdr:spPr>
        <a:xfrm>
          <a:off x="2571750" y="1643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90170</xdr:rowOff>
    </xdr:from>
    <xdr:ext cx="529590" cy="259080"/>
    <xdr:sp macro="" textlink="">
      <xdr:nvSpPr>
        <xdr:cNvPr id="262" name="テキスト ボックス 261"/>
        <xdr:cNvSpPr txBox="1"/>
      </xdr:nvSpPr>
      <xdr:spPr>
        <a:xfrm>
          <a:off x="2393315" y="162064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98</xdr:row>
      <xdr:rowOff>46355</xdr:rowOff>
    </xdr:from>
    <xdr:to xmlns:xdr="http://schemas.openxmlformats.org/drawingml/2006/spreadsheetDrawing">
      <xdr:col>10</xdr:col>
      <xdr:colOff>165100</xdr:colOff>
      <xdr:row>98</xdr:row>
      <xdr:rowOff>147955</xdr:rowOff>
    </xdr:to>
    <xdr:sp macro="" textlink="">
      <xdr:nvSpPr>
        <xdr:cNvPr id="263" name="楕円 262"/>
        <xdr:cNvSpPr/>
      </xdr:nvSpPr>
      <xdr:spPr>
        <a:xfrm>
          <a:off x="1778000" y="1650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164465</xdr:rowOff>
    </xdr:from>
    <xdr:ext cx="534670" cy="259080"/>
    <xdr:sp macro="" textlink="">
      <xdr:nvSpPr>
        <xdr:cNvPr id="264" name="テキスト ボックス 263"/>
        <xdr:cNvSpPr txBox="1"/>
      </xdr:nvSpPr>
      <xdr:spPr>
        <a:xfrm>
          <a:off x="1580515" y="162807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117475</xdr:rowOff>
    </xdr:from>
    <xdr:to xmlns:xdr="http://schemas.openxmlformats.org/drawingml/2006/spreadsheetDrawing">
      <xdr:col>6</xdr:col>
      <xdr:colOff>38100</xdr:colOff>
      <xdr:row>99</xdr:row>
      <xdr:rowOff>47625</xdr:rowOff>
    </xdr:to>
    <xdr:sp macro="" textlink="">
      <xdr:nvSpPr>
        <xdr:cNvPr id="265" name="楕円 264"/>
        <xdr:cNvSpPr/>
      </xdr:nvSpPr>
      <xdr:spPr>
        <a:xfrm>
          <a:off x="984250" y="165766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64135</xdr:rowOff>
    </xdr:from>
    <xdr:ext cx="529590" cy="254000"/>
    <xdr:sp macro="" textlink="">
      <xdr:nvSpPr>
        <xdr:cNvPr id="266" name="テキスト ボックス 265"/>
        <xdr:cNvSpPr txBox="1"/>
      </xdr:nvSpPr>
      <xdr:spPr>
        <a:xfrm>
          <a:off x="786765" y="163518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55880</xdr:rowOff>
    </xdr:from>
    <xdr:to xmlns:xdr="http://schemas.openxmlformats.org/drawingml/2006/spreadsheetDrawing">
      <xdr:col>59</xdr:col>
      <xdr:colOff>50800</xdr:colOff>
      <xdr:row>25</xdr:row>
      <xdr:rowOff>31115</xdr:rowOff>
    </xdr:to>
    <xdr:sp macro="" textlink="">
      <xdr:nvSpPr>
        <xdr:cNvPr id="267" name="正方形/長方形 266"/>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55880</xdr:rowOff>
    </xdr:from>
    <xdr:to xmlns:xdr="http://schemas.openxmlformats.org/drawingml/2006/spreadsheetDrawing">
      <xdr:col>43</xdr:col>
      <xdr:colOff>63500</xdr:colOff>
      <xdr:row>26</xdr:row>
      <xdr:rowOff>136525</xdr:rowOff>
    </xdr:to>
    <xdr:sp macro="" textlink="">
      <xdr:nvSpPr>
        <xdr:cNvPr id="268" name="正方形/長方形 267"/>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86995</xdr:rowOff>
    </xdr:from>
    <xdr:to xmlns:xdr="http://schemas.openxmlformats.org/drawingml/2006/spreadsheetDrawing">
      <xdr:col>43</xdr:col>
      <xdr:colOff>63500</xdr:colOff>
      <xdr:row>28</xdr:row>
      <xdr:rowOff>0</xdr:rowOff>
    </xdr:to>
    <xdr:sp macro="" textlink="">
      <xdr:nvSpPr>
        <xdr:cNvPr id="269" name="正方形/長方形 268"/>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55880</xdr:rowOff>
    </xdr:from>
    <xdr:to xmlns:xdr="http://schemas.openxmlformats.org/drawingml/2006/spreadsheetDrawing">
      <xdr:col>48</xdr:col>
      <xdr:colOff>127000</xdr:colOff>
      <xdr:row>26</xdr:row>
      <xdr:rowOff>136525</xdr:rowOff>
    </xdr:to>
    <xdr:sp macro="" textlink="">
      <xdr:nvSpPr>
        <xdr:cNvPr id="270" name="正方形/長方形 269"/>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86995</xdr:rowOff>
    </xdr:from>
    <xdr:to xmlns:xdr="http://schemas.openxmlformats.org/drawingml/2006/spreadsheetDrawing">
      <xdr:col>48</xdr:col>
      <xdr:colOff>127000</xdr:colOff>
      <xdr:row>28</xdr:row>
      <xdr:rowOff>0</xdr:rowOff>
    </xdr:to>
    <xdr:sp macro="" textlink="">
      <xdr:nvSpPr>
        <xdr:cNvPr id="271" name="正方形/長方形 270"/>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55880</xdr:rowOff>
    </xdr:from>
    <xdr:to xmlns:xdr="http://schemas.openxmlformats.org/drawingml/2006/spreadsheetDrawing">
      <xdr:col>54</xdr:col>
      <xdr:colOff>127000</xdr:colOff>
      <xdr:row>26</xdr:row>
      <xdr:rowOff>136525</xdr:rowOff>
    </xdr:to>
    <xdr:sp macro="" textlink="">
      <xdr:nvSpPr>
        <xdr:cNvPr id="272" name="正方形/長方形 271"/>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26</xdr:row>
      <xdr:rowOff>86995</xdr:rowOff>
    </xdr:from>
    <xdr:to xmlns:xdr="http://schemas.openxmlformats.org/drawingml/2006/spreadsheetDrawing">
      <xdr:col>54</xdr:col>
      <xdr:colOff>127000</xdr:colOff>
      <xdr:row>28</xdr:row>
      <xdr:rowOff>0</xdr:rowOff>
    </xdr:to>
    <xdr:sp macro="" textlink="">
      <xdr:nvSpPr>
        <xdr:cNvPr id="273" name="正方形/長方形 272"/>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74" name="正方形/長方形 273"/>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4805" cy="220345"/>
    <xdr:sp macro="" textlink="">
      <xdr:nvSpPr>
        <xdr:cNvPr id="275" name="テキスト ボックス 274"/>
        <xdr:cNvSpPr txBox="1"/>
      </xdr:nvSpPr>
      <xdr:spPr>
        <a:xfrm>
          <a:off x="591820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80645</xdr:rowOff>
    </xdr:from>
    <xdr:to xmlns:xdr="http://schemas.openxmlformats.org/drawingml/2006/spreadsheetDrawing">
      <xdr:col>59</xdr:col>
      <xdr:colOff>50800</xdr:colOff>
      <xdr:row>41</xdr:row>
      <xdr:rowOff>80645</xdr:rowOff>
    </xdr:to>
    <xdr:cxnSp macro="">
      <xdr:nvCxnSpPr>
        <xdr:cNvPr id="276" name="直線コネクタ 275"/>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96520</xdr:rowOff>
    </xdr:from>
    <xdr:to xmlns:xdr="http://schemas.openxmlformats.org/drawingml/2006/spreadsheetDrawing">
      <xdr:col>59</xdr:col>
      <xdr:colOff>50800</xdr:colOff>
      <xdr:row>39</xdr:row>
      <xdr:rowOff>96520</xdr:rowOff>
    </xdr:to>
    <xdr:cxnSp macro="">
      <xdr:nvCxnSpPr>
        <xdr:cNvPr id="277" name="直線コネクタ 276"/>
        <xdr:cNvCxnSpPr/>
      </xdr:nvCxnSpPr>
      <xdr:spPr>
        <a:xfrm>
          <a:off x="5956300" y="66382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125730</xdr:rowOff>
    </xdr:from>
    <xdr:ext cx="243840" cy="248285"/>
    <xdr:sp macro="" textlink="">
      <xdr:nvSpPr>
        <xdr:cNvPr id="278" name="テキスト ボックス 277"/>
        <xdr:cNvSpPr txBox="1"/>
      </xdr:nvSpPr>
      <xdr:spPr>
        <a:xfrm>
          <a:off x="5726430" y="649986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112395</xdr:rowOff>
    </xdr:from>
    <xdr:to xmlns:xdr="http://schemas.openxmlformats.org/drawingml/2006/spreadsheetDrawing">
      <xdr:col>59</xdr:col>
      <xdr:colOff>50800</xdr:colOff>
      <xdr:row>37</xdr:row>
      <xdr:rowOff>112395</xdr:rowOff>
    </xdr:to>
    <xdr:cxnSp macro="">
      <xdr:nvCxnSpPr>
        <xdr:cNvPr id="279" name="直線コネクタ 278"/>
        <xdr:cNvCxnSpPr/>
      </xdr:nvCxnSpPr>
      <xdr:spPr>
        <a:xfrm>
          <a:off x="5956300" y="63188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140970</xdr:rowOff>
    </xdr:from>
    <xdr:ext cx="462280" cy="248285"/>
    <xdr:sp macro="" textlink="">
      <xdr:nvSpPr>
        <xdr:cNvPr id="280" name="テキスト ボックス 279"/>
        <xdr:cNvSpPr txBox="1"/>
      </xdr:nvSpPr>
      <xdr:spPr>
        <a:xfrm>
          <a:off x="5527040" y="617982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128905</xdr:rowOff>
    </xdr:from>
    <xdr:to xmlns:xdr="http://schemas.openxmlformats.org/drawingml/2006/spreadsheetDrawing">
      <xdr:col>59</xdr:col>
      <xdr:colOff>50800</xdr:colOff>
      <xdr:row>35</xdr:row>
      <xdr:rowOff>128905</xdr:rowOff>
    </xdr:to>
    <xdr:cxnSp macro="">
      <xdr:nvCxnSpPr>
        <xdr:cNvPr id="281" name="直線コネクタ 280"/>
        <xdr:cNvCxnSpPr/>
      </xdr:nvCxnSpPr>
      <xdr:spPr>
        <a:xfrm>
          <a:off x="5956300" y="60001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156845</xdr:rowOff>
    </xdr:from>
    <xdr:ext cx="462280" cy="253365"/>
    <xdr:sp macro="" textlink="">
      <xdr:nvSpPr>
        <xdr:cNvPr id="282" name="テキスト ボックス 281"/>
        <xdr:cNvSpPr txBox="1"/>
      </xdr:nvSpPr>
      <xdr:spPr>
        <a:xfrm>
          <a:off x="5527040" y="5860415"/>
          <a:ext cx="4622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144780</xdr:rowOff>
    </xdr:from>
    <xdr:to xmlns:xdr="http://schemas.openxmlformats.org/drawingml/2006/spreadsheetDrawing">
      <xdr:col>59</xdr:col>
      <xdr:colOff>50800</xdr:colOff>
      <xdr:row>33</xdr:row>
      <xdr:rowOff>144780</xdr:rowOff>
    </xdr:to>
    <xdr:cxnSp macro="">
      <xdr:nvCxnSpPr>
        <xdr:cNvPr id="283" name="直線コネクタ 282"/>
        <xdr:cNvCxnSpPr/>
      </xdr:nvCxnSpPr>
      <xdr:spPr>
        <a:xfrm>
          <a:off x="5956300" y="56807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5715</xdr:rowOff>
    </xdr:from>
    <xdr:ext cx="462280" cy="253365"/>
    <xdr:sp macro="" textlink="">
      <xdr:nvSpPr>
        <xdr:cNvPr id="284" name="テキスト ボックス 283"/>
        <xdr:cNvSpPr txBox="1"/>
      </xdr:nvSpPr>
      <xdr:spPr>
        <a:xfrm>
          <a:off x="5527040" y="5541645"/>
          <a:ext cx="4622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161290</xdr:rowOff>
    </xdr:from>
    <xdr:to xmlns:xdr="http://schemas.openxmlformats.org/drawingml/2006/spreadsheetDrawing">
      <xdr:col>59</xdr:col>
      <xdr:colOff>50800</xdr:colOff>
      <xdr:row>31</xdr:row>
      <xdr:rowOff>161290</xdr:rowOff>
    </xdr:to>
    <xdr:cxnSp macro="">
      <xdr:nvCxnSpPr>
        <xdr:cNvPr id="285" name="直線コネクタ 284"/>
        <xdr:cNvCxnSpPr/>
      </xdr:nvCxnSpPr>
      <xdr:spPr>
        <a:xfrm>
          <a:off x="5956300" y="53619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21590</xdr:rowOff>
    </xdr:from>
    <xdr:ext cx="462280" cy="252730"/>
    <xdr:sp macro="" textlink="">
      <xdr:nvSpPr>
        <xdr:cNvPr id="286" name="テキスト ボックス 285"/>
        <xdr:cNvSpPr txBox="1"/>
      </xdr:nvSpPr>
      <xdr:spPr>
        <a:xfrm>
          <a:off x="5527040" y="5222240"/>
          <a:ext cx="4622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8255</xdr:rowOff>
    </xdr:from>
    <xdr:to xmlns:xdr="http://schemas.openxmlformats.org/drawingml/2006/spreadsheetDrawing">
      <xdr:col>59</xdr:col>
      <xdr:colOff>50800</xdr:colOff>
      <xdr:row>30</xdr:row>
      <xdr:rowOff>8255</xdr:rowOff>
    </xdr:to>
    <xdr:cxnSp macro="">
      <xdr:nvCxnSpPr>
        <xdr:cNvPr id="287" name="直線コネクタ 286"/>
        <xdr:cNvCxnSpPr/>
      </xdr:nvCxnSpPr>
      <xdr:spPr>
        <a:xfrm>
          <a:off x="5956300" y="5041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37465</xdr:rowOff>
    </xdr:from>
    <xdr:ext cx="462280" cy="253365"/>
    <xdr:sp macro="" textlink="">
      <xdr:nvSpPr>
        <xdr:cNvPr id="288" name="テキスト ボックス 287"/>
        <xdr:cNvSpPr txBox="1"/>
      </xdr:nvSpPr>
      <xdr:spPr>
        <a:xfrm>
          <a:off x="5527040" y="4902835"/>
          <a:ext cx="4622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89" name="直線コネクタ 288"/>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53340</xdr:rowOff>
    </xdr:from>
    <xdr:ext cx="462280" cy="248285"/>
    <xdr:sp macro="" textlink="">
      <xdr:nvSpPr>
        <xdr:cNvPr id="290" name="テキスト ボックス 289"/>
        <xdr:cNvSpPr txBox="1"/>
      </xdr:nvSpPr>
      <xdr:spPr>
        <a:xfrm>
          <a:off x="5527040" y="458343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91" name="労働費グラフ枠"/>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31</xdr:row>
      <xdr:rowOff>28575</xdr:rowOff>
    </xdr:from>
    <xdr:to xmlns:xdr="http://schemas.openxmlformats.org/drawingml/2006/spreadsheetDrawing">
      <xdr:col>54</xdr:col>
      <xdr:colOff>171450</xdr:colOff>
      <xdr:row>39</xdr:row>
      <xdr:rowOff>96520</xdr:rowOff>
    </xdr:to>
    <xdr:cxnSp macro="">
      <xdr:nvCxnSpPr>
        <xdr:cNvPr id="292" name="直線コネクタ 291"/>
        <xdr:cNvCxnSpPr/>
      </xdr:nvCxnSpPr>
      <xdr:spPr>
        <a:xfrm flipV="1">
          <a:off x="9429750" y="5229225"/>
          <a:ext cx="0" cy="140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100330</xdr:rowOff>
    </xdr:from>
    <xdr:ext cx="244475" cy="253365"/>
    <xdr:sp macro="" textlink="">
      <xdr:nvSpPr>
        <xdr:cNvPr id="293" name="労働費最小値テキスト"/>
        <xdr:cNvSpPr txBox="1"/>
      </xdr:nvSpPr>
      <xdr:spPr>
        <a:xfrm>
          <a:off x="9480550" y="6642100"/>
          <a:ext cx="24447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96520</xdr:rowOff>
    </xdr:from>
    <xdr:to xmlns:xdr="http://schemas.openxmlformats.org/drawingml/2006/spreadsheetDrawing">
      <xdr:col>55</xdr:col>
      <xdr:colOff>88900</xdr:colOff>
      <xdr:row>39</xdr:row>
      <xdr:rowOff>96520</xdr:rowOff>
    </xdr:to>
    <xdr:cxnSp macro="">
      <xdr:nvCxnSpPr>
        <xdr:cNvPr id="294" name="直線コネクタ 293"/>
        <xdr:cNvCxnSpPr/>
      </xdr:nvCxnSpPr>
      <xdr:spPr>
        <a:xfrm>
          <a:off x="935990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144145</xdr:rowOff>
    </xdr:from>
    <xdr:ext cx="464820" cy="248285"/>
    <xdr:sp macro="" textlink="">
      <xdr:nvSpPr>
        <xdr:cNvPr id="295" name="労働費最大値テキスト"/>
        <xdr:cNvSpPr txBox="1"/>
      </xdr:nvSpPr>
      <xdr:spPr>
        <a:xfrm>
          <a:off x="9480550" y="5009515"/>
          <a:ext cx="464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4,414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28575</xdr:rowOff>
    </xdr:from>
    <xdr:to xmlns:xdr="http://schemas.openxmlformats.org/drawingml/2006/spreadsheetDrawing">
      <xdr:col>55</xdr:col>
      <xdr:colOff>88900</xdr:colOff>
      <xdr:row>31</xdr:row>
      <xdr:rowOff>28575</xdr:rowOff>
    </xdr:to>
    <xdr:cxnSp macro="">
      <xdr:nvCxnSpPr>
        <xdr:cNvPr id="296" name="直線コネクタ 295"/>
        <xdr:cNvCxnSpPr/>
      </xdr:nvCxnSpPr>
      <xdr:spPr>
        <a:xfrm>
          <a:off x="9359900" y="52292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34</xdr:row>
      <xdr:rowOff>98425</xdr:rowOff>
    </xdr:from>
    <xdr:to xmlns:xdr="http://schemas.openxmlformats.org/drawingml/2006/spreadsheetDrawing">
      <xdr:col>55</xdr:col>
      <xdr:colOff>0</xdr:colOff>
      <xdr:row>34</xdr:row>
      <xdr:rowOff>114300</xdr:rowOff>
    </xdr:to>
    <xdr:cxnSp macro="">
      <xdr:nvCxnSpPr>
        <xdr:cNvPr id="297" name="直線コネクタ 296"/>
        <xdr:cNvCxnSpPr/>
      </xdr:nvCxnSpPr>
      <xdr:spPr>
        <a:xfrm flipV="1">
          <a:off x="8686800" y="5801995"/>
          <a:ext cx="7429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7620</xdr:rowOff>
    </xdr:from>
    <xdr:ext cx="373380" cy="253365"/>
    <xdr:sp macro="" textlink="">
      <xdr:nvSpPr>
        <xdr:cNvPr id="298" name="労働費平均値テキスト"/>
        <xdr:cNvSpPr txBox="1"/>
      </xdr:nvSpPr>
      <xdr:spPr>
        <a:xfrm>
          <a:off x="9480550" y="6381750"/>
          <a:ext cx="37338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29210</xdr:rowOff>
    </xdr:from>
    <xdr:to xmlns:xdr="http://schemas.openxmlformats.org/drawingml/2006/spreadsheetDrawing">
      <xdr:col>55</xdr:col>
      <xdr:colOff>50800</xdr:colOff>
      <xdr:row>38</xdr:row>
      <xdr:rowOff>128905</xdr:rowOff>
    </xdr:to>
    <xdr:sp macro="" textlink="">
      <xdr:nvSpPr>
        <xdr:cNvPr id="299" name="フローチャート: 判断 298"/>
        <xdr:cNvSpPr/>
      </xdr:nvSpPr>
      <xdr:spPr>
        <a:xfrm>
          <a:off x="9398000" y="64033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34</xdr:row>
      <xdr:rowOff>114300</xdr:rowOff>
    </xdr:from>
    <xdr:to xmlns:xdr="http://schemas.openxmlformats.org/drawingml/2006/spreadsheetDrawing">
      <xdr:col>50</xdr:col>
      <xdr:colOff>114300</xdr:colOff>
      <xdr:row>34</xdr:row>
      <xdr:rowOff>161290</xdr:rowOff>
    </xdr:to>
    <xdr:cxnSp macro="">
      <xdr:nvCxnSpPr>
        <xdr:cNvPr id="300" name="直線コネクタ 299"/>
        <xdr:cNvCxnSpPr/>
      </xdr:nvCxnSpPr>
      <xdr:spPr>
        <a:xfrm flipV="1">
          <a:off x="7886700" y="5817870"/>
          <a:ext cx="8001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32385</xdr:rowOff>
    </xdr:from>
    <xdr:to xmlns:xdr="http://schemas.openxmlformats.org/drawingml/2006/spreadsheetDrawing">
      <xdr:col>50</xdr:col>
      <xdr:colOff>165100</xdr:colOff>
      <xdr:row>38</xdr:row>
      <xdr:rowOff>131445</xdr:rowOff>
    </xdr:to>
    <xdr:sp macro="" textlink="">
      <xdr:nvSpPr>
        <xdr:cNvPr id="301" name="フローチャート: 判断 300"/>
        <xdr:cNvSpPr/>
      </xdr:nvSpPr>
      <xdr:spPr>
        <a:xfrm>
          <a:off x="8636000" y="64065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123190</xdr:rowOff>
    </xdr:from>
    <xdr:ext cx="378460" cy="248285"/>
    <xdr:sp macro="" textlink="">
      <xdr:nvSpPr>
        <xdr:cNvPr id="302" name="テキスト ボックス 301"/>
        <xdr:cNvSpPr txBox="1"/>
      </xdr:nvSpPr>
      <xdr:spPr>
        <a:xfrm>
          <a:off x="8516620" y="649732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34</xdr:row>
      <xdr:rowOff>161290</xdr:rowOff>
    </xdr:from>
    <xdr:to xmlns:xdr="http://schemas.openxmlformats.org/drawingml/2006/spreadsheetDrawing">
      <xdr:col>45</xdr:col>
      <xdr:colOff>171450</xdr:colOff>
      <xdr:row>35</xdr:row>
      <xdr:rowOff>19685</xdr:rowOff>
    </xdr:to>
    <xdr:cxnSp macro="">
      <xdr:nvCxnSpPr>
        <xdr:cNvPr id="303" name="直線コネクタ 302"/>
        <xdr:cNvCxnSpPr/>
      </xdr:nvCxnSpPr>
      <xdr:spPr>
        <a:xfrm flipV="1">
          <a:off x="7080250" y="5864860"/>
          <a:ext cx="8064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26035</xdr:rowOff>
    </xdr:from>
    <xdr:to xmlns:xdr="http://schemas.openxmlformats.org/drawingml/2006/spreadsheetDrawing">
      <xdr:col>46</xdr:col>
      <xdr:colOff>38100</xdr:colOff>
      <xdr:row>38</xdr:row>
      <xdr:rowOff>125730</xdr:rowOff>
    </xdr:to>
    <xdr:sp macro="" textlink="">
      <xdr:nvSpPr>
        <xdr:cNvPr id="304" name="フローチャート: 判断 303"/>
        <xdr:cNvSpPr/>
      </xdr:nvSpPr>
      <xdr:spPr>
        <a:xfrm>
          <a:off x="7842250" y="64001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171450</xdr:colOff>
      <xdr:row>38</xdr:row>
      <xdr:rowOff>116840</xdr:rowOff>
    </xdr:from>
    <xdr:ext cx="378460" cy="253365"/>
    <xdr:sp macro="" textlink="">
      <xdr:nvSpPr>
        <xdr:cNvPr id="305" name="テキスト ボックス 304"/>
        <xdr:cNvSpPr txBox="1"/>
      </xdr:nvSpPr>
      <xdr:spPr>
        <a:xfrm>
          <a:off x="7715250" y="649097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19685</xdr:rowOff>
    </xdr:from>
    <xdr:to xmlns:xdr="http://schemas.openxmlformats.org/drawingml/2006/spreadsheetDrawing">
      <xdr:col>41</xdr:col>
      <xdr:colOff>50800</xdr:colOff>
      <xdr:row>35</xdr:row>
      <xdr:rowOff>34925</xdr:rowOff>
    </xdr:to>
    <xdr:cxnSp macro="">
      <xdr:nvCxnSpPr>
        <xdr:cNvPr id="306" name="直線コネクタ 305"/>
        <xdr:cNvCxnSpPr/>
      </xdr:nvCxnSpPr>
      <xdr:spPr>
        <a:xfrm flipV="1">
          <a:off x="6286500" y="5890895"/>
          <a:ext cx="79375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16510</xdr:rowOff>
    </xdr:from>
    <xdr:to xmlns:xdr="http://schemas.openxmlformats.org/drawingml/2006/spreadsheetDrawing">
      <xdr:col>41</xdr:col>
      <xdr:colOff>101600</xdr:colOff>
      <xdr:row>38</xdr:row>
      <xdr:rowOff>115570</xdr:rowOff>
    </xdr:to>
    <xdr:sp macro="" textlink="">
      <xdr:nvSpPr>
        <xdr:cNvPr id="307" name="フローチャート: 判断 306"/>
        <xdr:cNvSpPr/>
      </xdr:nvSpPr>
      <xdr:spPr>
        <a:xfrm>
          <a:off x="7029450" y="63906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106680</xdr:rowOff>
    </xdr:from>
    <xdr:ext cx="378460" cy="248285"/>
    <xdr:sp macro="" textlink="">
      <xdr:nvSpPr>
        <xdr:cNvPr id="308" name="テキスト ボックス 307"/>
        <xdr:cNvSpPr txBox="1"/>
      </xdr:nvSpPr>
      <xdr:spPr>
        <a:xfrm>
          <a:off x="6910070" y="648081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16510</xdr:rowOff>
    </xdr:from>
    <xdr:to xmlns:xdr="http://schemas.openxmlformats.org/drawingml/2006/spreadsheetDrawing">
      <xdr:col>36</xdr:col>
      <xdr:colOff>165100</xdr:colOff>
      <xdr:row>38</xdr:row>
      <xdr:rowOff>115570</xdr:rowOff>
    </xdr:to>
    <xdr:sp macro="" textlink="">
      <xdr:nvSpPr>
        <xdr:cNvPr id="309" name="フローチャート: 判断 308"/>
        <xdr:cNvSpPr/>
      </xdr:nvSpPr>
      <xdr:spPr>
        <a:xfrm>
          <a:off x="6235700" y="63906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106680</xdr:rowOff>
    </xdr:from>
    <xdr:ext cx="378460" cy="248285"/>
    <xdr:sp macro="" textlink="">
      <xdr:nvSpPr>
        <xdr:cNvPr id="310" name="テキスト ボックス 309"/>
        <xdr:cNvSpPr txBox="1"/>
      </xdr:nvSpPr>
      <xdr:spPr>
        <a:xfrm>
          <a:off x="6116320" y="648081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78105</xdr:rowOff>
    </xdr:from>
    <xdr:ext cx="762000" cy="253365"/>
    <xdr:sp macro="" textlink="">
      <xdr:nvSpPr>
        <xdr:cNvPr id="311" name="テキスト ボックス 310"/>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78105</xdr:rowOff>
    </xdr:from>
    <xdr:ext cx="762000" cy="253365"/>
    <xdr:sp macro="" textlink="">
      <xdr:nvSpPr>
        <xdr:cNvPr id="312" name="テキスト ボックス 311"/>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41</xdr:row>
      <xdr:rowOff>78105</xdr:rowOff>
    </xdr:from>
    <xdr:ext cx="762000" cy="253365"/>
    <xdr:sp macro="" textlink="">
      <xdr:nvSpPr>
        <xdr:cNvPr id="313" name="テキスト ボックス 312"/>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78105</xdr:rowOff>
    </xdr:from>
    <xdr:ext cx="756920" cy="253365"/>
    <xdr:sp macro="" textlink="">
      <xdr:nvSpPr>
        <xdr:cNvPr id="314" name="テキスト ボックス 313"/>
        <xdr:cNvSpPr txBox="1"/>
      </xdr:nvSpPr>
      <xdr:spPr>
        <a:xfrm>
          <a:off x="6908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78105</xdr:rowOff>
    </xdr:from>
    <xdr:ext cx="762000" cy="253365"/>
    <xdr:sp macro="" textlink="">
      <xdr:nvSpPr>
        <xdr:cNvPr id="315" name="テキスト ボックス 314"/>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34</xdr:row>
      <xdr:rowOff>49530</xdr:rowOff>
    </xdr:from>
    <xdr:to xmlns:xdr="http://schemas.openxmlformats.org/drawingml/2006/spreadsheetDrawing">
      <xdr:col>55</xdr:col>
      <xdr:colOff>50800</xdr:colOff>
      <xdr:row>34</xdr:row>
      <xdr:rowOff>148590</xdr:rowOff>
    </xdr:to>
    <xdr:sp macro="" textlink="">
      <xdr:nvSpPr>
        <xdr:cNvPr id="316" name="楕円 315"/>
        <xdr:cNvSpPr/>
      </xdr:nvSpPr>
      <xdr:spPr>
        <a:xfrm>
          <a:off x="9398000" y="57531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33</xdr:row>
      <xdr:rowOff>71755</xdr:rowOff>
    </xdr:from>
    <xdr:ext cx="464820" cy="248285"/>
    <xdr:sp macro="" textlink="">
      <xdr:nvSpPr>
        <xdr:cNvPr id="317" name="労働費該当値テキスト"/>
        <xdr:cNvSpPr txBox="1"/>
      </xdr:nvSpPr>
      <xdr:spPr>
        <a:xfrm>
          <a:off x="9480550" y="5607685"/>
          <a:ext cx="464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34</xdr:row>
      <xdr:rowOff>64135</xdr:rowOff>
    </xdr:from>
    <xdr:to xmlns:xdr="http://schemas.openxmlformats.org/drawingml/2006/spreadsheetDrawing">
      <xdr:col>50</xdr:col>
      <xdr:colOff>165100</xdr:colOff>
      <xdr:row>34</xdr:row>
      <xdr:rowOff>163830</xdr:rowOff>
    </xdr:to>
    <xdr:sp macro="" textlink="">
      <xdr:nvSpPr>
        <xdr:cNvPr id="318" name="楕円 317"/>
        <xdr:cNvSpPr/>
      </xdr:nvSpPr>
      <xdr:spPr>
        <a:xfrm>
          <a:off x="8636000" y="57677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33</xdr:row>
      <xdr:rowOff>12700</xdr:rowOff>
    </xdr:from>
    <xdr:ext cx="469900" cy="248285"/>
    <xdr:sp macro="" textlink="">
      <xdr:nvSpPr>
        <xdr:cNvPr id="319" name="テキスト ボックス 318"/>
        <xdr:cNvSpPr txBox="1"/>
      </xdr:nvSpPr>
      <xdr:spPr>
        <a:xfrm>
          <a:off x="8470900" y="554863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34</xdr:row>
      <xdr:rowOff>111125</xdr:rowOff>
    </xdr:from>
    <xdr:to xmlns:xdr="http://schemas.openxmlformats.org/drawingml/2006/spreadsheetDrawing">
      <xdr:col>46</xdr:col>
      <xdr:colOff>38100</xdr:colOff>
      <xdr:row>35</xdr:row>
      <xdr:rowOff>42545</xdr:rowOff>
    </xdr:to>
    <xdr:sp macro="" textlink="">
      <xdr:nvSpPr>
        <xdr:cNvPr id="320" name="楕円 319"/>
        <xdr:cNvSpPr/>
      </xdr:nvSpPr>
      <xdr:spPr>
        <a:xfrm>
          <a:off x="7842250" y="58146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33</xdr:row>
      <xdr:rowOff>59055</xdr:rowOff>
    </xdr:from>
    <xdr:ext cx="469900" cy="253365"/>
    <xdr:sp macro="" textlink="">
      <xdr:nvSpPr>
        <xdr:cNvPr id="321" name="テキスト ボックス 320"/>
        <xdr:cNvSpPr txBox="1"/>
      </xdr:nvSpPr>
      <xdr:spPr>
        <a:xfrm>
          <a:off x="7677150" y="55949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34</xdr:row>
      <xdr:rowOff>137795</xdr:rowOff>
    </xdr:from>
    <xdr:to xmlns:xdr="http://schemas.openxmlformats.org/drawingml/2006/spreadsheetDrawing">
      <xdr:col>41</xdr:col>
      <xdr:colOff>101600</xdr:colOff>
      <xdr:row>35</xdr:row>
      <xdr:rowOff>69850</xdr:rowOff>
    </xdr:to>
    <xdr:sp macro="" textlink="">
      <xdr:nvSpPr>
        <xdr:cNvPr id="322" name="楕円 321"/>
        <xdr:cNvSpPr/>
      </xdr:nvSpPr>
      <xdr:spPr>
        <a:xfrm>
          <a:off x="7029450" y="58413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33</xdr:row>
      <xdr:rowOff>85725</xdr:rowOff>
    </xdr:from>
    <xdr:ext cx="469900" cy="248285"/>
    <xdr:sp macro="" textlink="">
      <xdr:nvSpPr>
        <xdr:cNvPr id="323" name="テキスト ボックス 322"/>
        <xdr:cNvSpPr txBox="1"/>
      </xdr:nvSpPr>
      <xdr:spPr>
        <a:xfrm>
          <a:off x="6864350" y="562165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34</xdr:row>
      <xdr:rowOff>152400</xdr:rowOff>
    </xdr:from>
    <xdr:to xmlns:xdr="http://schemas.openxmlformats.org/drawingml/2006/spreadsheetDrawing">
      <xdr:col>36</xdr:col>
      <xdr:colOff>165100</xdr:colOff>
      <xdr:row>35</xdr:row>
      <xdr:rowOff>84455</xdr:rowOff>
    </xdr:to>
    <xdr:sp macro="" textlink="">
      <xdr:nvSpPr>
        <xdr:cNvPr id="324" name="楕円 323"/>
        <xdr:cNvSpPr/>
      </xdr:nvSpPr>
      <xdr:spPr>
        <a:xfrm>
          <a:off x="6235700" y="58559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33</xdr:row>
      <xdr:rowOff>100330</xdr:rowOff>
    </xdr:from>
    <xdr:ext cx="469900" cy="253365"/>
    <xdr:sp macro="" textlink="">
      <xdr:nvSpPr>
        <xdr:cNvPr id="325" name="テキスト ボックス 324"/>
        <xdr:cNvSpPr txBox="1"/>
      </xdr:nvSpPr>
      <xdr:spPr>
        <a:xfrm>
          <a:off x="6070600" y="56362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55880</xdr:rowOff>
    </xdr:from>
    <xdr:to xmlns:xdr="http://schemas.openxmlformats.org/drawingml/2006/spreadsheetDrawing">
      <xdr:col>59</xdr:col>
      <xdr:colOff>50800</xdr:colOff>
      <xdr:row>45</xdr:row>
      <xdr:rowOff>31115</xdr:rowOff>
    </xdr:to>
    <xdr:sp macro="" textlink="">
      <xdr:nvSpPr>
        <xdr:cNvPr id="326" name="正方形/長方形 325"/>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55880</xdr:rowOff>
    </xdr:from>
    <xdr:to xmlns:xdr="http://schemas.openxmlformats.org/drawingml/2006/spreadsheetDrawing">
      <xdr:col>43</xdr:col>
      <xdr:colOff>63500</xdr:colOff>
      <xdr:row>46</xdr:row>
      <xdr:rowOff>136525</xdr:rowOff>
    </xdr:to>
    <xdr:sp macro="" textlink="">
      <xdr:nvSpPr>
        <xdr:cNvPr id="327" name="正方形/長方形 326"/>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86995</xdr:rowOff>
    </xdr:from>
    <xdr:to xmlns:xdr="http://schemas.openxmlformats.org/drawingml/2006/spreadsheetDrawing">
      <xdr:col>43</xdr:col>
      <xdr:colOff>63500</xdr:colOff>
      <xdr:row>48</xdr:row>
      <xdr:rowOff>0</xdr:rowOff>
    </xdr:to>
    <xdr:sp macro="" textlink="">
      <xdr:nvSpPr>
        <xdr:cNvPr id="328" name="正方形/長方形 327"/>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55880</xdr:rowOff>
    </xdr:from>
    <xdr:to xmlns:xdr="http://schemas.openxmlformats.org/drawingml/2006/spreadsheetDrawing">
      <xdr:col>48</xdr:col>
      <xdr:colOff>127000</xdr:colOff>
      <xdr:row>46</xdr:row>
      <xdr:rowOff>136525</xdr:rowOff>
    </xdr:to>
    <xdr:sp macro="" textlink="">
      <xdr:nvSpPr>
        <xdr:cNvPr id="329" name="正方形/長方形 328"/>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86995</xdr:rowOff>
    </xdr:from>
    <xdr:to xmlns:xdr="http://schemas.openxmlformats.org/drawingml/2006/spreadsheetDrawing">
      <xdr:col>48</xdr:col>
      <xdr:colOff>127000</xdr:colOff>
      <xdr:row>48</xdr:row>
      <xdr:rowOff>0</xdr:rowOff>
    </xdr:to>
    <xdr:sp macro="" textlink="">
      <xdr:nvSpPr>
        <xdr:cNvPr id="330" name="正方形/長方形 329"/>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55880</xdr:rowOff>
    </xdr:from>
    <xdr:to xmlns:xdr="http://schemas.openxmlformats.org/drawingml/2006/spreadsheetDrawing">
      <xdr:col>54</xdr:col>
      <xdr:colOff>127000</xdr:colOff>
      <xdr:row>46</xdr:row>
      <xdr:rowOff>136525</xdr:rowOff>
    </xdr:to>
    <xdr:sp macro="" textlink="">
      <xdr:nvSpPr>
        <xdr:cNvPr id="331" name="正方形/長方形 330"/>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46</xdr:row>
      <xdr:rowOff>86995</xdr:rowOff>
    </xdr:from>
    <xdr:to xmlns:xdr="http://schemas.openxmlformats.org/drawingml/2006/spreadsheetDrawing">
      <xdr:col>54</xdr:col>
      <xdr:colOff>127000</xdr:colOff>
      <xdr:row>48</xdr:row>
      <xdr:rowOff>0</xdr:rowOff>
    </xdr:to>
    <xdr:sp macro="" textlink="">
      <xdr:nvSpPr>
        <xdr:cNvPr id="332" name="正方形/長方形 331"/>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33" name="正方形/長方形 332"/>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4805" cy="220345"/>
    <xdr:sp macro="" textlink="">
      <xdr:nvSpPr>
        <xdr:cNvPr id="334" name="テキスト ボックス 333"/>
        <xdr:cNvSpPr txBox="1"/>
      </xdr:nvSpPr>
      <xdr:spPr>
        <a:xfrm>
          <a:off x="591820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80645</xdr:rowOff>
    </xdr:from>
    <xdr:to xmlns:xdr="http://schemas.openxmlformats.org/drawingml/2006/spreadsheetDrawing">
      <xdr:col>59</xdr:col>
      <xdr:colOff>50800</xdr:colOff>
      <xdr:row>61</xdr:row>
      <xdr:rowOff>80645</xdr:rowOff>
    </xdr:to>
    <xdr:cxnSp macro="">
      <xdr:nvCxnSpPr>
        <xdr:cNvPr id="335" name="直線コネクタ 334"/>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43180</xdr:rowOff>
    </xdr:from>
    <xdr:to xmlns:xdr="http://schemas.openxmlformats.org/drawingml/2006/spreadsheetDrawing">
      <xdr:col>59</xdr:col>
      <xdr:colOff>50800</xdr:colOff>
      <xdr:row>59</xdr:row>
      <xdr:rowOff>43180</xdr:rowOff>
    </xdr:to>
    <xdr:cxnSp macro="">
      <xdr:nvCxnSpPr>
        <xdr:cNvPr id="336" name="直線コネクタ 335"/>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72390</xdr:rowOff>
    </xdr:from>
    <xdr:ext cx="243840" cy="248285"/>
    <xdr:sp macro="" textlink="">
      <xdr:nvSpPr>
        <xdr:cNvPr id="337" name="テキスト ボックス 336"/>
        <xdr:cNvSpPr txBox="1"/>
      </xdr:nvSpPr>
      <xdr:spPr>
        <a:xfrm>
          <a:off x="5726430" y="97993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5715</xdr:rowOff>
    </xdr:from>
    <xdr:to xmlns:xdr="http://schemas.openxmlformats.org/drawingml/2006/spreadsheetDrawing">
      <xdr:col>59</xdr:col>
      <xdr:colOff>50800</xdr:colOff>
      <xdr:row>57</xdr:row>
      <xdr:rowOff>5715</xdr:rowOff>
    </xdr:to>
    <xdr:cxnSp macro="">
      <xdr:nvCxnSpPr>
        <xdr:cNvPr id="338" name="直線コネクタ 337"/>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34925</xdr:rowOff>
    </xdr:from>
    <xdr:ext cx="526415" cy="248285"/>
    <xdr:sp macro="" textlink="">
      <xdr:nvSpPr>
        <xdr:cNvPr id="339" name="テキスト ボックス 338"/>
        <xdr:cNvSpPr txBox="1"/>
      </xdr:nvSpPr>
      <xdr:spPr>
        <a:xfrm>
          <a:off x="5481955" y="9426575"/>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136525</xdr:rowOff>
    </xdr:from>
    <xdr:to xmlns:xdr="http://schemas.openxmlformats.org/drawingml/2006/spreadsheetDrawing">
      <xdr:col>59</xdr:col>
      <xdr:colOff>50800</xdr:colOff>
      <xdr:row>54</xdr:row>
      <xdr:rowOff>136525</xdr:rowOff>
    </xdr:to>
    <xdr:cxnSp macro="">
      <xdr:nvCxnSpPr>
        <xdr:cNvPr id="340" name="直線コネクタ 339"/>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165100</xdr:rowOff>
    </xdr:from>
    <xdr:ext cx="526415" cy="248285"/>
    <xdr:sp macro="" textlink="">
      <xdr:nvSpPr>
        <xdr:cNvPr id="341" name="テキスト ボックス 340"/>
        <xdr:cNvSpPr txBox="1"/>
      </xdr:nvSpPr>
      <xdr:spPr>
        <a:xfrm>
          <a:off x="5481955" y="905383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99060</xdr:rowOff>
    </xdr:from>
    <xdr:to xmlns:xdr="http://schemas.openxmlformats.org/drawingml/2006/spreadsheetDrawing">
      <xdr:col>59</xdr:col>
      <xdr:colOff>50800</xdr:colOff>
      <xdr:row>52</xdr:row>
      <xdr:rowOff>99060</xdr:rowOff>
    </xdr:to>
    <xdr:cxnSp macro="">
      <xdr:nvCxnSpPr>
        <xdr:cNvPr id="342" name="直線コネクタ 341"/>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128270</xdr:rowOff>
    </xdr:from>
    <xdr:ext cx="526415" cy="248285"/>
    <xdr:sp macro="" textlink="">
      <xdr:nvSpPr>
        <xdr:cNvPr id="343" name="テキスト ボックス 342"/>
        <xdr:cNvSpPr txBox="1"/>
      </xdr:nvSpPr>
      <xdr:spPr>
        <a:xfrm>
          <a:off x="5481955" y="868172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61595</xdr:rowOff>
    </xdr:from>
    <xdr:to xmlns:xdr="http://schemas.openxmlformats.org/drawingml/2006/spreadsheetDrawing">
      <xdr:col>59</xdr:col>
      <xdr:colOff>50800</xdr:colOff>
      <xdr:row>50</xdr:row>
      <xdr:rowOff>61595</xdr:rowOff>
    </xdr:to>
    <xdr:cxnSp macro="">
      <xdr:nvCxnSpPr>
        <xdr:cNvPr id="344" name="直線コネクタ 343"/>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90805</xdr:rowOff>
    </xdr:from>
    <xdr:ext cx="526415" cy="248285"/>
    <xdr:sp macro="" textlink="">
      <xdr:nvSpPr>
        <xdr:cNvPr id="345" name="テキスト ボックス 344"/>
        <xdr:cNvSpPr txBox="1"/>
      </xdr:nvSpPr>
      <xdr:spPr>
        <a:xfrm>
          <a:off x="5481955" y="8308975"/>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46" name="直線コネクタ 345"/>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47</xdr:row>
      <xdr:rowOff>53340</xdr:rowOff>
    </xdr:from>
    <xdr:ext cx="526415" cy="248285"/>
    <xdr:sp macro="" textlink="">
      <xdr:nvSpPr>
        <xdr:cNvPr id="347" name="テキスト ボックス 346"/>
        <xdr:cNvSpPr txBox="1"/>
      </xdr:nvSpPr>
      <xdr:spPr>
        <a:xfrm>
          <a:off x="5481955" y="793623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48" name="農林水産業費グラフ枠"/>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50</xdr:row>
      <xdr:rowOff>163830</xdr:rowOff>
    </xdr:from>
    <xdr:to xmlns:xdr="http://schemas.openxmlformats.org/drawingml/2006/spreadsheetDrawing">
      <xdr:col>54</xdr:col>
      <xdr:colOff>171450</xdr:colOff>
      <xdr:row>59</xdr:row>
      <xdr:rowOff>39370</xdr:rowOff>
    </xdr:to>
    <xdr:cxnSp macro="">
      <xdr:nvCxnSpPr>
        <xdr:cNvPr id="349" name="直線コネクタ 348"/>
        <xdr:cNvCxnSpPr/>
      </xdr:nvCxnSpPr>
      <xdr:spPr>
        <a:xfrm flipV="1">
          <a:off x="9429750" y="8549640"/>
          <a:ext cx="0" cy="1384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42545</xdr:rowOff>
    </xdr:from>
    <xdr:ext cx="373380" cy="253365"/>
    <xdr:sp macro="" textlink="">
      <xdr:nvSpPr>
        <xdr:cNvPr id="350" name="農林水産業費最小値テキスト"/>
        <xdr:cNvSpPr txBox="1"/>
      </xdr:nvSpPr>
      <xdr:spPr>
        <a:xfrm>
          <a:off x="9480550" y="9937115"/>
          <a:ext cx="373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39370</xdr:rowOff>
    </xdr:from>
    <xdr:to xmlns:xdr="http://schemas.openxmlformats.org/drawingml/2006/spreadsheetDrawing">
      <xdr:col>55</xdr:col>
      <xdr:colOff>88900</xdr:colOff>
      <xdr:row>59</xdr:row>
      <xdr:rowOff>39370</xdr:rowOff>
    </xdr:to>
    <xdr:cxnSp macro="">
      <xdr:nvCxnSpPr>
        <xdr:cNvPr id="351" name="直線コネクタ 350"/>
        <xdr:cNvCxnSpPr/>
      </xdr:nvCxnSpPr>
      <xdr:spPr>
        <a:xfrm>
          <a:off x="9359900" y="993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111760</xdr:rowOff>
    </xdr:from>
    <xdr:ext cx="529590" cy="253365"/>
    <xdr:sp macro="" textlink="">
      <xdr:nvSpPr>
        <xdr:cNvPr id="352" name="農林水産業費最大値テキスト"/>
        <xdr:cNvSpPr txBox="1"/>
      </xdr:nvSpPr>
      <xdr:spPr>
        <a:xfrm>
          <a:off x="9480550" y="832993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37,267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163830</xdr:rowOff>
    </xdr:from>
    <xdr:to xmlns:xdr="http://schemas.openxmlformats.org/drawingml/2006/spreadsheetDrawing">
      <xdr:col>55</xdr:col>
      <xdr:colOff>88900</xdr:colOff>
      <xdr:row>50</xdr:row>
      <xdr:rowOff>163830</xdr:rowOff>
    </xdr:to>
    <xdr:cxnSp macro="">
      <xdr:nvCxnSpPr>
        <xdr:cNvPr id="353" name="直線コネクタ 352"/>
        <xdr:cNvCxnSpPr/>
      </xdr:nvCxnSpPr>
      <xdr:spPr>
        <a:xfrm>
          <a:off x="9359900" y="8549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53975</xdr:rowOff>
    </xdr:from>
    <xdr:to xmlns:xdr="http://schemas.openxmlformats.org/drawingml/2006/spreadsheetDrawing">
      <xdr:col>55</xdr:col>
      <xdr:colOff>0</xdr:colOff>
      <xdr:row>58</xdr:row>
      <xdr:rowOff>69850</xdr:rowOff>
    </xdr:to>
    <xdr:cxnSp macro="">
      <xdr:nvCxnSpPr>
        <xdr:cNvPr id="354" name="直線コネクタ 353"/>
        <xdr:cNvCxnSpPr/>
      </xdr:nvCxnSpPr>
      <xdr:spPr>
        <a:xfrm flipV="1">
          <a:off x="8686800" y="9780905"/>
          <a:ext cx="7429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116840</xdr:rowOff>
    </xdr:from>
    <xdr:ext cx="464820" cy="253365"/>
    <xdr:sp macro="" textlink="">
      <xdr:nvSpPr>
        <xdr:cNvPr id="355" name="農林水産業費平均値テキスト"/>
        <xdr:cNvSpPr txBox="1"/>
      </xdr:nvSpPr>
      <xdr:spPr>
        <a:xfrm>
          <a:off x="9480550" y="9508490"/>
          <a:ext cx="46482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94615</xdr:rowOff>
    </xdr:from>
    <xdr:to xmlns:xdr="http://schemas.openxmlformats.org/drawingml/2006/spreadsheetDrawing">
      <xdr:col>55</xdr:col>
      <xdr:colOff>50800</xdr:colOff>
      <xdr:row>58</xdr:row>
      <xdr:rowOff>26035</xdr:rowOff>
    </xdr:to>
    <xdr:sp macro="" textlink="">
      <xdr:nvSpPr>
        <xdr:cNvPr id="356" name="フローチャート: 判断 355"/>
        <xdr:cNvSpPr/>
      </xdr:nvSpPr>
      <xdr:spPr>
        <a:xfrm>
          <a:off x="9398000" y="96539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58</xdr:row>
      <xdr:rowOff>69850</xdr:rowOff>
    </xdr:from>
    <xdr:to xmlns:xdr="http://schemas.openxmlformats.org/drawingml/2006/spreadsheetDrawing">
      <xdr:col>50</xdr:col>
      <xdr:colOff>114300</xdr:colOff>
      <xdr:row>58</xdr:row>
      <xdr:rowOff>93345</xdr:rowOff>
    </xdr:to>
    <xdr:cxnSp macro="">
      <xdr:nvCxnSpPr>
        <xdr:cNvPr id="357" name="直線コネクタ 356"/>
        <xdr:cNvCxnSpPr/>
      </xdr:nvCxnSpPr>
      <xdr:spPr>
        <a:xfrm flipV="1">
          <a:off x="7886700" y="9796780"/>
          <a:ext cx="8001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95885</xdr:rowOff>
    </xdr:from>
    <xdr:to xmlns:xdr="http://schemas.openxmlformats.org/drawingml/2006/spreadsheetDrawing">
      <xdr:col>50</xdr:col>
      <xdr:colOff>165100</xdr:colOff>
      <xdr:row>58</xdr:row>
      <xdr:rowOff>28575</xdr:rowOff>
    </xdr:to>
    <xdr:sp macro="" textlink="">
      <xdr:nvSpPr>
        <xdr:cNvPr id="358" name="フローチャート: 判断 357"/>
        <xdr:cNvSpPr/>
      </xdr:nvSpPr>
      <xdr:spPr>
        <a:xfrm>
          <a:off x="8636000" y="965517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56</xdr:row>
      <xdr:rowOff>43815</xdr:rowOff>
    </xdr:from>
    <xdr:ext cx="469900" cy="252730"/>
    <xdr:sp macro="" textlink="">
      <xdr:nvSpPr>
        <xdr:cNvPr id="359" name="テキスト ボックス 358"/>
        <xdr:cNvSpPr txBox="1"/>
      </xdr:nvSpPr>
      <xdr:spPr>
        <a:xfrm>
          <a:off x="8470900" y="94354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1270</xdr:rowOff>
    </xdr:from>
    <xdr:to xmlns:xdr="http://schemas.openxmlformats.org/drawingml/2006/spreadsheetDrawing">
      <xdr:col>45</xdr:col>
      <xdr:colOff>171450</xdr:colOff>
      <xdr:row>58</xdr:row>
      <xdr:rowOff>93345</xdr:rowOff>
    </xdr:to>
    <xdr:cxnSp macro="">
      <xdr:nvCxnSpPr>
        <xdr:cNvPr id="360" name="直線コネクタ 359"/>
        <xdr:cNvCxnSpPr/>
      </xdr:nvCxnSpPr>
      <xdr:spPr>
        <a:xfrm>
          <a:off x="7080250" y="9728200"/>
          <a:ext cx="80645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88900</xdr:rowOff>
    </xdr:from>
    <xdr:to xmlns:xdr="http://schemas.openxmlformats.org/drawingml/2006/spreadsheetDrawing">
      <xdr:col>46</xdr:col>
      <xdr:colOff>38100</xdr:colOff>
      <xdr:row>58</xdr:row>
      <xdr:rowOff>20320</xdr:rowOff>
    </xdr:to>
    <xdr:sp macro="" textlink="">
      <xdr:nvSpPr>
        <xdr:cNvPr id="361" name="フローチャート: 判断 360"/>
        <xdr:cNvSpPr/>
      </xdr:nvSpPr>
      <xdr:spPr>
        <a:xfrm>
          <a:off x="7842250" y="96481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56</xdr:row>
      <xdr:rowOff>36830</xdr:rowOff>
    </xdr:from>
    <xdr:ext cx="469900" cy="248285"/>
    <xdr:sp macro="" textlink="">
      <xdr:nvSpPr>
        <xdr:cNvPr id="362" name="テキスト ボックス 361"/>
        <xdr:cNvSpPr txBox="1"/>
      </xdr:nvSpPr>
      <xdr:spPr>
        <a:xfrm>
          <a:off x="7677150" y="942848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1270</xdr:rowOff>
    </xdr:from>
    <xdr:to xmlns:xdr="http://schemas.openxmlformats.org/drawingml/2006/spreadsheetDrawing">
      <xdr:col>41</xdr:col>
      <xdr:colOff>50800</xdr:colOff>
      <xdr:row>58</xdr:row>
      <xdr:rowOff>75565</xdr:rowOff>
    </xdr:to>
    <xdr:cxnSp macro="">
      <xdr:nvCxnSpPr>
        <xdr:cNvPr id="363" name="直線コネクタ 362"/>
        <xdr:cNvCxnSpPr/>
      </xdr:nvCxnSpPr>
      <xdr:spPr>
        <a:xfrm flipV="1">
          <a:off x="6286500" y="9728200"/>
          <a:ext cx="79375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109220</xdr:rowOff>
    </xdr:from>
    <xdr:to xmlns:xdr="http://schemas.openxmlformats.org/drawingml/2006/spreadsheetDrawing">
      <xdr:col>41</xdr:col>
      <xdr:colOff>101600</xdr:colOff>
      <xdr:row>58</xdr:row>
      <xdr:rowOff>40640</xdr:rowOff>
    </xdr:to>
    <xdr:sp macro="" textlink="">
      <xdr:nvSpPr>
        <xdr:cNvPr id="364" name="フローチャート: 判断 363"/>
        <xdr:cNvSpPr/>
      </xdr:nvSpPr>
      <xdr:spPr>
        <a:xfrm>
          <a:off x="7029450" y="96685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56</xdr:row>
      <xdr:rowOff>57150</xdr:rowOff>
    </xdr:from>
    <xdr:ext cx="469900" cy="253365"/>
    <xdr:sp macro="" textlink="">
      <xdr:nvSpPr>
        <xdr:cNvPr id="365" name="テキスト ボックス 364"/>
        <xdr:cNvSpPr txBox="1"/>
      </xdr:nvSpPr>
      <xdr:spPr>
        <a:xfrm>
          <a:off x="6864350" y="94488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102870</xdr:rowOff>
    </xdr:from>
    <xdr:to xmlns:xdr="http://schemas.openxmlformats.org/drawingml/2006/spreadsheetDrawing">
      <xdr:col>36</xdr:col>
      <xdr:colOff>165100</xdr:colOff>
      <xdr:row>58</xdr:row>
      <xdr:rowOff>34290</xdr:rowOff>
    </xdr:to>
    <xdr:sp macro="" textlink="">
      <xdr:nvSpPr>
        <xdr:cNvPr id="366" name="フローチャート: 判断 365"/>
        <xdr:cNvSpPr/>
      </xdr:nvSpPr>
      <xdr:spPr>
        <a:xfrm>
          <a:off x="6235700" y="96621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56</xdr:row>
      <xdr:rowOff>50800</xdr:rowOff>
    </xdr:from>
    <xdr:ext cx="469900" cy="248285"/>
    <xdr:sp macro="" textlink="">
      <xdr:nvSpPr>
        <xdr:cNvPr id="367" name="テキスト ボックス 366"/>
        <xdr:cNvSpPr txBox="1"/>
      </xdr:nvSpPr>
      <xdr:spPr>
        <a:xfrm>
          <a:off x="6070600" y="944245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78105</xdr:rowOff>
    </xdr:from>
    <xdr:ext cx="762000" cy="253365"/>
    <xdr:sp macro="" textlink="">
      <xdr:nvSpPr>
        <xdr:cNvPr id="368" name="テキスト ボックス 367"/>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78105</xdr:rowOff>
    </xdr:from>
    <xdr:ext cx="762000" cy="253365"/>
    <xdr:sp macro="" textlink="">
      <xdr:nvSpPr>
        <xdr:cNvPr id="369" name="テキスト ボックス 368"/>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61</xdr:row>
      <xdr:rowOff>78105</xdr:rowOff>
    </xdr:from>
    <xdr:ext cx="762000" cy="253365"/>
    <xdr:sp macro="" textlink="">
      <xdr:nvSpPr>
        <xdr:cNvPr id="370" name="テキスト ボックス 369"/>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78105</xdr:rowOff>
    </xdr:from>
    <xdr:ext cx="756920" cy="253365"/>
    <xdr:sp macro="" textlink="">
      <xdr:nvSpPr>
        <xdr:cNvPr id="371" name="テキスト ボックス 370"/>
        <xdr:cNvSpPr txBox="1"/>
      </xdr:nvSpPr>
      <xdr:spPr>
        <a:xfrm>
          <a:off x="6908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78105</xdr:rowOff>
    </xdr:from>
    <xdr:ext cx="762000" cy="253365"/>
    <xdr:sp macro="" textlink="">
      <xdr:nvSpPr>
        <xdr:cNvPr id="372" name="テキスト ボックス 371"/>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4445</xdr:rowOff>
    </xdr:from>
    <xdr:to xmlns:xdr="http://schemas.openxmlformats.org/drawingml/2006/spreadsheetDrawing">
      <xdr:col>55</xdr:col>
      <xdr:colOff>50800</xdr:colOff>
      <xdr:row>58</xdr:row>
      <xdr:rowOff>104140</xdr:rowOff>
    </xdr:to>
    <xdr:sp macro="" textlink="">
      <xdr:nvSpPr>
        <xdr:cNvPr id="373" name="楕円 372"/>
        <xdr:cNvSpPr/>
      </xdr:nvSpPr>
      <xdr:spPr>
        <a:xfrm>
          <a:off x="9398000" y="97313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151130</xdr:rowOff>
    </xdr:from>
    <xdr:ext cx="464820" cy="253365"/>
    <xdr:sp macro="" textlink="">
      <xdr:nvSpPr>
        <xdr:cNvPr id="374" name="農林水産業費該当値テキスト"/>
        <xdr:cNvSpPr txBox="1"/>
      </xdr:nvSpPr>
      <xdr:spPr>
        <a:xfrm>
          <a:off x="9480550" y="9710420"/>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19685</xdr:rowOff>
    </xdr:from>
    <xdr:to xmlns:xdr="http://schemas.openxmlformats.org/drawingml/2006/spreadsheetDrawing">
      <xdr:col>50</xdr:col>
      <xdr:colOff>165100</xdr:colOff>
      <xdr:row>58</xdr:row>
      <xdr:rowOff>118745</xdr:rowOff>
    </xdr:to>
    <xdr:sp macro="" textlink="">
      <xdr:nvSpPr>
        <xdr:cNvPr id="375" name="楕円 374"/>
        <xdr:cNvSpPr/>
      </xdr:nvSpPr>
      <xdr:spPr>
        <a:xfrm>
          <a:off x="8636000" y="97466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58</xdr:row>
      <xdr:rowOff>110490</xdr:rowOff>
    </xdr:from>
    <xdr:ext cx="469900" cy="253365"/>
    <xdr:sp macro="" textlink="">
      <xdr:nvSpPr>
        <xdr:cNvPr id="376" name="テキスト ボックス 375"/>
        <xdr:cNvSpPr txBox="1"/>
      </xdr:nvSpPr>
      <xdr:spPr>
        <a:xfrm>
          <a:off x="8470900" y="98374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43180</xdr:rowOff>
    </xdr:from>
    <xdr:to xmlns:xdr="http://schemas.openxmlformats.org/drawingml/2006/spreadsheetDrawing">
      <xdr:col>46</xdr:col>
      <xdr:colOff>38100</xdr:colOff>
      <xdr:row>58</xdr:row>
      <xdr:rowOff>142875</xdr:rowOff>
    </xdr:to>
    <xdr:sp macro="" textlink="">
      <xdr:nvSpPr>
        <xdr:cNvPr id="377" name="楕円 376"/>
        <xdr:cNvSpPr/>
      </xdr:nvSpPr>
      <xdr:spPr>
        <a:xfrm>
          <a:off x="7842250" y="97701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58</xdr:row>
      <xdr:rowOff>133985</xdr:rowOff>
    </xdr:from>
    <xdr:ext cx="469900" cy="253365"/>
    <xdr:sp macro="" textlink="">
      <xdr:nvSpPr>
        <xdr:cNvPr id="378" name="テキスト ボックス 377"/>
        <xdr:cNvSpPr txBox="1"/>
      </xdr:nvSpPr>
      <xdr:spPr>
        <a:xfrm>
          <a:off x="7677150" y="98609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118745</xdr:rowOff>
    </xdr:from>
    <xdr:to xmlns:xdr="http://schemas.openxmlformats.org/drawingml/2006/spreadsheetDrawing">
      <xdr:col>41</xdr:col>
      <xdr:colOff>101600</xdr:colOff>
      <xdr:row>58</xdr:row>
      <xdr:rowOff>50800</xdr:rowOff>
    </xdr:to>
    <xdr:sp macro="" textlink="">
      <xdr:nvSpPr>
        <xdr:cNvPr id="379" name="楕円 378"/>
        <xdr:cNvSpPr/>
      </xdr:nvSpPr>
      <xdr:spPr>
        <a:xfrm>
          <a:off x="7029450" y="96780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58</xdr:row>
      <xdr:rowOff>41910</xdr:rowOff>
    </xdr:from>
    <xdr:ext cx="469900" cy="253365"/>
    <xdr:sp macro="" textlink="">
      <xdr:nvSpPr>
        <xdr:cNvPr id="380" name="テキスト ボックス 379"/>
        <xdr:cNvSpPr txBox="1"/>
      </xdr:nvSpPr>
      <xdr:spPr>
        <a:xfrm>
          <a:off x="6864350" y="97688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26035</xdr:rowOff>
    </xdr:from>
    <xdr:to xmlns:xdr="http://schemas.openxmlformats.org/drawingml/2006/spreadsheetDrawing">
      <xdr:col>36</xdr:col>
      <xdr:colOff>165100</xdr:colOff>
      <xdr:row>58</xdr:row>
      <xdr:rowOff>125730</xdr:rowOff>
    </xdr:to>
    <xdr:sp macro="" textlink="">
      <xdr:nvSpPr>
        <xdr:cNvPr id="381" name="楕円 380"/>
        <xdr:cNvSpPr/>
      </xdr:nvSpPr>
      <xdr:spPr>
        <a:xfrm>
          <a:off x="6235700" y="97529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58</xdr:row>
      <xdr:rowOff>116840</xdr:rowOff>
    </xdr:from>
    <xdr:ext cx="469900" cy="253365"/>
    <xdr:sp macro="" textlink="">
      <xdr:nvSpPr>
        <xdr:cNvPr id="382" name="テキスト ボックス 381"/>
        <xdr:cNvSpPr txBox="1"/>
      </xdr:nvSpPr>
      <xdr:spPr>
        <a:xfrm>
          <a:off x="6070600" y="98437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55880</xdr:rowOff>
    </xdr:from>
    <xdr:to xmlns:xdr="http://schemas.openxmlformats.org/drawingml/2006/spreadsheetDrawing">
      <xdr:col>59</xdr:col>
      <xdr:colOff>50800</xdr:colOff>
      <xdr:row>65</xdr:row>
      <xdr:rowOff>31115</xdr:rowOff>
    </xdr:to>
    <xdr:sp macro="" textlink="">
      <xdr:nvSpPr>
        <xdr:cNvPr id="383" name="正方形/長方形 382"/>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55880</xdr:rowOff>
    </xdr:from>
    <xdr:to xmlns:xdr="http://schemas.openxmlformats.org/drawingml/2006/spreadsheetDrawing">
      <xdr:col>43</xdr:col>
      <xdr:colOff>63500</xdr:colOff>
      <xdr:row>66</xdr:row>
      <xdr:rowOff>136525</xdr:rowOff>
    </xdr:to>
    <xdr:sp macro="" textlink="">
      <xdr:nvSpPr>
        <xdr:cNvPr id="384" name="正方形/長方形 383"/>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86995</xdr:rowOff>
    </xdr:from>
    <xdr:to xmlns:xdr="http://schemas.openxmlformats.org/drawingml/2006/spreadsheetDrawing">
      <xdr:col>43</xdr:col>
      <xdr:colOff>63500</xdr:colOff>
      <xdr:row>68</xdr:row>
      <xdr:rowOff>0</xdr:rowOff>
    </xdr:to>
    <xdr:sp macro="" textlink="">
      <xdr:nvSpPr>
        <xdr:cNvPr id="385" name="正方形/長方形 384"/>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55880</xdr:rowOff>
    </xdr:from>
    <xdr:to xmlns:xdr="http://schemas.openxmlformats.org/drawingml/2006/spreadsheetDrawing">
      <xdr:col>48</xdr:col>
      <xdr:colOff>127000</xdr:colOff>
      <xdr:row>66</xdr:row>
      <xdr:rowOff>136525</xdr:rowOff>
    </xdr:to>
    <xdr:sp macro="" textlink="">
      <xdr:nvSpPr>
        <xdr:cNvPr id="386" name="正方形/長方形 385"/>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86995</xdr:rowOff>
    </xdr:from>
    <xdr:to xmlns:xdr="http://schemas.openxmlformats.org/drawingml/2006/spreadsheetDrawing">
      <xdr:col>48</xdr:col>
      <xdr:colOff>127000</xdr:colOff>
      <xdr:row>68</xdr:row>
      <xdr:rowOff>0</xdr:rowOff>
    </xdr:to>
    <xdr:sp macro="" textlink="">
      <xdr:nvSpPr>
        <xdr:cNvPr id="387" name="正方形/長方形 386"/>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55880</xdr:rowOff>
    </xdr:from>
    <xdr:to xmlns:xdr="http://schemas.openxmlformats.org/drawingml/2006/spreadsheetDrawing">
      <xdr:col>54</xdr:col>
      <xdr:colOff>127000</xdr:colOff>
      <xdr:row>66</xdr:row>
      <xdr:rowOff>136525</xdr:rowOff>
    </xdr:to>
    <xdr:sp macro="" textlink="">
      <xdr:nvSpPr>
        <xdr:cNvPr id="388" name="正方形/長方形 387"/>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66</xdr:row>
      <xdr:rowOff>86995</xdr:rowOff>
    </xdr:from>
    <xdr:to xmlns:xdr="http://schemas.openxmlformats.org/drawingml/2006/spreadsheetDrawing">
      <xdr:col>54</xdr:col>
      <xdr:colOff>127000</xdr:colOff>
      <xdr:row>68</xdr:row>
      <xdr:rowOff>0</xdr:rowOff>
    </xdr:to>
    <xdr:sp macro="" textlink="">
      <xdr:nvSpPr>
        <xdr:cNvPr id="389" name="正方形/長方形 388"/>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90" name="正方形/長方形 389"/>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4805" cy="220345"/>
    <xdr:sp macro="" textlink="">
      <xdr:nvSpPr>
        <xdr:cNvPr id="391" name="テキスト ボックス 390"/>
        <xdr:cNvSpPr txBox="1"/>
      </xdr:nvSpPr>
      <xdr:spPr>
        <a:xfrm>
          <a:off x="5918200" y="112414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80645</xdr:rowOff>
    </xdr:from>
    <xdr:to xmlns:xdr="http://schemas.openxmlformats.org/drawingml/2006/spreadsheetDrawing">
      <xdr:col>59</xdr:col>
      <xdr:colOff>50800</xdr:colOff>
      <xdr:row>81</xdr:row>
      <xdr:rowOff>80645</xdr:rowOff>
    </xdr:to>
    <xdr:cxnSp macro="">
      <xdr:nvCxnSpPr>
        <xdr:cNvPr id="392" name="直線コネクタ 391"/>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96520</xdr:rowOff>
    </xdr:from>
    <xdr:to xmlns:xdr="http://schemas.openxmlformats.org/drawingml/2006/spreadsheetDrawing">
      <xdr:col>59</xdr:col>
      <xdr:colOff>50800</xdr:colOff>
      <xdr:row>79</xdr:row>
      <xdr:rowOff>96520</xdr:rowOff>
    </xdr:to>
    <xdr:cxnSp macro="">
      <xdr:nvCxnSpPr>
        <xdr:cNvPr id="393" name="直線コネクタ 392"/>
        <xdr:cNvCxnSpPr/>
      </xdr:nvCxnSpPr>
      <xdr:spPr>
        <a:xfrm>
          <a:off x="5956300" y="133438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125730</xdr:rowOff>
    </xdr:from>
    <xdr:ext cx="243840" cy="248285"/>
    <xdr:sp macro="" textlink="">
      <xdr:nvSpPr>
        <xdr:cNvPr id="394" name="テキスト ボックス 393"/>
        <xdr:cNvSpPr txBox="1"/>
      </xdr:nvSpPr>
      <xdr:spPr>
        <a:xfrm>
          <a:off x="5726430" y="1320546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112395</xdr:rowOff>
    </xdr:from>
    <xdr:to xmlns:xdr="http://schemas.openxmlformats.org/drawingml/2006/spreadsheetDrawing">
      <xdr:col>59</xdr:col>
      <xdr:colOff>50800</xdr:colOff>
      <xdr:row>77</xdr:row>
      <xdr:rowOff>112395</xdr:rowOff>
    </xdr:to>
    <xdr:cxnSp macro="">
      <xdr:nvCxnSpPr>
        <xdr:cNvPr id="395" name="直線コネクタ 394"/>
        <xdr:cNvCxnSpPr/>
      </xdr:nvCxnSpPr>
      <xdr:spPr>
        <a:xfrm>
          <a:off x="5956300" y="130244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140970</xdr:rowOff>
    </xdr:from>
    <xdr:ext cx="526415" cy="248285"/>
    <xdr:sp macro="" textlink="">
      <xdr:nvSpPr>
        <xdr:cNvPr id="396" name="テキスト ボックス 395"/>
        <xdr:cNvSpPr txBox="1"/>
      </xdr:nvSpPr>
      <xdr:spPr>
        <a:xfrm>
          <a:off x="5481955" y="1288542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128905</xdr:rowOff>
    </xdr:from>
    <xdr:to xmlns:xdr="http://schemas.openxmlformats.org/drawingml/2006/spreadsheetDrawing">
      <xdr:col>59</xdr:col>
      <xdr:colOff>50800</xdr:colOff>
      <xdr:row>75</xdr:row>
      <xdr:rowOff>128905</xdr:rowOff>
    </xdr:to>
    <xdr:cxnSp macro="">
      <xdr:nvCxnSpPr>
        <xdr:cNvPr id="397" name="直線コネクタ 396"/>
        <xdr:cNvCxnSpPr/>
      </xdr:nvCxnSpPr>
      <xdr:spPr>
        <a:xfrm>
          <a:off x="5956300" y="127057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156845</xdr:rowOff>
    </xdr:from>
    <xdr:ext cx="526415" cy="253365"/>
    <xdr:sp macro="" textlink="">
      <xdr:nvSpPr>
        <xdr:cNvPr id="398" name="テキスト ボックス 397"/>
        <xdr:cNvSpPr txBox="1"/>
      </xdr:nvSpPr>
      <xdr:spPr>
        <a:xfrm>
          <a:off x="5481955" y="12566015"/>
          <a:ext cx="5264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144780</xdr:rowOff>
    </xdr:from>
    <xdr:to xmlns:xdr="http://schemas.openxmlformats.org/drawingml/2006/spreadsheetDrawing">
      <xdr:col>59</xdr:col>
      <xdr:colOff>50800</xdr:colOff>
      <xdr:row>73</xdr:row>
      <xdr:rowOff>144780</xdr:rowOff>
    </xdr:to>
    <xdr:cxnSp macro="">
      <xdr:nvCxnSpPr>
        <xdr:cNvPr id="399" name="直線コネクタ 398"/>
        <xdr:cNvCxnSpPr/>
      </xdr:nvCxnSpPr>
      <xdr:spPr>
        <a:xfrm>
          <a:off x="5956300" y="123863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5715</xdr:rowOff>
    </xdr:from>
    <xdr:ext cx="526415" cy="253365"/>
    <xdr:sp macro="" textlink="">
      <xdr:nvSpPr>
        <xdr:cNvPr id="400" name="テキスト ボックス 399"/>
        <xdr:cNvSpPr txBox="1"/>
      </xdr:nvSpPr>
      <xdr:spPr>
        <a:xfrm>
          <a:off x="5481955" y="12247245"/>
          <a:ext cx="5264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161290</xdr:rowOff>
    </xdr:from>
    <xdr:to xmlns:xdr="http://schemas.openxmlformats.org/drawingml/2006/spreadsheetDrawing">
      <xdr:col>59</xdr:col>
      <xdr:colOff>50800</xdr:colOff>
      <xdr:row>71</xdr:row>
      <xdr:rowOff>161290</xdr:rowOff>
    </xdr:to>
    <xdr:cxnSp macro="">
      <xdr:nvCxnSpPr>
        <xdr:cNvPr id="401" name="直線コネクタ 400"/>
        <xdr:cNvCxnSpPr/>
      </xdr:nvCxnSpPr>
      <xdr:spPr>
        <a:xfrm>
          <a:off x="5956300" y="120675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21590</xdr:rowOff>
    </xdr:from>
    <xdr:ext cx="526415" cy="252730"/>
    <xdr:sp macro="" textlink="">
      <xdr:nvSpPr>
        <xdr:cNvPr id="402" name="テキスト ボックス 401"/>
        <xdr:cNvSpPr txBox="1"/>
      </xdr:nvSpPr>
      <xdr:spPr>
        <a:xfrm>
          <a:off x="5481955" y="11927840"/>
          <a:ext cx="5264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8255</xdr:rowOff>
    </xdr:from>
    <xdr:to xmlns:xdr="http://schemas.openxmlformats.org/drawingml/2006/spreadsheetDrawing">
      <xdr:col>59</xdr:col>
      <xdr:colOff>50800</xdr:colOff>
      <xdr:row>70</xdr:row>
      <xdr:rowOff>8255</xdr:rowOff>
    </xdr:to>
    <xdr:cxnSp macro="">
      <xdr:nvCxnSpPr>
        <xdr:cNvPr id="403" name="直線コネクタ 402"/>
        <xdr:cNvCxnSpPr/>
      </xdr:nvCxnSpPr>
      <xdr:spPr>
        <a:xfrm>
          <a:off x="5956300" y="117468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37465</xdr:rowOff>
    </xdr:from>
    <xdr:ext cx="526415" cy="253365"/>
    <xdr:sp macro="" textlink="">
      <xdr:nvSpPr>
        <xdr:cNvPr id="404" name="テキスト ボックス 403"/>
        <xdr:cNvSpPr txBox="1"/>
      </xdr:nvSpPr>
      <xdr:spPr>
        <a:xfrm>
          <a:off x="5481955" y="11608435"/>
          <a:ext cx="5264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405" name="直線コネクタ 404"/>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53340</xdr:rowOff>
    </xdr:from>
    <xdr:ext cx="526415" cy="248285"/>
    <xdr:sp macro="" textlink="">
      <xdr:nvSpPr>
        <xdr:cNvPr id="406" name="テキスト ボックス 405"/>
        <xdr:cNvSpPr txBox="1"/>
      </xdr:nvSpPr>
      <xdr:spPr>
        <a:xfrm>
          <a:off x="5481955" y="11289030"/>
          <a:ext cx="5264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407" name="商工費グラフ枠"/>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70</xdr:row>
      <xdr:rowOff>67310</xdr:rowOff>
    </xdr:from>
    <xdr:to xmlns:xdr="http://schemas.openxmlformats.org/drawingml/2006/spreadsheetDrawing">
      <xdr:col>54</xdr:col>
      <xdr:colOff>171450</xdr:colOff>
      <xdr:row>79</xdr:row>
      <xdr:rowOff>67945</xdr:rowOff>
    </xdr:to>
    <xdr:cxnSp macro="">
      <xdr:nvCxnSpPr>
        <xdr:cNvPr id="408" name="直線コネクタ 407"/>
        <xdr:cNvCxnSpPr/>
      </xdr:nvCxnSpPr>
      <xdr:spPr>
        <a:xfrm flipV="1">
          <a:off x="9429750" y="11805920"/>
          <a:ext cx="0" cy="1509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71755</xdr:rowOff>
    </xdr:from>
    <xdr:ext cx="373380" cy="248285"/>
    <xdr:sp macro="" textlink="">
      <xdr:nvSpPr>
        <xdr:cNvPr id="409" name="商工費最小値テキスト"/>
        <xdr:cNvSpPr txBox="1"/>
      </xdr:nvSpPr>
      <xdr:spPr>
        <a:xfrm>
          <a:off x="9480550" y="13319125"/>
          <a:ext cx="3733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67945</xdr:rowOff>
    </xdr:from>
    <xdr:to xmlns:xdr="http://schemas.openxmlformats.org/drawingml/2006/spreadsheetDrawing">
      <xdr:col>55</xdr:col>
      <xdr:colOff>88900</xdr:colOff>
      <xdr:row>79</xdr:row>
      <xdr:rowOff>67945</xdr:rowOff>
    </xdr:to>
    <xdr:cxnSp macro="">
      <xdr:nvCxnSpPr>
        <xdr:cNvPr id="410" name="直線コネクタ 409"/>
        <xdr:cNvCxnSpPr/>
      </xdr:nvCxnSpPr>
      <xdr:spPr>
        <a:xfrm>
          <a:off x="9359900" y="13315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15240</xdr:rowOff>
    </xdr:from>
    <xdr:ext cx="529590" cy="248285"/>
    <xdr:sp macro="" textlink="">
      <xdr:nvSpPr>
        <xdr:cNvPr id="411" name="商工費最大値テキスト"/>
        <xdr:cNvSpPr txBox="1"/>
      </xdr:nvSpPr>
      <xdr:spPr>
        <a:xfrm>
          <a:off x="9480550" y="115862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48,178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67310</xdr:rowOff>
    </xdr:from>
    <xdr:to xmlns:xdr="http://schemas.openxmlformats.org/drawingml/2006/spreadsheetDrawing">
      <xdr:col>55</xdr:col>
      <xdr:colOff>88900</xdr:colOff>
      <xdr:row>70</xdr:row>
      <xdr:rowOff>67310</xdr:rowOff>
    </xdr:to>
    <xdr:cxnSp macro="">
      <xdr:nvCxnSpPr>
        <xdr:cNvPr id="412" name="直線コネクタ 411"/>
        <xdr:cNvCxnSpPr/>
      </xdr:nvCxnSpPr>
      <xdr:spPr>
        <a:xfrm>
          <a:off x="9359900" y="11805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29210</xdr:rowOff>
    </xdr:from>
    <xdr:to xmlns:xdr="http://schemas.openxmlformats.org/drawingml/2006/spreadsheetDrawing">
      <xdr:col>55</xdr:col>
      <xdr:colOff>0</xdr:colOff>
      <xdr:row>78</xdr:row>
      <xdr:rowOff>50165</xdr:rowOff>
    </xdr:to>
    <xdr:cxnSp macro="">
      <xdr:nvCxnSpPr>
        <xdr:cNvPr id="413" name="直線コネクタ 412"/>
        <xdr:cNvCxnSpPr/>
      </xdr:nvCxnSpPr>
      <xdr:spPr>
        <a:xfrm flipV="1">
          <a:off x="8686800" y="13108940"/>
          <a:ext cx="7429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146685</xdr:rowOff>
    </xdr:from>
    <xdr:ext cx="464820" cy="248285"/>
    <xdr:sp macro="" textlink="">
      <xdr:nvSpPr>
        <xdr:cNvPr id="414" name="商工費平均値テキスト"/>
        <xdr:cNvSpPr txBox="1"/>
      </xdr:nvSpPr>
      <xdr:spPr>
        <a:xfrm>
          <a:off x="9480550" y="12891135"/>
          <a:ext cx="46482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124460</xdr:rowOff>
    </xdr:from>
    <xdr:to xmlns:xdr="http://schemas.openxmlformats.org/drawingml/2006/spreadsheetDrawing">
      <xdr:col>55</xdr:col>
      <xdr:colOff>50800</xdr:colOff>
      <xdr:row>78</xdr:row>
      <xdr:rowOff>55880</xdr:rowOff>
    </xdr:to>
    <xdr:sp macro="" textlink="">
      <xdr:nvSpPr>
        <xdr:cNvPr id="415" name="フローチャート: 判断 414"/>
        <xdr:cNvSpPr/>
      </xdr:nvSpPr>
      <xdr:spPr>
        <a:xfrm>
          <a:off x="9398000" y="130365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78</xdr:row>
      <xdr:rowOff>16510</xdr:rowOff>
    </xdr:from>
    <xdr:to xmlns:xdr="http://schemas.openxmlformats.org/drawingml/2006/spreadsheetDrawing">
      <xdr:col>50</xdr:col>
      <xdr:colOff>114300</xdr:colOff>
      <xdr:row>78</xdr:row>
      <xdr:rowOff>50165</xdr:rowOff>
    </xdr:to>
    <xdr:cxnSp macro="">
      <xdr:nvCxnSpPr>
        <xdr:cNvPr id="416" name="直線コネクタ 415"/>
        <xdr:cNvCxnSpPr/>
      </xdr:nvCxnSpPr>
      <xdr:spPr>
        <a:xfrm>
          <a:off x="7886700" y="13096240"/>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63500</xdr:rowOff>
    </xdr:from>
    <xdr:to xmlns:xdr="http://schemas.openxmlformats.org/drawingml/2006/spreadsheetDrawing">
      <xdr:col>50</xdr:col>
      <xdr:colOff>165100</xdr:colOff>
      <xdr:row>77</xdr:row>
      <xdr:rowOff>163195</xdr:rowOff>
    </xdr:to>
    <xdr:sp macro="" textlink="">
      <xdr:nvSpPr>
        <xdr:cNvPr id="417" name="フローチャート: 判断 416"/>
        <xdr:cNvSpPr/>
      </xdr:nvSpPr>
      <xdr:spPr>
        <a:xfrm>
          <a:off x="8636000" y="129755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76</xdr:row>
      <xdr:rowOff>12065</xdr:rowOff>
    </xdr:from>
    <xdr:ext cx="469900" cy="248285"/>
    <xdr:sp macro="" textlink="">
      <xdr:nvSpPr>
        <xdr:cNvPr id="418" name="テキスト ボックス 417"/>
        <xdr:cNvSpPr txBox="1"/>
      </xdr:nvSpPr>
      <xdr:spPr>
        <a:xfrm>
          <a:off x="8470900" y="1275651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16510</xdr:rowOff>
    </xdr:from>
    <xdr:to xmlns:xdr="http://schemas.openxmlformats.org/drawingml/2006/spreadsheetDrawing">
      <xdr:col>45</xdr:col>
      <xdr:colOff>171450</xdr:colOff>
      <xdr:row>78</xdr:row>
      <xdr:rowOff>34925</xdr:rowOff>
    </xdr:to>
    <xdr:cxnSp macro="">
      <xdr:nvCxnSpPr>
        <xdr:cNvPr id="419" name="直線コネクタ 418"/>
        <xdr:cNvCxnSpPr/>
      </xdr:nvCxnSpPr>
      <xdr:spPr>
        <a:xfrm flipV="1">
          <a:off x="7080250" y="13096240"/>
          <a:ext cx="8064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64770</xdr:rowOff>
    </xdr:from>
    <xdr:to xmlns:xdr="http://schemas.openxmlformats.org/drawingml/2006/spreadsheetDrawing">
      <xdr:col>46</xdr:col>
      <xdr:colOff>38100</xdr:colOff>
      <xdr:row>77</xdr:row>
      <xdr:rowOff>164465</xdr:rowOff>
    </xdr:to>
    <xdr:sp macro="" textlink="">
      <xdr:nvSpPr>
        <xdr:cNvPr id="420" name="フローチャート: 判断 419"/>
        <xdr:cNvSpPr/>
      </xdr:nvSpPr>
      <xdr:spPr>
        <a:xfrm>
          <a:off x="7842250" y="129768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76</xdr:row>
      <xdr:rowOff>13335</xdr:rowOff>
    </xdr:from>
    <xdr:ext cx="469900" cy="248285"/>
    <xdr:sp macro="" textlink="">
      <xdr:nvSpPr>
        <xdr:cNvPr id="421" name="テキスト ボックス 420"/>
        <xdr:cNvSpPr txBox="1"/>
      </xdr:nvSpPr>
      <xdr:spPr>
        <a:xfrm>
          <a:off x="7677150" y="127577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34925</xdr:rowOff>
    </xdr:from>
    <xdr:to xmlns:xdr="http://schemas.openxmlformats.org/drawingml/2006/spreadsheetDrawing">
      <xdr:col>41</xdr:col>
      <xdr:colOff>50800</xdr:colOff>
      <xdr:row>78</xdr:row>
      <xdr:rowOff>88265</xdr:rowOff>
    </xdr:to>
    <xdr:cxnSp macro="">
      <xdr:nvCxnSpPr>
        <xdr:cNvPr id="422" name="直線コネクタ 421"/>
        <xdr:cNvCxnSpPr/>
      </xdr:nvCxnSpPr>
      <xdr:spPr>
        <a:xfrm flipV="1">
          <a:off x="6286500" y="13114655"/>
          <a:ext cx="79375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164465</xdr:rowOff>
    </xdr:from>
    <xdr:to xmlns:xdr="http://schemas.openxmlformats.org/drawingml/2006/spreadsheetDrawing">
      <xdr:col>41</xdr:col>
      <xdr:colOff>101600</xdr:colOff>
      <xdr:row>77</xdr:row>
      <xdr:rowOff>95885</xdr:rowOff>
    </xdr:to>
    <xdr:sp macro="" textlink="">
      <xdr:nvSpPr>
        <xdr:cNvPr id="423" name="フローチャート: 判断 422"/>
        <xdr:cNvSpPr/>
      </xdr:nvSpPr>
      <xdr:spPr>
        <a:xfrm>
          <a:off x="7029450" y="129089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112395</xdr:rowOff>
    </xdr:from>
    <xdr:ext cx="529590" cy="253365"/>
    <xdr:sp macro="" textlink="">
      <xdr:nvSpPr>
        <xdr:cNvPr id="424" name="テキスト ボックス 423"/>
        <xdr:cNvSpPr txBox="1"/>
      </xdr:nvSpPr>
      <xdr:spPr>
        <a:xfrm>
          <a:off x="6851015" y="1268920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157480</xdr:rowOff>
    </xdr:from>
    <xdr:to xmlns:xdr="http://schemas.openxmlformats.org/drawingml/2006/spreadsheetDrawing">
      <xdr:col>36</xdr:col>
      <xdr:colOff>165100</xdr:colOff>
      <xdr:row>78</xdr:row>
      <xdr:rowOff>89535</xdr:rowOff>
    </xdr:to>
    <xdr:sp macro="" textlink="">
      <xdr:nvSpPr>
        <xdr:cNvPr id="425" name="フローチャート: 判断 424"/>
        <xdr:cNvSpPr/>
      </xdr:nvSpPr>
      <xdr:spPr>
        <a:xfrm>
          <a:off x="6235700" y="130695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76</xdr:row>
      <xdr:rowOff>106045</xdr:rowOff>
    </xdr:from>
    <xdr:ext cx="469900" cy="248285"/>
    <xdr:sp macro="" textlink="">
      <xdr:nvSpPr>
        <xdr:cNvPr id="426" name="テキスト ボックス 425"/>
        <xdr:cNvSpPr txBox="1"/>
      </xdr:nvSpPr>
      <xdr:spPr>
        <a:xfrm>
          <a:off x="6070600" y="1285049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78105</xdr:rowOff>
    </xdr:from>
    <xdr:ext cx="762000" cy="253365"/>
    <xdr:sp macro="" textlink="">
      <xdr:nvSpPr>
        <xdr:cNvPr id="427" name="テキスト ボックス 426"/>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78105</xdr:rowOff>
    </xdr:from>
    <xdr:ext cx="762000" cy="253365"/>
    <xdr:sp macro="" textlink="">
      <xdr:nvSpPr>
        <xdr:cNvPr id="428" name="テキスト ボックス 427"/>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81</xdr:row>
      <xdr:rowOff>78105</xdr:rowOff>
    </xdr:from>
    <xdr:ext cx="762000" cy="253365"/>
    <xdr:sp macro="" textlink="">
      <xdr:nvSpPr>
        <xdr:cNvPr id="429" name="テキスト ボックス 428"/>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78105</xdr:rowOff>
    </xdr:from>
    <xdr:ext cx="756920" cy="253365"/>
    <xdr:sp macro="" textlink="">
      <xdr:nvSpPr>
        <xdr:cNvPr id="430" name="テキスト ボックス 429"/>
        <xdr:cNvSpPr txBox="1"/>
      </xdr:nvSpPr>
      <xdr:spPr>
        <a:xfrm>
          <a:off x="6908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78105</xdr:rowOff>
    </xdr:from>
    <xdr:ext cx="762000" cy="253365"/>
    <xdr:sp macro="" textlink="">
      <xdr:nvSpPr>
        <xdr:cNvPr id="431" name="テキスト ボックス 430"/>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147320</xdr:rowOff>
    </xdr:from>
    <xdr:to xmlns:xdr="http://schemas.openxmlformats.org/drawingml/2006/spreadsheetDrawing">
      <xdr:col>55</xdr:col>
      <xdr:colOff>50800</xdr:colOff>
      <xdr:row>78</xdr:row>
      <xdr:rowOff>78740</xdr:rowOff>
    </xdr:to>
    <xdr:sp macro="" textlink="">
      <xdr:nvSpPr>
        <xdr:cNvPr id="432" name="楕円 431"/>
        <xdr:cNvSpPr/>
      </xdr:nvSpPr>
      <xdr:spPr>
        <a:xfrm>
          <a:off x="9398000" y="130594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126365</xdr:rowOff>
    </xdr:from>
    <xdr:ext cx="464820" cy="248285"/>
    <xdr:sp macro="" textlink="">
      <xdr:nvSpPr>
        <xdr:cNvPr id="433" name="商工費該当値テキスト"/>
        <xdr:cNvSpPr txBox="1"/>
      </xdr:nvSpPr>
      <xdr:spPr>
        <a:xfrm>
          <a:off x="9480550" y="13038455"/>
          <a:ext cx="464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167640</xdr:rowOff>
    </xdr:from>
    <xdr:to xmlns:xdr="http://schemas.openxmlformats.org/drawingml/2006/spreadsheetDrawing">
      <xdr:col>50</xdr:col>
      <xdr:colOff>165100</xdr:colOff>
      <xdr:row>78</xdr:row>
      <xdr:rowOff>99060</xdr:rowOff>
    </xdr:to>
    <xdr:sp macro="" textlink="">
      <xdr:nvSpPr>
        <xdr:cNvPr id="434" name="楕円 433"/>
        <xdr:cNvSpPr/>
      </xdr:nvSpPr>
      <xdr:spPr>
        <a:xfrm>
          <a:off x="8636000" y="130797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90805</xdr:rowOff>
    </xdr:from>
    <xdr:ext cx="469900" cy="248285"/>
    <xdr:sp macro="" textlink="">
      <xdr:nvSpPr>
        <xdr:cNvPr id="435" name="テキスト ボックス 434"/>
        <xdr:cNvSpPr txBox="1"/>
      </xdr:nvSpPr>
      <xdr:spPr>
        <a:xfrm>
          <a:off x="8470900" y="1317053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133985</xdr:rowOff>
    </xdr:from>
    <xdr:to xmlns:xdr="http://schemas.openxmlformats.org/drawingml/2006/spreadsheetDrawing">
      <xdr:col>46</xdr:col>
      <xdr:colOff>38100</xdr:colOff>
      <xdr:row>78</xdr:row>
      <xdr:rowOff>66040</xdr:rowOff>
    </xdr:to>
    <xdr:sp macro="" textlink="">
      <xdr:nvSpPr>
        <xdr:cNvPr id="436" name="楕円 435"/>
        <xdr:cNvSpPr/>
      </xdr:nvSpPr>
      <xdr:spPr>
        <a:xfrm>
          <a:off x="7842250" y="130460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57150</xdr:rowOff>
    </xdr:from>
    <xdr:ext cx="469900" cy="253365"/>
    <xdr:sp macro="" textlink="">
      <xdr:nvSpPr>
        <xdr:cNvPr id="437" name="テキスト ボックス 436"/>
        <xdr:cNvSpPr txBox="1"/>
      </xdr:nvSpPr>
      <xdr:spPr>
        <a:xfrm>
          <a:off x="7677150" y="131368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152400</xdr:rowOff>
    </xdr:from>
    <xdr:to xmlns:xdr="http://schemas.openxmlformats.org/drawingml/2006/spreadsheetDrawing">
      <xdr:col>41</xdr:col>
      <xdr:colOff>101600</xdr:colOff>
      <xdr:row>78</xdr:row>
      <xdr:rowOff>84455</xdr:rowOff>
    </xdr:to>
    <xdr:sp macro="" textlink="">
      <xdr:nvSpPr>
        <xdr:cNvPr id="438" name="楕円 437"/>
        <xdr:cNvSpPr/>
      </xdr:nvSpPr>
      <xdr:spPr>
        <a:xfrm>
          <a:off x="7029450" y="130644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75565</xdr:rowOff>
    </xdr:from>
    <xdr:ext cx="469900" cy="253365"/>
    <xdr:sp macro="" textlink="">
      <xdr:nvSpPr>
        <xdr:cNvPr id="439" name="テキスト ボックス 438"/>
        <xdr:cNvSpPr txBox="1"/>
      </xdr:nvSpPr>
      <xdr:spPr>
        <a:xfrm>
          <a:off x="6864350" y="131552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38735</xdr:rowOff>
    </xdr:from>
    <xdr:to xmlns:xdr="http://schemas.openxmlformats.org/drawingml/2006/spreadsheetDrawing">
      <xdr:col>36</xdr:col>
      <xdr:colOff>165100</xdr:colOff>
      <xdr:row>78</xdr:row>
      <xdr:rowOff>137795</xdr:rowOff>
    </xdr:to>
    <xdr:sp macro="" textlink="">
      <xdr:nvSpPr>
        <xdr:cNvPr id="440" name="楕円 439"/>
        <xdr:cNvSpPr/>
      </xdr:nvSpPr>
      <xdr:spPr>
        <a:xfrm>
          <a:off x="6235700" y="131184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128905</xdr:rowOff>
    </xdr:from>
    <xdr:ext cx="469900" cy="253365"/>
    <xdr:sp macro="" textlink="">
      <xdr:nvSpPr>
        <xdr:cNvPr id="441" name="テキスト ボックス 440"/>
        <xdr:cNvSpPr txBox="1"/>
      </xdr:nvSpPr>
      <xdr:spPr>
        <a:xfrm>
          <a:off x="6070600" y="132086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55880</xdr:rowOff>
    </xdr:from>
    <xdr:to xmlns:xdr="http://schemas.openxmlformats.org/drawingml/2006/spreadsheetDrawing">
      <xdr:col>59</xdr:col>
      <xdr:colOff>50800</xdr:colOff>
      <xdr:row>85</xdr:row>
      <xdr:rowOff>31115</xdr:rowOff>
    </xdr:to>
    <xdr:sp macro="" textlink="">
      <xdr:nvSpPr>
        <xdr:cNvPr id="442" name="正方形/長方形 441"/>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55880</xdr:rowOff>
    </xdr:from>
    <xdr:to xmlns:xdr="http://schemas.openxmlformats.org/drawingml/2006/spreadsheetDrawing">
      <xdr:col>43</xdr:col>
      <xdr:colOff>63500</xdr:colOff>
      <xdr:row>86</xdr:row>
      <xdr:rowOff>136525</xdr:rowOff>
    </xdr:to>
    <xdr:sp macro="" textlink="">
      <xdr:nvSpPr>
        <xdr:cNvPr id="443" name="正方形/長方形 442"/>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86995</xdr:rowOff>
    </xdr:from>
    <xdr:to xmlns:xdr="http://schemas.openxmlformats.org/drawingml/2006/spreadsheetDrawing">
      <xdr:col>43</xdr:col>
      <xdr:colOff>63500</xdr:colOff>
      <xdr:row>88</xdr:row>
      <xdr:rowOff>0</xdr:rowOff>
    </xdr:to>
    <xdr:sp macro="" textlink="">
      <xdr:nvSpPr>
        <xdr:cNvPr id="444" name="正方形/長方形 443"/>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55880</xdr:rowOff>
    </xdr:from>
    <xdr:to xmlns:xdr="http://schemas.openxmlformats.org/drawingml/2006/spreadsheetDrawing">
      <xdr:col>48</xdr:col>
      <xdr:colOff>127000</xdr:colOff>
      <xdr:row>86</xdr:row>
      <xdr:rowOff>136525</xdr:rowOff>
    </xdr:to>
    <xdr:sp macro="" textlink="">
      <xdr:nvSpPr>
        <xdr:cNvPr id="445" name="正方形/長方形 444"/>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86995</xdr:rowOff>
    </xdr:from>
    <xdr:to xmlns:xdr="http://schemas.openxmlformats.org/drawingml/2006/spreadsheetDrawing">
      <xdr:col>48</xdr:col>
      <xdr:colOff>127000</xdr:colOff>
      <xdr:row>88</xdr:row>
      <xdr:rowOff>0</xdr:rowOff>
    </xdr:to>
    <xdr:sp macro="" textlink="">
      <xdr:nvSpPr>
        <xdr:cNvPr id="446" name="正方形/長方形 445"/>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55880</xdr:rowOff>
    </xdr:from>
    <xdr:to xmlns:xdr="http://schemas.openxmlformats.org/drawingml/2006/spreadsheetDrawing">
      <xdr:col>54</xdr:col>
      <xdr:colOff>127000</xdr:colOff>
      <xdr:row>86</xdr:row>
      <xdr:rowOff>136525</xdr:rowOff>
    </xdr:to>
    <xdr:sp macro="" textlink="">
      <xdr:nvSpPr>
        <xdr:cNvPr id="447" name="正方形/長方形 446"/>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86</xdr:row>
      <xdr:rowOff>86995</xdr:rowOff>
    </xdr:from>
    <xdr:to xmlns:xdr="http://schemas.openxmlformats.org/drawingml/2006/spreadsheetDrawing">
      <xdr:col>54</xdr:col>
      <xdr:colOff>127000</xdr:colOff>
      <xdr:row>88</xdr:row>
      <xdr:rowOff>0</xdr:rowOff>
    </xdr:to>
    <xdr:sp macro="" textlink="">
      <xdr:nvSpPr>
        <xdr:cNvPr id="448" name="正方形/長方形 447"/>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9" name="正方形/長方形 448"/>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4805" cy="220345"/>
    <xdr:sp macro="" textlink="">
      <xdr:nvSpPr>
        <xdr:cNvPr id="450" name="テキスト ボックス 449"/>
        <xdr:cNvSpPr txBox="1"/>
      </xdr:nvSpPr>
      <xdr:spPr>
        <a:xfrm>
          <a:off x="5918200" y="145942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51" name="直線コネクタ 450"/>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3840" cy="254000"/>
    <xdr:sp macro="" textlink="">
      <xdr:nvSpPr>
        <xdr:cNvPr id="452" name="テキスト ボックス 451"/>
        <xdr:cNvSpPr txBox="1"/>
      </xdr:nvSpPr>
      <xdr:spPr>
        <a:xfrm>
          <a:off x="5726430" y="169138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53" name="直線コネクタ 452"/>
        <xdr:cNvCxnSpPr/>
      </xdr:nvCxnSpPr>
      <xdr:spPr>
        <a:xfrm>
          <a:off x="5956300" y="16598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97</xdr:row>
      <xdr:rowOff>168910</xdr:rowOff>
    </xdr:from>
    <xdr:ext cx="526415" cy="254000"/>
    <xdr:sp macro="" textlink="">
      <xdr:nvSpPr>
        <xdr:cNvPr id="454" name="テキスト ボックス 453"/>
        <xdr:cNvSpPr txBox="1"/>
      </xdr:nvSpPr>
      <xdr:spPr>
        <a:xfrm>
          <a:off x="5481955" y="1645666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55" name="直線コネクタ 454"/>
        <xdr:cNvCxnSpPr/>
      </xdr:nvCxnSpPr>
      <xdr:spPr>
        <a:xfrm>
          <a:off x="5956300" y="16141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95</xdr:row>
      <xdr:rowOff>54610</xdr:rowOff>
    </xdr:from>
    <xdr:ext cx="526415" cy="254000"/>
    <xdr:sp macro="" textlink="">
      <xdr:nvSpPr>
        <xdr:cNvPr id="456" name="テキスト ボックス 455"/>
        <xdr:cNvSpPr txBox="1"/>
      </xdr:nvSpPr>
      <xdr:spPr>
        <a:xfrm>
          <a:off x="5481955" y="1599946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57" name="直線コネクタ 456"/>
        <xdr:cNvCxnSpPr/>
      </xdr:nvCxnSpPr>
      <xdr:spPr>
        <a:xfrm>
          <a:off x="5956300" y="15684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92</xdr:row>
      <xdr:rowOff>111760</xdr:rowOff>
    </xdr:from>
    <xdr:ext cx="526415" cy="254000"/>
    <xdr:sp macro="" textlink="">
      <xdr:nvSpPr>
        <xdr:cNvPr id="458" name="テキスト ボックス 457"/>
        <xdr:cNvSpPr txBox="1"/>
      </xdr:nvSpPr>
      <xdr:spPr>
        <a:xfrm>
          <a:off x="5481955" y="15542260"/>
          <a:ext cx="5264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136525</xdr:rowOff>
    </xdr:from>
    <xdr:to xmlns:xdr="http://schemas.openxmlformats.org/drawingml/2006/spreadsheetDrawing">
      <xdr:col>59</xdr:col>
      <xdr:colOff>50800</xdr:colOff>
      <xdr:row>90</xdr:row>
      <xdr:rowOff>136525</xdr:rowOff>
    </xdr:to>
    <xdr:cxnSp macro="">
      <xdr:nvCxnSpPr>
        <xdr:cNvPr id="459" name="直線コネクタ 458"/>
        <xdr:cNvCxnSpPr/>
      </xdr:nvCxnSpPr>
      <xdr:spPr>
        <a:xfrm>
          <a:off x="5956300" y="152279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89</xdr:row>
      <xdr:rowOff>165100</xdr:rowOff>
    </xdr:from>
    <xdr:ext cx="526415" cy="250190"/>
    <xdr:sp macro="" textlink="">
      <xdr:nvSpPr>
        <xdr:cNvPr id="460" name="テキスト ボックス 459"/>
        <xdr:cNvSpPr txBox="1"/>
      </xdr:nvSpPr>
      <xdr:spPr>
        <a:xfrm>
          <a:off x="5481955" y="15088870"/>
          <a:ext cx="5264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61" name="直線コネクタ 460"/>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53340</xdr:rowOff>
    </xdr:from>
    <xdr:ext cx="595630" cy="248285"/>
    <xdr:sp macro="" textlink="">
      <xdr:nvSpPr>
        <xdr:cNvPr id="462" name="テキスト ボックス 461"/>
        <xdr:cNvSpPr txBox="1"/>
      </xdr:nvSpPr>
      <xdr:spPr>
        <a:xfrm>
          <a:off x="5417820" y="14641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63" name="土木費グラフ枠"/>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90</xdr:row>
      <xdr:rowOff>10160</xdr:rowOff>
    </xdr:from>
    <xdr:to xmlns:xdr="http://schemas.openxmlformats.org/drawingml/2006/spreadsheetDrawing">
      <xdr:col>54</xdr:col>
      <xdr:colOff>171450</xdr:colOff>
      <xdr:row>98</xdr:row>
      <xdr:rowOff>162560</xdr:rowOff>
    </xdr:to>
    <xdr:cxnSp macro="">
      <xdr:nvCxnSpPr>
        <xdr:cNvPr id="464" name="直線コネクタ 463"/>
        <xdr:cNvCxnSpPr/>
      </xdr:nvCxnSpPr>
      <xdr:spPr>
        <a:xfrm flipV="1">
          <a:off x="9429750" y="15101570"/>
          <a:ext cx="0" cy="1520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166370</xdr:rowOff>
    </xdr:from>
    <xdr:ext cx="529590" cy="254000"/>
    <xdr:sp macro="" textlink="">
      <xdr:nvSpPr>
        <xdr:cNvPr id="465" name="土木費最小値テキスト"/>
        <xdr:cNvSpPr txBox="1"/>
      </xdr:nvSpPr>
      <xdr:spPr>
        <a:xfrm>
          <a:off x="9480550" y="1662557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162560</xdr:rowOff>
    </xdr:from>
    <xdr:to xmlns:xdr="http://schemas.openxmlformats.org/drawingml/2006/spreadsheetDrawing">
      <xdr:col>55</xdr:col>
      <xdr:colOff>88900</xdr:colOff>
      <xdr:row>98</xdr:row>
      <xdr:rowOff>162560</xdr:rowOff>
    </xdr:to>
    <xdr:cxnSp macro="">
      <xdr:nvCxnSpPr>
        <xdr:cNvPr id="466" name="直線コネクタ 465"/>
        <xdr:cNvCxnSpPr/>
      </xdr:nvCxnSpPr>
      <xdr:spPr>
        <a:xfrm>
          <a:off x="9359900" y="16621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125730</xdr:rowOff>
    </xdr:from>
    <xdr:ext cx="529590" cy="248285"/>
    <xdr:sp macro="" textlink="">
      <xdr:nvSpPr>
        <xdr:cNvPr id="467" name="土木費最大値テキスト"/>
        <xdr:cNvSpPr txBox="1"/>
      </xdr:nvSpPr>
      <xdr:spPr>
        <a:xfrm>
          <a:off x="9480550" y="1488186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85,679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10160</xdr:rowOff>
    </xdr:from>
    <xdr:to xmlns:xdr="http://schemas.openxmlformats.org/drawingml/2006/spreadsheetDrawing">
      <xdr:col>55</xdr:col>
      <xdr:colOff>88900</xdr:colOff>
      <xdr:row>90</xdr:row>
      <xdr:rowOff>10160</xdr:rowOff>
    </xdr:to>
    <xdr:cxnSp macro="">
      <xdr:nvCxnSpPr>
        <xdr:cNvPr id="468" name="直線コネクタ 467"/>
        <xdr:cNvCxnSpPr/>
      </xdr:nvCxnSpPr>
      <xdr:spPr>
        <a:xfrm>
          <a:off x="9359900" y="151015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94</xdr:row>
      <xdr:rowOff>78740</xdr:rowOff>
    </xdr:from>
    <xdr:to xmlns:xdr="http://schemas.openxmlformats.org/drawingml/2006/spreadsheetDrawing">
      <xdr:col>55</xdr:col>
      <xdr:colOff>0</xdr:colOff>
      <xdr:row>95</xdr:row>
      <xdr:rowOff>142240</xdr:rowOff>
    </xdr:to>
    <xdr:cxnSp macro="">
      <xdr:nvCxnSpPr>
        <xdr:cNvPr id="469" name="直線コネクタ 468"/>
        <xdr:cNvCxnSpPr/>
      </xdr:nvCxnSpPr>
      <xdr:spPr>
        <a:xfrm>
          <a:off x="8686800" y="15852140"/>
          <a:ext cx="742950" cy="234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107950</xdr:rowOff>
    </xdr:from>
    <xdr:ext cx="529590" cy="259080"/>
    <xdr:sp macro="" textlink="">
      <xdr:nvSpPr>
        <xdr:cNvPr id="470" name="土木費平均値テキスト"/>
        <xdr:cNvSpPr txBox="1"/>
      </xdr:nvSpPr>
      <xdr:spPr>
        <a:xfrm>
          <a:off x="9480550" y="16052800"/>
          <a:ext cx="529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40,729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129540</xdr:rowOff>
    </xdr:from>
    <xdr:to xmlns:xdr="http://schemas.openxmlformats.org/drawingml/2006/spreadsheetDrawing">
      <xdr:col>55</xdr:col>
      <xdr:colOff>50800</xdr:colOff>
      <xdr:row>96</xdr:row>
      <xdr:rowOff>59690</xdr:rowOff>
    </xdr:to>
    <xdr:sp macro="" textlink="">
      <xdr:nvSpPr>
        <xdr:cNvPr id="471" name="フローチャート: 判断 470"/>
        <xdr:cNvSpPr/>
      </xdr:nvSpPr>
      <xdr:spPr>
        <a:xfrm>
          <a:off x="9398000" y="16074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94</xdr:row>
      <xdr:rowOff>78740</xdr:rowOff>
    </xdr:from>
    <xdr:to xmlns:xdr="http://schemas.openxmlformats.org/drawingml/2006/spreadsheetDrawing">
      <xdr:col>50</xdr:col>
      <xdr:colOff>114300</xdr:colOff>
      <xdr:row>95</xdr:row>
      <xdr:rowOff>95885</xdr:rowOff>
    </xdr:to>
    <xdr:cxnSp macro="">
      <xdr:nvCxnSpPr>
        <xdr:cNvPr id="472" name="直線コネクタ 471"/>
        <xdr:cNvCxnSpPr/>
      </xdr:nvCxnSpPr>
      <xdr:spPr>
        <a:xfrm flipV="1">
          <a:off x="7886700" y="15852140"/>
          <a:ext cx="800100" cy="188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126365</xdr:rowOff>
    </xdr:from>
    <xdr:to xmlns:xdr="http://schemas.openxmlformats.org/drawingml/2006/spreadsheetDrawing">
      <xdr:col>50</xdr:col>
      <xdr:colOff>165100</xdr:colOff>
      <xdr:row>96</xdr:row>
      <xdr:rowOff>56515</xdr:rowOff>
    </xdr:to>
    <xdr:sp macro="" textlink="">
      <xdr:nvSpPr>
        <xdr:cNvPr id="473" name="フローチャート: 判断 472"/>
        <xdr:cNvSpPr/>
      </xdr:nvSpPr>
      <xdr:spPr>
        <a:xfrm>
          <a:off x="8636000" y="160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47625</xdr:rowOff>
    </xdr:from>
    <xdr:ext cx="534670" cy="259080"/>
    <xdr:sp macro="" textlink="">
      <xdr:nvSpPr>
        <xdr:cNvPr id="474" name="テキスト ボックス 473"/>
        <xdr:cNvSpPr txBox="1"/>
      </xdr:nvSpPr>
      <xdr:spPr>
        <a:xfrm>
          <a:off x="8438515" y="161639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95</xdr:row>
      <xdr:rowOff>95885</xdr:rowOff>
    </xdr:from>
    <xdr:to xmlns:xdr="http://schemas.openxmlformats.org/drawingml/2006/spreadsheetDrawing">
      <xdr:col>45</xdr:col>
      <xdr:colOff>171450</xdr:colOff>
      <xdr:row>96</xdr:row>
      <xdr:rowOff>89535</xdr:rowOff>
    </xdr:to>
    <xdr:cxnSp macro="">
      <xdr:nvCxnSpPr>
        <xdr:cNvPr id="475" name="直線コネクタ 474"/>
        <xdr:cNvCxnSpPr/>
      </xdr:nvCxnSpPr>
      <xdr:spPr>
        <a:xfrm flipV="1">
          <a:off x="7080250" y="16040735"/>
          <a:ext cx="80645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95</xdr:row>
      <xdr:rowOff>137795</xdr:rowOff>
    </xdr:from>
    <xdr:to xmlns:xdr="http://schemas.openxmlformats.org/drawingml/2006/spreadsheetDrawing">
      <xdr:col>46</xdr:col>
      <xdr:colOff>38100</xdr:colOff>
      <xdr:row>96</xdr:row>
      <xdr:rowOff>67945</xdr:rowOff>
    </xdr:to>
    <xdr:sp macro="" textlink="">
      <xdr:nvSpPr>
        <xdr:cNvPr id="476" name="フローチャート: 判断 475"/>
        <xdr:cNvSpPr/>
      </xdr:nvSpPr>
      <xdr:spPr>
        <a:xfrm>
          <a:off x="7842250" y="16082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59055</xdr:rowOff>
    </xdr:from>
    <xdr:ext cx="529590" cy="259080"/>
    <xdr:sp macro="" textlink="">
      <xdr:nvSpPr>
        <xdr:cNvPr id="477" name="テキスト ボックス 476"/>
        <xdr:cNvSpPr txBox="1"/>
      </xdr:nvSpPr>
      <xdr:spPr>
        <a:xfrm>
          <a:off x="7644765" y="1617535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89535</xdr:rowOff>
    </xdr:from>
    <xdr:to xmlns:xdr="http://schemas.openxmlformats.org/drawingml/2006/spreadsheetDrawing">
      <xdr:col>41</xdr:col>
      <xdr:colOff>50800</xdr:colOff>
      <xdr:row>96</xdr:row>
      <xdr:rowOff>89535</xdr:rowOff>
    </xdr:to>
    <xdr:cxnSp macro="">
      <xdr:nvCxnSpPr>
        <xdr:cNvPr id="478" name="直線コネクタ 477"/>
        <xdr:cNvCxnSpPr/>
      </xdr:nvCxnSpPr>
      <xdr:spPr>
        <a:xfrm flipV="1">
          <a:off x="6286500" y="1620583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1270</xdr:rowOff>
    </xdr:from>
    <xdr:to xmlns:xdr="http://schemas.openxmlformats.org/drawingml/2006/spreadsheetDrawing">
      <xdr:col>41</xdr:col>
      <xdr:colOff>101600</xdr:colOff>
      <xdr:row>96</xdr:row>
      <xdr:rowOff>102870</xdr:rowOff>
    </xdr:to>
    <xdr:sp macro="" textlink="">
      <xdr:nvSpPr>
        <xdr:cNvPr id="479" name="フローチャート: 判断 478"/>
        <xdr:cNvSpPr/>
      </xdr:nvSpPr>
      <xdr:spPr>
        <a:xfrm>
          <a:off x="7029450" y="1611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119380</xdr:rowOff>
    </xdr:from>
    <xdr:ext cx="529590" cy="259080"/>
    <xdr:sp macro="" textlink="">
      <xdr:nvSpPr>
        <xdr:cNvPr id="480" name="テキスト ボックス 479"/>
        <xdr:cNvSpPr txBox="1"/>
      </xdr:nvSpPr>
      <xdr:spPr>
        <a:xfrm>
          <a:off x="6851015" y="158927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15875</xdr:rowOff>
    </xdr:from>
    <xdr:to xmlns:xdr="http://schemas.openxmlformats.org/drawingml/2006/spreadsheetDrawing">
      <xdr:col>36</xdr:col>
      <xdr:colOff>165100</xdr:colOff>
      <xdr:row>96</xdr:row>
      <xdr:rowOff>117475</xdr:rowOff>
    </xdr:to>
    <xdr:sp macro="" textlink="">
      <xdr:nvSpPr>
        <xdr:cNvPr id="481" name="フローチャート: 判断 480"/>
        <xdr:cNvSpPr/>
      </xdr:nvSpPr>
      <xdr:spPr>
        <a:xfrm>
          <a:off x="6235700" y="1613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133985</xdr:rowOff>
    </xdr:from>
    <xdr:ext cx="534670" cy="254000"/>
    <xdr:sp macro="" textlink="">
      <xdr:nvSpPr>
        <xdr:cNvPr id="482" name="テキスト ボックス 481"/>
        <xdr:cNvSpPr txBox="1"/>
      </xdr:nvSpPr>
      <xdr:spPr>
        <a:xfrm>
          <a:off x="6038215" y="1590738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3" name="テキスト ボックス 482"/>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4" name="テキスト ボックス 483"/>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101</xdr:row>
      <xdr:rowOff>80010</xdr:rowOff>
    </xdr:from>
    <xdr:ext cx="762000" cy="259080"/>
    <xdr:sp macro="" textlink="">
      <xdr:nvSpPr>
        <xdr:cNvPr id="485" name="テキスト ボックス 484"/>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6920" cy="259080"/>
    <xdr:sp macro="" textlink="">
      <xdr:nvSpPr>
        <xdr:cNvPr id="486" name="テキスト ボックス 485"/>
        <xdr:cNvSpPr txBox="1"/>
      </xdr:nvSpPr>
      <xdr:spPr>
        <a:xfrm>
          <a:off x="6908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7" name="テキスト ボックス 486"/>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91440</xdr:rowOff>
    </xdr:from>
    <xdr:to xmlns:xdr="http://schemas.openxmlformats.org/drawingml/2006/spreadsheetDrawing">
      <xdr:col>55</xdr:col>
      <xdr:colOff>50800</xdr:colOff>
      <xdr:row>96</xdr:row>
      <xdr:rowOff>21590</xdr:rowOff>
    </xdr:to>
    <xdr:sp macro="" textlink="">
      <xdr:nvSpPr>
        <xdr:cNvPr id="488" name="楕円 487"/>
        <xdr:cNvSpPr/>
      </xdr:nvSpPr>
      <xdr:spPr>
        <a:xfrm>
          <a:off x="9398000" y="160362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94</xdr:row>
      <xdr:rowOff>114300</xdr:rowOff>
    </xdr:from>
    <xdr:ext cx="529590" cy="259080"/>
    <xdr:sp macro="" textlink="">
      <xdr:nvSpPr>
        <xdr:cNvPr id="489" name="土木費該当値テキスト"/>
        <xdr:cNvSpPr txBox="1"/>
      </xdr:nvSpPr>
      <xdr:spPr>
        <a:xfrm>
          <a:off x="9480550" y="158877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42,378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94</xdr:row>
      <xdr:rowOff>27940</xdr:rowOff>
    </xdr:from>
    <xdr:to xmlns:xdr="http://schemas.openxmlformats.org/drawingml/2006/spreadsheetDrawing">
      <xdr:col>50</xdr:col>
      <xdr:colOff>165100</xdr:colOff>
      <xdr:row>94</xdr:row>
      <xdr:rowOff>129540</xdr:rowOff>
    </xdr:to>
    <xdr:sp macro="" textlink="">
      <xdr:nvSpPr>
        <xdr:cNvPr id="490" name="楕円 489"/>
        <xdr:cNvSpPr/>
      </xdr:nvSpPr>
      <xdr:spPr>
        <a:xfrm>
          <a:off x="8636000" y="158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92</xdr:row>
      <xdr:rowOff>146050</xdr:rowOff>
    </xdr:from>
    <xdr:ext cx="534670" cy="254000"/>
    <xdr:sp macro="" textlink="">
      <xdr:nvSpPr>
        <xdr:cNvPr id="491" name="テキスト ボックス 490"/>
        <xdr:cNvSpPr txBox="1"/>
      </xdr:nvSpPr>
      <xdr:spPr>
        <a:xfrm>
          <a:off x="8438515" y="1557655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95</xdr:row>
      <xdr:rowOff>45085</xdr:rowOff>
    </xdr:from>
    <xdr:to xmlns:xdr="http://schemas.openxmlformats.org/drawingml/2006/spreadsheetDrawing">
      <xdr:col>46</xdr:col>
      <xdr:colOff>38100</xdr:colOff>
      <xdr:row>95</xdr:row>
      <xdr:rowOff>146685</xdr:rowOff>
    </xdr:to>
    <xdr:sp macro="" textlink="">
      <xdr:nvSpPr>
        <xdr:cNvPr id="492" name="楕円 491"/>
        <xdr:cNvSpPr/>
      </xdr:nvSpPr>
      <xdr:spPr>
        <a:xfrm>
          <a:off x="7842250" y="159899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93</xdr:row>
      <xdr:rowOff>163195</xdr:rowOff>
    </xdr:from>
    <xdr:ext cx="529590" cy="259080"/>
    <xdr:sp macro="" textlink="">
      <xdr:nvSpPr>
        <xdr:cNvPr id="493" name="テキスト ボックス 492"/>
        <xdr:cNvSpPr txBox="1"/>
      </xdr:nvSpPr>
      <xdr:spPr>
        <a:xfrm>
          <a:off x="7644765" y="157651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38735</xdr:rowOff>
    </xdr:from>
    <xdr:to xmlns:xdr="http://schemas.openxmlformats.org/drawingml/2006/spreadsheetDrawing">
      <xdr:col>41</xdr:col>
      <xdr:colOff>101600</xdr:colOff>
      <xdr:row>96</xdr:row>
      <xdr:rowOff>140335</xdr:rowOff>
    </xdr:to>
    <xdr:sp macro="" textlink="">
      <xdr:nvSpPr>
        <xdr:cNvPr id="494" name="楕円 493"/>
        <xdr:cNvSpPr/>
      </xdr:nvSpPr>
      <xdr:spPr>
        <a:xfrm>
          <a:off x="7029450" y="1615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132080</xdr:rowOff>
    </xdr:from>
    <xdr:ext cx="529590" cy="254000"/>
    <xdr:sp macro="" textlink="">
      <xdr:nvSpPr>
        <xdr:cNvPr id="495" name="テキスト ボックス 494"/>
        <xdr:cNvSpPr txBox="1"/>
      </xdr:nvSpPr>
      <xdr:spPr>
        <a:xfrm>
          <a:off x="6851015" y="1624838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38735</xdr:rowOff>
    </xdr:from>
    <xdr:to xmlns:xdr="http://schemas.openxmlformats.org/drawingml/2006/spreadsheetDrawing">
      <xdr:col>36</xdr:col>
      <xdr:colOff>165100</xdr:colOff>
      <xdr:row>96</xdr:row>
      <xdr:rowOff>140335</xdr:rowOff>
    </xdr:to>
    <xdr:sp macro="" textlink="">
      <xdr:nvSpPr>
        <xdr:cNvPr id="496" name="楕円 495"/>
        <xdr:cNvSpPr/>
      </xdr:nvSpPr>
      <xdr:spPr>
        <a:xfrm>
          <a:off x="6235700" y="1615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132080</xdr:rowOff>
    </xdr:from>
    <xdr:ext cx="534670" cy="254000"/>
    <xdr:sp macro="" textlink="">
      <xdr:nvSpPr>
        <xdr:cNvPr id="497" name="テキスト ボックス 496"/>
        <xdr:cNvSpPr txBox="1"/>
      </xdr:nvSpPr>
      <xdr:spPr>
        <a:xfrm>
          <a:off x="6038215" y="1624838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55880</xdr:rowOff>
    </xdr:from>
    <xdr:to xmlns:xdr="http://schemas.openxmlformats.org/drawingml/2006/spreadsheetDrawing">
      <xdr:col>89</xdr:col>
      <xdr:colOff>171450</xdr:colOff>
      <xdr:row>25</xdr:row>
      <xdr:rowOff>31115</xdr:rowOff>
    </xdr:to>
    <xdr:sp macro="" textlink="">
      <xdr:nvSpPr>
        <xdr:cNvPr id="498" name="正方形/長方形 497"/>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55880</xdr:rowOff>
    </xdr:from>
    <xdr:to xmlns:xdr="http://schemas.openxmlformats.org/drawingml/2006/spreadsheetDrawing">
      <xdr:col>74</xdr:col>
      <xdr:colOff>0</xdr:colOff>
      <xdr:row>26</xdr:row>
      <xdr:rowOff>136525</xdr:rowOff>
    </xdr:to>
    <xdr:sp macro="" textlink="">
      <xdr:nvSpPr>
        <xdr:cNvPr id="499" name="正方形/長方形 498"/>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86995</xdr:rowOff>
    </xdr:from>
    <xdr:to xmlns:xdr="http://schemas.openxmlformats.org/drawingml/2006/spreadsheetDrawing">
      <xdr:col>74</xdr:col>
      <xdr:colOff>0</xdr:colOff>
      <xdr:row>28</xdr:row>
      <xdr:rowOff>0</xdr:rowOff>
    </xdr:to>
    <xdr:sp macro="" textlink="">
      <xdr:nvSpPr>
        <xdr:cNvPr id="500" name="正方形/長方形 499"/>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55880</xdr:rowOff>
    </xdr:from>
    <xdr:to xmlns:xdr="http://schemas.openxmlformats.org/drawingml/2006/spreadsheetDrawing">
      <xdr:col>79</xdr:col>
      <xdr:colOff>63500</xdr:colOff>
      <xdr:row>26</xdr:row>
      <xdr:rowOff>136525</xdr:rowOff>
    </xdr:to>
    <xdr:sp macro="" textlink="">
      <xdr:nvSpPr>
        <xdr:cNvPr id="501" name="正方形/長方形 500"/>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86995</xdr:rowOff>
    </xdr:from>
    <xdr:to xmlns:xdr="http://schemas.openxmlformats.org/drawingml/2006/spreadsheetDrawing">
      <xdr:col>79</xdr:col>
      <xdr:colOff>63500</xdr:colOff>
      <xdr:row>28</xdr:row>
      <xdr:rowOff>0</xdr:rowOff>
    </xdr:to>
    <xdr:sp macro="" textlink="">
      <xdr:nvSpPr>
        <xdr:cNvPr id="502" name="正方形/長方形 501"/>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55880</xdr:rowOff>
    </xdr:from>
    <xdr:to xmlns:xdr="http://schemas.openxmlformats.org/drawingml/2006/spreadsheetDrawing">
      <xdr:col>85</xdr:col>
      <xdr:colOff>63500</xdr:colOff>
      <xdr:row>26</xdr:row>
      <xdr:rowOff>136525</xdr:rowOff>
    </xdr:to>
    <xdr:sp macro="" textlink="">
      <xdr:nvSpPr>
        <xdr:cNvPr id="503" name="正方形/長方形 502"/>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26</xdr:row>
      <xdr:rowOff>86995</xdr:rowOff>
    </xdr:from>
    <xdr:to xmlns:xdr="http://schemas.openxmlformats.org/drawingml/2006/spreadsheetDrawing">
      <xdr:col>85</xdr:col>
      <xdr:colOff>63500</xdr:colOff>
      <xdr:row>28</xdr:row>
      <xdr:rowOff>0</xdr:rowOff>
    </xdr:to>
    <xdr:sp macro="" textlink="">
      <xdr:nvSpPr>
        <xdr:cNvPr id="504" name="正方形/長方形 503"/>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05" name="正方形/長方形 504"/>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20345"/>
    <xdr:sp macro="" textlink="">
      <xdr:nvSpPr>
        <xdr:cNvPr id="506" name="テキスト ボックス 505"/>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80645</xdr:rowOff>
    </xdr:from>
    <xdr:to xmlns:xdr="http://schemas.openxmlformats.org/drawingml/2006/spreadsheetDrawing">
      <xdr:col>89</xdr:col>
      <xdr:colOff>171450</xdr:colOff>
      <xdr:row>41</xdr:row>
      <xdr:rowOff>80645</xdr:rowOff>
    </xdr:to>
    <xdr:cxnSp macro="">
      <xdr:nvCxnSpPr>
        <xdr:cNvPr id="507" name="直線コネクタ 506"/>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109220</xdr:rowOff>
    </xdr:from>
    <xdr:ext cx="243840" cy="248285"/>
    <xdr:sp macro="" textlink="">
      <xdr:nvSpPr>
        <xdr:cNvPr id="508" name="テキスト ボックス 507"/>
        <xdr:cNvSpPr txBox="1"/>
      </xdr:nvSpPr>
      <xdr:spPr>
        <a:xfrm>
          <a:off x="10977880" y="68186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39</xdr:row>
      <xdr:rowOff>43180</xdr:rowOff>
    </xdr:from>
    <xdr:to xmlns:xdr="http://schemas.openxmlformats.org/drawingml/2006/spreadsheetDrawing">
      <xdr:col>89</xdr:col>
      <xdr:colOff>171450</xdr:colOff>
      <xdr:row>39</xdr:row>
      <xdr:rowOff>43180</xdr:rowOff>
    </xdr:to>
    <xdr:cxnSp macro="">
      <xdr:nvCxnSpPr>
        <xdr:cNvPr id="509" name="直線コネクタ 508"/>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38</xdr:row>
      <xdr:rowOff>72390</xdr:rowOff>
    </xdr:from>
    <xdr:ext cx="531495" cy="248285"/>
    <xdr:sp macro="" textlink="">
      <xdr:nvSpPr>
        <xdr:cNvPr id="510" name="テキスト ボックス 509"/>
        <xdr:cNvSpPr txBox="1"/>
      </xdr:nvSpPr>
      <xdr:spPr>
        <a:xfrm>
          <a:off x="10733405" y="64465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5715</xdr:rowOff>
    </xdr:from>
    <xdr:to xmlns:xdr="http://schemas.openxmlformats.org/drawingml/2006/spreadsheetDrawing">
      <xdr:col>89</xdr:col>
      <xdr:colOff>171450</xdr:colOff>
      <xdr:row>37</xdr:row>
      <xdr:rowOff>5715</xdr:rowOff>
    </xdr:to>
    <xdr:cxnSp macro="">
      <xdr:nvCxnSpPr>
        <xdr:cNvPr id="511" name="直線コネクタ 510"/>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34925</xdr:rowOff>
    </xdr:from>
    <xdr:ext cx="531495" cy="248285"/>
    <xdr:sp macro="" textlink="">
      <xdr:nvSpPr>
        <xdr:cNvPr id="512" name="テキスト ボックス 511"/>
        <xdr:cNvSpPr txBox="1"/>
      </xdr:nvSpPr>
      <xdr:spPr>
        <a:xfrm>
          <a:off x="10733405" y="60737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136525</xdr:rowOff>
    </xdr:from>
    <xdr:to xmlns:xdr="http://schemas.openxmlformats.org/drawingml/2006/spreadsheetDrawing">
      <xdr:col>89</xdr:col>
      <xdr:colOff>171450</xdr:colOff>
      <xdr:row>34</xdr:row>
      <xdr:rowOff>136525</xdr:rowOff>
    </xdr:to>
    <xdr:cxnSp macro="">
      <xdr:nvCxnSpPr>
        <xdr:cNvPr id="513" name="直線コネクタ 512"/>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165100</xdr:rowOff>
    </xdr:from>
    <xdr:ext cx="531495" cy="248285"/>
    <xdr:sp macro="" textlink="">
      <xdr:nvSpPr>
        <xdr:cNvPr id="514" name="テキスト ボックス 513"/>
        <xdr:cNvSpPr txBox="1"/>
      </xdr:nvSpPr>
      <xdr:spPr>
        <a:xfrm>
          <a:off x="10733405" y="57010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99060</xdr:rowOff>
    </xdr:from>
    <xdr:to xmlns:xdr="http://schemas.openxmlformats.org/drawingml/2006/spreadsheetDrawing">
      <xdr:col>89</xdr:col>
      <xdr:colOff>171450</xdr:colOff>
      <xdr:row>32</xdr:row>
      <xdr:rowOff>99060</xdr:rowOff>
    </xdr:to>
    <xdr:cxnSp macro="">
      <xdr:nvCxnSpPr>
        <xdr:cNvPr id="515" name="直線コネクタ 514"/>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128270</xdr:rowOff>
    </xdr:from>
    <xdr:ext cx="531495" cy="248285"/>
    <xdr:sp macro="" textlink="">
      <xdr:nvSpPr>
        <xdr:cNvPr id="516" name="テキスト ボックス 515"/>
        <xdr:cNvSpPr txBox="1"/>
      </xdr:nvSpPr>
      <xdr:spPr>
        <a:xfrm>
          <a:off x="10733405" y="53289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61595</xdr:rowOff>
    </xdr:from>
    <xdr:to xmlns:xdr="http://schemas.openxmlformats.org/drawingml/2006/spreadsheetDrawing">
      <xdr:col>89</xdr:col>
      <xdr:colOff>171450</xdr:colOff>
      <xdr:row>30</xdr:row>
      <xdr:rowOff>61595</xdr:rowOff>
    </xdr:to>
    <xdr:cxnSp macro="">
      <xdr:nvCxnSpPr>
        <xdr:cNvPr id="517" name="直線コネクタ 516"/>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90805</xdr:rowOff>
    </xdr:from>
    <xdr:ext cx="531495" cy="248285"/>
    <xdr:sp macro="" textlink="">
      <xdr:nvSpPr>
        <xdr:cNvPr id="518" name="テキスト ボックス 517"/>
        <xdr:cNvSpPr txBox="1"/>
      </xdr:nvSpPr>
      <xdr:spPr>
        <a:xfrm>
          <a:off x="10733405" y="495617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28</xdr:row>
      <xdr:rowOff>24765</xdr:rowOff>
    </xdr:to>
    <xdr:cxnSp macro="">
      <xdr:nvCxnSpPr>
        <xdr:cNvPr id="519" name="直線コネクタ 518"/>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53340</xdr:rowOff>
    </xdr:from>
    <xdr:ext cx="531495" cy="248285"/>
    <xdr:sp macro="" textlink="">
      <xdr:nvSpPr>
        <xdr:cNvPr id="520" name="テキスト ボックス 519"/>
        <xdr:cNvSpPr txBox="1"/>
      </xdr:nvSpPr>
      <xdr:spPr>
        <a:xfrm>
          <a:off x="10733405" y="45834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21" name="消防費グラフ枠"/>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165100</xdr:rowOff>
    </xdr:from>
    <xdr:to xmlns:xdr="http://schemas.openxmlformats.org/drawingml/2006/spreadsheetDrawing">
      <xdr:col>85</xdr:col>
      <xdr:colOff>126365</xdr:colOff>
      <xdr:row>39</xdr:row>
      <xdr:rowOff>114935</xdr:rowOff>
    </xdr:to>
    <xdr:cxnSp macro="">
      <xdr:nvCxnSpPr>
        <xdr:cNvPr id="522" name="直線コネクタ 521"/>
        <xdr:cNvCxnSpPr/>
      </xdr:nvCxnSpPr>
      <xdr:spPr>
        <a:xfrm flipV="1">
          <a:off x="14698345" y="5198110"/>
          <a:ext cx="1270" cy="1458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39</xdr:row>
      <xdr:rowOff>118110</xdr:rowOff>
    </xdr:from>
    <xdr:ext cx="469900" cy="253365"/>
    <xdr:sp macro="" textlink="">
      <xdr:nvSpPr>
        <xdr:cNvPr id="523" name="消防費最小値テキスト"/>
        <xdr:cNvSpPr txBox="1"/>
      </xdr:nvSpPr>
      <xdr:spPr>
        <a:xfrm>
          <a:off x="14744700" y="66598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114935</xdr:rowOff>
    </xdr:from>
    <xdr:to xmlns:xdr="http://schemas.openxmlformats.org/drawingml/2006/spreadsheetDrawing">
      <xdr:col>86</xdr:col>
      <xdr:colOff>25400</xdr:colOff>
      <xdr:row>39</xdr:row>
      <xdr:rowOff>114935</xdr:rowOff>
    </xdr:to>
    <xdr:cxnSp macro="">
      <xdr:nvCxnSpPr>
        <xdr:cNvPr id="524" name="直線コネクタ 523"/>
        <xdr:cNvCxnSpPr/>
      </xdr:nvCxnSpPr>
      <xdr:spPr>
        <a:xfrm>
          <a:off x="14611350" y="66567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29</xdr:row>
      <xdr:rowOff>113030</xdr:rowOff>
    </xdr:from>
    <xdr:ext cx="534670" cy="253365"/>
    <xdr:sp macro="" textlink="">
      <xdr:nvSpPr>
        <xdr:cNvPr id="525" name="消防費最大値テキスト"/>
        <xdr:cNvSpPr txBox="1"/>
      </xdr:nvSpPr>
      <xdr:spPr>
        <a:xfrm>
          <a:off x="14744700" y="49784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47,238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165100</xdr:rowOff>
    </xdr:from>
    <xdr:to xmlns:xdr="http://schemas.openxmlformats.org/drawingml/2006/spreadsheetDrawing">
      <xdr:col>86</xdr:col>
      <xdr:colOff>25400</xdr:colOff>
      <xdr:row>30</xdr:row>
      <xdr:rowOff>165100</xdr:rowOff>
    </xdr:to>
    <xdr:cxnSp macro="">
      <xdr:nvCxnSpPr>
        <xdr:cNvPr id="526" name="直線コネクタ 525"/>
        <xdr:cNvCxnSpPr/>
      </xdr:nvCxnSpPr>
      <xdr:spPr>
        <a:xfrm>
          <a:off x="14611350" y="51981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78105</xdr:rowOff>
    </xdr:from>
    <xdr:to xmlns:xdr="http://schemas.openxmlformats.org/drawingml/2006/spreadsheetDrawing">
      <xdr:col>85</xdr:col>
      <xdr:colOff>127000</xdr:colOff>
      <xdr:row>38</xdr:row>
      <xdr:rowOff>83185</xdr:rowOff>
    </xdr:to>
    <xdr:cxnSp macro="">
      <xdr:nvCxnSpPr>
        <xdr:cNvPr id="527" name="直線コネクタ 526"/>
        <xdr:cNvCxnSpPr/>
      </xdr:nvCxnSpPr>
      <xdr:spPr>
        <a:xfrm flipV="1">
          <a:off x="13938250" y="6452235"/>
          <a:ext cx="762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36</xdr:row>
      <xdr:rowOff>128905</xdr:rowOff>
    </xdr:from>
    <xdr:ext cx="534670" cy="253365"/>
    <xdr:sp macro="" textlink="">
      <xdr:nvSpPr>
        <xdr:cNvPr id="528" name="消防費平均値テキスト"/>
        <xdr:cNvSpPr txBox="1"/>
      </xdr:nvSpPr>
      <xdr:spPr>
        <a:xfrm>
          <a:off x="14744700" y="616775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15,960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106680</xdr:rowOff>
    </xdr:from>
    <xdr:to xmlns:xdr="http://schemas.openxmlformats.org/drawingml/2006/spreadsheetDrawing">
      <xdr:col>85</xdr:col>
      <xdr:colOff>171450</xdr:colOff>
      <xdr:row>38</xdr:row>
      <xdr:rowOff>38735</xdr:rowOff>
    </xdr:to>
    <xdr:sp macro="" textlink="">
      <xdr:nvSpPr>
        <xdr:cNvPr id="529" name="フローチャート: 判断 528"/>
        <xdr:cNvSpPr/>
      </xdr:nvSpPr>
      <xdr:spPr>
        <a:xfrm>
          <a:off x="14649450" y="631317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53340</xdr:rowOff>
    </xdr:from>
    <xdr:to xmlns:xdr="http://schemas.openxmlformats.org/drawingml/2006/spreadsheetDrawing">
      <xdr:col>81</xdr:col>
      <xdr:colOff>50800</xdr:colOff>
      <xdr:row>38</xdr:row>
      <xdr:rowOff>83185</xdr:rowOff>
    </xdr:to>
    <xdr:cxnSp macro="">
      <xdr:nvCxnSpPr>
        <xdr:cNvPr id="530" name="直線コネクタ 529"/>
        <xdr:cNvCxnSpPr/>
      </xdr:nvCxnSpPr>
      <xdr:spPr>
        <a:xfrm>
          <a:off x="13144500" y="6427470"/>
          <a:ext cx="7937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140970</xdr:rowOff>
    </xdr:from>
    <xdr:to xmlns:xdr="http://schemas.openxmlformats.org/drawingml/2006/spreadsheetDrawing">
      <xdr:col>81</xdr:col>
      <xdr:colOff>101600</xdr:colOff>
      <xdr:row>38</xdr:row>
      <xdr:rowOff>73025</xdr:rowOff>
    </xdr:to>
    <xdr:sp macro="" textlink="">
      <xdr:nvSpPr>
        <xdr:cNvPr id="531" name="フローチャート: 判断 530"/>
        <xdr:cNvSpPr/>
      </xdr:nvSpPr>
      <xdr:spPr>
        <a:xfrm>
          <a:off x="13887450" y="63474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88900</xdr:rowOff>
    </xdr:from>
    <xdr:ext cx="529590" cy="247650"/>
    <xdr:sp macro="" textlink="">
      <xdr:nvSpPr>
        <xdr:cNvPr id="532" name="テキスト ボックス 531"/>
        <xdr:cNvSpPr txBox="1"/>
      </xdr:nvSpPr>
      <xdr:spPr>
        <a:xfrm>
          <a:off x="13709015" y="6127750"/>
          <a:ext cx="5295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37</xdr:row>
      <xdr:rowOff>93980</xdr:rowOff>
    </xdr:from>
    <xdr:to xmlns:xdr="http://schemas.openxmlformats.org/drawingml/2006/spreadsheetDrawing">
      <xdr:col>76</xdr:col>
      <xdr:colOff>114300</xdr:colOff>
      <xdr:row>38</xdr:row>
      <xdr:rowOff>53340</xdr:rowOff>
    </xdr:to>
    <xdr:cxnSp macro="">
      <xdr:nvCxnSpPr>
        <xdr:cNvPr id="533" name="直線コネクタ 532"/>
        <xdr:cNvCxnSpPr/>
      </xdr:nvCxnSpPr>
      <xdr:spPr>
        <a:xfrm>
          <a:off x="12344400" y="6300470"/>
          <a:ext cx="80010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147955</xdr:rowOff>
    </xdr:from>
    <xdr:to xmlns:xdr="http://schemas.openxmlformats.org/drawingml/2006/spreadsheetDrawing">
      <xdr:col>76</xdr:col>
      <xdr:colOff>165100</xdr:colOff>
      <xdr:row>38</xdr:row>
      <xdr:rowOff>79375</xdr:rowOff>
    </xdr:to>
    <xdr:sp macro="" textlink="">
      <xdr:nvSpPr>
        <xdr:cNvPr id="534" name="フローチャート: 判断 533"/>
        <xdr:cNvSpPr/>
      </xdr:nvSpPr>
      <xdr:spPr>
        <a:xfrm>
          <a:off x="13093700" y="63544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95250</xdr:rowOff>
    </xdr:from>
    <xdr:ext cx="534670" cy="253365"/>
    <xdr:sp macro="" textlink="">
      <xdr:nvSpPr>
        <xdr:cNvPr id="535" name="テキスト ボックス 534"/>
        <xdr:cNvSpPr txBox="1"/>
      </xdr:nvSpPr>
      <xdr:spPr>
        <a:xfrm>
          <a:off x="12896215" y="61341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36</xdr:row>
      <xdr:rowOff>147955</xdr:rowOff>
    </xdr:from>
    <xdr:to xmlns:xdr="http://schemas.openxmlformats.org/drawingml/2006/spreadsheetDrawing">
      <xdr:col>71</xdr:col>
      <xdr:colOff>171450</xdr:colOff>
      <xdr:row>37</xdr:row>
      <xdr:rowOff>93980</xdr:rowOff>
    </xdr:to>
    <xdr:cxnSp macro="">
      <xdr:nvCxnSpPr>
        <xdr:cNvPr id="536" name="直線コネクタ 535"/>
        <xdr:cNvCxnSpPr/>
      </xdr:nvCxnSpPr>
      <xdr:spPr>
        <a:xfrm>
          <a:off x="11537950" y="6186805"/>
          <a:ext cx="80645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129540</xdr:rowOff>
    </xdr:from>
    <xdr:to xmlns:xdr="http://schemas.openxmlformats.org/drawingml/2006/spreadsheetDrawing">
      <xdr:col>72</xdr:col>
      <xdr:colOff>38100</xdr:colOff>
      <xdr:row>38</xdr:row>
      <xdr:rowOff>61595</xdr:rowOff>
    </xdr:to>
    <xdr:sp macro="" textlink="">
      <xdr:nvSpPr>
        <xdr:cNvPr id="537" name="フローチャート: 判断 536"/>
        <xdr:cNvSpPr/>
      </xdr:nvSpPr>
      <xdr:spPr>
        <a:xfrm>
          <a:off x="12299950" y="63360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52705</xdr:rowOff>
    </xdr:from>
    <xdr:ext cx="529590" cy="248285"/>
    <xdr:sp macro="" textlink="">
      <xdr:nvSpPr>
        <xdr:cNvPr id="538" name="テキスト ボックス 537"/>
        <xdr:cNvSpPr txBox="1"/>
      </xdr:nvSpPr>
      <xdr:spPr>
        <a:xfrm>
          <a:off x="12102465" y="642683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146050</xdr:rowOff>
    </xdr:from>
    <xdr:to xmlns:xdr="http://schemas.openxmlformats.org/drawingml/2006/spreadsheetDrawing">
      <xdr:col>67</xdr:col>
      <xdr:colOff>101600</xdr:colOff>
      <xdr:row>38</xdr:row>
      <xdr:rowOff>77470</xdr:rowOff>
    </xdr:to>
    <xdr:sp macro="" textlink="">
      <xdr:nvSpPr>
        <xdr:cNvPr id="539" name="フローチャート: 判断 538"/>
        <xdr:cNvSpPr/>
      </xdr:nvSpPr>
      <xdr:spPr>
        <a:xfrm>
          <a:off x="11487150" y="63525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69215</xdr:rowOff>
    </xdr:from>
    <xdr:ext cx="529590" cy="248285"/>
    <xdr:sp macro="" textlink="">
      <xdr:nvSpPr>
        <xdr:cNvPr id="540" name="テキスト ボックス 539"/>
        <xdr:cNvSpPr txBox="1"/>
      </xdr:nvSpPr>
      <xdr:spPr>
        <a:xfrm>
          <a:off x="11308715" y="644334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78105</xdr:rowOff>
    </xdr:from>
    <xdr:ext cx="762000" cy="253365"/>
    <xdr:sp macro="" textlink="">
      <xdr:nvSpPr>
        <xdr:cNvPr id="541" name="テキスト ボックス 540"/>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78105</xdr:rowOff>
    </xdr:from>
    <xdr:ext cx="756920" cy="253365"/>
    <xdr:sp macro="" textlink="">
      <xdr:nvSpPr>
        <xdr:cNvPr id="542" name="テキスト ボックス 541"/>
        <xdr:cNvSpPr txBox="1"/>
      </xdr:nvSpPr>
      <xdr:spPr>
        <a:xfrm>
          <a:off x="137668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78105</xdr:rowOff>
    </xdr:from>
    <xdr:ext cx="762000" cy="253365"/>
    <xdr:sp macro="" textlink="">
      <xdr:nvSpPr>
        <xdr:cNvPr id="543" name="テキスト ボックス 542"/>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41</xdr:row>
      <xdr:rowOff>78105</xdr:rowOff>
    </xdr:from>
    <xdr:ext cx="762000" cy="253365"/>
    <xdr:sp macro="" textlink="">
      <xdr:nvSpPr>
        <xdr:cNvPr id="544" name="テキスト ボックス 543"/>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78105</xdr:rowOff>
    </xdr:from>
    <xdr:ext cx="756920" cy="253365"/>
    <xdr:sp macro="" textlink="">
      <xdr:nvSpPr>
        <xdr:cNvPr id="545" name="テキスト ボックス 544"/>
        <xdr:cNvSpPr txBox="1"/>
      </xdr:nvSpPr>
      <xdr:spPr>
        <a:xfrm>
          <a:off x="11366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28575</xdr:rowOff>
    </xdr:from>
    <xdr:to xmlns:xdr="http://schemas.openxmlformats.org/drawingml/2006/spreadsheetDrawing">
      <xdr:col>85</xdr:col>
      <xdr:colOff>171450</xdr:colOff>
      <xdr:row>38</xdr:row>
      <xdr:rowOff>128270</xdr:rowOff>
    </xdr:to>
    <xdr:sp macro="" textlink="">
      <xdr:nvSpPr>
        <xdr:cNvPr id="546" name="楕円 545"/>
        <xdr:cNvSpPr/>
      </xdr:nvSpPr>
      <xdr:spPr>
        <a:xfrm>
          <a:off x="14649450" y="640270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38</xdr:row>
      <xdr:rowOff>6985</xdr:rowOff>
    </xdr:from>
    <xdr:ext cx="534670" cy="253365"/>
    <xdr:sp macro="" textlink="">
      <xdr:nvSpPr>
        <xdr:cNvPr id="547" name="消防費該当値テキスト"/>
        <xdr:cNvSpPr txBox="1"/>
      </xdr:nvSpPr>
      <xdr:spPr>
        <a:xfrm>
          <a:off x="14744700" y="63811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13,571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33655</xdr:rowOff>
    </xdr:from>
    <xdr:to xmlns:xdr="http://schemas.openxmlformats.org/drawingml/2006/spreadsheetDrawing">
      <xdr:col>81</xdr:col>
      <xdr:colOff>101600</xdr:colOff>
      <xdr:row>38</xdr:row>
      <xdr:rowOff>132715</xdr:rowOff>
    </xdr:to>
    <xdr:sp macro="" textlink="">
      <xdr:nvSpPr>
        <xdr:cNvPr id="548" name="楕円 547"/>
        <xdr:cNvSpPr/>
      </xdr:nvSpPr>
      <xdr:spPr>
        <a:xfrm>
          <a:off x="13887450" y="64077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124460</xdr:rowOff>
    </xdr:from>
    <xdr:ext cx="529590" cy="248285"/>
    <xdr:sp macro="" textlink="">
      <xdr:nvSpPr>
        <xdr:cNvPr id="549" name="テキスト ボックス 548"/>
        <xdr:cNvSpPr txBox="1"/>
      </xdr:nvSpPr>
      <xdr:spPr>
        <a:xfrm>
          <a:off x="13709015" y="649859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3810</xdr:rowOff>
    </xdr:from>
    <xdr:to xmlns:xdr="http://schemas.openxmlformats.org/drawingml/2006/spreadsheetDrawing">
      <xdr:col>76</xdr:col>
      <xdr:colOff>165100</xdr:colOff>
      <xdr:row>38</xdr:row>
      <xdr:rowOff>103505</xdr:rowOff>
    </xdr:to>
    <xdr:sp macro="" textlink="">
      <xdr:nvSpPr>
        <xdr:cNvPr id="550" name="楕円 549"/>
        <xdr:cNvSpPr/>
      </xdr:nvSpPr>
      <xdr:spPr>
        <a:xfrm>
          <a:off x="13093700" y="63779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94615</xdr:rowOff>
    </xdr:from>
    <xdr:ext cx="534670" cy="253365"/>
    <xdr:sp macro="" textlink="">
      <xdr:nvSpPr>
        <xdr:cNvPr id="551" name="テキスト ボックス 550"/>
        <xdr:cNvSpPr txBox="1"/>
      </xdr:nvSpPr>
      <xdr:spPr>
        <a:xfrm>
          <a:off x="12896215" y="64687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43815</xdr:rowOff>
    </xdr:from>
    <xdr:to xmlns:xdr="http://schemas.openxmlformats.org/drawingml/2006/spreadsheetDrawing">
      <xdr:col>72</xdr:col>
      <xdr:colOff>38100</xdr:colOff>
      <xdr:row>37</xdr:row>
      <xdr:rowOff>143510</xdr:rowOff>
    </xdr:to>
    <xdr:sp macro="" textlink="">
      <xdr:nvSpPr>
        <xdr:cNvPr id="552" name="楕円 551"/>
        <xdr:cNvSpPr/>
      </xdr:nvSpPr>
      <xdr:spPr>
        <a:xfrm>
          <a:off x="12299950" y="62503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160020</xdr:rowOff>
    </xdr:from>
    <xdr:ext cx="529590" cy="248285"/>
    <xdr:sp macro="" textlink="">
      <xdr:nvSpPr>
        <xdr:cNvPr id="553" name="テキスト ボックス 552"/>
        <xdr:cNvSpPr txBox="1"/>
      </xdr:nvSpPr>
      <xdr:spPr>
        <a:xfrm>
          <a:off x="12102465" y="603123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97790</xdr:rowOff>
    </xdr:from>
    <xdr:to xmlns:xdr="http://schemas.openxmlformats.org/drawingml/2006/spreadsheetDrawing">
      <xdr:col>67</xdr:col>
      <xdr:colOff>101600</xdr:colOff>
      <xdr:row>37</xdr:row>
      <xdr:rowOff>29845</xdr:rowOff>
    </xdr:to>
    <xdr:sp macro="" textlink="">
      <xdr:nvSpPr>
        <xdr:cNvPr id="554" name="楕円 553"/>
        <xdr:cNvSpPr/>
      </xdr:nvSpPr>
      <xdr:spPr>
        <a:xfrm>
          <a:off x="11487150" y="61366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35</xdr:row>
      <xdr:rowOff>45720</xdr:rowOff>
    </xdr:from>
    <xdr:ext cx="529590" cy="253365"/>
    <xdr:sp macro="" textlink="">
      <xdr:nvSpPr>
        <xdr:cNvPr id="555" name="テキスト ボックス 554"/>
        <xdr:cNvSpPr txBox="1"/>
      </xdr:nvSpPr>
      <xdr:spPr>
        <a:xfrm>
          <a:off x="11308715" y="591693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55880</xdr:rowOff>
    </xdr:from>
    <xdr:to xmlns:xdr="http://schemas.openxmlformats.org/drawingml/2006/spreadsheetDrawing">
      <xdr:col>89</xdr:col>
      <xdr:colOff>171450</xdr:colOff>
      <xdr:row>45</xdr:row>
      <xdr:rowOff>31115</xdr:rowOff>
    </xdr:to>
    <xdr:sp macro="" textlink="">
      <xdr:nvSpPr>
        <xdr:cNvPr id="556" name="正方形/長方形 555"/>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55880</xdr:rowOff>
    </xdr:from>
    <xdr:to xmlns:xdr="http://schemas.openxmlformats.org/drawingml/2006/spreadsheetDrawing">
      <xdr:col>74</xdr:col>
      <xdr:colOff>0</xdr:colOff>
      <xdr:row>46</xdr:row>
      <xdr:rowOff>136525</xdr:rowOff>
    </xdr:to>
    <xdr:sp macro="" textlink="">
      <xdr:nvSpPr>
        <xdr:cNvPr id="557" name="正方形/長方形 556"/>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86995</xdr:rowOff>
    </xdr:from>
    <xdr:to xmlns:xdr="http://schemas.openxmlformats.org/drawingml/2006/spreadsheetDrawing">
      <xdr:col>74</xdr:col>
      <xdr:colOff>0</xdr:colOff>
      <xdr:row>48</xdr:row>
      <xdr:rowOff>0</xdr:rowOff>
    </xdr:to>
    <xdr:sp macro="" textlink="">
      <xdr:nvSpPr>
        <xdr:cNvPr id="558" name="正方形/長方形 557"/>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55880</xdr:rowOff>
    </xdr:from>
    <xdr:to xmlns:xdr="http://schemas.openxmlformats.org/drawingml/2006/spreadsheetDrawing">
      <xdr:col>79</xdr:col>
      <xdr:colOff>63500</xdr:colOff>
      <xdr:row>46</xdr:row>
      <xdr:rowOff>136525</xdr:rowOff>
    </xdr:to>
    <xdr:sp macro="" textlink="">
      <xdr:nvSpPr>
        <xdr:cNvPr id="559" name="正方形/長方形 558"/>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86995</xdr:rowOff>
    </xdr:from>
    <xdr:to xmlns:xdr="http://schemas.openxmlformats.org/drawingml/2006/spreadsheetDrawing">
      <xdr:col>79</xdr:col>
      <xdr:colOff>63500</xdr:colOff>
      <xdr:row>48</xdr:row>
      <xdr:rowOff>0</xdr:rowOff>
    </xdr:to>
    <xdr:sp macro="" textlink="">
      <xdr:nvSpPr>
        <xdr:cNvPr id="560" name="正方形/長方形 559"/>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55880</xdr:rowOff>
    </xdr:from>
    <xdr:to xmlns:xdr="http://schemas.openxmlformats.org/drawingml/2006/spreadsheetDrawing">
      <xdr:col>85</xdr:col>
      <xdr:colOff>63500</xdr:colOff>
      <xdr:row>46</xdr:row>
      <xdr:rowOff>136525</xdr:rowOff>
    </xdr:to>
    <xdr:sp macro="" textlink="">
      <xdr:nvSpPr>
        <xdr:cNvPr id="561" name="正方形/長方形 560"/>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46</xdr:row>
      <xdr:rowOff>86995</xdr:rowOff>
    </xdr:from>
    <xdr:to xmlns:xdr="http://schemas.openxmlformats.org/drawingml/2006/spreadsheetDrawing">
      <xdr:col>85</xdr:col>
      <xdr:colOff>63500</xdr:colOff>
      <xdr:row>48</xdr:row>
      <xdr:rowOff>0</xdr:rowOff>
    </xdr:to>
    <xdr:sp macro="" textlink="">
      <xdr:nvSpPr>
        <xdr:cNvPr id="562" name="正方形/長方形 561"/>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64,286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63" name="正方形/長方形 562"/>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20345"/>
    <xdr:sp macro="" textlink="">
      <xdr:nvSpPr>
        <xdr:cNvPr id="564" name="テキスト ボックス 563"/>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80645</xdr:rowOff>
    </xdr:from>
    <xdr:to xmlns:xdr="http://schemas.openxmlformats.org/drawingml/2006/spreadsheetDrawing">
      <xdr:col>89</xdr:col>
      <xdr:colOff>171450</xdr:colOff>
      <xdr:row>61</xdr:row>
      <xdr:rowOff>80645</xdr:rowOff>
    </xdr:to>
    <xdr:cxnSp macro="">
      <xdr:nvCxnSpPr>
        <xdr:cNvPr id="565" name="直線コネクタ 564"/>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109220</xdr:rowOff>
    </xdr:from>
    <xdr:ext cx="243840" cy="248285"/>
    <xdr:sp macro="" textlink="">
      <xdr:nvSpPr>
        <xdr:cNvPr id="566" name="テキスト ボックス 565"/>
        <xdr:cNvSpPr txBox="1"/>
      </xdr:nvSpPr>
      <xdr:spPr>
        <a:xfrm>
          <a:off x="10977880" y="101714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96520</xdr:rowOff>
    </xdr:from>
    <xdr:to xmlns:xdr="http://schemas.openxmlformats.org/drawingml/2006/spreadsheetDrawing">
      <xdr:col>89</xdr:col>
      <xdr:colOff>171450</xdr:colOff>
      <xdr:row>59</xdr:row>
      <xdr:rowOff>96520</xdr:rowOff>
    </xdr:to>
    <xdr:cxnSp macro="">
      <xdr:nvCxnSpPr>
        <xdr:cNvPr id="567" name="直線コネクタ 566"/>
        <xdr:cNvCxnSpPr/>
      </xdr:nvCxnSpPr>
      <xdr:spPr>
        <a:xfrm>
          <a:off x="11207750" y="99910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125730</xdr:rowOff>
    </xdr:from>
    <xdr:ext cx="531495" cy="248285"/>
    <xdr:sp macro="" textlink="">
      <xdr:nvSpPr>
        <xdr:cNvPr id="568" name="テキスト ボックス 567"/>
        <xdr:cNvSpPr txBox="1"/>
      </xdr:nvSpPr>
      <xdr:spPr>
        <a:xfrm>
          <a:off x="10733405" y="985266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112395</xdr:rowOff>
    </xdr:from>
    <xdr:to xmlns:xdr="http://schemas.openxmlformats.org/drawingml/2006/spreadsheetDrawing">
      <xdr:col>89</xdr:col>
      <xdr:colOff>171450</xdr:colOff>
      <xdr:row>57</xdr:row>
      <xdr:rowOff>112395</xdr:rowOff>
    </xdr:to>
    <xdr:cxnSp macro="">
      <xdr:nvCxnSpPr>
        <xdr:cNvPr id="569" name="直線コネクタ 568"/>
        <xdr:cNvCxnSpPr/>
      </xdr:nvCxnSpPr>
      <xdr:spPr>
        <a:xfrm>
          <a:off x="11207750" y="96716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140970</xdr:rowOff>
    </xdr:from>
    <xdr:ext cx="531495" cy="248285"/>
    <xdr:sp macro="" textlink="">
      <xdr:nvSpPr>
        <xdr:cNvPr id="570" name="テキスト ボックス 569"/>
        <xdr:cNvSpPr txBox="1"/>
      </xdr:nvSpPr>
      <xdr:spPr>
        <a:xfrm>
          <a:off x="10733405" y="95326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128905</xdr:rowOff>
    </xdr:from>
    <xdr:to xmlns:xdr="http://schemas.openxmlformats.org/drawingml/2006/spreadsheetDrawing">
      <xdr:col>89</xdr:col>
      <xdr:colOff>171450</xdr:colOff>
      <xdr:row>55</xdr:row>
      <xdr:rowOff>128905</xdr:rowOff>
    </xdr:to>
    <xdr:cxnSp macro="">
      <xdr:nvCxnSpPr>
        <xdr:cNvPr id="571" name="直線コネクタ 570"/>
        <xdr:cNvCxnSpPr/>
      </xdr:nvCxnSpPr>
      <xdr:spPr>
        <a:xfrm>
          <a:off x="11207750" y="93529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156845</xdr:rowOff>
    </xdr:from>
    <xdr:ext cx="531495" cy="253365"/>
    <xdr:sp macro="" textlink="">
      <xdr:nvSpPr>
        <xdr:cNvPr id="572" name="テキスト ボックス 571"/>
        <xdr:cNvSpPr txBox="1"/>
      </xdr:nvSpPr>
      <xdr:spPr>
        <a:xfrm>
          <a:off x="10733405" y="92132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144780</xdr:rowOff>
    </xdr:from>
    <xdr:to xmlns:xdr="http://schemas.openxmlformats.org/drawingml/2006/spreadsheetDrawing">
      <xdr:col>89</xdr:col>
      <xdr:colOff>171450</xdr:colOff>
      <xdr:row>53</xdr:row>
      <xdr:rowOff>144780</xdr:rowOff>
    </xdr:to>
    <xdr:cxnSp macro="">
      <xdr:nvCxnSpPr>
        <xdr:cNvPr id="573" name="直線コネクタ 572"/>
        <xdr:cNvCxnSpPr/>
      </xdr:nvCxnSpPr>
      <xdr:spPr>
        <a:xfrm>
          <a:off x="11207750" y="90335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5715</xdr:rowOff>
    </xdr:from>
    <xdr:ext cx="531495" cy="253365"/>
    <xdr:sp macro="" textlink="">
      <xdr:nvSpPr>
        <xdr:cNvPr id="574" name="テキスト ボックス 573"/>
        <xdr:cNvSpPr txBox="1"/>
      </xdr:nvSpPr>
      <xdr:spPr>
        <a:xfrm>
          <a:off x="10733405" y="88944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161290</xdr:rowOff>
    </xdr:from>
    <xdr:to xmlns:xdr="http://schemas.openxmlformats.org/drawingml/2006/spreadsheetDrawing">
      <xdr:col>89</xdr:col>
      <xdr:colOff>171450</xdr:colOff>
      <xdr:row>51</xdr:row>
      <xdr:rowOff>161290</xdr:rowOff>
    </xdr:to>
    <xdr:cxnSp macro="">
      <xdr:nvCxnSpPr>
        <xdr:cNvPr id="575" name="直線コネクタ 574"/>
        <xdr:cNvCxnSpPr/>
      </xdr:nvCxnSpPr>
      <xdr:spPr>
        <a:xfrm>
          <a:off x="11207750" y="87147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21590</xdr:rowOff>
    </xdr:from>
    <xdr:ext cx="595630" cy="252730"/>
    <xdr:sp macro="" textlink="">
      <xdr:nvSpPr>
        <xdr:cNvPr id="576" name="テキスト ボックス 575"/>
        <xdr:cNvSpPr txBox="1"/>
      </xdr:nvSpPr>
      <xdr:spPr>
        <a:xfrm>
          <a:off x="106692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8255</xdr:rowOff>
    </xdr:from>
    <xdr:to xmlns:xdr="http://schemas.openxmlformats.org/drawingml/2006/spreadsheetDrawing">
      <xdr:col>89</xdr:col>
      <xdr:colOff>171450</xdr:colOff>
      <xdr:row>50</xdr:row>
      <xdr:rowOff>8255</xdr:rowOff>
    </xdr:to>
    <xdr:cxnSp macro="">
      <xdr:nvCxnSpPr>
        <xdr:cNvPr id="577" name="直線コネクタ 576"/>
        <xdr:cNvCxnSpPr/>
      </xdr:nvCxnSpPr>
      <xdr:spPr>
        <a:xfrm>
          <a:off x="11207750" y="8394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37465</xdr:rowOff>
    </xdr:from>
    <xdr:ext cx="595630" cy="253365"/>
    <xdr:sp macro="" textlink="">
      <xdr:nvSpPr>
        <xdr:cNvPr id="578" name="テキスト ボックス 577"/>
        <xdr:cNvSpPr txBox="1"/>
      </xdr:nvSpPr>
      <xdr:spPr>
        <a:xfrm>
          <a:off x="106692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48</xdr:row>
      <xdr:rowOff>24765</xdr:rowOff>
    </xdr:to>
    <xdr:cxnSp macro="">
      <xdr:nvCxnSpPr>
        <xdr:cNvPr id="579" name="直線コネクタ 578"/>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53340</xdr:rowOff>
    </xdr:from>
    <xdr:ext cx="595630" cy="248285"/>
    <xdr:sp macro="" textlink="">
      <xdr:nvSpPr>
        <xdr:cNvPr id="580" name="テキスト ボックス 579"/>
        <xdr:cNvSpPr txBox="1"/>
      </xdr:nvSpPr>
      <xdr:spPr>
        <a:xfrm>
          <a:off x="10669270" y="79362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81" name="教育費グラフ枠"/>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31115</xdr:rowOff>
    </xdr:from>
    <xdr:to xmlns:xdr="http://schemas.openxmlformats.org/drawingml/2006/spreadsheetDrawing">
      <xdr:col>85</xdr:col>
      <xdr:colOff>126365</xdr:colOff>
      <xdr:row>58</xdr:row>
      <xdr:rowOff>125095</xdr:rowOff>
    </xdr:to>
    <xdr:cxnSp macro="">
      <xdr:nvCxnSpPr>
        <xdr:cNvPr id="582" name="直線コネクタ 581"/>
        <xdr:cNvCxnSpPr/>
      </xdr:nvCxnSpPr>
      <xdr:spPr>
        <a:xfrm flipV="1">
          <a:off x="14698345" y="8416925"/>
          <a:ext cx="1270" cy="1435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58</xdr:row>
      <xdr:rowOff>128905</xdr:rowOff>
    </xdr:from>
    <xdr:ext cx="534670" cy="253365"/>
    <xdr:sp macro="" textlink="">
      <xdr:nvSpPr>
        <xdr:cNvPr id="583" name="教育費最小値テキスト"/>
        <xdr:cNvSpPr txBox="1"/>
      </xdr:nvSpPr>
      <xdr:spPr>
        <a:xfrm>
          <a:off x="14744700" y="98558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28,743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125095</xdr:rowOff>
    </xdr:from>
    <xdr:to xmlns:xdr="http://schemas.openxmlformats.org/drawingml/2006/spreadsheetDrawing">
      <xdr:col>86</xdr:col>
      <xdr:colOff>25400</xdr:colOff>
      <xdr:row>58</xdr:row>
      <xdr:rowOff>125095</xdr:rowOff>
    </xdr:to>
    <xdr:cxnSp macro="">
      <xdr:nvCxnSpPr>
        <xdr:cNvPr id="584" name="直線コネクタ 583"/>
        <xdr:cNvCxnSpPr/>
      </xdr:nvCxnSpPr>
      <xdr:spPr>
        <a:xfrm>
          <a:off x="14611350" y="98520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48</xdr:row>
      <xdr:rowOff>146685</xdr:rowOff>
    </xdr:from>
    <xdr:ext cx="598805" cy="248285"/>
    <xdr:sp macro="" textlink="">
      <xdr:nvSpPr>
        <xdr:cNvPr id="585" name="教育費最大値テキスト"/>
        <xdr:cNvSpPr txBox="1"/>
      </xdr:nvSpPr>
      <xdr:spPr>
        <a:xfrm>
          <a:off x="14744700" y="819721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118,601</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31115</xdr:rowOff>
    </xdr:from>
    <xdr:to xmlns:xdr="http://schemas.openxmlformats.org/drawingml/2006/spreadsheetDrawing">
      <xdr:col>86</xdr:col>
      <xdr:colOff>25400</xdr:colOff>
      <xdr:row>50</xdr:row>
      <xdr:rowOff>31115</xdr:rowOff>
    </xdr:to>
    <xdr:cxnSp macro="">
      <xdr:nvCxnSpPr>
        <xdr:cNvPr id="586" name="直線コネクタ 585"/>
        <xdr:cNvCxnSpPr/>
      </xdr:nvCxnSpPr>
      <xdr:spPr>
        <a:xfrm>
          <a:off x="14611350" y="8416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57</xdr:row>
      <xdr:rowOff>59055</xdr:rowOff>
    </xdr:from>
    <xdr:to xmlns:xdr="http://schemas.openxmlformats.org/drawingml/2006/spreadsheetDrawing">
      <xdr:col>85</xdr:col>
      <xdr:colOff>127000</xdr:colOff>
      <xdr:row>57</xdr:row>
      <xdr:rowOff>85725</xdr:rowOff>
    </xdr:to>
    <xdr:cxnSp macro="">
      <xdr:nvCxnSpPr>
        <xdr:cNvPr id="587" name="直線コネクタ 586"/>
        <xdr:cNvCxnSpPr/>
      </xdr:nvCxnSpPr>
      <xdr:spPr>
        <a:xfrm flipV="1">
          <a:off x="13938250" y="9618345"/>
          <a:ext cx="762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55</xdr:row>
      <xdr:rowOff>62865</xdr:rowOff>
    </xdr:from>
    <xdr:ext cx="534670" cy="253365"/>
    <xdr:sp macro="" textlink="">
      <xdr:nvSpPr>
        <xdr:cNvPr id="588" name="教育費平均値テキスト"/>
        <xdr:cNvSpPr txBox="1"/>
      </xdr:nvSpPr>
      <xdr:spPr>
        <a:xfrm>
          <a:off x="14744700" y="928687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40640</xdr:rowOff>
    </xdr:from>
    <xdr:to xmlns:xdr="http://schemas.openxmlformats.org/drawingml/2006/spreadsheetDrawing">
      <xdr:col>85</xdr:col>
      <xdr:colOff>171450</xdr:colOff>
      <xdr:row>56</xdr:row>
      <xdr:rowOff>140335</xdr:rowOff>
    </xdr:to>
    <xdr:sp macro="" textlink="">
      <xdr:nvSpPr>
        <xdr:cNvPr id="589" name="フローチャート: 判断 588"/>
        <xdr:cNvSpPr/>
      </xdr:nvSpPr>
      <xdr:spPr>
        <a:xfrm>
          <a:off x="14649450" y="943229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57</xdr:row>
      <xdr:rowOff>85725</xdr:rowOff>
    </xdr:from>
    <xdr:to xmlns:xdr="http://schemas.openxmlformats.org/drawingml/2006/spreadsheetDrawing">
      <xdr:col>81</xdr:col>
      <xdr:colOff>50800</xdr:colOff>
      <xdr:row>57</xdr:row>
      <xdr:rowOff>88900</xdr:rowOff>
    </xdr:to>
    <xdr:cxnSp macro="">
      <xdr:nvCxnSpPr>
        <xdr:cNvPr id="590" name="直線コネクタ 589"/>
        <xdr:cNvCxnSpPr/>
      </xdr:nvCxnSpPr>
      <xdr:spPr>
        <a:xfrm flipV="1">
          <a:off x="13144500" y="9645015"/>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97155</xdr:rowOff>
    </xdr:from>
    <xdr:to xmlns:xdr="http://schemas.openxmlformats.org/drawingml/2006/spreadsheetDrawing">
      <xdr:col>81</xdr:col>
      <xdr:colOff>101600</xdr:colOff>
      <xdr:row>57</xdr:row>
      <xdr:rowOff>29210</xdr:rowOff>
    </xdr:to>
    <xdr:sp macro="" textlink="">
      <xdr:nvSpPr>
        <xdr:cNvPr id="591" name="フローチャート: 判断 590"/>
        <xdr:cNvSpPr/>
      </xdr:nvSpPr>
      <xdr:spPr>
        <a:xfrm>
          <a:off x="13887450" y="94888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45085</xdr:rowOff>
    </xdr:from>
    <xdr:ext cx="529590" cy="253365"/>
    <xdr:sp macro="" textlink="">
      <xdr:nvSpPr>
        <xdr:cNvPr id="592" name="テキスト ボックス 591"/>
        <xdr:cNvSpPr txBox="1"/>
      </xdr:nvSpPr>
      <xdr:spPr>
        <a:xfrm>
          <a:off x="13709015" y="926909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57</xdr:row>
      <xdr:rowOff>11430</xdr:rowOff>
    </xdr:from>
    <xdr:to xmlns:xdr="http://schemas.openxmlformats.org/drawingml/2006/spreadsheetDrawing">
      <xdr:col>76</xdr:col>
      <xdr:colOff>114300</xdr:colOff>
      <xdr:row>57</xdr:row>
      <xdr:rowOff>88900</xdr:rowOff>
    </xdr:to>
    <xdr:cxnSp macro="">
      <xdr:nvCxnSpPr>
        <xdr:cNvPr id="593" name="直線コネクタ 592"/>
        <xdr:cNvCxnSpPr/>
      </xdr:nvCxnSpPr>
      <xdr:spPr>
        <a:xfrm>
          <a:off x="12344400" y="9570720"/>
          <a:ext cx="8001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116840</xdr:rowOff>
    </xdr:from>
    <xdr:to xmlns:xdr="http://schemas.openxmlformats.org/drawingml/2006/spreadsheetDrawing">
      <xdr:col>76</xdr:col>
      <xdr:colOff>165100</xdr:colOff>
      <xdr:row>57</xdr:row>
      <xdr:rowOff>48895</xdr:rowOff>
    </xdr:to>
    <xdr:sp macro="" textlink="">
      <xdr:nvSpPr>
        <xdr:cNvPr id="594" name="フローチャート: 判断 593"/>
        <xdr:cNvSpPr/>
      </xdr:nvSpPr>
      <xdr:spPr>
        <a:xfrm>
          <a:off x="13093700" y="95084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55</xdr:row>
      <xdr:rowOff>64135</xdr:rowOff>
    </xdr:from>
    <xdr:ext cx="534670" cy="253365"/>
    <xdr:sp macro="" textlink="">
      <xdr:nvSpPr>
        <xdr:cNvPr id="595" name="テキスト ボックス 594"/>
        <xdr:cNvSpPr txBox="1"/>
      </xdr:nvSpPr>
      <xdr:spPr>
        <a:xfrm>
          <a:off x="12896215" y="92881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57</xdr:row>
      <xdr:rowOff>11430</xdr:rowOff>
    </xdr:from>
    <xdr:to xmlns:xdr="http://schemas.openxmlformats.org/drawingml/2006/spreadsheetDrawing">
      <xdr:col>71</xdr:col>
      <xdr:colOff>171450</xdr:colOff>
      <xdr:row>58</xdr:row>
      <xdr:rowOff>10795</xdr:rowOff>
    </xdr:to>
    <xdr:cxnSp macro="">
      <xdr:nvCxnSpPr>
        <xdr:cNvPr id="596" name="直線コネクタ 595"/>
        <xdr:cNvCxnSpPr/>
      </xdr:nvCxnSpPr>
      <xdr:spPr>
        <a:xfrm flipV="1">
          <a:off x="11537950" y="9570720"/>
          <a:ext cx="80645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27305</xdr:rowOff>
    </xdr:from>
    <xdr:to xmlns:xdr="http://schemas.openxmlformats.org/drawingml/2006/spreadsheetDrawing">
      <xdr:col>72</xdr:col>
      <xdr:colOff>38100</xdr:colOff>
      <xdr:row>56</xdr:row>
      <xdr:rowOff>127000</xdr:rowOff>
    </xdr:to>
    <xdr:sp macro="" textlink="">
      <xdr:nvSpPr>
        <xdr:cNvPr id="597" name="フローチャート: 判断 596"/>
        <xdr:cNvSpPr/>
      </xdr:nvSpPr>
      <xdr:spPr>
        <a:xfrm>
          <a:off x="12299950" y="94189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142875</xdr:rowOff>
    </xdr:from>
    <xdr:ext cx="529590" cy="248285"/>
    <xdr:sp macro="" textlink="">
      <xdr:nvSpPr>
        <xdr:cNvPr id="598" name="テキスト ボックス 597"/>
        <xdr:cNvSpPr txBox="1"/>
      </xdr:nvSpPr>
      <xdr:spPr>
        <a:xfrm>
          <a:off x="12102465" y="919924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125730</xdr:rowOff>
    </xdr:from>
    <xdr:to xmlns:xdr="http://schemas.openxmlformats.org/drawingml/2006/spreadsheetDrawing">
      <xdr:col>67</xdr:col>
      <xdr:colOff>101600</xdr:colOff>
      <xdr:row>57</xdr:row>
      <xdr:rowOff>57150</xdr:rowOff>
    </xdr:to>
    <xdr:sp macro="" textlink="">
      <xdr:nvSpPr>
        <xdr:cNvPr id="599" name="フローチャート: 判断 598"/>
        <xdr:cNvSpPr/>
      </xdr:nvSpPr>
      <xdr:spPr>
        <a:xfrm>
          <a:off x="11487150" y="951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73025</xdr:rowOff>
    </xdr:from>
    <xdr:ext cx="529590" cy="253365"/>
    <xdr:sp macro="" textlink="">
      <xdr:nvSpPr>
        <xdr:cNvPr id="600" name="テキスト ボックス 599"/>
        <xdr:cNvSpPr txBox="1"/>
      </xdr:nvSpPr>
      <xdr:spPr>
        <a:xfrm>
          <a:off x="11308715" y="929703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78105</xdr:rowOff>
    </xdr:from>
    <xdr:ext cx="762000" cy="253365"/>
    <xdr:sp macro="" textlink="">
      <xdr:nvSpPr>
        <xdr:cNvPr id="601" name="テキスト ボックス 600"/>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78105</xdr:rowOff>
    </xdr:from>
    <xdr:ext cx="756920" cy="253365"/>
    <xdr:sp macro="" textlink="">
      <xdr:nvSpPr>
        <xdr:cNvPr id="602" name="テキスト ボックス 601"/>
        <xdr:cNvSpPr txBox="1"/>
      </xdr:nvSpPr>
      <xdr:spPr>
        <a:xfrm>
          <a:off x="137668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78105</xdr:rowOff>
    </xdr:from>
    <xdr:ext cx="762000" cy="253365"/>
    <xdr:sp macro="" textlink="">
      <xdr:nvSpPr>
        <xdr:cNvPr id="603" name="テキスト ボックス 602"/>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61</xdr:row>
      <xdr:rowOff>78105</xdr:rowOff>
    </xdr:from>
    <xdr:ext cx="762000" cy="253365"/>
    <xdr:sp macro="" textlink="">
      <xdr:nvSpPr>
        <xdr:cNvPr id="604" name="テキスト ボックス 603"/>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78105</xdr:rowOff>
    </xdr:from>
    <xdr:ext cx="756920" cy="253365"/>
    <xdr:sp macro="" textlink="">
      <xdr:nvSpPr>
        <xdr:cNvPr id="605" name="テキスト ボックス 604"/>
        <xdr:cNvSpPr txBox="1"/>
      </xdr:nvSpPr>
      <xdr:spPr>
        <a:xfrm>
          <a:off x="11366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8890</xdr:rowOff>
    </xdr:from>
    <xdr:to xmlns:xdr="http://schemas.openxmlformats.org/drawingml/2006/spreadsheetDrawing">
      <xdr:col>85</xdr:col>
      <xdr:colOff>171450</xdr:colOff>
      <xdr:row>57</xdr:row>
      <xdr:rowOff>108585</xdr:rowOff>
    </xdr:to>
    <xdr:sp macro="" textlink="">
      <xdr:nvSpPr>
        <xdr:cNvPr id="606" name="楕円 605"/>
        <xdr:cNvSpPr/>
      </xdr:nvSpPr>
      <xdr:spPr>
        <a:xfrm>
          <a:off x="14649450" y="956818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56</xdr:row>
      <xdr:rowOff>155575</xdr:rowOff>
    </xdr:from>
    <xdr:ext cx="534670" cy="252730"/>
    <xdr:sp macro="" textlink="">
      <xdr:nvSpPr>
        <xdr:cNvPr id="607" name="教育費該当値テキスト"/>
        <xdr:cNvSpPr txBox="1"/>
      </xdr:nvSpPr>
      <xdr:spPr>
        <a:xfrm>
          <a:off x="14744700" y="954722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43,356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36195</xdr:rowOff>
    </xdr:from>
    <xdr:to xmlns:xdr="http://schemas.openxmlformats.org/drawingml/2006/spreadsheetDrawing">
      <xdr:col>81</xdr:col>
      <xdr:colOff>101600</xdr:colOff>
      <xdr:row>57</xdr:row>
      <xdr:rowOff>135255</xdr:rowOff>
    </xdr:to>
    <xdr:sp macro="" textlink="">
      <xdr:nvSpPr>
        <xdr:cNvPr id="608" name="楕円 607"/>
        <xdr:cNvSpPr/>
      </xdr:nvSpPr>
      <xdr:spPr>
        <a:xfrm>
          <a:off x="13887450" y="95954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127000</xdr:rowOff>
    </xdr:from>
    <xdr:ext cx="529590" cy="248285"/>
    <xdr:sp macro="" textlink="">
      <xdr:nvSpPr>
        <xdr:cNvPr id="609" name="テキスト ボックス 608"/>
        <xdr:cNvSpPr txBox="1"/>
      </xdr:nvSpPr>
      <xdr:spPr>
        <a:xfrm>
          <a:off x="13709015" y="968629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41,686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57</xdr:row>
      <xdr:rowOff>39370</xdr:rowOff>
    </xdr:from>
    <xdr:to xmlns:xdr="http://schemas.openxmlformats.org/drawingml/2006/spreadsheetDrawing">
      <xdr:col>76</xdr:col>
      <xdr:colOff>165100</xdr:colOff>
      <xdr:row>57</xdr:row>
      <xdr:rowOff>138430</xdr:rowOff>
    </xdr:to>
    <xdr:sp macro="" textlink="">
      <xdr:nvSpPr>
        <xdr:cNvPr id="610" name="楕円 609"/>
        <xdr:cNvSpPr/>
      </xdr:nvSpPr>
      <xdr:spPr>
        <a:xfrm>
          <a:off x="13093700" y="95986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129540</xdr:rowOff>
    </xdr:from>
    <xdr:ext cx="534670" cy="252730"/>
    <xdr:sp macro="" textlink="">
      <xdr:nvSpPr>
        <xdr:cNvPr id="611" name="テキスト ボックス 610"/>
        <xdr:cNvSpPr txBox="1"/>
      </xdr:nvSpPr>
      <xdr:spPr>
        <a:xfrm>
          <a:off x="12896215" y="9688830"/>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128905</xdr:rowOff>
    </xdr:from>
    <xdr:to xmlns:xdr="http://schemas.openxmlformats.org/drawingml/2006/spreadsheetDrawing">
      <xdr:col>72</xdr:col>
      <xdr:colOff>38100</xdr:colOff>
      <xdr:row>57</xdr:row>
      <xdr:rowOff>60960</xdr:rowOff>
    </xdr:to>
    <xdr:sp macro="" textlink="">
      <xdr:nvSpPr>
        <xdr:cNvPr id="612" name="楕円 611"/>
        <xdr:cNvSpPr/>
      </xdr:nvSpPr>
      <xdr:spPr>
        <a:xfrm>
          <a:off x="12299950" y="952055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57</xdr:row>
      <xdr:rowOff>52070</xdr:rowOff>
    </xdr:from>
    <xdr:ext cx="529590" cy="248285"/>
    <xdr:sp macro="" textlink="">
      <xdr:nvSpPr>
        <xdr:cNvPr id="613" name="テキスト ボックス 612"/>
        <xdr:cNvSpPr txBox="1"/>
      </xdr:nvSpPr>
      <xdr:spPr>
        <a:xfrm>
          <a:off x="12102465" y="961136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128905</xdr:rowOff>
    </xdr:from>
    <xdr:to xmlns:xdr="http://schemas.openxmlformats.org/drawingml/2006/spreadsheetDrawing">
      <xdr:col>67</xdr:col>
      <xdr:colOff>101600</xdr:colOff>
      <xdr:row>58</xdr:row>
      <xdr:rowOff>60325</xdr:rowOff>
    </xdr:to>
    <xdr:sp macro="" textlink="">
      <xdr:nvSpPr>
        <xdr:cNvPr id="614" name="楕円 613"/>
        <xdr:cNvSpPr/>
      </xdr:nvSpPr>
      <xdr:spPr>
        <a:xfrm>
          <a:off x="11487150" y="96881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51435</xdr:rowOff>
    </xdr:from>
    <xdr:ext cx="529590" cy="248285"/>
    <xdr:sp macro="" textlink="">
      <xdr:nvSpPr>
        <xdr:cNvPr id="615" name="テキスト ボックス 614"/>
        <xdr:cNvSpPr txBox="1"/>
      </xdr:nvSpPr>
      <xdr:spPr>
        <a:xfrm>
          <a:off x="11308715" y="977836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55880</xdr:rowOff>
    </xdr:from>
    <xdr:to xmlns:xdr="http://schemas.openxmlformats.org/drawingml/2006/spreadsheetDrawing">
      <xdr:col>89</xdr:col>
      <xdr:colOff>171450</xdr:colOff>
      <xdr:row>65</xdr:row>
      <xdr:rowOff>31115</xdr:rowOff>
    </xdr:to>
    <xdr:sp macro="" textlink="">
      <xdr:nvSpPr>
        <xdr:cNvPr id="616" name="正方形/長方形 615"/>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55880</xdr:rowOff>
    </xdr:from>
    <xdr:to xmlns:xdr="http://schemas.openxmlformats.org/drawingml/2006/spreadsheetDrawing">
      <xdr:col>74</xdr:col>
      <xdr:colOff>0</xdr:colOff>
      <xdr:row>66</xdr:row>
      <xdr:rowOff>136525</xdr:rowOff>
    </xdr:to>
    <xdr:sp macro="" textlink="">
      <xdr:nvSpPr>
        <xdr:cNvPr id="617" name="正方形/長方形 616"/>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86995</xdr:rowOff>
    </xdr:from>
    <xdr:to xmlns:xdr="http://schemas.openxmlformats.org/drawingml/2006/spreadsheetDrawing">
      <xdr:col>74</xdr:col>
      <xdr:colOff>0</xdr:colOff>
      <xdr:row>68</xdr:row>
      <xdr:rowOff>0</xdr:rowOff>
    </xdr:to>
    <xdr:sp macro="" textlink="">
      <xdr:nvSpPr>
        <xdr:cNvPr id="618" name="正方形/長方形 617"/>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55880</xdr:rowOff>
    </xdr:from>
    <xdr:to xmlns:xdr="http://schemas.openxmlformats.org/drawingml/2006/spreadsheetDrawing">
      <xdr:col>79</xdr:col>
      <xdr:colOff>63500</xdr:colOff>
      <xdr:row>66</xdr:row>
      <xdr:rowOff>136525</xdr:rowOff>
    </xdr:to>
    <xdr:sp macro="" textlink="">
      <xdr:nvSpPr>
        <xdr:cNvPr id="619" name="正方形/長方形 618"/>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86995</xdr:rowOff>
    </xdr:from>
    <xdr:to xmlns:xdr="http://schemas.openxmlformats.org/drawingml/2006/spreadsheetDrawing">
      <xdr:col>79</xdr:col>
      <xdr:colOff>63500</xdr:colOff>
      <xdr:row>68</xdr:row>
      <xdr:rowOff>0</xdr:rowOff>
    </xdr:to>
    <xdr:sp macro="" textlink="">
      <xdr:nvSpPr>
        <xdr:cNvPr id="620" name="正方形/長方形 619"/>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55880</xdr:rowOff>
    </xdr:from>
    <xdr:to xmlns:xdr="http://schemas.openxmlformats.org/drawingml/2006/spreadsheetDrawing">
      <xdr:col>85</xdr:col>
      <xdr:colOff>63500</xdr:colOff>
      <xdr:row>66</xdr:row>
      <xdr:rowOff>136525</xdr:rowOff>
    </xdr:to>
    <xdr:sp macro="" textlink="">
      <xdr:nvSpPr>
        <xdr:cNvPr id="621" name="正方形/長方形 620"/>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66</xdr:row>
      <xdr:rowOff>86995</xdr:rowOff>
    </xdr:from>
    <xdr:to xmlns:xdr="http://schemas.openxmlformats.org/drawingml/2006/spreadsheetDrawing">
      <xdr:col>85</xdr:col>
      <xdr:colOff>63500</xdr:colOff>
      <xdr:row>68</xdr:row>
      <xdr:rowOff>0</xdr:rowOff>
    </xdr:to>
    <xdr:sp macro="" textlink="">
      <xdr:nvSpPr>
        <xdr:cNvPr id="622" name="正方形/長方形 621"/>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23" name="正方形/長方形 622"/>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20345"/>
    <xdr:sp macro="" textlink="">
      <xdr:nvSpPr>
        <xdr:cNvPr id="624" name="テキスト ボックス 623"/>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80645</xdr:rowOff>
    </xdr:from>
    <xdr:to xmlns:xdr="http://schemas.openxmlformats.org/drawingml/2006/spreadsheetDrawing">
      <xdr:col>89</xdr:col>
      <xdr:colOff>171450</xdr:colOff>
      <xdr:row>81</xdr:row>
      <xdr:rowOff>80645</xdr:rowOff>
    </xdr:to>
    <xdr:cxnSp macro="">
      <xdr:nvCxnSpPr>
        <xdr:cNvPr id="625" name="直線コネクタ 624"/>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136525</xdr:rowOff>
    </xdr:from>
    <xdr:to xmlns:xdr="http://schemas.openxmlformats.org/drawingml/2006/spreadsheetDrawing">
      <xdr:col>89</xdr:col>
      <xdr:colOff>171450</xdr:colOff>
      <xdr:row>78</xdr:row>
      <xdr:rowOff>136525</xdr:rowOff>
    </xdr:to>
    <xdr:cxnSp macro="">
      <xdr:nvCxnSpPr>
        <xdr:cNvPr id="626" name="直線コネクタ 625"/>
        <xdr:cNvCxnSpPr/>
      </xdr:nvCxnSpPr>
      <xdr:spPr>
        <a:xfrm>
          <a:off x="11207750" y="132162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165100</xdr:rowOff>
    </xdr:from>
    <xdr:ext cx="243840" cy="248285"/>
    <xdr:sp macro="" textlink="">
      <xdr:nvSpPr>
        <xdr:cNvPr id="627" name="テキスト ボックス 626"/>
        <xdr:cNvSpPr txBox="1"/>
      </xdr:nvSpPr>
      <xdr:spPr>
        <a:xfrm>
          <a:off x="10977880" y="1307719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24765</xdr:rowOff>
    </xdr:from>
    <xdr:to xmlns:xdr="http://schemas.openxmlformats.org/drawingml/2006/spreadsheetDrawing">
      <xdr:col>89</xdr:col>
      <xdr:colOff>171450</xdr:colOff>
      <xdr:row>76</xdr:row>
      <xdr:rowOff>24765</xdr:rowOff>
    </xdr:to>
    <xdr:cxnSp macro="">
      <xdr:nvCxnSpPr>
        <xdr:cNvPr id="628" name="直線コネクタ 627"/>
        <xdr:cNvCxnSpPr/>
      </xdr:nvCxnSpPr>
      <xdr:spPr>
        <a:xfrm>
          <a:off x="11207750" y="127692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75</xdr:row>
      <xdr:rowOff>53340</xdr:rowOff>
    </xdr:from>
    <xdr:ext cx="531495" cy="248285"/>
    <xdr:sp macro="" textlink="">
      <xdr:nvSpPr>
        <xdr:cNvPr id="629" name="テキスト ボックス 628"/>
        <xdr:cNvSpPr txBox="1"/>
      </xdr:nvSpPr>
      <xdr:spPr>
        <a:xfrm>
          <a:off x="10733405" y="1263015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80645</xdr:rowOff>
    </xdr:from>
    <xdr:to xmlns:xdr="http://schemas.openxmlformats.org/drawingml/2006/spreadsheetDrawing">
      <xdr:col>89</xdr:col>
      <xdr:colOff>171450</xdr:colOff>
      <xdr:row>73</xdr:row>
      <xdr:rowOff>80645</xdr:rowOff>
    </xdr:to>
    <xdr:cxnSp macro="">
      <xdr:nvCxnSpPr>
        <xdr:cNvPr id="630" name="直線コネクタ 629"/>
        <xdr:cNvCxnSpPr/>
      </xdr:nvCxnSpPr>
      <xdr:spPr>
        <a:xfrm>
          <a:off x="11207750" y="123221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72</xdr:row>
      <xdr:rowOff>109220</xdr:rowOff>
    </xdr:from>
    <xdr:ext cx="531495" cy="248285"/>
    <xdr:sp macro="" textlink="">
      <xdr:nvSpPr>
        <xdr:cNvPr id="631" name="テキスト ボックス 630"/>
        <xdr:cNvSpPr txBox="1"/>
      </xdr:nvSpPr>
      <xdr:spPr>
        <a:xfrm>
          <a:off x="10733405" y="1218311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136525</xdr:rowOff>
    </xdr:from>
    <xdr:to xmlns:xdr="http://schemas.openxmlformats.org/drawingml/2006/spreadsheetDrawing">
      <xdr:col>89</xdr:col>
      <xdr:colOff>171450</xdr:colOff>
      <xdr:row>70</xdr:row>
      <xdr:rowOff>136525</xdr:rowOff>
    </xdr:to>
    <xdr:cxnSp macro="">
      <xdr:nvCxnSpPr>
        <xdr:cNvPr id="632" name="直線コネクタ 631"/>
        <xdr:cNvCxnSpPr/>
      </xdr:nvCxnSpPr>
      <xdr:spPr>
        <a:xfrm>
          <a:off x="11207750" y="118751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165100</xdr:rowOff>
    </xdr:from>
    <xdr:ext cx="531495" cy="248285"/>
    <xdr:sp macro="" textlink="">
      <xdr:nvSpPr>
        <xdr:cNvPr id="633" name="テキスト ボックス 632"/>
        <xdr:cNvSpPr txBox="1"/>
      </xdr:nvSpPr>
      <xdr:spPr>
        <a:xfrm>
          <a:off x="10733405" y="1173607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68</xdr:row>
      <xdr:rowOff>24765</xdr:rowOff>
    </xdr:to>
    <xdr:cxnSp macro="">
      <xdr:nvCxnSpPr>
        <xdr:cNvPr id="634" name="直線コネクタ 633"/>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53340</xdr:rowOff>
    </xdr:from>
    <xdr:ext cx="531495" cy="248285"/>
    <xdr:sp macro="" textlink="">
      <xdr:nvSpPr>
        <xdr:cNvPr id="635" name="テキスト ボックス 634"/>
        <xdr:cNvSpPr txBox="1"/>
      </xdr:nvSpPr>
      <xdr:spPr>
        <a:xfrm>
          <a:off x="10733405" y="1128903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36" name="災害復旧費グラフ枠"/>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72</xdr:row>
      <xdr:rowOff>84455</xdr:rowOff>
    </xdr:from>
    <xdr:to xmlns:xdr="http://schemas.openxmlformats.org/drawingml/2006/spreadsheetDrawing">
      <xdr:col>85</xdr:col>
      <xdr:colOff>126365</xdr:colOff>
      <xdr:row>78</xdr:row>
      <xdr:rowOff>136525</xdr:rowOff>
    </xdr:to>
    <xdr:cxnSp macro="">
      <xdr:nvCxnSpPr>
        <xdr:cNvPr id="637" name="直線コネクタ 636"/>
        <xdr:cNvCxnSpPr/>
      </xdr:nvCxnSpPr>
      <xdr:spPr>
        <a:xfrm flipV="1">
          <a:off x="14698345" y="12158345"/>
          <a:ext cx="1270" cy="1057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78</xdr:row>
      <xdr:rowOff>147320</xdr:rowOff>
    </xdr:from>
    <xdr:ext cx="249555" cy="248285"/>
    <xdr:sp macro="" textlink="">
      <xdr:nvSpPr>
        <xdr:cNvPr id="638" name="災害復旧費最小値テキスト"/>
        <xdr:cNvSpPr txBox="1"/>
      </xdr:nvSpPr>
      <xdr:spPr>
        <a:xfrm>
          <a:off x="14744700" y="1322705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136525</xdr:rowOff>
    </xdr:from>
    <xdr:to xmlns:xdr="http://schemas.openxmlformats.org/drawingml/2006/spreadsheetDrawing">
      <xdr:col>86</xdr:col>
      <xdr:colOff>25400</xdr:colOff>
      <xdr:row>78</xdr:row>
      <xdr:rowOff>136525</xdr:rowOff>
    </xdr:to>
    <xdr:cxnSp macro="">
      <xdr:nvCxnSpPr>
        <xdr:cNvPr id="639" name="直線コネクタ 638"/>
        <xdr:cNvCxnSpPr/>
      </xdr:nvCxnSpPr>
      <xdr:spPr>
        <a:xfrm>
          <a:off x="14611350" y="13216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71</xdr:row>
      <xdr:rowOff>31750</xdr:rowOff>
    </xdr:from>
    <xdr:ext cx="534670" cy="248285"/>
    <xdr:sp macro="" textlink="">
      <xdr:nvSpPr>
        <xdr:cNvPr id="640" name="災害復旧費最大値テキスト"/>
        <xdr:cNvSpPr txBox="1"/>
      </xdr:nvSpPr>
      <xdr:spPr>
        <a:xfrm>
          <a:off x="14744700" y="1193800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23,687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72</xdr:row>
      <xdr:rowOff>84455</xdr:rowOff>
    </xdr:from>
    <xdr:to xmlns:xdr="http://schemas.openxmlformats.org/drawingml/2006/spreadsheetDrawing">
      <xdr:col>86</xdr:col>
      <xdr:colOff>25400</xdr:colOff>
      <xdr:row>72</xdr:row>
      <xdr:rowOff>84455</xdr:rowOff>
    </xdr:to>
    <xdr:cxnSp macro="">
      <xdr:nvCxnSpPr>
        <xdr:cNvPr id="641" name="直線コネクタ 640"/>
        <xdr:cNvCxnSpPr/>
      </xdr:nvCxnSpPr>
      <xdr:spPr>
        <a:xfrm>
          <a:off x="14611350" y="121583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52705</xdr:rowOff>
    </xdr:from>
    <xdr:to xmlns:xdr="http://schemas.openxmlformats.org/drawingml/2006/spreadsheetDrawing">
      <xdr:col>85</xdr:col>
      <xdr:colOff>127000</xdr:colOff>
      <xdr:row>78</xdr:row>
      <xdr:rowOff>73025</xdr:rowOff>
    </xdr:to>
    <xdr:cxnSp macro="">
      <xdr:nvCxnSpPr>
        <xdr:cNvPr id="642" name="直線コネクタ 641"/>
        <xdr:cNvCxnSpPr/>
      </xdr:nvCxnSpPr>
      <xdr:spPr>
        <a:xfrm>
          <a:off x="13938250" y="13132435"/>
          <a:ext cx="762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78</xdr:row>
      <xdr:rowOff>22860</xdr:rowOff>
    </xdr:from>
    <xdr:ext cx="378460" cy="253365"/>
    <xdr:sp macro="" textlink="">
      <xdr:nvSpPr>
        <xdr:cNvPr id="643" name="災害復旧費平均値テキスト"/>
        <xdr:cNvSpPr txBox="1"/>
      </xdr:nvSpPr>
      <xdr:spPr>
        <a:xfrm>
          <a:off x="14744700" y="1310259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43815</xdr:rowOff>
    </xdr:from>
    <xdr:to xmlns:xdr="http://schemas.openxmlformats.org/drawingml/2006/spreadsheetDrawing">
      <xdr:col>85</xdr:col>
      <xdr:colOff>171450</xdr:colOff>
      <xdr:row>78</xdr:row>
      <xdr:rowOff>143510</xdr:rowOff>
    </xdr:to>
    <xdr:sp macro="" textlink="">
      <xdr:nvSpPr>
        <xdr:cNvPr id="644" name="フローチャート: 判断 643"/>
        <xdr:cNvSpPr/>
      </xdr:nvSpPr>
      <xdr:spPr>
        <a:xfrm>
          <a:off x="14649450" y="131235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77</xdr:row>
      <xdr:rowOff>36195</xdr:rowOff>
    </xdr:from>
    <xdr:to xmlns:xdr="http://schemas.openxmlformats.org/drawingml/2006/spreadsheetDrawing">
      <xdr:col>81</xdr:col>
      <xdr:colOff>50800</xdr:colOff>
      <xdr:row>78</xdr:row>
      <xdr:rowOff>52705</xdr:rowOff>
    </xdr:to>
    <xdr:cxnSp macro="">
      <xdr:nvCxnSpPr>
        <xdr:cNvPr id="645" name="直線コネクタ 644"/>
        <xdr:cNvCxnSpPr/>
      </xdr:nvCxnSpPr>
      <xdr:spPr>
        <a:xfrm>
          <a:off x="13144500" y="12948285"/>
          <a:ext cx="793750" cy="184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40640</xdr:rowOff>
    </xdr:from>
    <xdr:to xmlns:xdr="http://schemas.openxmlformats.org/drawingml/2006/spreadsheetDrawing">
      <xdr:col>81</xdr:col>
      <xdr:colOff>101600</xdr:colOff>
      <xdr:row>78</xdr:row>
      <xdr:rowOff>140335</xdr:rowOff>
    </xdr:to>
    <xdr:sp macro="" textlink="">
      <xdr:nvSpPr>
        <xdr:cNvPr id="646" name="フローチャート: 判断 645"/>
        <xdr:cNvSpPr/>
      </xdr:nvSpPr>
      <xdr:spPr>
        <a:xfrm>
          <a:off x="13887450" y="131203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131445</xdr:rowOff>
    </xdr:from>
    <xdr:ext cx="469900" cy="253365"/>
    <xdr:sp macro="" textlink="">
      <xdr:nvSpPr>
        <xdr:cNvPr id="647" name="テキスト ボックス 646"/>
        <xdr:cNvSpPr txBox="1"/>
      </xdr:nvSpPr>
      <xdr:spPr>
        <a:xfrm>
          <a:off x="13722350" y="132111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77</xdr:row>
      <xdr:rowOff>36195</xdr:rowOff>
    </xdr:from>
    <xdr:to xmlns:xdr="http://schemas.openxmlformats.org/drawingml/2006/spreadsheetDrawing">
      <xdr:col>76</xdr:col>
      <xdr:colOff>114300</xdr:colOff>
      <xdr:row>77</xdr:row>
      <xdr:rowOff>45720</xdr:rowOff>
    </xdr:to>
    <xdr:cxnSp macro="">
      <xdr:nvCxnSpPr>
        <xdr:cNvPr id="648" name="直線コネクタ 647"/>
        <xdr:cNvCxnSpPr/>
      </xdr:nvCxnSpPr>
      <xdr:spPr>
        <a:xfrm flipV="1">
          <a:off x="12344400" y="12948285"/>
          <a:ext cx="8001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38735</xdr:rowOff>
    </xdr:from>
    <xdr:to xmlns:xdr="http://schemas.openxmlformats.org/drawingml/2006/spreadsheetDrawing">
      <xdr:col>76</xdr:col>
      <xdr:colOff>165100</xdr:colOff>
      <xdr:row>78</xdr:row>
      <xdr:rowOff>137795</xdr:rowOff>
    </xdr:to>
    <xdr:sp macro="" textlink="">
      <xdr:nvSpPr>
        <xdr:cNvPr id="649" name="フローチャート: 判断 648"/>
        <xdr:cNvSpPr/>
      </xdr:nvSpPr>
      <xdr:spPr>
        <a:xfrm>
          <a:off x="13093700" y="131184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78</xdr:row>
      <xdr:rowOff>128905</xdr:rowOff>
    </xdr:from>
    <xdr:ext cx="469900" cy="253365"/>
    <xdr:sp macro="" textlink="">
      <xdr:nvSpPr>
        <xdr:cNvPr id="650" name="テキスト ボックス 649"/>
        <xdr:cNvSpPr txBox="1"/>
      </xdr:nvSpPr>
      <xdr:spPr>
        <a:xfrm>
          <a:off x="12928600" y="132086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77</xdr:row>
      <xdr:rowOff>45720</xdr:rowOff>
    </xdr:from>
    <xdr:to xmlns:xdr="http://schemas.openxmlformats.org/drawingml/2006/spreadsheetDrawing">
      <xdr:col>71</xdr:col>
      <xdr:colOff>171450</xdr:colOff>
      <xdr:row>78</xdr:row>
      <xdr:rowOff>61595</xdr:rowOff>
    </xdr:to>
    <xdr:cxnSp macro="">
      <xdr:nvCxnSpPr>
        <xdr:cNvPr id="651" name="直線コネクタ 650"/>
        <xdr:cNvCxnSpPr/>
      </xdr:nvCxnSpPr>
      <xdr:spPr>
        <a:xfrm flipV="1">
          <a:off x="11537950" y="12957810"/>
          <a:ext cx="80645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41910</xdr:rowOff>
    </xdr:from>
    <xdr:to xmlns:xdr="http://schemas.openxmlformats.org/drawingml/2006/spreadsheetDrawing">
      <xdr:col>72</xdr:col>
      <xdr:colOff>38100</xdr:colOff>
      <xdr:row>78</xdr:row>
      <xdr:rowOff>141605</xdr:rowOff>
    </xdr:to>
    <xdr:sp macro="" textlink="">
      <xdr:nvSpPr>
        <xdr:cNvPr id="652" name="フローチャート: 判断 651"/>
        <xdr:cNvSpPr/>
      </xdr:nvSpPr>
      <xdr:spPr>
        <a:xfrm>
          <a:off x="12299950" y="131216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171450</xdr:colOff>
      <xdr:row>78</xdr:row>
      <xdr:rowOff>132715</xdr:rowOff>
    </xdr:from>
    <xdr:ext cx="378460" cy="253365"/>
    <xdr:sp macro="" textlink="">
      <xdr:nvSpPr>
        <xdr:cNvPr id="653" name="テキスト ボックス 652"/>
        <xdr:cNvSpPr txBox="1"/>
      </xdr:nvSpPr>
      <xdr:spPr>
        <a:xfrm>
          <a:off x="12172950" y="1321244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29210</xdr:rowOff>
    </xdr:from>
    <xdr:to xmlns:xdr="http://schemas.openxmlformats.org/drawingml/2006/spreadsheetDrawing">
      <xdr:col>67</xdr:col>
      <xdr:colOff>101600</xdr:colOff>
      <xdr:row>78</xdr:row>
      <xdr:rowOff>128905</xdr:rowOff>
    </xdr:to>
    <xdr:sp macro="" textlink="">
      <xdr:nvSpPr>
        <xdr:cNvPr id="654" name="フローチャート: 判断 653"/>
        <xdr:cNvSpPr/>
      </xdr:nvSpPr>
      <xdr:spPr>
        <a:xfrm>
          <a:off x="11487150" y="131089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78</xdr:row>
      <xdr:rowOff>119380</xdr:rowOff>
    </xdr:from>
    <xdr:ext cx="469900" cy="253365"/>
    <xdr:sp macro="" textlink="">
      <xdr:nvSpPr>
        <xdr:cNvPr id="655" name="テキスト ボックス 654"/>
        <xdr:cNvSpPr txBox="1"/>
      </xdr:nvSpPr>
      <xdr:spPr>
        <a:xfrm>
          <a:off x="11322050" y="131991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78105</xdr:rowOff>
    </xdr:from>
    <xdr:ext cx="762000" cy="253365"/>
    <xdr:sp macro="" textlink="">
      <xdr:nvSpPr>
        <xdr:cNvPr id="656" name="テキスト ボックス 655"/>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78105</xdr:rowOff>
    </xdr:from>
    <xdr:ext cx="756920" cy="253365"/>
    <xdr:sp macro="" textlink="">
      <xdr:nvSpPr>
        <xdr:cNvPr id="657" name="テキスト ボックス 656"/>
        <xdr:cNvSpPr txBox="1"/>
      </xdr:nvSpPr>
      <xdr:spPr>
        <a:xfrm>
          <a:off x="137668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78105</xdr:rowOff>
    </xdr:from>
    <xdr:ext cx="762000" cy="253365"/>
    <xdr:sp macro="" textlink="">
      <xdr:nvSpPr>
        <xdr:cNvPr id="658" name="テキスト ボックス 657"/>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81</xdr:row>
      <xdr:rowOff>78105</xdr:rowOff>
    </xdr:from>
    <xdr:ext cx="762000" cy="253365"/>
    <xdr:sp macro="" textlink="">
      <xdr:nvSpPr>
        <xdr:cNvPr id="659" name="テキスト ボックス 658"/>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78105</xdr:rowOff>
    </xdr:from>
    <xdr:ext cx="756920" cy="253365"/>
    <xdr:sp macro="" textlink="">
      <xdr:nvSpPr>
        <xdr:cNvPr id="660" name="テキスト ボックス 659"/>
        <xdr:cNvSpPr txBox="1"/>
      </xdr:nvSpPr>
      <xdr:spPr>
        <a:xfrm>
          <a:off x="11366500" y="136607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22860</xdr:rowOff>
    </xdr:from>
    <xdr:to xmlns:xdr="http://schemas.openxmlformats.org/drawingml/2006/spreadsheetDrawing">
      <xdr:col>85</xdr:col>
      <xdr:colOff>171450</xdr:colOff>
      <xdr:row>78</xdr:row>
      <xdr:rowOff>122555</xdr:rowOff>
    </xdr:to>
    <xdr:sp macro="" textlink="">
      <xdr:nvSpPr>
        <xdr:cNvPr id="661" name="楕円 660"/>
        <xdr:cNvSpPr/>
      </xdr:nvSpPr>
      <xdr:spPr>
        <a:xfrm>
          <a:off x="14649450" y="1310259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76</xdr:row>
      <xdr:rowOff>151130</xdr:rowOff>
    </xdr:from>
    <xdr:ext cx="469900" cy="253365"/>
    <xdr:sp macro="" textlink="">
      <xdr:nvSpPr>
        <xdr:cNvPr id="662" name="災害復旧費該当値テキスト"/>
        <xdr:cNvSpPr txBox="1"/>
      </xdr:nvSpPr>
      <xdr:spPr>
        <a:xfrm>
          <a:off x="14744700" y="128955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3175</xdr:rowOff>
    </xdr:from>
    <xdr:to xmlns:xdr="http://schemas.openxmlformats.org/drawingml/2006/spreadsheetDrawing">
      <xdr:col>81</xdr:col>
      <xdr:colOff>101600</xdr:colOff>
      <xdr:row>78</xdr:row>
      <xdr:rowOff>102870</xdr:rowOff>
    </xdr:to>
    <xdr:sp macro="" textlink="">
      <xdr:nvSpPr>
        <xdr:cNvPr id="663" name="楕円 662"/>
        <xdr:cNvSpPr/>
      </xdr:nvSpPr>
      <xdr:spPr>
        <a:xfrm>
          <a:off x="13887450" y="130829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118110</xdr:rowOff>
    </xdr:from>
    <xdr:ext cx="469900" cy="253365"/>
    <xdr:sp macro="" textlink="">
      <xdr:nvSpPr>
        <xdr:cNvPr id="664" name="テキスト ボックス 663"/>
        <xdr:cNvSpPr txBox="1"/>
      </xdr:nvSpPr>
      <xdr:spPr>
        <a:xfrm>
          <a:off x="13722350" y="128625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153670</xdr:rowOff>
    </xdr:from>
    <xdr:to xmlns:xdr="http://schemas.openxmlformats.org/drawingml/2006/spreadsheetDrawing">
      <xdr:col>76</xdr:col>
      <xdr:colOff>165100</xdr:colOff>
      <xdr:row>77</xdr:row>
      <xdr:rowOff>85725</xdr:rowOff>
    </xdr:to>
    <xdr:sp macro="" textlink="">
      <xdr:nvSpPr>
        <xdr:cNvPr id="665" name="楕円 664"/>
        <xdr:cNvSpPr/>
      </xdr:nvSpPr>
      <xdr:spPr>
        <a:xfrm>
          <a:off x="13093700" y="128981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75</xdr:row>
      <xdr:rowOff>101600</xdr:rowOff>
    </xdr:from>
    <xdr:ext cx="469900" cy="253365"/>
    <xdr:sp macro="" textlink="">
      <xdr:nvSpPr>
        <xdr:cNvPr id="666" name="テキスト ボックス 665"/>
        <xdr:cNvSpPr txBox="1"/>
      </xdr:nvSpPr>
      <xdr:spPr>
        <a:xfrm>
          <a:off x="12928600" y="126784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163830</xdr:rowOff>
    </xdr:from>
    <xdr:to xmlns:xdr="http://schemas.openxmlformats.org/drawingml/2006/spreadsheetDrawing">
      <xdr:col>72</xdr:col>
      <xdr:colOff>38100</xdr:colOff>
      <xdr:row>77</xdr:row>
      <xdr:rowOff>95250</xdr:rowOff>
    </xdr:to>
    <xdr:sp macro="" textlink="">
      <xdr:nvSpPr>
        <xdr:cNvPr id="667" name="楕円 666"/>
        <xdr:cNvSpPr/>
      </xdr:nvSpPr>
      <xdr:spPr>
        <a:xfrm>
          <a:off x="12299950" y="129082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75</xdr:row>
      <xdr:rowOff>111760</xdr:rowOff>
    </xdr:from>
    <xdr:ext cx="469900" cy="253365"/>
    <xdr:sp macro="" textlink="">
      <xdr:nvSpPr>
        <xdr:cNvPr id="668" name="テキスト ボックス 667"/>
        <xdr:cNvSpPr txBox="1"/>
      </xdr:nvSpPr>
      <xdr:spPr>
        <a:xfrm>
          <a:off x="12134850" y="126885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12065</xdr:rowOff>
    </xdr:from>
    <xdr:to xmlns:xdr="http://schemas.openxmlformats.org/drawingml/2006/spreadsheetDrawing">
      <xdr:col>67</xdr:col>
      <xdr:colOff>101600</xdr:colOff>
      <xdr:row>78</xdr:row>
      <xdr:rowOff>111125</xdr:rowOff>
    </xdr:to>
    <xdr:sp macro="" textlink="">
      <xdr:nvSpPr>
        <xdr:cNvPr id="669" name="楕円 668"/>
        <xdr:cNvSpPr/>
      </xdr:nvSpPr>
      <xdr:spPr>
        <a:xfrm>
          <a:off x="11487150" y="130917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127635</xdr:rowOff>
    </xdr:from>
    <xdr:ext cx="469900" cy="248285"/>
    <xdr:sp macro="" textlink="">
      <xdr:nvSpPr>
        <xdr:cNvPr id="670" name="テキスト ボックス 669"/>
        <xdr:cNvSpPr txBox="1"/>
      </xdr:nvSpPr>
      <xdr:spPr>
        <a:xfrm>
          <a:off x="11322050" y="128720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55880</xdr:rowOff>
    </xdr:from>
    <xdr:to xmlns:xdr="http://schemas.openxmlformats.org/drawingml/2006/spreadsheetDrawing">
      <xdr:col>89</xdr:col>
      <xdr:colOff>171450</xdr:colOff>
      <xdr:row>85</xdr:row>
      <xdr:rowOff>31115</xdr:rowOff>
    </xdr:to>
    <xdr:sp macro="" textlink="">
      <xdr:nvSpPr>
        <xdr:cNvPr id="671" name="正方形/長方形 670"/>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55880</xdr:rowOff>
    </xdr:from>
    <xdr:to xmlns:xdr="http://schemas.openxmlformats.org/drawingml/2006/spreadsheetDrawing">
      <xdr:col>74</xdr:col>
      <xdr:colOff>0</xdr:colOff>
      <xdr:row>86</xdr:row>
      <xdr:rowOff>136525</xdr:rowOff>
    </xdr:to>
    <xdr:sp macro="" textlink="">
      <xdr:nvSpPr>
        <xdr:cNvPr id="672" name="正方形/長方形 671"/>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86995</xdr:rowOff>
    </xdr:from>
    <xdr:to xmlns:xdr="http://schemas.openxmlformats.org/drawingml/2006/spreadsheetDrawing">
      <xdr:col>74</xdr:col>
      <xdr:colOff>0</xdr:colOff>
      <xdr:row>88</xdr:row>
      <xdr:rowOff>0</xdr:rowOff>
    </xdr:to>
    <xdr:sp macro="" textlink="">
      <xdr:nvSpPr>
        <xdr:cNvPr id="673" name="正方形/長方形 672"/>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55880</xdr:rowOff>
    </xdr:from>
    <xdr:to xmlns:xdr="http://schemas.openxmlformats.org/drawingml/2006/spreadsheetDrawing">
      <xdr:col>79</xdr:col>
      <xdr:colOff>63500</xdr:colOff>
      <xdr:row>86</xdr:row>
      <xdr:rowOff>136525</xdr:rowOff>
    </xdr:to>
    <xdr:sp macro="" textlink="">
      <xdr:nvSpPr>
        <xdr:cNvPr id="674" name="正方形/長方形 673"/>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86995</xdr:rowOff>
    </xdr:from>
    <xdr:to xmlns:xdr="http://schemas.openxmlformats.org/drawingml/2006/spreadsheetDrawing">
      <xdr:col>79</xdr:col>
      <xdr:colOff>63500</xdr:colOff>
      <xdr:row>88</xdr:row>
      <xdr:rowOff>0</xdr:rowOff>
    </xdr:to>
    <xdr:sp macro="" textlink="">
      <xdr:nvSpPr>
        <xdr:cNvPr id="675" name="正方形/長方形 674"/>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55880</xdr:rowOff>
    </xdr:from>
    <xdr:to xmlns:xdr="http://schemas.openxmlformats.org/drawingml/2006/spreadsheetDrawing">
      <xdr:col>85</xdr:col>
      <xdr:colOff>63500</xdr:colOff>
      <xdr:row>86</xdr:row>
      <xdr:rowOff>136525</xdr:rowOff>
    </xdr:to>
    <xdr:sp macro="" textlink="">
      <xdr:nvSpPr>
        <xdr:cNvPr id="676" name="正方形/長方形 675"/>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86</xdr:row>
      <xdr:rowOff>86995</xdr:rowOff>
    </xdr:from>
    <xdr:to xmlns:xdr="http://schemas.openxmlformats.org/drawingml/2006/spreadsheetDrawing">
      <xdr:col>85</xdr:col>
      <xdr:colOff>63500</xdr:colOff>
      <xdr:row>88</xdr:row>
      <xdr:rowOff>0</xdr:rowOff>
    </xdr:to>
    <xdr:sp macro="" textlink="">
      <xdr:nvSpPr>
        <xdr:cNvPr id="677" name="正方形/長方形 676"/>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78" name="正方形/長方形 677"/>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20345"/>
    <xdr:sp macro="" textlink="">
      <xdr:nvSpPr>
        <xdr:cNvPr id="679" name="テキスト ボックス 678"/>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171450</xdr:colOff>
      <xdr:row>101</xdr:row>
      <xdr:rowOff>82550</xdr:rowOff>
    </xdr:to>
    <xdr:cxnSp macro="">
      <xdr:nvCxnSpPr>
        <xdr:cNvPr id="680" name="直線コネクタ 679"/>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171450</xdr:colOff>
      <xdr:row>99</xdr:row>
      <xdr:rowOff>44450</xdr:rowOff>
    </xdr:to>
    <xdr:cxnSp macro="">
      <xdr:nvCxnSpPr>
        <xdr:cNvPr id="681" name="直線コネクタ 680"/>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3840" cy="259080"/>
    <xdr:sp macro="" textlink="">
      <xdr:nvSpPr>
        <xdr:cNvPr id="682" name="テキスト ボックス 681"/>
        <xdr:cNvSpPr txBox="1"/>
      </xdr:nvSpPr>
      <xdr:spPr>
        <a:xfrm>
          <a:off x="10977880" y="165328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171450</xdr:colOff>
      <xdr:row>97</xdr:row>
      <xdr:rowOff>6350</xdr:rowOff>
    </xdr:to>
    <xdr:cxnSp macro="">
      <xdr:nvCxnSpPr>
        <xdr:cNvPr id="683" name="直線コネクタ 682"/>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1495" cy="259080"/>
    <xdr:sp macro="" textlink="">
      <xdr:nvSpPr>
        <xdr:cNvPr id="684" name="テキスト ボックス 683"/>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171450</xdr:colOff>
      <xdr:row>94</xdr:row>
      <xdr:rowOff>139700</xdr:rowOff>
    </xdr:to>
    <xdr:cxnSp macro="">
      <xdr:nvCxnSpPr>
        <xdr:cNvPr id="685" name="直線コネクタ 684"/>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1495" cy="254000"/>
    <xdr:sp macro="" textlink="">
      <xdr:nvSpPr>
        <xdr:cNvPr id="686" name="テキスト ボックス 685"/>
        <xdr:cNvSpPr txBox="1"/>
      </xdr:nvSpPr>
      <xdr:spPr>
        <a:xfrm>
          <a:off x="10733405" y="157708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171450</xdr:colOff>
      <xdr:row>92</xdr:row>
      <xdr:rowOff>101600</xdr:rowOff>
    </xdr:to>
    <xdr:cxnSp macro="">
      <xdr:nvCxnSpPr>
        <xdr:cNvPr id="687" name="直線コネクタ 686"/>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130810</xdr:rowOff>
    </xdr:from>
    <xdr:ext cx="531495" cy="259080"/>
    <xdr:sp macro="" textlink="">
      <xdr:nvSpPr>
        <xdr:cNvPr id="688" name="テキスト ボックス 687"/>
        <xdr:cNvSpPr txBox="1"/>
      </xdr:nvSpPr>
      <xdr:spPr>
        <a:xfrm>
          <a:off x="1073340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61595</xdr:rowOff>
    </xdr:from>
    <xdr:to xmlns:xdr="http://schemas.openxmlformats.org/drawingml/2006/spreadsheetDrawing">
      <xdr:col>89</xdr:col>
      <xdr:colOff>171450</xdr:colOff>
      <xdr:row>90</xdr:row>
      <xdr:rowOff>61595</xdr:rowOff>
    </xdr:to>
    <xdr:cxnSp macro="">
      <xdr:nvCxnSpPr>
        <xdr:cNvPr id="689" name="直線コネクタ 688"/>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90805</xdr:rowOff>
    </xdr:from>
    <xdr:ext cx="595630" cy="250825"/>
    <xdr:sp macro="" textlink="">
      <xdr:nvSpPr>
        <xdr:cNvPr id="690" name="テキスト ボックス 689"/>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88</xdr:row>
      <xdr:rowOff>24765</xdr:rowOff>
    </xdr:to>
    <xdr:cxnSp macro="">
      <xdr:nvCxnSpPr>
        <xdr:cNvPr id="691" name="直線コネクタ 690"/>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53340</xdr:rowOff>
    </xdr:from>
    <xdr:ext cx="595630" cy="248285"/>
    <xdr:sp macro="" textlink="">
      <xdr:nvSpPr>
        <xdr:cNvPr id="692" name="テキスト ボックス 691"/>
        <xdr:cNvSpPr txBox="1"/>
      </xdr:nvSpPr>
      <xdr:spPr>
        <a:xfrm>
          <a:off x="10669270" y="1464183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93" name="公債費グラフ枠"/>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71755</xdr:rowOff>
    </xdr:from>
    <xdr:to xmlns:xdr="http://schemas.openxmlformats.org/drawingml/2006/spreadsheetDrawing">
      <xdr:col>85</xdr:col>
      <xdr:colOff>126365</xdr:colOff>
      <xdr:row>98</xdr:row>
      <xdr:rowOff>83185</xdr:rowOff>
    </xdr:to>
    <xdr:cxnSp macro="">
      <xdr:nvCxnSpPr>
        <xdr:cNvPr id="694" name="直線コネクタ 693"/>
        <xdr:cNvCxnSpPr/>
      </xdr:nvCxnSpPr>
      <xdr:spPr>
        <a:xfrm flipV="1">
          <a:off x="14698345" y="15163165"/>
          <a:ext cx="127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98</xdr:row>
      <xdr:rowOff>86995</xdr:rowOff>
    </xdr:from>
    <xdr:ext cx="534670" cy="254000"/>
    <xdr:sp macro="" textlink="">
      <xdr:nvSpPr>
        <xdr:cNvPr id="695" name="公債費最小値テキスト"/>
        <xdr:cNvSpPr txBox="1"/>
      </xdr:nvSpPr>
      <xdr:spPr>
        <a:xfrm>
          <a:off x="14744700" y="1654619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83185</xdr:rowOff>
    </xdr:from>
    <xdr:to xmlns:xdr="http://schemas.openxmlformats.org/drawingml/2006/spreadsheetDrawing">
      <xdr:col>86</xdr:col>
      <xdr:colOff>25400</xdr:colOff>
      <xdr:row>98</xdr:row>
      <xdr:rowOff>83185</xdr:rowOff>
    </xdr:to>
    <xdr:cxnSp macro="">
      <xdr:nvCxnSpPr>
        <xdr:cNvPr id="696" name="直線コネクタ 695"/>
        <xdr:cNvCxnSpPr/>
      </xdr:nvCxnSpPr>
      <xdr:spPr>
        <a:xfrm>
          <a:off x="14611350" y="16542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89</xdr:row>
      <xdr:rowOff>19050</xdr:rowOff>
    </xdr:from>
    <xdr:ext cx="598805" cy="253365"/>
    <xdr:sp macro="" textlink="">
      <xdr:nvSpPr>
        <xdr:cNvPr id="697" name="公債費最大値テキスト"/>
        <xdr:cNvSpPr txBox="1"/>
      </xdr:nvSpPr>
      <xdr:spPr>
        <a:xfrm>
          <a:off x="14744700" y="149428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119,250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71755</xdr:rowOff>
    </xdr:from>
    <xdr:to xmlns:xdr="http://schemas.openxmlformats.org/drawingml/2006/spreadsheetDrawing">
      <xdr:col>86</xdr:col>
      <xdr:colOff>25400</xdr:colOff>
      <xdr:row>90</xdr:row>
      <xdr:rowOff>71755</xdr:rowOff>
    </xdr:to>
    <xdr:cxnSp macro="">
      <xdr:nvCxnSpPr>
        <xdr:cNvPr id="698" name="直線コネクタ 697"/>
        <xdr:cNvCxnSpPr/>
      </xdr:nvCxnSpPr>
      <xdr:spPr>
        <a:xfrm>
          <a:off x="14611350" y="151631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31115</xdr:rowOff>
    </xdr:from>
    <xdr:to xmlns:xdr="http://schemas.openxmlformats.org/drawingml/2006/spreadsheetDrawing">
      <xdr:col>85</xdr:col>
      <xdr:colOff>127000</xdr:colOff>
      <xdr:row>97</xdr:row>
      <xdr:rowOff>46990</xdr:rowOff>
    </xdr:to>
    <xdr:cxnSp macro="">
      <xdr:nvCxnSpPr>
        <xdr:cNvPr id="699" name="直線コネクタ 698"/>
        <xdr:cNvCxnSpPr/>
      </xdr:nvCxnSpPr>
      <xdr:spPr>
        <a:xfrm flipV="1">
          <a:off x="13938250" y="16318865"/>
          <a:ext cx="762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95</xdr:row>
      <xdr:rowOff>78740</xdr:rowOff>
    </xdr:from>
    <xdr:ext cx="534670" cy="259080"/>
    <xdr:sp macro="" textlink="">
      <xdr:nvSpPr>
        <xdr:cNvPr id="700" name="公債費平均値テキスト"/>
        <xdr:cNvSpPr txBox="1"/>
      </xdr:nvSpPr>
      <xdr:spPr>
        <a:xfrm>
          <a:off x="14744700" y="160235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55880</xdr:rowOff>
    </xdr:from>
    <xdr:to xmlns:xdr="http://schemas.openxmlformats.org/drawingml/2006/spreadsheetDrawing">
      <xdr:col>85</xdr:col>
      <xdr:colOff>171450</xdr:colOff>
      <xdr:row>96</xdr:row>
      <xdr:rowOff>157480</xdr:rowOff>
    </xdr:to>
    <xdr:sp macro="" textlink="">
      <xdr:nvSpPr>
        <xdr:cNvPr id="701" name="フローチャート: 判断 700"/>
        <xdr:cNvSpPr/>
      </xdr:nvSpPr>
      <xdr:spPr>
        <a:xfrm>
          <a:off x="14649450" y="1617218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20320</xdr:rowOff>
    </xdr:from>
    <xdr:to xmlns:xdr="http://schemas.openxmlformats.org/drawingml/2006/spreadsheetDrawing">
      <xdr:col>81</xdr:col>
      <xdr:colOff>50800</xdr:colOff>
      <xdr:row>97</xdr:row>
      <xdr:rowOff>46990</xdr:rowOff>
    </xdr:to>
    <xdr:cxnSp macro="">
      <xdr:nvCxnSpPr>
        <xdr:cNvPr id="702" name="直線コネクタ 701"/>
        <xdr:cNvCxnSpPr/>
      </xdr:nvCxnSpPr>
      <xdr:spPr>
        <a:xfrm>
          <a:off x="13144500" y="16308070"/>
          <a:ext cx="79375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48895</xdr:rowOff>
    </xdr:from>
    <xdr:to xmlns:xdr="http://schemas.openxmlformats.org/drawingml/2006/spreadsheetDrawing">
      <xdr:col>81</xdr:col>
      <xdr:colOff>101600</xdr:colOff>
      <xdr:row>96</xdr:row>
      <xdr:rowOff>150495</xdr:rowOff>
    </xdr:to>
    <xdr:sp macro="" textlink="">
      <xdr:nvSpPr>
        <xdr:cNvPr id="703" name="フローチャート: 判断 702"/>
        <xdr:cNvSpPr/>
      </xdr:nvSpPr>
      <xdr:spPr>
        <a:xfrm>
          <a:off x="13887450" y="161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167005</xdr:rowOff>
    </xdr:from>
    <xdr:ext cx="529590" cy="254000"/>
    <xdr:sp macro="" textlink="">
      <xdr:nvSpPr>
        <xdr:cNvPr id="704" name="テキスト ボックス 703"/>
        <xdr:cNvSpPr txBox="1"/>
      </xdr:nvSpPr>
      <xdr:spPr>
        <a:xfrm>
          <a:off x="13709015" y="1594040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97</xdr:row>
      <xdr:rowOff>4445</xdr:rowOff>
    </xdr:from>
    <xdr:to xmlns:xdr="http://schemas.openxmlformats.org/drawingml/2006/spreadsheetDrawing">
      <xdr:col>76</xdr:col>
      <xdr:colOff>114300</xdr:colOff>
      <xdr:row>97</xdr:row>
      <xdr:rowOff>20320</xdr:rowOff>
    </xdr:to>
    <xdr:cxnSp macro="">
      <xdr:nvCxnSpPr>
        <xdr:cNvPr id="705" name="直線コネクタ 704"/>
        <xdr:cNvCxnSpPr/>
      </xdr:nvCxnSpPr>
      <xdr:spPr>
        <a:xfrm>
          <a:off x="12344400" y="16292195"/>
          <a:ext cx="8001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52705</xdr:rowOff>
    </xdr:from>
    <xdr:to xmlns:xdr="http://schemas.openxmlformats.org/drawingml/2006/spreadsheetDrawing">
      <xdr:col>76</xdr:col>
      <xdr:colOff>165100</xdr:colOff>
      <xdr:row>96</xdr:row>
      <xdr:rowOff>154940</xdr:rowOff>
    </xdr:to>
    <xdr:sp macro="" textlink="">
      <xdr:nvSpPr>
        <xdr:cNvPr id="706" name="フローチャート: 判断 705"/>
        <xdr:cNvSpPr/>
      </xdr:nvSpPr>
      <xdr:spPr>
        <a:xfrm>
          <a:off x="13093700" y="161690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94</xdr:row>
      <xdr:rowOff>170815</xdr:rowOff>
    </xdr:from>
    <xdr:ext cx="534670" cy="258445"/>
    <xdr:sp macro="" textlink="">
      <xdr:nvSpPr>
        <xdr:cNvPr id="707" name="テキスト ボックス 706"/>
        <xdr:cNvSpPr txBox="1"/>
      </xdr:nvSpPr>
      <xdr:spPr>
        <a:xfrm>
          <a:off x="12896215" y="159442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166370</xdr:rowOff>
    </xdr:from>
    <xdr:to xmlns:xdr="http://schemas.openxmlformats.org/drawingml/2006/spreadsheetDrawing">
      <xdr:col>71</xdr:col>
      <xdr:colOff>171450</xdr:colOff>
      <xdr:row>97</xdr:row>
      <xdr:rowOff>4445</xdr:rowOff>
    </xdr:to>
    <xdr:cxnSp macro="">
      <xdr:nvCxnSpPr>
        <xdr:cNvPr id="708" name="直線コネクタ 707"/>
        <xdr:cNvCxnSpPr/>
      </xdr:nvCxnSpPr>
      <xdr:spPr>
        <a:xfrm>
          <a:off x="11537950" y="16282670"/>
          <a:ext cx="8064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49530</xdr:rowOff>
    </xdr:from>
    <xdr:to xmlns:xdr="http://schemas.openxmlformats.org/drawingml/2006/spreadsheetDrawing">
      <xdr:col>72</xdr:col>
      <xdr:colOff>38100</xdr:colOff>
      <xdr:row>96</xdr:row>
      <xdr:rowOff>151130</xdr:rowOff>
    </xdr:to>
    <xdr:sp macro="" textlink="">
      <xdr:nvSpPr>
        <xdr:cNvPr id="709" name="フローチャート: 判断 708"/>
        <xdr:cNvSpPr/>
      </xdr:nvSpPr>
      <xdr:spPr>
        <a:xfrm>
          <a:off x="12299950" y="16165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94</xdr:row>
      <xdr:rowOff>167640</xdr:rowOff>
    </xdr:from>
    <xdr:ext cx="529590" cy="254000"/>
    <xdr:sp macro="" textlink="">
      <xdr:nvSpPr>
        <xdr:cNvPr id="710" name="テキスト ボックス 709"/>
        <xdr:cNvSpPr txBox="1"/>
      </xdr:nvSpPr>
      <xdr:spPr>
        <a:xfrm>
          <a:off x="12102465" y="159410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59055</xdr:rowOff>
    </xdr:from>
    <xdr:to xmlns:xdr="http://schemas.openxmlformats.org/drawingml/2006/spreadsheetDrawing">
      <xdr:col>67</xdr:col>
      <xdr:colOff>101600</xdr:colOff>
      <xdr:row>96</xdr:row>
      <xdr:rowOff>160655</xdr:rowOff>
    </xdr:to>
    <xdr:sp macro="" textlink="">
      <xdr:nvSpPr>
        <xdr:cNvPr id="711" name="フローチャート: 判断 710"/>
        <xdr:cNvSpPr/>
      </xdr:nvSpPr>
      <xdr:spPr>
        <a:xfrm>
          <a:off x="11487150" y="16175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6350</xdr:rowOff>
    </xdr:from>
    <xdr:ext cx="529590" cy="254000"/>
    <xdr:sp macro="" textlink="">
      <xdr:nvSpPr>
        <xdr:cNvPr id="712" name="テキスト ボックス 711"/>
        <xdr:cNvSpPr txBox="1"/>
      </xdr:nvSpPr>
      <xdr:spPr>
        <a:xfrm>
          <a:off x="11308715" y="1595120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3" name="テキスト ボックス 712"/>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6920" cy="259080"/>
    <xdr:sp macro="" textlink="">
      <xdr:nvSpPr>
        <xdr:cNvPr id="714" name="テキスト ボックス 713"/>
        <xdr:cNvSpPr txBox="1"/>
      </xdr:nvSpPr>
      <xdr:spPr>
        <a:xfrm>
          <a:off x="137668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5" name="テキスト ボックス 714"/>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101</xdr:row>
      <xdr:rowOff>80010</xdr:rowOff>
    </xdr:from>
    <xdr:ext cx="762000" cy="259080"/>
    <xdr:sp macro="" textlink="">
      <xdr:nvSpPr>
        <xdr:cNvPr id="716" name="テキスト ボックス 715"/>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6920" cy="259080"/>
    <xdr:sp macro="" textlink="">
      <xdr:nvSpPr>
        <xdr:cNvPr id="717" name="テキスト ボックス 716"/>
        <xdr:cNvSpPr txBox="1"/>
      </xdr:nvSpPr>
      <xdr:spPr>
        <a:xfrm>
          <a:off x="11366500" y="170535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151765</xdr:rowOff>
    </xdr:from>
    <xdr:to xmlns:xdr="http://schemas.openxmlformats.org/drawingml/2006/spreadsheetDrawing">
      <xdr:col>85</xdr:col>
      <xdr:colOff>171450</xdr:colOff>
      <xdr:row>97</xdr:row>
      <xdr:rowOff>81915</xdr:rowOff>
    </xdr:to>
    <xdr:sp macro="" textlink="">
      <xdr:nvSpPr>
        <xdr:cNvPr id="718" name="楕円 717"/>
        <xdr:cNvSpPr/>
      </xdr:nvSpPr>
      <xdr:spPr>
        <a:xfrm>
          <a:off x="14649450" y="1626806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96</xdr:row>
      <xdr:rowOff>130175</xdr:rowOff>
    </xdr:from>
    <xdr:ext cx="534670" cy="259080"/>
    <xdr:sp macro="" textlink="">
      <xdr:nvSpPr>
        <xdr:cNvPr id="719" name="公債費該当値テキスト"/>
        <xdr:cNvSpPr txBox="1"/>
      </xdr:nvSpPr>
      <xdr:spPr>
        <a:xfrm>
          <a:off x="14744700" y="162464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28,064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167640</xdr:rowOff>
    </xdr:from>
    <xdr:to xmlns:xdr="http://schemas.openxmlformats.org/drawingml/2006/spreadsheetDrawing">
      <xdr:col>81</xdr:col>
      <xdr:colOff>101600</xdr:colOff>
      <xdr:row>97</xdr:row>
      <xdr:rowOff>97790</xdr:rowOff>
    </xdr:to>
    <xdr:sp macro="" textlink="">
      <xdr:nvSpPr>
        <xdr:cNvPr id="720" name="楕円 719"/>
        <xdr:cNvSpPr/>
      </xdr:nvSpPr>
      <xdr:spPr>
        <a:xfrm>
          <a:off x="13887450" y="1628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89535</xdr:rowOff>
    </xdr:from>
    <xdr:ext cx="529590" cy="254000"/>
    <xdr:sp macro="" textlink="">
      <xdr:nvSpPr>
        <xdr:cNvPr id="721" name="テキスト ボックス 720"/>
        <xdr:cNvSpPr txBox="1"/>
      </xdr:nvSpPr>
      <xdr:spPr>
        <a:xfrm>
          <a:off x="13709015" y="163772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26,775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140970</xdr:rowOff>
    </xdr:from>
    <xdr:to xmlns:xdr="http://schemas.openxmlformats.org/drawingml/2006/spreadsheetDrawing">
      <xdr:col>76</xdr:col>
      <xdr:colOff>165100</xdr:colOff>
      <xdr:row>97</xdr:row>
      <xdr:rowOff>71120</xdr:rowOff>
    </xdr:to>
    <xdr:sp macro="" textlink="">
      <xdr:nvSpPr>
        <xdr:cNvPr id="722" name="楕円 721"/>
        <xdr:cNvSpPr/>
      </xdr:nvSpPr>
      <xdr:spPr>
        <a:xfrm>
          <a:off x="13093700" y="1625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62230</xdr:rowOff>
    </xdr:from>
    <xdr:ext cx="534670" cy="259080"/>
    <xdr:sp macro="" textlink="">
      <xdr:nvSpPr>
        <xdr:cNvPr id="723" name="テキスト ボックス 722"/>
        <xdr:cNvSpPr txBox="1"/>
      </xdr:nvSpPr>
      <xdr:spPr>
        <a:xfrm>
          <a:off x="12896215" y="163499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125095</xdr:rowOff>
    </xdr:from>
    <xdr:to xmlns:xdr="http://schemas.openxmlformats.org/drawingml/2006/spreadsheetDrawing">
      <xdr:col>72</xdr:col>
      <xdr:colOff>38100</xdr:colOff>
      <xdr:row>97</xdr:row>
      <xdr:rowOff>55245</xdr:rowOff>
    </xdr:to>
    <xdr:sp macro="" textlink="">
      <xdr:nvSpPr>
        <xdr:cNvPr id="724" name="楕円 723"/>
        <xdr:cNvSpPr/>
      </xdr:nvSpPr>
      <xdr:spPr>
        <a:xfrm>
          <a:off x="12299950" y="162413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46990</xdr:rowOff>
    </xdr:from>
    <xdr:ext cx="529590" cy="259080"/>
    <xdr:sp macro="" textlink="">
      <xdr:nvSpPr>
        <xdr:cNvPr id="725" name="テキスト ボックス 724"/>
        <xdr:cNvSpPr txBox="1"/>
      </xdr:nvSpPr>
      <xdr:spPr>
        <a:xfrm>
          <a:off x="12102465" y="1633474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114935</xdr:rowOff>
    </xdr:from>
    <xdr:to xmlns:xdr="http://schemas.openxmlformats.org/drawingml/2006/spreadsheetDrawing">
      <xdr:col>67</xdr:col>
      <xdr:colOff>101600</xdr:colOff>
      <xdr:row>97</xdr:row>
      <xdr:rowOff>45085</xdr:rowOff>
    </xdr:to>
    <xdr:sp macro="" textlink="">
      <xdr:nvSpPr>
        <xdr:cNvPr id="726" name="楕円 725"/>
        <xdr:cNvSpPr/>
      </xdr:nvSpPr>
      <xdr:spPr>
        <a:xfrm>
          <a:off x="11487150" y="1623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36195</xdr:rowOff>
    </xdr:from>
    <xdr:ext cx="529590" cy="259080"/>
    <xdr:sp macro="" textlink="">
      <xdr:nvSpPr>
        <xdr:cNvPr id="727" name="テキスト ボックス 726"/>
        <xdr:cNvSpPr txBox="1"/>
      </xdr:nvSpPr>
      <xdr:spPr>
        <a:xfrm>
          <a:off x="11308715" y="163239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55880</xdr:rowOff>
    </xdr:from>
    <xdr:to xmlns:xdr="http://schemas.openxmlformats.org/drawingml/2006/spreadsheetDrawing">
      <xdr:col>120</xdr:col>
      <xdr:colOff>114300</xdr:colOff>
      <xdr:row>25</xdr:row>
      <xdr:rowOff>31115</xdr:rowOff>
    </xdr:to>
    <xdr:sp macro="" textlink="">
      <xdr:nvSpPr>
        <xdr:cNvPr id="728" name="正方形/長方形 727"/>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55880</xdr:rowOff>
    </xdr:from>
    <xdr:to xmlns:xdr="http://schemas.openxmlformats.org/drawingml/2006/spreadsheetDrawing">
      <xdr:col>104</xdr:col>
      <xdr:colOff>127000</xdr:colOff>
      <xdr:row>26</xdr:row>
      <xdr:rowOff>136525</xdr:rowOff>
    </xdr:to>
    <xdr:sp macro="" textlink="">
      <xdr:nvSpPr>
        <xdr:cNvPr id="729" name="正方形/長方形 728"/>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86995</xdr:rowOff>
    </xdr:from>
    <xdr:to xmlns:xdr="http://schemas.openxmlformats.org/drawingml/2006/spreadsheetDrawing">
      <xdr:col>104</xdr:col>
      <xdr:colOff>127000</xdr:colOff>
      <xdr:row>28</xdr:row>
      <xdr:rowOff>0</xdr:rowOff>
    </xdr:to>
    <xdr:sp macro="" textlink="">
      <xdr:nvSpPr>
        <xdr:cNvPr id="730" name="正方形/長方形 729"/>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55880</xdr:rowOff>
    </xdr:from>
    <xdr:to xmlns:xdr="http://schemas.openxmlformats.org/drawingml/2006/spreadsheetDrawing">
      <xdr:col>110</xdr:col>
      <xdr:colOff>0</xdr:colOff>
      <xdr:row>26</xdr:row>
      <xdr:rowOff>136525</xdr:rowOff>
    </xdr:to>
    <xdr:sp macro="" textlink="">
      <xdr:nvSpPr>
        <xdr:cNvPr id="731" name="正方形/長方形 730"/>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86995</xdr:rowOff>
    </xdr:from>
    <xdr:to xmlns:xdr="http://schemas.openxmlformats.org/drawingml/2006/spreadsheetDrawing">
      <xdr:col>110</xdr:col>
      <xdr:colOff>0</xdr:colOff>
      <xdr:row>28</xdr:row>
      <xdr:rowOff>0</xdr:rowOff>
    </xdr:to>
    <xdr:sp macro="" textlink="">
      <xdr:nvSpPr>
        <xdr:cNvPr id="732" name="正方形/長方形 731"/>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55880</xdr:rowOff>
    </xdr:from>
    <xdr:to xmlns:xdr="http://schemas.openxmlformats.org/drawingml/2006/spreadsheetDrawing">
      <xdr:col>116</xdr:col>
      <xdr:colOff>0</xdr:colOff>
      <xdr:row>26</xdr:row>
      <xdr:rowOff>136525</xdr:rowOff>
    </xdr:to>
    <xdr:sp macro="" textlink="">
      <xdr:nvSpPr>
        <xdr:cNvPr id="733" name="正方形/長方形 732"/>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26</xdr:row>
      <xdr:rowOff>86995</xdr:rowOff>
    </xdr:from>
    <xdr:to xmlns:xdr="http://schemas.openxmlformats.org/drawingml/2006/spreadsheetDrawing">
      <xdr:col>116</xdr:col>
      <xdr:colOff>0</xdr:colOff>
      <xdr:row>28</xdr:row>
      <xdr:rowOff>0</xdr:rowOff>
    </xdr:to>
    <xdr:sp macro="" textlink="">
      <xdr:nvSpPr>
        <xdr:cNvPr id="734" name="正方形/長方形 733"/>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35" name="正方形/長方形 734"/>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4805" cy="220345"/>
    <xdr:sp macro="" textlink="">
      <xdr:nvSpPr>
        <xdr:cNvPr id="736" name="テキスト ボックス 735"/>
        <xdr:cNvSpPr txBox="1"/>
      </xdr:nvSpPr>
      <xdr:spPr>
        <a:xfrm>
          <a:off x="16440150" y="45358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80645</xdr:rowOff>
    </xdr:from>
    <xdr:to xmlns:xdr="http://schemas.openxmlformats.org/drawingml/2006/spreadsheetDrawing">
      <xdr:col>120</xdr:col>
      <xdr:colOff>114300</xdr:colOff>
      <xdr:row>41</xdr:row>
      <xdr:rowOff>80645</xdr:rowOff>
    </xdr:to>
    <xdr:cxnSp macro="">
      <xdr:nvCxnSpPr>
        <xdr:cNvPr id="737" name="直線コネクタ 736"/>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136525</xdr:rowOff>
    </xdr:from>
    <xdr:to xmlns:xdr="http://schemas.openxmlformats.org/drawingml/2006/spreadsheetDrawing">
      <xdr:col>120</xdr:col>
      <xdr:colOff>114300</xdr:colOff>
      <xdr:row>38</xdr:row>
      <xdr:rowOff>136525</xdr:rowOff>
    </xdr:to>
    <xdr:cxnSp macro="">
      <xdr:nvCxnSpPr>
        <xdr:cNvPr id="738" name="直線コネクタ 737"/>
        <xdr:cNvCxnSpPr/>
      </xdr:nvCxnSpPr>
      <xdr:spPr>
        <a:xfrm>
          <a:off x="164592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165100</xdr:rowOff>
    </xdr:from>
    <xdr:ext cx="243840" cy="248285"/>
    <xdr:sp macro="" textlink="">
      <xdr:nvSpPr>
        <xdr:cNvPr id="739" name="テキスト ボックス 738"/>
        <xdr:cNvSpPr txBox="1"/>
      </xdr:nvSpPr>
      <xdr:spPr>
        <a:xfrm>
          <a:off x="16248380" y="637159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24765</xdr:rowOff>
    </xdr:from>
    <xdr:to xmlns:xdr="http://schemas.openxmlformats.org/drawingml/2006/spreadsheetDrawing">
      <xdr:col>120</xdr:col>
      <xdr:colOff>114300</xdr:colOff>
      <xdr:row>36</xdr:row>
      <xdr:rowOff>24765</xdr:rowOff>
    </xdr:to>
    <xdr:cxnSp macro="">
      <xdr:nvCxnSpPr>
        <xdr:cNvPr id="740" name="直線コネクタ 739"/>
        <xdr:cNvCxnSpPr/>
      </xdr:nvCxnSpPr>
      <xdr:spPr>
        <a:xfrm>
          <a:off x="164592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53340</xdr:rowOff>
    </xdr:from>
    <xdr:ext cx="462280" cy="248285"/>
    <xdr:sp macro="" textlink="">
      <xdr:nvSpPr>
        <xdr:cNvPr id="741" name="テキスト ボックス 740"/>
        <xdr:cNvSpPr txBox="1"/>
      </xdr:nvSpPr>
      <xdr:spPr>
        <a:xfrm>
          <a:off x="16048990" y="592455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80645</xdr:rowOff>
    </xdr:from>
    <xdr:to xmlns:xdr="http://schemas.openxmlformats.org/drawingml/2006/spreadsheetDrawing">
      <xdr:col>120</xdr:col>
      <xdr:colOff>114300</xdr:colOff>
      <xdr:row>33</xdr:row>
      <xdr:rowOff>80645</xdr:rowOff>
    </xdr:to>
    <xdr:cxnSp macro="">
      <xdr:nvCxnSpPr>
        <xdr:cNvPr id="742" name="直線コネクタ 741"/>
        <xdr:cNvCxnSpPr/>
      </xdr:nvCxnSpPr>
      <xdr:spPr>
        <a:xfrm>
          <a:off x="164592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109220</xdr:rowOff>
    </xdr:from>
    <xdr:ext cx="462280" cy="248285"/>
    <xdr:sp macro="" textlink="">
      <xdr:nvSpPr>
        <xdr:cNvPr id="743" name="テキスト ボックス 742"/>
        <xdr:cNvSpPr txBox="1"/>
      </xdr:nvSpPr>
      <xdr:spPr>
        <a:xfrm>
          <a:off x="16048990" y="547751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136525</xdr:rowOff>
    </xdr:from>
    <xdr:to xmlns:xdr="http://schemas.openxmlformats.org/drawingml/2006/spreadsheetDrawing">
      <xdr:col>120</xdr:col>
      <xdr:colOff>114300</xdr:colOff>
      <xdr:row>30</xdr:row>
      <xdr:rowOff>136525</xdr:rowOff>
    </xdr:to>
    <xdr:cxnSp macro="">
      <xdr:nvCxnSpPr>
        <xdr:cNvPr id="744" name="直線コネクタ 743"/>
        <xdr:cNvCxnSpPr/>
      </xdr:nvCxnSpPr>
      <xdr:spPr>
        <a:xfrm>
          <a:off x="164592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165100</xdr:rowOff>
    </xdr:from>
    <xdr:ext cx="462280" cy="248285"/>
    <xdr:sp macro="" textlink="">
      <xdr:nvSpPr>
        <xdr:cNvPr id="745" name="テキスト ボックス 744"/>
        <xdr:cNvSpPr txBox="1"/>
      </xdr:nvSpPr>
      <xdr:spPr>
        <a:xfrm>
          <a:off x="16048990" y="503047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46" name="直線コネクタ 745"/>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53340</xdr:rowOff>
    </xdr:from>
    <xdr:ext cx="462280" cy="248285"/>
    <xdr:sp macro="" textlink="">
      <xdr:nvSpPr>
        <xdr:cNvPr id="747" name="テキスト ボックス 746"/>
        <xdr:cNvSpPr txBox="1"/>
      </xdr:nvSpPr>
      <xdr:spPr>
        <a:xfrm>
          <a:off x="16048990" y="4583430"/>
          <a:ext cx="4622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48" name="諸支出金グラフ枠"/>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17145</xdr:rowOff>
    </xdr:from>
    <xdr:to xmlns:xdr="http://schemas.openxmlformats.org/drawingml/2006/spreadsheetDrawing">
      <xdr:col>116</xdr:col>
      <xdr:colOff>62865</xdr:colOff>
      <xdr:row>38</xdr:row>
      <xdr:rowOff>136525</xdr:rowOff>
    </xdr:to>
    <xdr:cxnSp macro="">
      <xdr:nvCxnSpPr>
        <xdr:cNvPr id="749" name="直線コネクタ 748"/>
        <xdr:cNvCxnSpPr/>
      </xdr:nvCxnSpPr>
      <xdr:spPr>
        <a:xfrm flipV="1">
          <a:off x="19949795" y="5385435"/>
          <a:ext cx="1270" cy="1125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162560</xdr:rowOff>
    </xdr:from>
    <xdr:ext cx="249555" cy="248285"/>
    <xdr:sp macro="" textlink="">
      <xdr:nvSpPr>
        <xdr:cNvPr id="750" name="諸支出金最小値テキスト"/>
        <xdr:cNvSpPr txBox="1"/>
      </xdr:nvSpPr>
      <xdr:spPr>
        <a:xfrm>
          <a:off x="20002500" y="653669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136525</xdr:rowOff>
    </xdr:from>
    <xdr:to xmlns:xdr="http://schemas.openxmlformats.org/drawingml/2006/spreadsheetDrawing">
      <xdr:col>116</xdr:col>
      <xdr:colOff>152400</xdr:colOff>
      <xdr:row>38</xdr:row>
      <xdr:rowOff>136525</xdr:rowOff>
    </xdr:to>
    <xdr:cxnSp macro="">
      <xdr:nvCxnSpPr>
        <xdr:cNvPr id="751" name="直線コネクタ 750"/>
        <xdr:cNvCxnSpPr/>
      </xdr:nvCxnSpPr>
      <xdr:spPr>
        <a:xfrm>
          <a:off x="198818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132080</xdr:rowOff>
    </xdr:from>
    <xdr:ext cx="469900" cy="253365"/>
    <xdr:sp macro="" textlink="">
      <xdr:nvSpPr>
        <xdr:cNvPr id="752" name="諸支出金最大値テキスト"/>
        <xdr:cNvSpPr txBox="1"/>
      </xdr:nvSpPr>
      <xdr:spPr>
        <a:xfrm>
          <a:off x="20002500" y="51650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32</xdr:row>
      <xdr:rowOff>17145</xdr:rowOff>
    </xdr:from>
    <xdr:to xmlns:xdr="http://schemas.openxmlformats.org/drawingml/2006/spreadsheetDrawing">
      <xdr:col>116</xdr:col>
      <xdr:colOff>152400</xdr:colOff>
      <xdr:row>32</xdr:row>
      <xdr:rowOff>17145</xdr:rowOff>
    </xdr:to>
    <xdr:cxnSp macro="">
      <xdr:nvCxnSpPr>
        <xdr:cNvPr id="753" name="直線コネクタ 752"/>
        <xdr:cNvCxnSpPr/>
      </xdr:nvCxnSpPr>
      <xdr:spPr>
        <a:xfrm>
          <a:off x="19881850" y="53854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38</xdr:row>
      <xdr:rowOff>136525</xdr:rowOff>
    </xdr:from>
    <xdr:to xmlns:xdr="http://schemas.openxmlformats.org/drawingml/2006/spreadsheetDrawing">
      <xdr:col>116</xdr:col>
      <xdr:colOff>63500</xdr:colOff>
      <xdr:row>38</xdr:row>
      <xdr:rowOff>136525</xdr:rowOff>
    </xdr:to>
    <xdr:cxnSp macro="">
      <xdr:nvCxnSpPr>
        <xdr:cNvPr id="754" name="直線コネクタ 753"/>
        <xdr:cNvCxnSpPr/>
      </xdr:nvCxnSpPr>
      <xdr:spPr>
        <a:xfrm>
          <a:off x="19202400" y="65106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81280</xdr:rowOff>
    </xdr:from>
    <xdr:ext cx="313690" cy="253365"/>
    <xdr:sp macro="" textlink="">
      <xdr:nvSpPr>
        <xdr:cNvPr id="755" name="諸支出金平均値テキスト"/>
        <xdr:cNvSpPr txBox="1"/>
      </xdr:nvSpPr>
      <xdr:spPr>
        <a:xfrm>
          <a:off x="20002500" y="6287770"/>
          <a:ext cx="3136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59055</xdr:rowOff>
    </xdr:from>
    <xdr:to xmlns:xdr="http://schemas.openxmlformats.org/drawingml/2006/spreadsheetDrawing">
      <xdr:col>116</xdr:col>
      <xdr:colOff>114300</xdr:colOff>
      <xdr:row>38</xdr:row>
      <xdr:rowOff>158750</xdr:rowOff>
    </xdr:to>
    <xdr:sp macro="" textlink="">
      <xdr:nvSpPr>
        <xdr:cNvPr id="756" name="フローチャート: 判断 755"/>
        <xdr:cNvSpPr/>
      </xdr:nvSpPr>
      <xdr:spPr>
        <a:xfrm>
          <a:off x="19900900" y="64331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136525</xdr:rowOff>
    </xdr:from>
    <xdr:to xmlns:xdr="http://schemas.openxmlformats.org/drawingml/2006/spreadsheetDrawing">
      <xdr:col>111</xdr:col>
      <xdr:colOff>171450</xdr:colOff>
      <xdr:row>38</xdr:row>
      <xdr:rowOff>136525</xdr:rowOff>
    </xdr:to>
    <xdr:cxnSp macro="">
      <xdr:nvCxnSpPr>
        <xdr:cNvPr id="757" name="直線コネクタ 756"/>
        <xdr:cNvCxnSpPr/>
      </xdr:nvCxnSpPr>
      <xdr:spPr>
        <a:xfrm>
          <a:off x="18395950" y="6510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69850</xdr:rowOff>
    </xdr:from>
    <xdr:to xmlns:xdr="http://schemas.openxmlformats.org/drawingml/2006/spreadsheetDrawing">
      <xdr:col>112</xdr:col>
      <xdr:colOff>38100</xdr:colOff>
      <xdr:row>39</xdr:row>
      <xdr:rowOff>1270</xdr:rowOff>
    </xdr:to>
    <xdr:sp macro="" textlink="">
      <xdr:nvSpPr>
        <xdr:cNvPr id="758" name="フローチャート: 判断 757"/>
        <xdr:cNvSpPr/>
      </xdr:nvSpPr>
      <xdr:spPr>
        <a:xfrm>
          <a:off x="19157950" y="64439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20955</xdr:colOff>
      <xdr:row>37</xdr:row>
      <xdr:rowOff>17145</xdr:rowOff>
    </xdr:from>
    <xdr:ext cx="308610" cy="253365"/>
    <xdr:sp macro="" textlink="">
      <xdr:nvSpPr>
        <xdr:cNvPr id="759" name="テキスト ボックス 758"/>
        <xdr:cNvSpPr txBox="1"/>
      </xdr:nvSpPr>
      <xdr:spPr>
        <a:xfrm>
          <a:off x="19051905" y="6223635"/>
          <a:ext cx="3086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136525</xdr:rowOff>
    </xdr:from>
    <xdr:to xmlns:xdr="http://schemas.openxmlformats.org/drawingml/2006/spreadsheetDrawing">
      <xdr:col>107</xdr:col>
      <xdr:colOff>50800</xdr:colOff>
      <xdr:row>38</xdr:row>
      <xdr:rowOff>136525</xdr:rowOff>
    </xdr:to>
    <xdr:cxnSp macro="">
      <xdr:nvCxnSpPr>
        <xdr:cNvPr id="760" name="直線コネクタ 759"/>
        <xdr:cNvCxnSpPr/>
      </xdr:nvCxnSpPr>
      <xdr:spPr>
        <a:xfrm>
          <a:off x="17602200" y="65106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12065</xdr:rowOff>
    </xdr:from>
    <xdr:to xmlns:xdr="http://schemas.openxmlformats.org/drawingml/2006/spreadsheetDrawing">
      <xdr:col>107</xdr:col>
      <xdr:colOff>101600</xdr:colOff>
      <xdr:row>38</xdr:row>
      <xdr:rowOff>111125</xdr:rowOff>
    </xdr:to>
    <xdr:sp macro="" textlink="">
      <xdr:nvSpPr>
        <xdr:cNvPr id="761" name="フローチャート: 判断 760"/>
        <xdr:cNvSpPr/>
      </xdr:nvSpPr>
      <xdr:spPr>
        <a:xfrm>
          <a:off x="18345150" y="63861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127635</xdr:rowOff>
    </xdr:from>
    <xdr:ext cx="378460" cy="248285"/>
    <xdr:sp macro="" textlink="">
      <xdr:nvSpPr>
        <xdr:cNvPr id="762" name="テキスト ボックス 761"/>
        <xdr:cNvSpPr txBox="1"/>
      </xdr:nvSpPr>
      <xdr:spPr>
        <a:xfrm>
          <a:off x="18225770" y="616648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38</xdr:row>
      <xdr:rowOff>136525</xdr:rowOff>
    </xdr:from>
    <xdr:to xmlns:xdr="http://schemas.openxmlformats.org/drawingml/2006/spreadsheetDrawing">
      <xdr:col>102</xdr:col>
      <xdr:colOff>114300</xdr:colOff>
      <xdr:row>38</xdr:row>
      <xdr:rowOff>136525</xdr:rowOff>
    </xdr:to>
    <xdr:cxnSp macro="">
      <xdr:nvCxnSpPr>
        <xdr:cNvPr id="763" name="直線コネクタ 762"/>
        <xdr:cNvCxnSpPr/>
      </xdr:nvCxnSpPr>
      <xdr:spPr>
        <a:xfrm>
          <a:off x="16802100" y="6510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33655</xdr:rowOff>
    </xdr:from>
    <xdr:to xmlns:xdr="http://schemas.openxmlformats.org/drawingml/2006/spreadsheetDrawing">
      <xdr:col>102</xdr:col>
      <xdr:colOff>165100</xdr:colOff>
      <xdr:row>38</xdr:row>
      <xdr:rowOff>132715</xdr:rowOff>
    </xdr:to>
    <xdr:sp macro="" textlink="">
      <xdr:nvSpPr>
        <xdr:cNvPr id="764" name="フローチャート: 判断 763"/>
        <xdr:cNvSpPr/>
      </xdr:nvSpPr>
      <xdr:spPr>
        <a:xfrm>
          <a:off x="17551400" y="64077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149225</xdr:rowOff>
    </xdr:from>
    <xdr:ext cx="378460" cy="253365"/>
    <xdr:sp macro="" textlink="">
      <xdr:nvSpPr>
        <xdr:cNvPr id="765" name="テキスト ボックス 764"/>
        <xdr:cNvSpPr txBox="1"/>
      </xdr:nvSpPr>
      <xdr:spPr>
        <a:xfrm>
          <a:off x="17432020" y="618807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39370</xdr:rowOff>
    </xdr:from>
    <xdr:to xmlns:xdr="http://schemas.openxmlformats.org/drawingml/2006/spreadsheetDrawing">
      <xdr:col>98</xdr:col>
      <xdr:colOff>38100</xdr:colOff>
      <xdr:row>38</xdr:row>
      <xdr:rowOff>138430</xdr:rowOff>
    </xdr:to>
    <xdr:sp macro="" textlink="">
      <xdr:nvSpPr>
        <xdr:cNvPr id="766" name="フローチャート: 判断 765"/>
        <xdr:cNvSpPr/>
      </xdr:nvSpPr>
      <xdr:spPr>
        <a:xfrm>
          <a:off x="16757650" y="64135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171450</xdr:colOff>
      <xdr:row>36</xdr:row>
      <xdr:rowOff>154305</xdr:rowOff>
    </xdr:from>
    <xdr:ext cx="378460" cy="253365"/>
    <xdr:sp macro="" textlink="">
      <xdr:nvSpPr>
        <xdr:cNvPr id="767" name="テキスト ボックス 766"/>
        <xdr:cNvSpPr txBox="1"/>
      </xdr:nvSpPr>
      <xdr:spPr>
        <a:xfrm>
          <a:off x="16630650" y="619315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78105</xdr:rowOff>
    </xdr:from>
    <xdr:ext cx="762000" cy="253365"/>
    <xdr:sp macro="" textlink="">
      <xdr:nvSpPr>
        <xdr:cNvPr id="768" name="テキスト ボックス 767"/>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41</xdr:row>
      <xdr:rowOff>78105</xdr:rowOff>
    </xdr:from>
    <xdr:ext cx="762000" cy="253365"/>
    <xdr:sp macro="" textlink="">
      <xdr:nvSpPr>
        <xdr:cNvPr id="769" name="テキスト ボックス 768"/>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78105</xdr:rowOff>
    </xdr:from>
    <xdr:ext cx="756920" cy="253365"/>
    <xdr:sp macro="" textlink="">
      <xdr:nvSpPr>
        <xdr:cNvPr id="770" name="テキスト ボックス 769"/>
        <xdr:cNvSpPr txBox="1"/>
      </xdr:nvSpPr>
      <xdr:spPr>
        <a:xfrm>
          <a:off x="18224500" y="69551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78105</xdr:rowOff>
    </xdr:from>
    <xdr:ext cx="762000" cy="253365"/>
    <xdr:sp macro="" textlink="">
      <xdr:nvSpPr>
        <xdr:cNvPr id="771" name="テキスト ボックス 770"/>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41</xdr:row>
      <xdr:rowOff>78105</xdr:rowOff>
    </xdr:from>
    <xdr:ext cx="762000" cy="253365"/>
    <xdr:sp macro="" textlink="">
      <xdr:nvSpPr>
        <xdr:cNvPr id="772" name="テキスト ボックス 771"/>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86995</xdr:rowOff>
    </xdr:from>
    <xdr:to xmlns:xdr="http://schemas.openxmlformats.org/drawingml/2006/spreadsheetDrawing">
      <xdr:col>116</xdr:col>
      <xdr:colOff>114300</xdr:colOff>
      <xdr:row>39</xdr:row>
      <xdr:rowOff>18415</xdr:rowOff>
    </xdr:to>
    <xdr:sp macro="" textlink="">
      <xdr:nvSpPr>
        <xdr:cNvPr id="773" name="楕円 772"/>
        <xdr:cNvSpPr/>
      </xdr:nvSpPr>
      <xdr:spPr>
        <a:xfrm>
          <a:off x="199009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38100</xdr:rowOff>
    </xdr:from>
    <xdr:ext cx="249555" cy="253365"/>
    <xdr:sp macro="" textlink="">
      <xdr:nvSpPr>
        <xdr:cNvPr id="774" name="諸支出金該当値テキスト"/>
        <xdr:cNvSpPr txBox="1"/>
      </xdr:nvSpPr>
      <xdr:spPr>
        <a:xfrm>
          <a:off x="20002500" y="641223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86995</xdr:rowOff>
    </xdr:from>
    <xdr:to xmlns:xdr="http://schemas.openxmlformats.org/drawingml/2006/spreadsheetDrawing">
      <xdr:col>112</xdr:col>
      <xdr:colOff>38100</xdr:colOff>
      <xdr:row>39</xdr:row>
      <xdr:rowOff>18415</xdr:rowOff>
    </xdr:to>
    <xdr:sp macro="" textlink="">
      <xdr:nvSpPr>
        <xdr:cNvPr id="775" name="楕円 774"/>
        <xdr:cNvSpPr/>
      </xdr:nvSpPr>
      <xdr:spPr>
        <a:xfrm>
          <a:off x="191579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4475" cy="248285"/>
    <xdr:sp macro="" textlink="">
      <xdr:nvSpPr>
        <xdr:cNvPr id="776" name="テキスト ボックス 775"/>
        <xdr:cNvSpPr txBox="1"/>
      </xdr:nvSpPr>
      <xdr:spPr>
        <a:xfrm>
          <a:off x="19084290" y="655193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86995</xdr:rowOff>
    </xdr:from>
    <xdr:to xmlns:xdr="http://schemas.openxmlformats.org/drawingml/2006/spreadsheetDrawing">
      <xdr:col>107</xdr:col>
      <xdr:colOff>101600</xdr:colOff>
      <xdr:row>39</xdr:row>
      <xdr:rowOff>18415</xdr:rowOff>
    </xdr:to>
    <xdr:sp macro="" textlink="">
      <xdr:nvSpPr>
        <xdr:cNvPr id="777" name="楕円 776"/>
        <xdr:cNvSpPr/>
      </xdr:nvSpPr>
      <xdr:spPr>
        <a:xfrm>
          <a:off x="1834515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44475" cy="248285"/>
    <xdr:sp macro="" textlink="">
      <xdr:nvSpPr>
        <xdr:cNvPr id="778" name="テキスト ボックス 777"/>
        <xdr:cNvSpPr txBox="1"/>
      </xdr:nvSpPr>
      <xdr:spPr>
        <a:xfrm>
          <a:off x="18290540" y="655193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86995</xdr:rowOff>
    </xdr:from>
    <xdr:to xmlns:xdr="http://schemas.openxmlformats.org/drawingml/2006/spreadsheetDrawing">
      <xdr:col>102</xdr:col>
      <xdr:colOff>165100</xdr:colOff>
      <xdr:row>39</xdr:row>
      <xdr:rowOff>18415</xdr:rowOff>
    </xdr:to>
    <xdr:sp macro="" textlink="">
      <xdr:nvSpPr>
        <xdr:cNvPr id="779" name="楕円 778"/>
        <xdr:cNvSpPr/>
      </xdr:nvSpPr>
      <xdr:spPr>
        <a:xfrm>
          <a:off x="175514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39</xdr:row>
      <xdr:rowOff>10160</xdr:rowOff>
    </xdr:from>
    <xdr:ext cx="249555" cy="248285"/>
    <xdr:sp macro="" textlink="">
      <xdr:nvSpPr>
        <xdr:cNvPr id="780" name="テキスト ボックス 779"/>
        <xdr:cNvSpPr txBox="1"/>
      </xdr:nvSpPr>
      <xdr:spPr>
        <a:xfrm>
          <a:off x="17487900" y="655193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86995</xdr:rowOff>
    </xdr:from>
    <xdr:to xmlns:xdr="http://schemas.openxmlformats.org/drawingml/2006/spreadsheetDrawing">
      <xdr:col>98</xdr:col>
      <xdr:colOff>38100</xdr:colOff>
      <xdr:row>39</xdr:row>
      <xdr:rowOff>18415</xdr:rowOff>
    </xdr:to>
    <xdr:sp macro="" textlink="">
      <xdr:nvSpPr>
        <xdr:cNvPr id="781" name="楕円 780"/>
        <xdr:cNvSpPr/>
      </xdr:nvSpPr>
      <xdr:spPr>
        <a:xfrm>
          <a:off x="167576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4475" cy="248285"/>
    <xdr:sp macro="" textlink="">
      <xdr:nvSpPr>
        <xdr:cNvPr id="782" name="テキスト ボックス 781"/>
        <xdr:cNvSpPr txBox="1"/>
      </xdr:nvSpPr>
      <xdr:spPr>
        <a:xfrm>
          <a:off x="16683990" y="655193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55880</xdr:rowOff>
    </xdr:from>
    <xdr:to xmlns:xdr="http://schemas.openxmlformats.org/drawingml/2006/spreadsheetDrawing">
      <xdr:col>120</xdr:col>
      <xdr:colOff>114300</xdr:colOff>
      <xdr:row>45</xdr:row>
      <xdr:rowOff>31115</xdr:rowOff>
    </xdr:to>
    <xdr:sp macro="" textlink="">
      <xdr:nvSpPr>
        <xdr:cNvPr id="783" name="正方形/長方形 782"/>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55880</xdr:rowOff>
    </xdr:from>
    <xdr:to xmlns:xdr="http://schemas.openxmlformats.org/drawingml/2006/spreadsheetDrawing">
      <xdr:col>104</xdr:col>
      <xdr:colOff>127000</xdr:colOff>
      <xdr:row>46</xdr:row>
      <xdr:rowOff>136525</xdr:rowOff>
    </xdr:to>
    <xdr:sp macro="" textlink="">
      <xdr:nvSpPr>
        <xdr:cNvPr id="784" name="正方形/長方形 783"/>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86995</xdr:rowOff>
    </xdr:from>
    <xdr:to xmlns:xdr="http://schemas.openxmlformats.org/drawingml/2006/spreadsheetDrawing">
      <xdr:col>104</xdr:col>
      <xdr:colOff>127000</xdr:colOff>
      <xdr:row>48</xdr:row>
      <xdr:rowOff>0</xdr:rowOff>
    </xdr:to>
    <xdr:sp macro="" textlink="">
      <xdr:nvSpPr>
        <xdr:cNvPr id="785" name="正方形/長方形 784"/>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55880</xdr:rowOff>
    </xdr:from>
    <xdr:to xmlns:xdr="http://schemas.openxmlformats.org/drawingml/2006/spreadsheetDrawing">
      <xdr:col>110</xdr:col>
      <xdr:colOff>0</xdr:colOff>
      <xdr:row>46</xdr:row>
      <xdr:rowOff>136525</xdr:rowOff>
    </xdr:to>
    <xdr:sp macro="" textlink="">
      <xdr:nvSpPr>
        <xdr:cNvPr id="786" name="正方形/長方形 785"/>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86995</xdr:rowOff>
    </xdr:from>
    <xdr:to xmlns:xdr="http://schemas.openxmlformats.org/drawingml/2006/spreadsheetDrawing">
      <xdr:col>110</xdr:col>
      <xdr:colOff>0</xdr:colOff>
      <xdr:row>48</xdr:row>
      <xdr:rowOff>0</xdr:rowOff>
    </xdr:to>
    <xdr:sp macro="" textlink="">
      <xdr:nvSpPr>
        <xdr:cNvPr id="787" name="正方形/長方形 786"/>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55880</xdr:rowOff>
    </xdr:from>
    <xdr:to xmlns:xdr="http://schemas.openxmlformats.org/drawingml/2006/spreadsheetDrawing">
      <xdr:col>116</xdr:col>
      <xdr:colOff>0</xdr:colOff>
      <xdr:row>46</xdr:row>
      <xdr:rowOff>136525</xdr:rowOff>
    </xdr:to>
    <xdr:sp macro="" textlink="">
      <xdr:nvSpPr>
        <xdr:cNvPr id="788" name="正方形/長方形 787"/>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46</xdr:row>
      <xdr:rowOff>86995</xdr:rowOff>
    </xdr:from>
    <xdr:to xmlns:xdr="http://schemas.openxmlformats.org/drawingml/2006/spreadsheetDrawing">
      <xdr:col>116</xdr:col>
      <xdr:colOff>0</xdr:colOff>
      <xdr:row>48</xdr:row>
      <xdr:rowOff>0</xdr:rowOff>
    </xdr:to>
    <xdr:sp macro="" textlink="">
      <xdr:nvSpPr>
        <xdr:cNvPr id="789" name="正方形/長方形 788"/>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90" name="正方形/長方形 789"/>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4805" cy="220345"/>
    <xdr:sp macro="" textlink="">
      <xdr:nvSpPr>
        <xdr:cNvPr id="791" name="テキスト ボックス 790"/>
        <xdr:cNvSpPr txBox="1"/>
      </xdr:nvSpPr>
      <xdr:spPr>
        <a:xfrm>
          <a:off x="16440150" y="7888605"/>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80645</xdr:rowOff>
    </xdr:from>
    <xdr:to xmlns:xdr="http://schemas.openxmlformats.org/drawingml/2006/spreadsheetDrawing">
      <xdr:col>120</xdr:col>
      <xdr:colOff>114300</xdr:colOff>
      <xdr:row>61</xdr:row>
      <xdr:rowOff>80645</xdr:rowOff>
    </xdr:to>
    <xdr:cxnSp macro="">
      <xdr:nvCxnSpPr>
        <xdr:cNvPr id="792" name="直線コネクタ 791"/>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136525</xdr:rowOff>
    </xdr:from>
    <xdr:to xmlns:xdr="http://schemas.openxmlformats.org/drawingml/2006/spreadsheetDrawing">
      <xdr:col>120</xdr:col>
      <xdr:colOff>114300</xdr:colOff>
      <xdr:row>54</xdr:row>
      <xdr:rowOff>136525</xdr:rowOff>
    </xdr:to>
    <xdr:cxnSp macro="">
      <xdr:nvCxnSpPr>
        <xdr:cNvPr id="793" name="直線コネクタ 792"/>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165100</xdr:rowOff>
    </xdr:from>
    <xdr:ext cx="243840" cy="248285"/>
    <xdr:sp macro="" textlink="">
      <xdr:nvSpPr>
        <xdr:cNvPr id="794" name="テキスト ボックス 793"/>
        <xdr:cNvSpPr txBox="1"/>
      </xdr:nvSpPr>
      <xdr:spPr>
        <a:xfrm>
          <a:off x="16248380" y="90538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95" name="直線コネクタ 794"/>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53340</xdr:rowOff>
    </xdr:from>
    <xdr:ext cx="243840" cy="248285"/>
    <xdr:sp macro="" textlink="">
      <xdr:nvSpPr>
        <xdr:cNvPr id="796" name="テキスト ボックス 795"/>
        <xdr:cNvSpPr txBox="1"/>
      </xdr:nvSpPr>
      <xdr:spPr>
        <a:xfrm>
          <a:off x="16248380" y="793623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97" name="前年度繰上充用金グラフ枠"/>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136525</xdr:rowOff>
    </xdr:from>
    <xdr:to xmlns:xdr="http://schemas.openxmlformats.org/drawingml/2006/spreadsheetDrawing">
      <xdr:col>116</xdr:col>
      <xdr:colOff>62865</xdr:colOff>
      <xdr:row>54</xdr:row>
      <xdr:rowOff>136525</xdr:rowOff>
    </xdr:to>
    <xdr:cxnSp macro="">
      <xdr:nvCxnSpPr>
        <xdr:cNvPr id="798" name="直線コネクタ 797"/>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48285"/>
    <xdr:sp macro="" textlink="">
      <xdr:nvSpPr>
        <xdr:cNvPr id="799" name="前年度繰上充用金最小値テキスト"/>
        <xdr:cNvSpPr txBox="1"/>
      </xdr:nvSpPr>
      <xdr:spPr>
        <a:xfrm>
          <a:off x="20002500" y="923417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136525</xdr:rowOff>
    </xdr:from>
    <xdr:to xmlns:xdr="http://schemas.openxmlformats.org/drawingml/2006/spreadsheetDrawing">
      <xdr:col>116</xdr:col>
      <xdr:colOff>152400</xdr:colOff>
      <xdr:row>54</xdr:row>
      <xdr:rowOff>136525</xdr:rowOff>
    </xdr:to>
    <xdr:cxnSp macro="">
      <xdr:nvCxnSpPr>
        <xdr:cNvPr id="800" name="直線コネクタ 799"/>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48285"/>
    <xdr:sp macro="" textlink="">
      <xdr:nvSpPr>
        <xdr:cNvPr id="801" name="前年度繰上充用金最大値テキスト"/>
        <xdr:cNvSpPr txBox="1"/>
      </xdr:nvSpPr>
      <xdr:spPr>
        <a:xfrm>
          <a:off x="20002500" y="889889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136525</xdr:rowOff>
    </xdr:from>
    <xdr:to xmlns:xdr="http://schemas.openxmlformats.org/drawingml/2006/spreadsheetDrawing">
      <xdr:col>116</xdr:col>
      <xdr:colOff>152400</xdr:colOff>
      <xdr:row>54</xdr:row>
      <xdr:rowOff>136525</xdr:rowOff>
    </xdr:to>
    <xdr:cxnSp macro="">
      <xdr:nvCxnSpPr>
        <xdr:cNvPr id="802" name="直線コネクタ 801"/>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54</xdr:row>
      <xdr:rowOff>136525</xdr:rowOff>
    </xdr:from>
    <xdr:to xmlns:xdr="http://schemas.openxmlformats.org/drawingml/2006/spreadsheetDrawing">
      <xdr:col>116</xdr:col>
      <xdr:colOff>63500</xdr:colOff>
      <xdr:row>54</xdr:row>
      <xdr:rowOff>136525</xdr:rowOff>
    </xdr:to>
    <xdr:cxnSp macro="">
      <xdr:nvCxnSpPr>
        <xdr:cNvPr id="803" name="直線コネクタ 802"/>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66040</xdr:rowOff>
    </xdr:from>
    <xdr:ext cx="249555" cy="248285"/>
    <xdr:sp macro="" textlink="">
      <xdr:nvSpPr>
        <xdr:cNvPr id="804" name="前年度繰上充用金平均値テキスト"/>
        <xdr:cNvSpPr txBox="1"/>
      </xdr:nvSpPr>
      <xdr:spPr>
        <a:xfrm>
          <a:off x="20002500" y="9122410"/>
          <a:ext cx="24955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86995</xdr:rowOff>
    </xdr:from>
    <xdr:to xmlns:xdr="http://schemas.openxmlformats.org/drawingml/2006/spreadsheetDrawing">
      <xdr:col>116</xdr:col>
      <xdr:colOff>114300</xdr:colOff>
      <xdr:row>55</xdr:row>
      <xdr:rowOff>18415</xdr:rowOff>
    </xdr:to>
    <xdr:sp macro="" textlink="">
      <xdr:nvSpPr>
        <xdr:cNvPr id="805" name="フローチャート: 判断 804"/>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136525</xdr:rowOff>
    </xdr:from>
    <xdr:to xmlns:xdr="http://schemas.openxmlformats.org/drawingml/2006/spreadsheetDrawing">
      <xdr:col>111</xdr:col>
      <xdr:colOff>171450</xdr:colOff>
      <xdr:row>54</xdr:row>
      <xdr:rowOff>136525</xdr:rowOff>
    </xdr:to>
    <xdr:cxnSp macro="">
      <xdr:nvCxnSpPr>
        <xdr:cNvPr id="806" name="直線コネクタ 805"/>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86995</xdr:rowOff>
    </xdr:from>
    <xdr:to xmlns:xdr="http://schemas.openxmlformats.org/drawingml/2006/spreadsheetDrawing">
      <xdr:col>112</xdr:col>
      <xdr:colOff>38100</xdr:colOff>
      <xdr:row>55</xdr:row>
      <xdr:rowOff>18415</xdr:rowOff>
    </xdr:to>
    <xdr:sp macro="" textlink="">
      <xdr:nvSpPr>
        <xdr:cNvPr id="807" name="フローチャート: 判断 806"/>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4475" cy="248285"/>
    <xdr:sp macro="" textlink="">
      <xdr:nvSpPr>
        <xdr:cNvPr id="808" name="テキスト ボックス 807"/>
        <xdr:cNvSpPr txBox="1"/>
      </xdr:nvSpPr>
      <xdr:spPr>
        <a:xfrm>
          <a:off x="19084290" y="923417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136525</xdr:rowOff>
    </xdr:from>
    <xdr:to xmlns:xdr="http://schemas.openxmlformats.org/drawingml/2006/spreadsheetDrawing">
      <xdr:col>107</xdr:col>
      <xdr:colOff>50800</xdr:colOff>
      <xdr:row>54</xdr:row>
      <xdr:rowOff>136525</xdr:rowOff>
    </xdr:to>
    <xdr:cxnSp macro="">
      <xdr:nvCxnSpPr>
        <xdr:cNvPr id="809" name="直線コネクタ 808"/>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86995</xdr:rowOff>
    </xdr:from>
    <xdr:to xmlns:xdr="http://schemas.openxmlformats.org/drawingml/2006/spreadsheetDrawing">
      <xdr:col>107</xdr:col>
      <xdr:colOff>101600</xdr:colOff>
      <xdr:row>55</xdr:row>
      <xdr:rowOff>18415</xdr:rowOff>
    </xdr:to>
    <xdr:sp macro="" textlink="">
      <xdr:nvSpPr>
        <xdr:cNvPr id="810" name="フローチャート: 判断 809"/>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4475" cy="248285"/>
    <xdr:sp macro="" textlink="">
      <xdr:nvSpPr>
        <xdr:cNvPr id="811" name="テキスト ボックス 810"/>
        <xdr:cNvSpPr txBox="1"/>
      </xdr:nvSpPr>
      <xdr:spPr>
        <a:xfrm>
          <a:off x="18290540" y="923417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54</xdr:row>
      <xdr:rowOff>136525</xdr:rowOff>
    </xdr:from>
    <xdr:to xmlns:xdr="http://schemas.openxmlformats.org/drawingml/2006/spreadsheetDrawing">
      <xdr:col>102</xdr:col>
      <xdr:colOff>114300</xdr:colOff>
      <xdr:row>54</xdr:row>
      <xdr:rowOff>136525</xdr:rowOff>
    </xdr:to>
    <xdr:cxnSp macro="">
      <xdr:nvCxnSpPr>
        <xdr:cNvPr id="812" name="直線コネクタ 811"/>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86995</xdr:rowOff>
    </xdr:from>
    <xdr:to xmlns:xdr="http://schemas.openxmlformats.org/drawingml/2006/spreadsheetDrawing">
      <xdr:col>102</xdr:col>
      <xdr:colOff>165100</xdr:colOff>
      <xdr:row>55</xdr:row>
      <xdr:rowOff>18415</xdr:rowOff>
    </xdr:to>
    <xdr:sp macro="" textlink="">
      <xdr:nvSpPr>
        <xdr:cNvPr id="813" name="フローチャート: 判断 812"/>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55</xdr:row>
      <xdr:rowOff>10160</xdr:rowOff>
    </xdr:from>
    <xdr:ext cx="249555" cy="248285"/>
    <xdr:sp macro="" textlink="">
      <xdr:nvSpPr>
        <xdr:cNvPr id="814" name="テキスト ボックス 813"/>
        <xdr:cNvSpPr txBox="1"/>
      </xdr:nvSpPr>
      <xdr:spPr>
        <a:xfrm>
          <a:off x="17487900" y="923417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86995</xdr:rowOff>
    </xdr:from>
    <xdr:to xmlns:xdr="http://schemas.openxmlformats.org/drawingml/2006/spreadsheetDrawing">
      <xdr:col>98</xdr:col>
      <xdr:colOff>38100</xdr:colOff>
      <xdr:row>55</xdr:row>
      <xdr:rowOff>18415</xdr:rowOff>
    </xdr:to>
    <xdr:sp macro="" textlink="">
      <xdr:nvSpPr>
        <xdr:cNvPr id="815" name="フローチャート: 判断 814"/>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4475" cy="248285"/>
    <xdr:sp macro="" textlink="">
      <xdr:nvSpPr>
        <xdr:cNvPr id="816" name="テキスト ボックス 815"/>
        <xdr:cNvSpPr txBox="1"/>
      </xdr:nvSpPr>
      <xdr:spPr>
        <a:xfrm>
          <a:off x="16683990" y="9234170"/>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78105</xdr:rowOff>
    </xdr:from>
    <xdr:ext cx="762000" cy="253365"/>
    <xdr:sp macro="" textlink="">
      <xdr:nvSpPr>
        <xdr:cNvPr id="817" name="テキスト ボックス 816"/>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61</xdr:row>
      <xdr:rowOff>78105</xdr:rowOff>
    </xdr:from>
    <xdr:ext cx="762000" cy="253365"/>
    <xdr:sp macro="" textlink="">
      <xdr:nvSpPr>
        <xdr:cNvPr id="818" name="テキスト ボックス 817"/>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78105</xdr:rowOff>
    </xdr:from>
    <xdr:ext cx="756920" cy="253365"/>
    <xdr:sp macro="" textlink="">
      <xdr:nvSpPr>
        <xdr:cNvPr id="819" name="テキスト ボックス 818"/>
        <xdr:cNvSpPr txBox="1"/>
      </xdr:nvSpPr>
      <xdr:spPr>
        <a:xfrm>
          <a:off x="18224500" y="1030795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78105</xdr:rowOff>
    </xdr:from>
    <xdr:ext cx="762000" cy="253365"/>
    <xdr:sp macro="" textlink="">
      <xdr:nvSpPr>
        <xdr:cNvPr id="820" name="テキスト ボックス 819"/>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61</xdr:row>
      <xdr:rowOff>78105</xdr:rowOff>
    </xdr:from>
    <xdr:ext cx="762000" cy="253365"/>
    <xdr:sp macro="" textlink="">
      <xdr:nvSpPr>
        <xdr:cNvPr id="821" name="テキスト ボックス 820"/>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86995</xdr:rowOff>
    </xdr:from>
    <xdr:to xmlns:xdr="http://schemas.openxmlformats.org/drawingml/2006/spreadsheetDrawing">
      <xdr:col>116</xdr:col>
      <xdr:colOff>114300</xdr:colOff>
      <xdr:row>55</xdr:row>
      <xdr:rowOff>18415</xdr:rowOff>
    </xdr:to>
    <xdr:sp macro="" textlink="">
      <xdr:nvSpPr>
        <xdr:cNvPr id="822" name="楕円 821"/>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121920</xdr:rowOff>
    </xdr:from>
    <xdr:ext cx="249555" cy="248285"/>
    <xdr:sp macro="" textlink="">
      <xdr:nvSpPr>
        <xdr:cNvPr id="823" name="前年度繰上充用金該当値テキスト"/>
        <xdr:cNvSpPr txBox="1"/>
      </xdr:nvSpPr>
      <xdr:spPr>
        <a:xfrm>
          <a:off x="20002500" y="901065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86995</xdr:rowOff>
    </xdr:from>
    <xdr:to xmlns:xdr="http://schemas.openxmlformats.org/drawingml/2006/spreadsheetDrawing">
      <xdr:col>112</xdr:col>
      <xdr:colOff>38100</xdr:colOff>
      <xdr:row>55</xdr:row>
      <xdr:rowOff>18415</xdr:rowOff>
    </xdr:to>
    <xdr:sp macro="" textlink="">
      <xdr:nvSpPr>
        <xdr:cNvPr id="824" name="楕円 823"/>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34925</xdr:rowOff>
    </xdr:from>
    <xdr:ext cx="244475" cy="248285"/>
    <xdr:sp macro="" textlink="">
      <xdr:nvSpPr>
        <xdr:cNvPr id="825" name="テキスト ボックス 824"/>
        <xdr:cNvSpPr txBox="1"/>
      </xdr:nvSpPr>
      <xdr:spPr>
        <a:xfrm>
          <a:off x="19084290" y="892365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86995</xdr:rowOff>
    </xdr:from>
    <xdr:to xmlns:xdr="http://schemas.openxmlformats.org/drawingml/2006/spreadsheetDrawing">
      <xdr:col>107</xdr:col>
      <xdr:colOff>101600</xdr:colOff>
      <xdr:row>55</xdr:row>
      <xdr:rowOff>18415</xdr:rowOff>
    </xdr:to>
    <xdr:sp macro="" textlink="">
      <xdr:nvSpPr>
        <xdr:cNvPr id="826" name="楕円 825"/>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34925</xdr:rowOff>
    </xdr:from>
    <xdr:ext cx="244475" cy="248285"/>
    <xdr:sp macro="" textlink="">
      <xdr:nvSpPr>
        <xdr:cNvPr id="827" name="テキスト ボックス 826"/>
        <xdr:cNvSpPr txBox="1"/>
      </xdr:nvSpPr>
      <xdr:spPr>
        <a:xfrm>
          <a:off x="18290540" y="892365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86995</xdr:rowOff>
    </xdr:from>
    <xdr:to xmlns:xdr="http://schemas.openxmlformats.org/drawingml/2006/spreadsheetDrawing">
      <xdr:col>102</xdr:col>
      <xdr:colOff>165100</xdr:colOff>
      <xdr:row>55</xdr:row>
      <xdr:rowOff>18415</xdr:rowOff>
    </xdr:to>
    <xdr:sp macro="" textlink="">
      <xdr:nvSpPr>
        <xdr:cNvPr id="828" name="楕円 827"/>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53</xdr:row>
      <xdr:rowOff>34925</xdr:rowOff>
    </xdr:from>
    <xdr:ext cx="249555" cy="248285"/>
    <xdr:sp macro="" textlink="">
      <xdr:nvSpPr>
        <xdr:cNvPr id="829" name="テキスト ボックス 828"/>
        <xdr:cNvSpPr txBox="1"/>
      </xdr:nvSpPr>
      <xdr:spPr>
        <a:xfrm>
          <a:off x="17487900" y="892365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86995</xdr:rowOff>
    </xdr:from>
    <xdr:to xmlns:xdr="http://schemas.openxmlformats.org/drawingml/2006/spreadsheetDrawing">
      <xdr:col>98</xdr:col>
      <xdr:colOff>38100</xdr:colOff>
      <xdr:row>55</xdr:row>
      <xdr:rowOff>18415</xdr:rowOff>
    </xdr:to>
    <xdr:sp macro="" textlink="">
      <xdr:nvSpPr>
        <xdr:cNvPr id="830" name="楕円 829"/>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34925</xdr:rowOff>
    </xdr:from>
    <xdr:ext cx="244475" cy="248285"/>
    <xdr:sp macro="" textlink="">
      <xdr:nvSpPr>
        <xdr:cNvPr id="831" name="テキスト ボックス 830"/>
        <xdr:cNvSpPr txBox="1"/>
      </xdr:nvSpPr>
      <xdr:spPr>
        <a:xfrm>
          <a:off x="16683990" y="892365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2" name="正方形/長方形 831"/>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3" name="正方形/長方形 832"/>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4" name="テキスト ボックス 833"/>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総務費は減債基金積立金や基幹系システム更改構築委託料の増などにより住民一人当たりで前年度から851円の増となった。</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民生費はエネルギー・食料品価格等高騰支援給付金や障害福祉サービス費の増加などに伴い、住民一人当たりで前年度から9,299円の増となり、類似団体平均より高水準である。</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衛生費は、新型コロナウイルスワクチン接種事業の減などにより、住民一人当たりで前年度から1,771円の減少となった。経常的な支出としては、一部事務組合負担金が多額であるた</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め</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、一部事務組合と連携を図りながら負担金の適正化を行っていく。</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土木費は武蔵引田駅北口土地区画整理事業がピークを過ぎたことに</a:t>
          </a:r>
          <a:r>
            <a:rPr kumimoji="1" lang="ja-JP" altLang="en-US" sz="1200" b="0" i="0" u="none" strike="noStrike" kern="0" cap="none" spc="0" normalizeH="0" baseline="0" noProof="0">
              <a:ln>
                <a:noFill/>
              </a:ln>
              <a:solidFill>
                <a:schemeClr val="tx1"/>
              </a:solidFill>
              <a:effectLst/>
              <a:uLnTx/>
              <a:uFillTx/>
              <a:latin typeface="ＭＳ Ｐゴシック"/>
              <a:ea typeface="ＭＳ Ｐゴシック"/>
              <a:cs typeface="+mn-cs"/>
            </a:rPr>
            <a:t>より、10,279円の減少となった。下水道事業会計への補助金等が他団体と比較し、高い水準となっていることから、今後も事業の精査に努める。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消防費は防災行政無線拡声子局移設工事</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により、住民一人当たりで前年度から134円の増となった。</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教育費は、小学校受変電設備改修工事などにより、住民一人当たりで前年度から1,670円の増となった。他団体平均と比較して低い水準となっているが、今後も教育環境の充実を図りながら、</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事業費の内容については精査を行っていく。</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公債費は</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過年度に借入れをした臨時財政対策債や土地区画整理事業債の元金償還開始などにより</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住民一人当たりのコストが増加している。今後も借入抑制に努めるなどして、将来負担の縮減を図る。</a:t>
          </a:r>
          <a:endParaRPr kumimoji="1" lang="ja-JP" altLang="en-US" sz="1300">
            <a:solidFill>
              <a:sysClr val="windowText" lastClr="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46</xdr:row>
      <xdr:rowOff>103505</xdr:rowOff>
    </xdr:from>
    <xdr:to xmlns:xdr="http://schemas.openxmlformats.org/drawingml/2006/spreadsheetDrawing">
      <xdr:col>1</xdr:col>
      <xdr:colOff>895985</xdr:colOff>
      <xdr:row>46</xdr:row>
      <xdr:rowOff>618490</xdr:rowOff>
    </xdr:to>
    <xdr:sp macro="" textlink="">
      <xdr:nvSpPr>
        <xdr:cNvPr id="3" name="Rectangle 2"/>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200025</xdr:colOff>
      <xdr:row>47</xdr:row>
      <xdr:rowOff>114935</xdr:rowOff>
    </xdr:from>
    <xdr:to xmlns:xdr="http://schemas.openxmlformats.org/drawingml/2006/spreadsheetDrawing">
      <xdr:col>1</xdr:col>
      <xdr:colOff>895985</xdr:colOff>
      <xdr:row>47</xdr:row>
      <xdr:rowOff>618490</xdr:rowOff>
    </xdr:to>
    <xdr:sp macro="" textlink="">
      <xdr:nvSpPr>
        <xdr:cNvPr id="4" name="Rectangle 3"/>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200025</xdr:colOff>
      <xdr:row>48</xdr:row>
      <xdr:rowOff>370840</xdr:rowOff>
    </xdr:from>
    <xdr:to xmlns:xdr="http://schemas.openxmlformats.org/drawingml/2006/spreadsheetDrawing">
      <xdr:col>1</xdr:col>
      <xdr:colOff>895985</xdr:colOff>
      <xdr:row>48</xdr:row>
      <xdr:rowOff>370840</xdr:rowOff>
    </xdr:to>
    <xdr:sp macro="" textlink="">
      <xdr:nvSpPr>
        <xdr:cNvPr id="5" name="Line 4"/>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628015</xdr:colOff>
      <xdr:row>1</xdr:row>
      <xdr:rowOff>76200</xdr:rowOff>
    </xdr:from>
    <xdr:to xmlns:xdr="http://schemas.openxmlformats.org/drawingml/2006/spreadsheetDrawing">
      <xdr:col>11</xdr:col>
      <xdr:colOff>932815</xdr:colOff>
      <xdr:row>3</xdr:row>
      <xdr:rowOff>76200</xdr:rowOff>
    </xdr:to>
    <xdr:sp macro="" textlink="">
      <xdr:nvSpPr>
        <xdr:cNvPr id="11" name="年度ボックス"/>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219710</xdr:colOff>
      <xdr:row>1</xdr:row>
      <xdr:rowOff>76200</xdr:rowOff>
    </xdr:from>
    <xdr:to xmlns:xdr="http://schemas.openxmlformats.org/drawingml/2006/spreadsheetDrawing">
      <xdr:col>15</xdr:col>
      <xdr:colOff>685800</xdr:colOff>
      <xdr:row>3</xdr:row>
      <xdr:rowOff>76200</xdr:rowOff>
    </xdr:to>
    <xdr:sp macro="" textlink="">
      <xdr:nvSpPr>
        <xdr:cNvPr id="12" name="団体名称ボックス"/>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486410</xdr:colOff>
      <xdr:row>45</xdr:row>
      <xdr:rowOff>342265</xdr:rowOff>
    </xdr:from>
    <xdr:to xmlns:xdr="http://schemas.openxmlformats.org/drawingml/2006/spreadsheetDrawing">
      <xdr:col>15</xdr:col>
      <xdr:colOff>542925</xdr:colOff>
      <xdr:row>48</xdr:row>
      <xdr:rowOff>589915</xdr:rowOff>
    </xdr:to>
    <xdr:sp macro="" textlink="" fLocksText="0">
      <xdr:nvSpPr>
        <xdr:cNvPr id="14" name="テキスト ボックス 13"/>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実質収支比率については、実質収支額の減少により前年度と比較し、4.5ポイント減少の2.9％となった。今後も</a:t>
          </a:r>
          <a:r>
            <a:rPr kumimoji="1" lang="ja-JP" altLang="en-US"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rPr>
            <a:t>指標の適正化に努める。</a:t>
          </a:r>
          <a:endParaRPr kumimoji="1" lang="en-US" altLang="ja-JP"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endParaRPr>
        </a:p>
        <a:p>
          <a:r>
            <a:rPr kumimoji="1" lang="ja-JP" altLang="en-US" sz="1400" b="0" i="0" u="none" strike="noStrike" kern="0" cap="none" spc="0" normalizeH="0" baseline="0" noProof="0">
              <a:ln>
                <a:noFill/>
              </a:ln>
              <a:solidFill>
                <a:schemeClr val="tx1">
                  <a:lumMod val="95000"/>
                  <a:lumOff val="5000"/>
                </a:schemeClr>
              </a:solidFill>
              <a:effectLst/>
              <a:uLnTx/>
              <a:uFillTx/>
              <a:latin typeface="ＭＳ ゴシック"/>
              <a:ea typeface="ＭＳ ゴシック"/>
              <a:cs typeface="+mn-cs"/>
            </a:rPr>
            <a:t>　財政調整基金については、普通交付税の再算定などの影</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響により、積立額が増加した。標準財政規模の</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％程度を残高の目安としているため、今後も財政調整基金の維持や適正な残高の確保に努める。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1057275</xdr:colOff>
      <xdr:row>43</xdr:row>
      <xdr:rowOff>0</xdr:rowOff>
    </xdr:to>
    <xdr:sp macro="" textlink="">
      <xdr:nvSpPr>
        <xdr:cNvPr id="3" name="正方形/長方形 3"/>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8890</xdr:colOff>
      <xdr:row>33</xdr:row>
      <xdr:rowOff>0</xdr:rowOff>
    </xdr:to>
    <xdr:cxnSp macro="">
      <xdr:nvCxnSpPr>
        <xdr:cNvPr id="5" name="直線コネクタ 4"/>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1028700</xdr:colOff>
      <xdr:row>1</xdr:row>
      <xdr:rowOff>28575</xdr:rowOff>
    </xdr:from>
    <xdr:to xmlns:xdr="http://schemas.openxmlformats.org/drawingml/2006/spreadsheetDrawing">
      <xdr:col>12</xdr:col>
      <xdr:colOff>172085</xdr:colOff>
      <xdr:row>3</xdr:row>
      <xdr:rowOff>66675</xdr:rowOff>
    </xdr:to>
    <xdr:sp macro="" textlink="">
      <xdr:nvSpPr>
        <xdr:cNvPr id="7" name="年度ボックス"/>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657860</xdr:colOff>
      <xdr:row>1</xdr:row>
      <xdr:rowOff>28575</xdr:rowOff>
    </xdr:from>
    <xdr:to xmlns:xdr="http://schemas.openxmlformats.org/drawingml/2006/spreadsheetDrawing">
      <xdr:col>15</xdr:col>
      <xdr:colOff>1037590</xdr:colOff>
      <xdr:row>3</xdr:row>
      <xdr:rowOff>66675</xdr:rowOff>
    </xdr:to>
    <xdr:sp macro="" textlink="">
      <xdr:nvSpPr>
        <xdr:cNvPr id="8" name="団体名称ボックス"/>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915035</xdr:colOff>
      <xdr:row>4</xdr:row>
      <xdr:rowOff>199390</xdr:rowOff>
    </xdr:to>
    <xdr:sp macro="" textlink="">
      <xdr:nvSpPr>
        <xdr:cNvPr id="9" name="テキスト ボックス 6"/>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923290</xdr:colOff>
      <xdr:row>42</xdr:row>
      <xdr:rowOff>275590</xdr:rowOff>
    </xdr:to>
    <xdr:sp macro="" textlink="" fLocksText="0">
      <xdr:nvSpPr>
        <xdr:cNvPr id="10" name="テキスト ボックス 9"/>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全ての会計について赤字は生じていない。引き続き適正な管理・運営を行う。</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8890</xdr:colOff>
      <xdr:row>33</xdr:row>
      <xdr:rowOff>0</xdr:rowOff>
    </xdr:to>
    <xdr:cxnSp macro="">
      <xdr:nvCxnSpPr>
        <xdr:cNvPr id="11" name="直線コネクタ 10"/>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130810</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41</xdr:row>
      <xdr:rowOff>89535</xdr:rowOff>
    </xdr:from>
    <xdr:to xmlns:xdr="http://schemas.openxmlformats.org/drawingml/2006/spreadsheetDrawing">
      <xdr:col>1</xdr:col>
      <xdr:colOff>638175</xdr:colOff>
      <xdr:row>41</xdr:row>
      <xdr:rowOff>378460</xdr:rowOff>
    </xdr:to>
    <xdr:sp macro="" textlink="">
      <xdr:nvSpPr>
        <xdr:cNvPr id="19" name="凡例9"/>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42</xdr:row>
      <xdr:rowOff>89535</xdr:rowOff>
    </xdr:from>
    <xdr:to xmlns:xdr="http://schemas.openxmlformats.org/drawingml/2006/spreadsheetDrawing">
      <xdr:col>1</xdr:col>
      <xdr:colOff>638175</xdr:colOff>
      <xdr:row>42</xdr:row>
      <xdr:rowOff>378460</xdr:rowOff>
    </xdr:to>
    <xdr:sp macro="" textlink="">
      <xdr:nvSpPr>
        <xdr:cNvPr id="20" name="凡例10"/>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0.8"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132</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15">
      <c r="B2" s="4" t="s">
        <v>136</v>
      </c>
      <c r="C2" s="4"/>
      <c r="D2" s="40"/>
    </row>
    <row r="3" spans="1:119" ht="18.75" customHeight="1">
      <c r="A3" s="2"/>
      <c r="B3" s="5" t="s">
        <v>138</v>
      </c>
      <c r="C3" s="22"/>
      <c r="D3" s="22"/>
      <c r="E3" s="44"/>
      <c r="F3" s="44"/>
      <c r="G3" s="44"/>
      <c r="H3" s="44"/>
      <c r="I3" s="44"/>
      <c r="J3" s="44"/>
      <c r="K3" s="44"/>
      <c r="L3" s="44" t="s">
        <v>141</v>
      </c>
      <c r="M3" s="44"/>
      <c r="N3" s="44"/>
      <c r="O3" s="44"/>
      <c r="P3" s="44"/>
      <c r="Q3" s="44"/>
      <c r="R3" s="94"/>
      <c r="S3" s="94"/>
      <c r="T3" s="94"/>
      <c r="U3" s="94"/>
      <c r="V3" s="112"/>
      <c r="W3" s="127" t="s">
        <v>142</v>
      </c>
      <c r="X3" s="137"/>
      <c r="Y3" s="137"/>
      <c r="Z3" s="137"/>
      <c r="AA3" s="137"/>
      <c r="AB3" s="22"/>
      <c r="AC3" s="94" t="s">
        <v>144</v>
      </c>
      <c r="AD3" s="137"/>
      <c r="AE3" s="137"/>
      <c r="AF3" s="137"/>
      <c r="AG3" s="137"/>
      <c r="AH3" s="137"/>
      <c r="AI3" s="137"/>
      <c r="AJ3" s="137"/>
      <c r="AK3" s="137"/>
      <c r="AL3" s="164"/>
      <c r="AM3" s="127" t="s">
        <v>146</v>
      </c>
      <c r="AN3" s="137"/>
      <c r="AO3" s="137"/>
      <c r="AP3" s="137"/>
      <c r="AQ3" s="137"/>
      <c r="AR3" s="137"/>
      <c r="AS3" s="137"/>
      <c r="AT3" s="137"/>
      <c r="AU3" s="137"/>
      <c r="AV3" s="137"/>
      <c r="AW3" s="137"/>
      <c r="AX3" s="164"/>
      <c r="AY3" s="10" t="s">
        <v>5</v>
      </c>
      <c r="AZ3" s="27"/>
      <c r="BA3" s="27"/>
      <c r="BB3" s="27"/>
      <c r="BC3" s="27"/>
      <c r="BD3" s="27"/>
      <c r="BE3" s="27"/>
      <c r="BF3" s="27"/>
      <c r="BG3" s="27"/>
      <c r="BH3" s="27"/>
      <c r="BI3" s="27"/>
      <c r="BJ3" s="27"/>
      <c r="BK3" s="27"/>
      <c r="BL3" s="27"/>
      <c r="BM3" s="207"/>
      <c r="BN3" s="127" t="s">
        <v>150</v>
      </c>
      <c r="BO3" s="137"/>
      <c r="BP3" s="137"/>
      <c r="BQ3" s="137"/>
      <c r="BR3" s="137"/>
      <c r="BS3" s="137"/>
      <c r="BT3" s="137"/>
      <c r="BU3" s="164"/>
      <c r="BV3" s="127" t="s">
        <v>12</v>
      </c>
      <c r="BW3" s="137"/>
      <c r="BX3" s="137"/>
      <c r="BY3" s="137"/>
      <c r="BZ3" s="137"/>
      <c r="CA3" s="137"/>
      <c r="CB3" s="137"/>
      <c r="CC3" s="164"/>
      <c r="CD3" s="10" t="s">
        <v>5</v>
      </c>
      <c r="CE3" s="27"/>
      <c r="CF3" s="27"/>
      <c r="CG3" s="27"/>
      <c r="CH3" s="27"/>
      <c r="CI3" s="27"/>
      <c r="CJ3" s="27"/>
      <c r="CK3" s="27"/>
      <c r="CL3" s="27"/>
      <c r="CM3" s="27"/>
      <c r="CN3" s="27"/>
      <c r="CO3" s="27"/>
      <c r="CP3" s="27"/>
      <c r="CQ3" s="27"/>
      <c r="CR3" s="27"/>
      <c r="CS3" s="207"/>
      <c r="CT3" s="127" t="s">
        <v>151</v>
      </c>
      <c r="CU3" s="137"/>
      <c r="CV3" s="137"/>
      <c r="CW3" s="137"/>
      <c r="CX3" s="137"/>
      <c r="CY3" s="137"/>
      <c r="CZ3" s="137"/>
      <c r="DA3" s="164"/>
      <c r="DB3" s="127" t="s">
        <v>152</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154</v>
      </c>
      <c r="AZ4" s="197"/>
      <c r="BA4" s="197"/>
      <c r="BB4" s="197"/>
      <c r="BC4" s="197"/>
      <c r="BD4" s="197"/>
      <c r="BE4" s="197"/>
      <c r="BF4" s="197"/>
      <c r="BG4" s="197"/>
      <c r="BH4" s="197"/>
      <c r="BI4" s="197"/>
      <c r="BJ4" s="197"/>
      <c r="BK4" s="197"/>
      <c r="BL4" s="197"/>
      <c r="BM4" s="208"/>
      <c r="BN4" s="213">
        <v>35669299</v>
      </c>
      <c r="BO4" s="216"/>
      <c r="BP4" s="216"/>
      <c r="BQ4" s="216"/>
      <c r="BR4" s="216"/>
      <c r="BS4" s="216"/>
      <c r="BT4" s="216"/>
      <c r="BU4" s="219"/>
      <c r="BV4" s="213">
        <v>36722380</v>
      </c>
      <c r="BW4" s="216"/>
      <c r="BX4" s="216"/>
      <c r="BY4" s="216"/>
      <c r="BZ4" s="216"/>
      <c r="CA4" s="216"/>
      <c r="CB4" s="216"/>
      <c r="CC4" s="219"/>
      <c r="CD4" s="222" t="s">
        <v>155</v>
      </c>
      <c r="CE4" s="223"/>
      <c r="CF4" s="223"/>
      <c r="CG4" s="223"/>
      <c r="CH4" s="223"/>
      <c r="CI4" s="223"/>
      <c r="CJ4" s="223"/>
      <c r="CK4" s="223"/>
      <c r="CL4" s="223"/>
      <c r="CM4" s="223"/>
      <c r="CN4" s="223"/>
      <c r="CO4" s="223"/>
      <c r="CP4" s="223"/>
      <c r="CQ4" s="223"/>
      <c r="CR4" s="223"/>
      <c r="CS4" s="226"/>
      <c r="CT4" s="229">
        <v>2.9</v>
      </c>
      <c r="CU4" s="237"/>
      <c r="CV4" s="237"/>
      <c r="CW4" s="237"/>
      <c r="CX4" s="237"/>
      <c r="CY4" s="237"/>
      <c r="CZ4" s="237"/>
      <c r="DA4" s="245"/>
      <c r="DB4" s="229">
        <v>7.4</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157</v>
      </c>
      <c r="AN5" s="58"/>
      <c r="AO5" s="58"/>
      <c r="AP5" s="58"/>
      <c r="AQ5" s="58"/>
      <c r="AR5" s="58"/>
      <c r="AS5" s="58"/>
      <c r="AT5" s="63"/>
      <c r="AU5" s="182" t="s">
        <v>73</v>
      </c>
      <c r="AV5" s="139"/>
      <c r="AW5" s="139"/>
      <c r="AX5" s="139"/>
      <c r="AY5" s="190" t="s">
        <v>147</v>
      </c>
      <c r="AZ5" s="198"/>
      <c r="BA5" s="198"/>
      <c r="BB5" s="198"/>
      <c r="BC5" s="198"/>
      <c r="BD5" s="198"/>
      <c r="BE5" s="198"/>
      <c r="BF5" s="198"/>
      <c r="BG5" s="198"/>
      <c r="BH5" s="198"/>
      <c r="BI5" s="198"/>
      <c r="BJ5" s="198"/>
      <c r="BK5" s="198"/>
      <c r="BL5" s="198"/>
      <c r="BM5" s="209"/>
      <c r="BN5" s="214">
        <v>35135027</v>
      </c>
      <c r="BO5" s="217"/>
      <c r="BP5" s="217"/>
      <c r="BQ5" s="217"/>
      <c r="BR5" s="217"/>
      <c r="BS5" s="217"/>
      <c r="BT5" s="217"/>
      <c r="BU5" s="220"/>
      <c r="BV5" s="214">
        <v>35422973</v>
      </c>
      <c r="BW5" s="217"/>
      <c r="BX5" s="217"/>
      <c r="BY5" s="217"/>
      <c r="BZ5" s="217"/>
      <c r="CA5" s="217"/>
      <c r="CB5" s="217"/>
      <c r="CC5" s="220"/>
      <c r="CD5" s="192" t="s">
        <v>160</v>
      </c>
      <c r="CE5" s="111"/>
      <c r="CF5" s="111"/>
      <c r="CG5" s="111"/>
      <c r="CH5" s="111"/>
      <c r="CI5" s="111"/>
      <c r="CJ5" s="111"/>
      <c r="CK5" s="111"/>
      <c r="CL5" s="111"/>
      <c r="CM5" s="111"/>
      <c r="CN5" s="111"/>
      <c r="CO5" s="111"/>
      <c r="CP5" s="111"/>
      <c r="CQ5" s="111"/>
      <c r="CR5" s="111"/>
      <c r="CS5" s="211"/>
      <c r="CT5" s="230">
        <v>98.8</v>
      </c>
      <c r="CU5" s="238"/>
      <c r="CV5" s="238"/>
      <c r="CW5" s="238"/>
      <c r="CX5" s="238"/>
      <c r="CY5" s="238"/>
      <c r="CZ5" s="238"/>
      <c r="DA5" s="246"/>
      <c r="DB5" s="230">
        <v>97.1</v>
      </c>
      <c r="DC5" s="238"/>
      <c r="DD5" s="238"/>
      <c r="DE5" s="238"/>
      <c r="DF5" s="238"/>
      <c r="DG5" s="238"/>
      <c r="DH5" s="238"/>
      <c r="DI5" s="246"/>
    </row>
    <row r="6" spans="1:119" ht="18.75" customHeight="1">
      <c r="A6" s="2"/>
      <c r="B6" s="8" t="s">
        <v>162</v>
      </c>
      <c r="C6" s="25"/>
      <c r="D6" s="25"/>
      <c r="E6" s="47"/>
      <c r="F6" s="47"/>
      <c r="G6" s="47"/>
      <c r="H6" s="47"/>
      <c r="I6" s="47"/>
      <c r="J6" s="47"/>
      <c r="K6" s="47"/>
      <c r="L6" s="47" t="s">
        <v>164</v>
      </c>
      <c r="M6" s="47"/>
      <c r="N6" s="47"/>
      <c r="O6" s="47"/>
      <c r="P6" s="47"/>
      <c r="Q6" s="47"/>
      <c r="R6" s="50"/>
      <c r="S6" s="50"/>
      <c r="T6" s="50"/>
      <c r="U6" s="50"/>
      <c r="V6" s="115"/>
      <c r="W6" s="130" t="s">
        <v>165</v>
      </c>
      <c r="X6" s="56"/>
      <c r="Y6" s="56"/>
      <c r="Z6" s="56"/>
      <c r="AA6" s="56"/>
      <c r="AB6" s="25"/>
      <c r="AC6" s="145" t="s">
        <v>166</v>
      </c>
      <c r="AD6" s="153"/>
      <c r="AE6" s="153"/>
      <c r="AF6" s="153"/>
      <c r="AG6" s="153"/>
      <c r="AH6" s="153"/>
      <c r="AI6" s="153"/>
      <c r="AJ6" s="153"/>
      <c r="AK6" s="153"/>
      <c r="AL6" s="167"/>
      <c r="AM6" s="175" t="s">
        <v>77</v>
      </c>
      <c r="AN6" s="58"/>
      <c r="AO6" s="58"/>
      <c r="AP6" s="58"/>
      <c r="AQ6" s="58"/>
      <c r="AR6" s="58"/>
      <c r="AS6" s="58"/>
      <c r="AT6" s="63"/>
      <c r="AU6" s="182" t="s">
        <v>73</v>
      </c>
      <c r="AV6" s="139"/>
      <c r="AW6" s="139"/>
      <c r="AX6" s="139"/>
      <c r="AY6" s="190" t="s">
        <v>167</v>
      </c>
      <c r="AZ6" s="198"/>
      <c r="BA6" s="198"/>
      <c r="BB6" s="198"/>
      <c r="BC6" s="198"/>
      <c r="BD6" s="198"/>
      <c r="BE6" s="198"/>
      <c r="BF6" s="198"/>
      <c r="BG6" s="198"/>
      <c r="BH6" s="198"/>
      <c r="BI6" s="198"/>
      <c r="BJ6" s="198"/>
      <c r="BK6" s="198"/>
      <c r="BL6" s="198"/>
      <c r="BM6" s="209"/>
      <c r="BN6" s="214">
        <v>534272</v>
      </c>
      <c r="BO6" s="217"/>
      <c r="BP6" s="217"/>
      <c r="BQ6" s="217"/>
      <c r="BR6" s="217"/>
      <c r="BS6" s="217"/>
      <c r="BT6" s="217"/>
      <c r="BU6" s="220"/>
      <c r="BV6" s="214">
        <v>1299407</v>
      </c>
      <c r="BW6" s="217"/>
      <c r="BX6" s="217"/>
      <c r="BY6" s="217"/>
      <c r="BZ6" s="217"/>
      <c r="CA6" s="217"/>
      <c r="CB6" s="217"/>
      <c r="CC6" s="220"/>
      <c r="CD6" s="192" t="s">
        <v>171</v>
      </c>
      <c r="CE6" s="111"/>
      <c r="CF6" s="111"/>
      <c r="CG6" s="111"/>
      <c r="CH6" s="111"/>
      <c r="CI6" s="111"/>
      <c r="CJ6" s="111"/>
      <c r="CK6" s="111"/>
      <c r="CL6" s="111"/>
      <c r="CM6" s="111"/>
      <c r="CN6" s="111"/>
      <c r="CO6" s="111"/>
      <c r="CP6" s="111"/>
      <c r="CQ6" s="111"/>
      <c r="CR6" s="111"/>
      <c r="CS6" s="211"/>
      <c r="CT6" s="231">
        <v>99.7</v>
      </c>
      <c r="CU6" s="239"/>
      <c r="CV6" s="239"/>
      <c r="CW6" s="239"/>
      <c r="CX6" s="239"/>
      <c r="CY6" s="239"/>
      <c r="CZ6" s="239"/>
      <c r="DA6" s="247"/>
      <c r="DB6" s="231">
        <v>99.2</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172</v>
      </c>
      <c r="AN7" s="58"/>
      <c r="AO7" s="58"/>
      <c r="AP7" s="58"/>
      <c r="AQ7" s="58"/>
      <c r="AR7" s="58"/>
      <c r="AS7" s="58"/>
      <c r="AT7" s="63"/>
      <c r="AU7" s="182" t="s">
        <v>173</v>
      </c>
      <c r="AV7" s="139"/>
      <c r="AW7" s="139"/>
      <c r="AX7" s="139"/>
      <c r="AY7" s="190" t="s">
        <v>176</v>
      </c>
      <c r="AZ7" s="198"/>
      <c r="BA7" s="198"/>
      <c r="BB7" s="198"/>
      <c r="BC7" s="198"/>
      <c r="BD7" s="198"/>
      <c r="BE7" s="198"/>
      <c r="BF7" s="198"/>
      <c r="BG7" s="198"/>
      <c r="BH7" s="198"/>
      <c r="BI7" s="198"/>
      <c r="BJ7" s="198"/>
      <c r="BK7" s="198"/>
      <c r="BL7" s="198"/>
      <c r="BM7" s="209"/>
      <c r="BN7" s="214">
        <v>11296</v>
      </c>
      <c r="BO7" s="217"/>
      <c r="BP7" s="217"/>
      <c r="BQ7" s="217"/>
      <c r="BR7" s="217"/>
      <c r="BS7" s="217"/>
      <c r="BT7" s="217"/>
      <c r="BU7" s="220"/>
      <c r="BV7" s="214">
        <v>12717</v>
      </c>
      <c r="BW7" s="217"/>
      <c r="BX7" s="217"/>
      <c r="BY7" s="217"/>
      <c r="BZ7" s="217"/>
      <c r="CA7" s="217"/>
      <c r="CB7" s="217"/>
      <c r="CC7" s="220"/>
      <c r="CD7" s="192" t="s">
        <v>177</v>
      </c>
      <c r="CE7" s="111"/>
      <c r="CF7" s="111"/>
      <c r="CG7" s="111"/>
      <c r="CH7" s="111"/>
      <c r="CI7" s="111"/>
      <c r="CJ7" s="111"/>
      <c r="CK7" s="111"/>
      <c r="CL7" s="111"/>
      <c r="CM7" s="111"/>
      <c r="CN7" s="111"/>
      <c r="CO7" s="111"/>
      <c r="CP7" s="111"/>
      <c r="CQ7" s="111"/>
      <c r="CR7" s="111"/>
      <c r="CS7" s="211"/>
      <c r="CT7" s="214">
        <v>17742839</v>
      </c>
      <c r="CU7" s="217"/>
      <c r="CV7" s="217"/>
      <c r="CW7" s="217"/>
      <c r="CX7" s="217"/>
      <c r="CY7" s="217"/>
      <c r="CZ7" s="217"/>
      <c r="DA7" s="220"/>
      <c r="DB7" s="214">
        <v>17392504</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179</v>
      </c>
      <c r="AN8" s="58"/>
      <c r="AO8" s="58"/>
      <c r="AP8" s="58"/>
      <c r="AQ8" s="58"/>
      <c r="AR8" s="58"/>
      <c r="AS8" s="58"/>
      <c r="AT8" s="63"/>
      <c r="AU8" s="182" t="s">
        <v>73</v>
      </c>
      <c r="AV8" s="139"/>
      <c r="AW8" s="139"/>
      <c r="AX8" s="139"/>
      <c r="AY8" s="190" t="s">
        <v>181</v>
      </c>
      <c r="AZ8" s="198"/>
      <c r="BA8" s="198"/>
      <c r="BB8" s="198"/>
      <c r="BC8" s="198"/>
      <c r="BD8" s="198"/>
      <c r="BE8" s="198"/>
      <c r="BF8" s="198"/>
      <c r="BG8" s="198"/>
      <c r="BH8" s="198"/>
      <c r="BI8" s="198"/>
      <c r="BJ8" s="198"/>
      <c r="BK8" s="198"/>
      <c r="BL8" s="198"/>
      <c r="BM8" s="209"/>
      <c r="BN8" s="214">
        <v>522976</v>
      </c>
      <c r="BO8" s="217"/>
      <c r="BP8" s="217"/>
      <c r="BQ8" s="217"/>
      <c r="BR8" s="217"/>
      <c r="BS8" s="217"/>
      <c r="BT8" s="217"/>
      <c r="BU8" s="220"/>
      <c r="BV8" s="214">
        <v>1286690</v>
      </c>
      <c r="BW8" s="217"/>
      <c r="BX8" s="217"/>
      <c r="BY8" s="217"/>
      <c r="BZ8" s="217"/>
      <c r="CA8" s="217"/>
      <c r="CB8" s="217"/>
      <c r="CC8" s="220"/>
      <c r="CD8" s="192" t="s">
        <v>182</v>
      </c>
      <c r="CE8" s="111"/>
      <c r="CF8" s="111"/>
      <c r="CG8" s="111"/>
      <c r="CH8" s="111"/>
      <c r="CI8" s="111"/>
      <c r="CJ8" s="111"/>
      <c r="CK8" s="111"/>
      <c r="CL8" s="111"/>
      <c r="CM8" s="111"/>
      <c r="CN8" s="111"/>
      <c r="CO8" s="111"/>
      <c r="CP8" s="111"/>
      <c r="CQ8" s="111"/>
      <c r="CR8" s="111"/>
      <c r="CS8" s="211"/>
      <c r="CT8" s="232">
        <v>0.69</v>
      </c>
      <c r="CU8" s="240"/>
      <c r="CV8" s="240"/>
      <c r="CW8" s="240"/>
      <c r="CX8" s="240"/>
      <c r="CY8" s="240"/>
      <c r="CZ8" s="240"/>
      <c r="DA8" s="248"/>
      <c r="DB8" s="232">
        <v>0.7</v>
      </c>
      <c r="DC8" s="240"/>
      <c r="DD8" s="240"/>
      <c r="DE8" s="240"/>
      <c r="DF8" s="240"/>
      <c r="DG8" s="240"/>
      <c r="DH8" s="240"/>
      <c r="DI8" s="248"/>
    </row>
    <row r="9" spans="1:119" ht="18.75" customHeight="1">
      <c r="A9" s="2"/>
      <c r="B9" s="10" t="s">
        <v>19</v>
      </c>
      <c r="C9" s="27"/>
      <c r="D9" s="27"/>
      <c r="E9" s="27"/>
      <c r="F9" s="27"/>
      <c r="G9" s="27"/>
      <c r="H9" s="27"/>
      <c r="I9" s="27"/>
      <c r="J9" s="27"/>
      <c r="K9" s="31"/>
      <c r="L9" s="65" t="s">
        <v>10</v>
      </c>
      <c r="M9" s="74"/>
      <c r="N9" s="74"/>
      <c r="O9" s="74"/>
      <c r="P9" s="74"/>
      <c r="Q9" s="86"/>
      <c r="R9" s="97">
        <v>79292</v>
      </c>
      <c r="S9" s="106"/>
      <c r="T9" s="106"/>
      <c r="U9" s="106"/>
      <c r="V9" s="117"/>
      <c r="W9" s="127" t="s">
        <v>183</v>
      </c>
      <c r="X9" s="137"/>
      <c r="Y9" s="137"/>
      <c r="Z9" s="137"/>
      <c r="AA9" s="137"/>
      <c r="AB9" s="137"/>
      <c r="AC9" s="137"/>
      <c r="AD9" s="137"/>
      <c r="AE9" s="137"/>
      <c r="AF9" s="137"/>
      <c r="AG9" s="137"/>
      <c r="AH9" s="137"/>
      <c r="AI9" s="137"/>
      <c r="AJ9" s="137"/>
      <c r="AK9" s="137"/>
      <c r="AL9" s="164"/>
      <c r="AM9" s="175" t="s">
        <v>185</v>
      </c>
      <c r="AN9" s="58"/>
      <c r="AO9" s="58"/>
      <c r="AP9" s="58"/>
      <c r="AQ9" s="58"/>
      <c r="AR9" s="58"/>
      <c r="AS9" s="58"/>
      <c r="AT9" s="63"/>
      <c r="AU9" s="182" t="s">
        <v>73</v>
      </c>
      <c r="AV9" s="139"/>
      <c r="AW9" s="139"/>
      <c r="AX9" s="139"/>
      <c r="AY9" s="190" t="s">
        <v>75</v>
      </c>
      <c r="AZ9" s="198"/>
      <c r="BA9" s="198"/>
      <c r="BB9" s="198"/>
      <c r="BC9" s="198"/>
      <c r="BD9" s="198"/>
      <c r="BE9" s="198"/>
      <c r="BF9" s="198"/>
      <c r="BG9" s="198"/>
      <c r="BH9" s="198"/>
      <c r="BI9" s="198"/>
      <c r="BJ9" s="198"/>
      <c r="BK9" s="198"/>
      <c r="BL9" s="198"/>
      <c r="BM9" s="209"/>
      <c r="BN9" s="214">
        <v>-763714</v>
      </c>
      <c r="BO9" s="217"/>
      <c r="BP9" s="217"/>
      <c r="BQ9" s="217"/>
      <c r="BR9" s="217"/>
      <c r="BS9" s="217"/>
      <c r="BT9" s="217"/>
      <c r="BU9" s="220"/>
      <c r="BV9" s="214">
        <v>-467943</v>
      </c>
      <c r="BW9" s="217"/>
      <c r="BX9" s="217"/>
      <c r="BY9" s="217"/>
      <c r="BZ9" s="217"/>
      <c r="CA9" s="217"/>
      <c r="CB9" s="217"/>
      <c r="CC9" s="220"/>
      <c r="CD9" s="192" t="s">
        <v>71</v>
      </c>
      <c r="CE9" s="111"/>
      <c r="CF9" s="111"/>
      <c r="CG9" s="111"/>
      <c r="CH9" s="111"/>
      <c r="CI9" s="111"/>
      <c r="CJ9" s="111"/>
      <c r="CK9" s="111"/>
      <c r="CL9" s="111"/>
      <c r="CM9" s="111"/>
      <c r="CN9" s="111"/>
      <c r="CO9" s="111"/>
      <c r="CP9" s="111"/>
      <c r="CQ9" s="111"/>
      <c r="CR9" s="111"/>
      <c r="CS9" s="211"/>
      <c r="CT9" s="230">
        <v>9.6999999999999993</v>
      </c>
      <c r="CU9" s="238"/>
      <c r="CV9" s="238"/>
      <c r="CW9" s="238"/>
      <c r="CX9" s="238"/>
      <c r="CY9" s="238"/>
      <c r="CZ9" s="238"/>
      <c r="DA9" s="246"/>
      <c r="DB9" s="230">
        <v>9.4</v>
      </c>
      <c r="DC9" s="238"/>
      <c r="DD9" s="238"/>
      <c r="DE9" s="238"/>
      <c r="DF9" s="238"/>
      <c r="DG9" s="238"/>
      <c r="DH9" s="238"/>
      <c r="DI9" s="246"/>
    </row>
    <row r="10" spans="1:119" ht="18.75" customHeight="1">
      <c r="A10" s="2"/>
      <c r="B10" s="10"/>
      <c r="C10" s="27"/>
      <c r="D10" s="27"/>
      <c r="E10" s="27"/>
      <c r="F10" s="27"/>
      <c r="G10" s="27"/>
      <c r="H10" s="27"/>
      <c r="I10" s="27"/>
      <c r="J10" s="27"/>
      <c r="K10" s="31"/>
      <c r="L10" s="52" t="s">
        <v>187</v>
      </c>
      <c r="M10" s="58"/>
      <c r="N10" s="58"/>
      <c r="O10" s="58"/>
      <c r="P10" s="58"/>
      <c r="Q10" s="63"/>
      <c r="R10" s="72">
        <v>80954</v>
      </c>
      <c r="S10" s="80"/>
      <c r="T10" s="80"/>
      <c r="U10" s="80"/>
      <c r="V10" s="118"/>
      <c r="W10" s="128"/>
      <c r="X10" s="54"/>
      <c r="Y10" s="54"/>
      <c r="Z10" s="54"/>
      <c r="AA10" s="54"/>
      <c r="AB10" s="54"/>
      <c r="AC10" s="54"/>
      <c r="AD10" s="54"/>
      <c r="AE10" s="54"/>
      <c r="AF10" s="54"/>
      <c r="AG10" s="54"/>
      <c r="AH10" s="54"/>
      <c r="AI10" s="54"/>
      <c r="AJ10" s="54"/>
      <c r="AK10" s="54"/>
      <c r="AL10" s="165"/>
      <c r="AM10" s="175" t="s">
        <v>190</v>
      </c>
      <c r="AN10" s="58"/>
      <c r="AO10" s="58"/>
      <c r="AP10" s="58"/>
      <c r="AQ10" s="58"/>
      <c r="AR10" s="58"/>
      <c r="AS10" s="58"/>
      <c r="AT10" s="63"/>
      <c r="AU10" s="182" t="s">
        <v>73</v>
      </c>
      <c r="AV10" s="139"/>
      <c r="AW10" s="139"/>
      <c r="AX10" s="139"/>
      <c r="AY10" s="190" t="s">
        <v>192</v>
      </c>
      <c r="AZ10" s="198"/>
      <c r="BA10" s="198"/>
      <c r="BB10" s="198"/>
      <c r="BC10" s="198"/>
      <c r="BD10" s="198"/>
      <c r="BE10" s="198"/>
      <c r="BF10" s="198"/>
      <c r="BG10" s="198"/>
      <c r="BH10" s="198"/>
      <c r="BI10" s="198"/>
      <c r="BJ10" s="198"/>
      <c r="BK10" s="198"/>
      <c r="BL10" s="198"/>
      <c r="BM10" s="209"/>
      <c r="BN10" s="214">
        <v>134325</v>
      </c>
      <c r="BO10" s="217"/>
      <c r="BP10" s="217"/>
      <c r="BQ10" s="217"/>
      <c r="BR10" s="217"/>
      <c r="BS10" s="217"/>
      <c r="BT10" s="217"/>
      <c r="BU10" s="220"/>
      <c r="BV10" s="214">
        <v>219581</v>
      </c>
      <c r="BW10" s="217"/>
      <c r="BX10" s="217"/>
      <c r="BY10" s="217"/>
      <c r="BZ10" s="217"/>
      <c r="CA10" s="217"/>
      <c r="CB10" s="217"/>
      <c r="CC10" s="220"/>
      <c r="CD10" s="222" t="s">
        <v>193</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195</v>
      </c>
      <c r="M11" s="59"/>
      <c r="N11" s="59"/>
      <c r="O11" s="59"/>
      <c r="P11" s="59"/>
      <c r="Q11" s="64"/>
      <c r="R11" s="98" t="s">
        <v>197</v>
      </c>
      <c r="S11" s="107"/>
      <c r="T11" s="107"/>
      <c r="U11" s="107"/>
      <c r="V11" s="119"/>
      <c r="W11" s="128"/>
      <c r="X11" s="54"/>
      <c r="Y11" s="54"/>
      <c r="Z11" s="54"/>
      <c r="AA11" s="54"/>
      <c r="AB11" s="54"/>
      <c r="AC11" s="54"/>
      <c r="AD11" s="54"/>
      <c r="AE11" s="54"/>
      <c r="AF11" s="54"/>
      <c r="AG11" s="54"/>
      <c r="AH11" s="54"/>
      <c r="AI11" s="54"/>
      <c r="AJ11" s="54"/>
      <c r="AK11" s="54"/>
      <c r="AL11" s="165"/>
      <c r="AM11" s="175" t="s">
        <v>66</v>
      </c>
      <c r="AN11" s="58"/>
      <c r="AO11" s="58"/>
      <c r="AP11" s="58"/>
      <c r="AQ11" s="58"/>
      <c r="AR11" s="58"/>
      <c r="AS11" s="58"/>
      <c r="AT11" s="63"/>
      <c r="AU11" s="182" t="s">
        <v>73</v>
      </c>
      <c r="AV11" s="139"/>
      <c r="AW11" s="139"/>
      <c r="AX11" s="139"/>
      <c r="AY11" s="190" t="s">
        <v>199</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145</v>
      </c>
      <c r="CE11" s="111"/>
      <c r="CF11" s="111"/>
      <c r="CG11" s="111"/>
      <c r="CH11" s="111"/>
      <c r="CI11" s="111"/>
      <c r="CJ11" s="111"/>
      <c r="CK11" s="111"/>
      <c r="CL11" s="111"/>
      <c r="CM11" s="111"/>
      <c r="CN11" s="111"/>
      <c r="CO11" s="111"/>
      <c r="CP11" s="111"/>
      <c r="CQ11" s="111"/>
      <c r="CR11" s="111"/>
      <c r="CS11" s="211"/>
      <c r="CT11" s="232" t="s">
        <v>202</v>
      </c>
      <c r="CU11" s="240"/>
      <c r="CV11" s="240"/>
      <c r="CW11" s="240"/>
      <c r="CX11" s="240"/>
      <c r="CY11" s="240"/>
      <c r="CZ11" s="240"/>
      <c r="DA11" s="248"/>
      <c r="DB11" s="232" t="s">
        <v>202</v>
      </c>
      <c r="DC11" s="240"/>
      <c r="DD11" s="240"/>
      <c r="DE11" s="240"/>
      <c r="DF11" s="240"/>
      <c r="DG11" s="240"/>
      <c r="DH11" s="240"/>
      <c r="DI11" s="248"/>
    </row>
    <row r="12" spans="1:119" ht="18.75" customHeight="1">
      <c r="A12" s="2"/>
      <c r="B12" s="11" t="s">
        <v>203</v>
      </c>
      <c r="C12" s="28"/>
      <c r="D12" s="28"/>
      <c r="E12" s="28"/>
      <c r="F12" s="28"/>
      <c r="G12" s="28"/>
      <c r="H12" s="28"/>
      <c r="I12" s="28"/>
      <c r="J12" s="28"/>
      <c r="K12" s="60"/>
      <c r="L12" s="66" t="s">
        <v>205</v>
      </c>
      <c r="M12" s="75"/>
      <c r="N12" s="75"/>
      <c r="O12" s="75"/>
      <c r="P12" s="75"/>
      <c r="Q12" s="87"/>
      <c r="R12" s="99">
        <v>79513</v>
      </c>
      <c r="S12" s="108"/>
      <c r="T12" s="108"/>
      <c r="U12" s="108"/>
      <c r="V12" s="120"/>
      <c r="W12" s="132" t="s">
        <v>5</v>
      </c>
      <c r="X12" s="139"/>
      <c r="Y12" s="139"/>
      <c r="Z12" s="139"/>
      <c r="AA12" s="139"/>
      <c r="AB12" s="144"/>
      <c r="AC12" s="148" t="s">
        <v>115</v>
      </c>
      <c r="AD12" s="155"/>
      <c r="AE12" s="155"/>
      <c r="AF12" s="155"/>
      <c r="AG12" s="158"/>
      <c r="AH12" s="148" t="s">
        <v>206</v>
      </c>
      <c r="AI12" s="155"/>
      <c r="AJ12" s="155"/>
      <c r="AK12" s="155"/>
      <c r="AL12" s="170"/>
      <c r="AM12" s="175" t="s">
        <v>208</v>
      </c>
      <c r="AN12" s="58"/>
      <c r="AO12" s="58"/>
      <c r="AP12" s="58"/>
      <c r="AQ12" s="58"/>
      <c r="AR12" s="58"/>
      <c r="AS12" s="58"/>
      <c r="AT12" s="63"/>
      <c r="AU12" s="182" t="s">
        <v>73</v>
      </c>
      <c r="AV12" s="139"/>
      <c r="AW12" s="139"/>
      <c r="AX12" s="139"/>
      <c r="AY12" s="190" t="s">
        <v>210</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213</v>
      </c>
      <c r="CE12" s="111"/>
      <c r="CF12" s="111"/>
      <c r="CG12" s="111"/>
      <c r="CH12" s="111"/>
      <c r="CI12" s="111"/>
      <c r="CJ12" s="111"/>
      <c r="CK12" s="111"/>
      <c r="CL12" s="111"/>
      <c r="CM12" s="111"/>
      <c r="CN12" s="111"/>
      <c r="CO12" s="111"/>
      <c r="CP12" s="111"/>
      <c r="CQ12" s="111"/>
      <c r="CR12" s="111"/>
      <c r="CS12" s="211"/>
      <c r="CT12" s="232" t="s">
        <v>202</v>
      </c>
      <c r="CU12" s="240"/>
      <c r="CV12" s="240"/>
      <c r="CW12" s="240"/>
      <c r="CX12" s="240"/>
      <c r="CY12" s="240"/>
      <c r="CZ12" s="240"/>
      <c r="DA12" s="248"/>
      <c r="DB12" s="232" t="s">
        <v>202</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214</v>
      </c>
      <c r="N13" s="82"/>
      <c r="O13" s="82"/>
      <c r="P13" s="82"/>
      <c r="Q13" s="88"/>
      <c r="R13" s="100">
        <v>78166</v>
      </c>
      <c r="S13" s="109"/>
      <c r="T13" s="109"/>
      <c r="U13" s="109"/>
      <c r="V13" s="121"/>
      <c r="W13" s="130" t="s">
        <v>216</v>
      </c>
      <c r="X13" s="56"/>
      <c r="Y13" s="56"/>
      <c r="Z13" s="56"/>
      <c r="AA13" s="56"/>
      <c r="AB13" s="25"/>
      <c r="AC13" s="72">
        <v>607</v>
      </c>
      <c r="AD13" s="80"/>
      <c r="AE13" s="80"/>
      <c r="AF13" s="80"/>
      <c r="AG13" s="84"/>
      <c r="AH13" s="72">
        <v>628</v>
      </c>
      <c r="AI13" s="80"/>
      <c r="AJ13" s="80"/>
      <c r="AK13" s="80"/>
      <c r="AL13" s="118"/>
      <c r="AM13" s="175" t="s">
        <v>217</v>
      </c>
      <c r="AN13" s="58"/>
      <c r="AO13" s="58"/>
      <c r="AP13" s="58"/>
      <c r="AQ13" s="58"/>
      <c r="AR13" s="58"/>
      <c r="AS13" s="58"/>
      <c r="AT13" s="63"/>
      <c r="AU13" s="182" t="s">
        <v>173</v>
      </c>
      <c r="AV13" s="139"/>
      <c r="AW13" s="139"/>
      <c r="AX13" s="139"/>
      <c r="AY13" s="190" t="s">
        <v>219</v>
      </c>
      <c r="AZ13" s="198"/>
      <c r="BA13" s="198"/>
      <c r="BB13" s="198"/>
      <c r="BC13" s="198"/>
      <c r="BD13" s="198"/>
      <c r="BE13" s="198"/>
      <c r="BF13" s="198"/>
      <c r="BG13" s="198"/>
      <c r="BH13" s="198"/>
      <c r="BI13" s="198"/>
      <c r="BJ13" s="198"/>
      <c r="BK13" s="198"/>
      <c r="BL13" s="198"/>
      <c r="BM13" s="209"/>
      <c r="BN13" s="214">
        <v>-629389</v>
      </c>
      <c r="BO13" s="217"/>
      <c r="BP13" s="217"/>
      <c r="BQ13" s="217"/>
      <c r="BR13" s="217"/>
      <c r="BS13" s="217"/>
      <c r="BT13" s="217"/>
      <c r="BU13" s="220"/>
      <c r="BV13" s="214">
        <v>-248362</v>
      </c>
      <c r="BW13" s="217"/>
      <c r="BX13" s="217"/>
      <c r="BY13" s="217"/>
      <c r="BZ13" s="217"/>
      <c r="CA13" s="217"/>
      <c r="CB13" s="217"/>
      <c r="CC13" s="220"/>
      <c r="CD13" s="192" t="s">
        <v>221</v>
      </c>
      <c r="CE13" s="111"/>
      <c r="CF13" s="111"/>
      <c r="CG13" s="111"/>
      <c r="CH13" s="111"/>
      <c r="CI13" s="111"/>
      <c r="CJ13" s="111"/>
      <c r="CK13" s="111"/>
      <c r="CL13" s="111"/>
      <c r="CM13" s="111"/>
      <c r="CN13" s="111"/>
      <c r="CO13" s="111"/>
      <c r="CP13" s="111"/>
      <c r="CQ13" s="111"/>
      <c r="CR13" s="111"/>
      <c r="CS13" s="211"/>
      <c r="CT13" s="230">
        <v>4.4000000000000004</v>
      </c>
      <c r="CU13" s="238"/>
      <c r="CV13" s="238"/>
      <c r="CW13" s="238"/>
      <c r="CX13" s="238"/>
      <c r="CY13" s="238"/>
      <c r="CZ13" s="238"/>
      <c r="DA13" s="246"/>
      <c r="DB13" s="230">
        <v>4.9000000000000004</v>
      </c>
      <c r="DC13" s="238"/>
      <c r="DD13" s="238"/>
      <c r="DE13" s="238"/>
      <c r="DF13" s="238"/>
      <c r="DG13" s="238"/>
      <c r="DH13" s="238"/>
      <c r="DI13" s="246"/>
    </row>
    <row r="14" spans="1:119" ht="18.75" customHeight="1">
      <c r="A14" s="2"/>
      <c r="B14" s="12"/>
      <c r="C14" s="29"/>
      <c r="D14" s="29"/>
      <c r="E14" s="29"/>
      <c r="F14" s="29"/>
      <c r="G14" s="29"/>
      <c r="H14" s="29"/>
      <c r="I14" s="29"/>
      <c r="J14" s="29"/>
      <c r="K14" s="61"/>
      <c r="L14" s="68" t="s">
        <v>222</v>
      </c>
      <c r="M14" s="77"/>
      <c r="N14" s="77"/>
      <c r="O14" s="77"/>
      <c r="P14" s="77"/>
      <c r="Q14" s="89"/>
      <c r="R14" s="100">
        <v>79807</v>
      </c>
      <c r="S14" s="109"/>
      <c r="T14" s="109"/>
      <c r="U14" s="109"/>
      <c r="V14" s="121"/>
      <c r="W14" s="129"/>
      <c r="X14" s="57"/>
      <c r="Y14" s="57"/>
      <c r="Z14" s="57"/>
      <c r="AA14" s="57"/>
      <c r="AB14" s="24"/>
      <c r="AC14" s="149">
        <v>1.8</v>
      </c>
      <c r="AD14" s="156"/>
      <c r="AE14" s="156"/>
      <c r="AF14" s="156"/>
      <c r="AG14" s="159"/>
      <c r="AH14" s="149">
        <v>2</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224</v>
      </c>
      <c r="CE14" s="200"/>
      <c r="CF14" s="200"/>
      <c r="CG14" s="200"/>
      <c r="CH14" s="200"/>
      <c r="CI14" s="200"/>
      <c r="CJ14" s="200"/>
      <c r="CK14" s="200"/>
      <c r="CL14" s="200"/>
      <c r="CM14" s="200"/>
      <c r="CN14" s="200"/>
      <c r="CO14" s="200"/>
      <c r="CP14" s="200"/>
      <c r="CQ14" s="200"/>
      <c r="CR14" s="200"/>
      <c r="CS14" s="212"/>
      <c r="CT14" s="234">
        <v>14.1</v>
      </c>
      <c r="CU14" s="242"/>
      <c r="CV14" s="242"/>
      <c r="CW14" s="242"/>
      <c r="CX14" s="242"/>
      <c r="CY14" s="242"/>
      <c r="CZ14" s="242"/>
      <c r="DA14" s="250"/>
      <c r="DB14" s="234">
        <v>22.1</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214</v>
      </c>
      <c r="N15" s="82"/>
      <c r="O15" s="82"/>
      <c r="P15" s="82"/>
      <c r="Q15" s="88"/>
      <c r="R15" s="100">
        <v>78644</v>
      </c>
      <c r="S15" s="109"/>
      <c r="T15" s="109"/>
      <c r="U15" s="109"/>
      <c r="V15" s="121"/>
      <c r="W15" s="130" t="s">
        <v>7</v>
      </c>
      <c r="X15" s="56"/>
      <c r="Y15" s="56"/>
      <c r="Z15" s="56"/>
      <c r="AA15" s="56"/>
      <c r="AB15" s="25"/>
      <c r="AC15" s="72">
        <v>8146</v>
      </c>
      <c r="AD15" s="80"/>
      <c r="AE15" s="80"/>
      <c r="AF15" s="80"/>
      <c r="AG15" s="84"/>
      <c r="AH15" s="72">
        <v>7906</v>
      </c>
      <c r="AI15" s="80"/>
      <c r="AJ15" s="80"/>
      <c r="AK15" s="80"/>
      <c r="AL15" s="118"/>
      <c r="AM15" s="175"/>
      <c r="AN15" s="58"/>
      <c r="AO15" s="58"/>
      <c r="AP15" s="58"/>
      <c r="AQ15" s="58"/>
      <c r="AR15" s="58"/>
      <c r="AS15" s="58"/>
      <c r="AT15" s="63"/>
      <c r="AU15" s="182"/>
      <c r="AV15" s="139"/>
      <c r="AW15" s="139"/>
      <c r="AX15" s="139"/>
      <c r="AY15" s="189" t="s">
        <v>227</v>
      </c>
      <c r="AZ15" s="197"/>
      <c r="BA15" s="197"/>
      <c r="BB15" s="197"/>
      <c r="BC15" s="197"/>
      <c r="BD15" s="197"/>
      <c r="BE15" s="197"/>
      <c r="BF15" s="197"/>
      <c r="BG15" s="197"/>
      <c r="BH15" s="197"/>
      <c r="BI15" s="197"/>
      <c r="BJ15" s="197"/>
      <c r="BK15" s="197"/>
      <c r="BL15" s="197"/>
      <c r="BM15" s="208"/>
      <c r="BN15" s="213">
        <v>10365682</v>
      </c>
      <c r="BO15" s="216"/>
      <c r="BP15" s="216"/>
      <c r="BQ15" s="216"/>
      <c r="BR15" s="216"/>
      <c r="BS15" s="216"/>
      <c r="BT15" s="216"/>
      <c r="BU15" s="219"/>
      <c r="BV15" s="213">
        <v>9948837</v>
      </c>
      <c r="BW15" s="216"/>
      <c r="BX15" s="216"/>
      <c r="BY15" s="216"/>
      <c r="BZ15" s="216"/>
      <c r="CA15" s="216"/>
      <c r="CB15" s="216"/>
      <c r="CC15" s="219"/>
      <c r="CD15" s="222" t="s">
        <v>215</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230</v>
      </c>
      <c r="M16" s="78"/>
      <c r="N16" s="78"/>
      <c r="O16" s="78"/>
      <c r="P16" s="78"/>
      <c r="Q16" s="90"/>
      <c r="R16" s="101" t="s">
        <v>232</v>
      </c>
      <c r="S16" s="110"/>
      <c r="T16" s="110"/>
      <c r="U16" s="110"/>
      <c r="V16" s="122"/>
      <c r="W16" s="129"/>
      <c r="X16" s="57"/>
      <c r="Y16" s="57"/>
      <c r="Z16" s="57"/>
      <c r="AA16" s="57"/>
      <c r="AB16" s="24"/>
      <c r="AC16" s="149">
        <v>24</v>
      </c>
      <c r="AD16" s="156"/>
      <c r="AE16" s="156"/>
      <c r="AF16" s="156"/>
      <c r="AG16" s="159"/>
      <c r="AH16" s="149">
        <v>24.7</v>
      </c>
      <c r="AI16" s="156"/>
      <c r="AJ16" s="156"/>
      <c r="AK16" s="156"/>
      <c r="AL16" s="171"/>
      <c r="AM16" s="175"/>
      <c r="AN16" s="58"/>
      <c r="AO16" s="58"/>
      <c r="AP16" s="58"/>
      <c r="AQ16" s="58"/>
      <c r="AR16" s="58"/>
      <c r="AS16" s="58"/>
      <c r="AT16" s="63"/>
      <c r="AU16" s="182"/>
      <c r="AV16" s="139"/>
      <c r="AW16" s="139"/>
      <c r="AX16" s="139"/>
      <c r="AY16" s="190" t="s">
        <v>112</v>
      </c>
      <c r="AZ16" s="198"/>
      <c r="BA16" s="198"/>
      <c r="BB16" s="198"/>
      <c r="BC16" s="198"/>
      <c r="BD16" s="198"/>
      <c r="BE16" s="198"/>
      <c r="BF16" s="198"/>
      <c r="BG16" s="198"/>
      <c r="BH16" s="198"/>
      <c r="BI16" s="198"/>
      <c r="BJ16" s="198"/>
      <c r="BK16" s="198"/>
      <c r="BL16" s="198"/>
      <c r="BM16" s="209"/>
      <c r="BN16" s="214">
        <v>14885791</v>
      </c>
      <c r="BO16" s="217"/>
      <c r="BP16" s="217"/>
      <c r="BQ16" s="217"/>
      <c r="BR16" s="217"/>
      <c r="BS16" s="217"/>
      <c r="BT16" s="217"/>
      <c r="BU16" s="220"/>
      <c r="BV16" s="214">
        <v>14385688</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107</v>
      </c>
      <c r="N17" s="83"/>
      <c r="O17" s="83"/>
      <c r="P17" s="83"/>
      <c r="Q17" s="91"/>
      <c r="R17" s="101" t="s">
        <v>228</v>
      </c>
      <c r="S17" s="110"/>
      <c r="T17" s="110"/>
      <c r="U17" s="110"/>
      <c r="V17" s="122"/>
      <c r="W17" s="130" t="s">
        <v>99</v>
      </c>
      <c r="X17" s="56"/>
      <c r="Y17" s="56"/>
      <c r="Z17" s="56"/>
      <c r="AA17" s="56"/>
      <c r="AB17" s="25"/>
      <c r="AC17" s="72">
        <v>25119</v>
      </c>
      <c r="AD17" s="80"/>
      <c r="AE17" s="80"/>
      <c r="AF17" s="80"/>
      <c r="AG17" s="84"/>
      <c r="AH17" s="72">
        <v>23449</v>
      </c>
      <c r="AI17" s="80"/>
      <c r="AJ17" s="80"/>
      <c r="AK17" s="80"/>
      <c r="AL17" s="118"/>
      <c r="AM17" s="175"/>
      <c r="AN17" s="58"/>
      <c r="AO17" s="58"/>
      <c r="AP17" s="58"/>
      <c r="AQ17" s="58"/>
      <c r="AR17" s="58"/>
      <c r="AS17" s="58"/>
      <c r="AT17" s="63"/>
      <c r="AU17" s="182"/>
      <c r="AV17" s="139"/>
      <c r="AW17" s="139"/>
      <c r="AX17" s="139"/>
      <c r="AY17" s="190" t="s">
        <v>234</v>
      </c>
      <c r="AZ17" s="198"/>
      <c r="BA17" s="198"/>
      <c r="BB17" s="198"/>
      <c r="BC17" s="198"/>
      <c r="BD17" s="198"/>
      <c r="BE17" s="198"/>
      <c r="BF17" s="198"/>
      <c r="BG17" s="198"/>
      <c r="BH17" s="198"/>
      <c r="BI17" s="198"/>
      <c r="BJ17" s="198"/>
      <c r="BK17" s="198"/>
      <c r="BL17" s="198"/>
      <c r="BM17" s="209"/>
      <c r="BN17" s="214">
        <v>13103213</v>
      </c>
      <c r="BO17" s="217"/>
      <c r="BP17" s="217"/>
      <c r="BQ17" s="217"/>
      <c r="BR17" s="217"/>
      <c r="BS17" s="217"/>
      <c r="BT17" s="217"/>
      <c r="BU17" s="220"/>
      <c r="BV17" s="214">
        <v>12560528</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235</v>
      </c>
      <c r="C18" s="31"/>
      <c r="D18" s="31"/>
      <c r="E18" s="49"/>
      <c r="F18" s="49"/>
      <c r="G18" s="49"/>
      <c r="H18" s="49"/>
      <c r="I18" s="49"/>
      <c r="J18" s="49"/>
      <c r="K18" s="49"/>
      <c r="L18" s="70">
        <v>73.47</v>
      </c>
      <c r="M18" s="70"/>
      <c r="N18" s="70"/>
      <c r="O18" s="70"/>
      <c r="P18" s="70"/>
      <c r="Q18" s="70"/>
      <c r="R18" s="102"/>
      <c r="S18" s="102"/>
      <c r="T18" s="102"/>
      <c r="U18" s="102"/>
      <c r="V18" s="123"/>
      <c r="W18" s="131"/>
      <c r="X18" s="138"/>
      <c r="Y18" s="138"/>
      <c r="Z18" s="138"/>
      <c r="AA18" s="138"/>
      <c r="AB18" s="26"/>
      <c r="AC18" s="150">
        <v>74.2</v>
      </c>
      <c r="AD18" s="157"/>
      <c r="AE18" s="157"/>
      <c r="AF18" s="157"/>
      <c r="AG18" s="160"/>
      <c r="AH18" s="150">
        <v>73.3</v>
      </c>
      <c r="AI18" s="157"/>
      <c r="AJ18" s="157"/>
      <c r="AK18" s="157"/>
      <c r="AL18" s="172"/>
      <c r="AM18" s="175"/>
      <c r="AN18" s="58"/>
      <c r="AO18" s="58"/>
      <c r="AP18" s="58"/>
      <c r="AQ18" s="58"/>
      <c r="AR18" s="58"/>
      <c r="AS18" s="58"/>
      <c r="AT18" s="63"/>
      <c r="AU18" s="182"/>
      <c r="AV18" s="139"/>
      <c r="AW18" s="139"/>
      <c r="AX18" s="139"/>
      <c r="AY18" s="190" t="s">
        <v>236</v>
      </c>
      <c r="AZ18" s="198"/>
      <c r="BA18" s="198"/>
      <c r="BB18" s="198"/>
      <c r="BC18" s="198"/>
      <c r="BD18" s="198"/>
      <c r="BE18" s="198"/>
      <c r="BF18" s="198"/>
      <c r="BG18" s="198"/>
      <c r="BH18" s="198"/>
      <c r="BI18" s="198"/>
      <c r="BJ18" s="198"/>
      <c r="BK18" s="198"/>
      <c r="BL18" s="198"/>
      <c r="BM18" s="209"/>
      <c r="BN18" s="214">
        <v>18003254</v>
      </c>
      <c r="BO18" s="217"/>
      <c r="BP18" s="217"/>
      <c r="BQ18" s="217"/>
      <c r="BR18" s="217"/>
      <c r="BS18" s="217"/>
      <c r="BT18" s="217"/>
      <c r="BU18" s="220"/>
      <c r="BV18" s="214">
        <v>17345129</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55</v>
      </c>
      <c r="C19" s="31"/>
      <c r="D19" s="31"/>
      <c r="E19" s="49"/>
      <c r="F19" s="49"/>
      <c r="G19" s="49"/>
      <c r="H19" s="49"/>
      <c r="I19" s="49"/>
      <c r="J19" s="49"/>
      <c r="K19" s="49"/>
      <c r="L19" s="71">
        <v>1079</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133</v>
      </c>
      <c r="AZ19" s="198"/>
      <c r="BA19" s="198"/>
      <c r="BB19" s="198"/>
      <c r="BC19" s="198"/>
      <c r="BD19" s="198"/>
      <c r="BE19" s="198"/>
      <c r="BF19" s="198"/>
      <c r="BG19" s="198"/>
      <c r="BH19" s="198"/>
      <c r="BI19" s="198"/>
      <c r="BJ19" s="198"/>
      <c r="BK19" s="198"/>
      <c r="BL19" s="198"/>
      <c r="BM19" s="209"/>
      <c r="BN19" s="214">
        <v>22270877</v>
      </c>
      <c r="BO19" s="217"/>
      <c r="BP19" s="217"/>
      <c r="BQ19" s="217"/>
      <c r="BR19" s="217"/>
      <c r="BS19" s="217"/>
      <c r="BT19" s="217"/>
      <c r="BU19" s="220"/>
      <c r="BV19" s="214">
        <v>22063236</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237</v>
      </c>
      <c r="C20" s="31"/>
      <c r="D20" s="31"/>
      <c r="E20" s="49"/>
      <c r="F20" s="49"/>
      <c r="G20" s="49"/>
      <c r="H20" s="49"/>
      <c r="I20" s="49"/>
      <c r="J20" s="49"/>
      <c r="K20" s="49"/>
      <c r="L20" s="71">
        <v>31887</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239</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240</v>
      </c>
      <c r="C22" s="33"/>
      <c r="D22" s="41"/>
      <c r="E22" s="50" t="s">
        <v>5</v>
      </c>
      <c r="F22" s="56"/>
      <c r="G22" s="56"/>
      <c r="H22" s="56"/>
      <c r="I22" s="56"/>
      <c r="J22" s="56"/>
      <c r="K22" s="25"/>
      <c r="L22" s="50" t="s">
        <v>242</v>
      </c>
      <c r="M22" s="56"/>
      <c r="N22" s="56"/>
      <c r="O22" s="56"/>
      <c r="P22" s="25"/>
      <c r="Q22" s="92" t="s">
        <v>243</v>
      </c>
      <c r="R22" s="104"/>
      <c r="S22" s="104"/>
      <c r="T22" s="104"/>
      <c r="U22" s="104"/>
      <c r="V22" s="125"/>
      <c r="W22" s="133" t="s">
        <v>53</v>
      </c>
      <c r="X22" s="33"/>
      <c r="Y22" s="41"/>
      <c r="Z22" s="50" t="s">
        <v>5</v>
      </c>
      <c r="AA22" s="56"/>
      <c r="AB22" s="56"/>
      <c r="AC22" s="56"/>
      <c r="AD22" s="56"/>
      <c r="AE22" s="56"/>
      <c r="AF22" s="56"/>
      <c r="AG22" s="25"/>
      <c r="AH22" s="163" t="s">
        <v>186</v>
      </c>
      <c r="AI22" s="56"/>
      <c r="AJ22" s="56"/>
      <c r="AK22" s="56"/>
      <c r="AL22" s="25"/>
      <c r="AM22" s="163" t="s">
        <v>246</v>
      </c>
      <c r="AN22" s="178"/>
      <c r="AO22" s="178"/>
      <c r="AP22" s="178"/>
      <c r="AQ22" s="178"/>
      <c r="AR22" s="180"/>
      <c r="AS22" s="92" t="s">
        <v>243</v>
      </c>
      <c r="AT22" s="104"/>
      <c r="AU22" s="104"/>
      <c r="AV22" s="104"/>
      <c r="AW22" s="104"/>
      <c r="AX22" s="187"/>
      <c r="AY22" s="189" t="s">
        <v>247</v>
      </c>
      <c r="AZ22" s="197"/>
      <c r="BA22" s="197"/>
      <c r="BB22" s="197"/>
      <c r="BC22" s="197"/>
      <c r="BD22" s="197"/>
      <c r="BE22" s="197"/>
      <c r="BF22" s="197"/>
      <c r="BG22" s="197"/>
      <c r="BH22" s="197"/>
      <c r="BI22" s="197"/>
      <c r="BJ22" s="197"/>
      <c r="BK22" s="197"/>
      <c r="BL22" s="197"/>
      <c r="BM22" s="208"/>
      <c r="BN22" s="213">
        <v>24517804</v>
      </c>
      <c r="BO22" s="216"/>
      <c r="BP22" s="216"/>
      <c r="BQ22" s="216"/>
      <c r="BR22" s="216"/>
      <c r="BS22" s="216"/>
      <c r="BT22" s="216"/>
      <c r="BU22" s="219"/>
      <c r="BV22" s="213">
        <v>25526146</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250</v>
      </c>
      <c r="AZ23" s="198"/>
      <c r="BA23" s="198"/>
      <c r="BB23" s="198"/>
      <c r="BC23" s="198"/>
      <c r="BD23" s="198"/>
      <c r="BE23" s="198"/>
      <c r="BF23" s="198"/>
      <c r="BG23" s="198"/>
      <c r="BH23" s="198"/>
      <c r="BI23" s="198"/>
      <c r="BJ23" s="198"/>
      <c r="BK23" s="198"/>
      <c r="BL23" s="198"/>
      <c r="BM23" s="209"/>
      <c r="BN23" s="214">
        <v>16993036</v>
      </c>
      <c r="BO23" s="217"/>
      <c r="BP23" s="217"/>
      <c r="BQ23" s="217"/>
      <c r="BR23" s="217"/>
      <c r="BS23" s="217"/>
      <c r="BT23" s="217"/>
      <c r="BU23" s="220"/>
      <c r="BV23" s="214">
        <v>18146269</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251</v>
      </c>
      <c r="F24" s="58"/>
      <c r="G24" s="58"/>
      <c r="H24" s="58"/>
      <c r="I24" s="58"/>
      <c r="J24" s="58"/>
      <c r="K24" s="63"/>
      <c r="L24" s="72">
        <v>1</v>
      </c>
      <c r="M24" s="80"/>
      <c r="N24" s="80"/>
      <c r="O24" s="80"/>
      <c r="P24" s="84"/>
      <c r="Q24" s="72">
        <v>8600</v>
      </c>
      <c r="R24" s="80"/>
      <c r="S24" s="80"/>
      <c r="T24" s="80"/>
      <c r="U24" s="80"/>
      <c r="V24" s="84"/>
      <c r="W24" s="134"/>
      <c r="X24" s="34"/>
      <c r="Y24" s="42"/>
      <c r="Z24" s="52" t="s">
        <v>253</v>
      </c>
      <c r="AA24" s="58"/>
      <c r="AB24" s="58"/>
      <c r="AC24" s="58"/>
      <c r="AD24" s="58"/>
      <c r="AE24" s="58"/>
      <c r="AF24" s="58"/>
      <c r="AG24" s="63"/>
      <c r="AH24" s="72">
        <v>442</v>
      </c>
      <c r="AI24" s="80"/>
      <c r="AJ24" s="80"/>
      <c r="AK24" s="80"/>
      <c r="AL24" s="84"/>
      <c r="AM24" s="72">
        <v>1354730</v>
      </c>
      <c r="AN24" s="80"/>
      <c r="AO24" s="80"/>
      <c r="AP24" s="80"/>
      <c r="AQ24" s="80"/>
      <c r="AR24" s="84"/>
      <c r="AS24" s="72">
        <v>3065</v>
      </c>
      <c r="AT24" s="80"/>
      <c r="AU24" s="80"/>
      <c r="AV24" s="80"/>
      <c r="AW24" s="80"/>
      <c r="AX24" s="118"/>
      <c r="AY24" s="191" t="s">
        <v>254</v>
      </c>
      <c r="AZ24" s="199"/>
      <c r="BA24" s="199"/>
      <c r="BB24" s="199"/>
      <c r="BC24" s="199"/>
      <c r="BD24" s="199"/>
      <c r="BE24" s="199"/>
      <c r="BF24" s="199"/>
      <c r="BG24" s="199"/>
      <c r="BH24" s="199"/>
      <c r="BI24" s="199"/>
      <c r="BJ24" s="199"/>
      <c r="BK24" s="199"/>
      <c r="BL24" s="199"/>
      <c r="BM24" s="210"/>
      <c r="BN24" s="214">
        <v>11428598</v>
      </c>
      <c r="BO24" s="217"/>
      <c r="BP24" s="217"/>
      <c r="BQ24" s="217"/>
      <c r="BR24" s="217"/>
      <c r="BS24" s="217"/>
      <c r="BT24" s="217"/>
      <c r="BU24" s="220"/>
      <c r="BV24" s="214">
        <v>11466414</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256</v>
      </c>
      <c r="F25" s="58"/>
      <c r="G25" s="58"/>
      <c r="H25" s="58"/>
      <c r="I25" s="58"/>
      <c r="J25" s="58"/>
      <c r="K25" s="63"/>
      <c r="L25" s="72">
        <v>1</v>
      </c>
      <c r="M25" s="80"/>
      <c r="N25" s="80"/>
      <c r="O25" s="80"/>
      <c r="P25" s="84"/>
      <c r="Q25" s="72">
        <v>7400</v>
      </c>
      <c r="R25" s="80"/>
      <c r="S25" s="80"/>
      <c r="T25" s="80"/>
      <c r="U25" s="80"/>
      <c r="V25" s="84"/>
      <c r="W25" s="134"/>
      <c r="X25" s="34"/>
      <c r="Y25" s="42"/>
      <c r="Z25" s="52" t="s">
        <v>259</v>
      </c>
      <c r="AA25" s="58"/>
      <c r="AB25" s="58"/>
      <c r="AC25" s="58"/>
      <c r="AD25" s="58"/>
      <c r="AE25" s="58"/>
      <c r="AF25" s="58"/>
      <c r="AG25" s="63"/>
      <c r="AH25" s="72" t="s">
        <v>202</v>
      </c>
      <c r="AI25" s="80"/>
      <c r="AJ25" s="80"/>
      <c r="AK25" s="80"/>
      <c r="AL25" s="84"/>
      <c r="AM25" s="72" t="s">
        <v>202</v>
      </c>
      <c r="AN25" s="80"/>
      <c r="AO25" s="80"/>
      <c r="AP25" s="80"/>
      <c r="AQ25" s="80"/>
      <c r="AR25" s="84"/>
      <c r="AS25" s="72" t="s">
        <v>202</v>
      </c>
      <c r="AT25" s="80"/>
      <c r="AU25" s="80"/>
      <c r="AV25" s="80"/>
      <c r="AW25" s="80"/>
      <c r="AX25" s="118"/>
      <c r="AY25" s="189" t="s">
        <v>36</v>
      </c>
      <c r="AZ25" s="197"/>
      <c r="BA25" s="197"/>
      <c r="BB25" s="197"/>
      <c r="BC25" s="197"/>
      <c r="BD25" s="197"/>
      <c r="BE25" s="197"/>
      <c r="BF25" s="197"/>
      <c r="BG25" s="197"/>
      <c r="BH25" s="197"/>
      <c r="BI25" s="197"/>
      <c r="BJ25" s="197"/>
      <c r="BK25" s="197"/>
      <c r="BL25" s="197"/>
      <c r="BM25" s="208"/>
      <c r="BN25" s="213">
        <v>3355154</v>
      </c>
      <c r="BO25" s="216"/>
      <c r="BP25" s="216"/>
      <c r="BQ25" s="216"/>
      <c r="BR25" s="216"/>
      <c r="BS25" s="216"/>
      <c r="BT25" s="216"/>
      <c r="BU25" s="219"/>
      <c r="BV25" s="213">
        <v>2760283</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260</v>
      </c>
      <c r="F26" s="58"/>
      <c r="G26" s="58"/>
      <c r="H26" s="58"/>
      <c r="I26" s="58"/>
      <c r="J26" s="58"/>
      <c r="K26" s="63"/>
      <c r="L26" s="72">
        <v>1</v>
      </c>
      <c r="M26" s="80"/>
      <c r="N26" s="80"/>
      <c r="O26" s="80"/>
      <c r="P26" s="84"/>
      <c r="Q26" s="72">
        <v>6950</v>
      </c>
      <c r="R26" s="80"/>
      <c r="S26" s="80"/>
      <c r="T26" s="80"/>
      <c r="U26" s="80"/>
      <c r="V26" s="84"/>
      <c r="W26" s="134"/>
      <c r="X26" s="34"/>
      <c r="Y26" s="42"/>
      <c r="Z26" s="52" t="s">
        <v>261</v>
      </c>
      <c r="AA26" s="143"/>
      <c r="AB26" s="143"/>
      <c r="AC26" s="143"/>
      <c r="AD26" s="143"/>
      <c r="AE26" s="143"/>
      <c r="AF26" s="143"/>
      <c r="AG26" s="161"/>
      <c r="AH26" s="72">
        <v>8</v>
      </c>
      <c r="AI26" s="80"/>
      <c r="AJ26" s="80"/>
      <c r="AK26" s="80"/>
      <c r="AL26" s="84"/>
      <c r="AM26" s="72">
        <v>23560</v>
      </c>
      <c r="AN26" s="80"/>
      <c r="AO26" s="80"/>
      <c r="AP26" s="80"/>
      <c r="AQ26" s="80"/>
      <c r="AR26" s="84"/>
      <c r="AS26" s="72">
        <v>2945</v>
      </c>
      <c r="AT26" s="80"/>
      <c r="AU26" s="80"/>
      <c r="AV26" s="80"/>
      <c r="AW26" s="80"/>
      <c r="AX26" s="118"/>
      <c r="AY26" s="192" t="s">
        <v>262</v>
      </c>
      <c r="AZ26" s="111"/>
      <c r="BA26" s="111"/>
      <c r="BB26" s="111"/>
      <c r="BC26" s="111"/>
      <c r="BD26" s="111"/>
      <c r="BE26" s="111"/>
      <c r="BF26" s="111"/>
      <c r="BG26" s="111"/>
      <c r="BH26" s="111"/>
      <c r="BI26" s="111"/>
      <c r="BJ26" s="111"/>
      <c r="BK26" s="111"/>
      <c r="BL26" s="111"/>
      <c r="BM26" s="211"/>
      <c r="BN26" s="214">
        <v>20000</v>
      </c>
      <c r="BO26" s="217"/>
      <c r="BP26" s="217"/>
      <c r="BQ26" s="217"/>
      <c r="BR26" s="217"/>
      <c r="BS26" s="217"/>
      <c r="BT26" s="217"/>
      <c r="BU26" s="220"/>
      <c r="BV26" s="214">
        <v>20000</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263</v>
      </c>
      <c r="F27" s="58"/>
      <c r="G27" s="58"/>
      <c r="H27" s="58"/>
      <c r="I27" s="58"/>
      <c r="J27" s="58"/>
      <c r="K27" s="63"/>
      <c r="L27" s="72">
        <v>1</v>
      </c>
      <c r="M27" s="80"/>
      <c r="N27" s="80"/>
      <c r="O27" s="80"/>
      <c r="P27" s="84"/>
      <c r="Q27" s="72">
        <v>5100</v>
      </c>
      <c r="R27" s="80"/>
      <c r="S27" s="80"/>
      <c r="T27" s="80"/>
      <c r="U27" s="80"/>
      <c r="V27" s="84"/>
      <c r="W27" s="134"/>
      <c r="X27" s="34"/>
      <c r="Y27" s="42"/>
      <c r="Z27" s="52" t="s">
        <v>264</v>
      </c>
      <c r="AA27" s="58"/>
      <c r="AB27" s="58"/>
      <c r="AC27" s="58"/>
      <c r="AD27" s="58"/>
      <c r="AE27" s="58"/>
      <c r="AF27" s="58"/>
      <c r="AG27" s="63"/>
      <c r="AH27" s="72">
        <v>2</v>
      </c>
      <c r="AI27" s="80"/>
      <c r="AJ27" s="80"/>
      <c r="AK27" s="80"/>
      <c r="AL27" s="84"/>
      <c r="AM27" s="72" t="s">
        <v>267</v>
      </c>
      <c r="AN27" s="80"/>
      <c r="AO27" s="80"/>
      <c r="AP27" s="80"/>
      <c r="AQ27" s="80"/>
      <c r="AR27" s="84"/>
      <c r="AS27" s="72" t="s">
        <v>267</v>
      </c>
      <c r="AT27" s="80"/>
      <c r="AU27" s="80"/>
      <c r="AV27" s="80"/>
      <c r="AW27" s="80"/>
      <c r="AX27" s="118"/>
      <c r="AY27" s="193" t="s">
        <v>270</v>
      </c>
      <c r="AZ27" s="200"/>
      <c r="BA27" s="200"/>
      <c r="BB27" s="200"/>
      <c r="BC27" s="200"/>
      <c r="BD27" s="200"/>
      <c r="BE27" s="200"/>
      <c r="BF27" s="200"/>
      <c r="BG27" s="200"/>
      <c r="BH27" s="200"/>
      <c r="BI27" s="200"/>
      <c r="BJ27" s="200"/>
      <c r="BK27" s="200"/>
      <c r="BL27" s="200"/>
      <c r="BM27" s="212"/>
      <c r="BN27" s="215" t="s">
        <v>202</v>
      </c>
      <c r="BO27" s="218"/>
      <c r="BP27" s="218"/>
      <c r="BQ27" s="218"/>
      <c r="BR27" s="218"/>
      <c r="BS27" s="218"/>
      <c r="BT27" s="218"/>
      <c r="BU27" s="221"/>
      <c r="BV27" s="215" t="s">
        <v>202</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271</v>
      </c>
      <c r="F28" s="58"/>
      <c r="G28" s="58"/>
      <c r="H28" s="58"/>
      <c r="I28" s="58"/>
      <c r="J28" s="58"/>
      <c r="K28" s="63"/>
      <c r="L28" s="72">
        <v>1</v>
      </c>
      <c r="M28" s="80"/>
      <c r="N28" s="80"/>
      <c r="O28" s="80"/>
      <c r="P28" s="84"/>
      <c r="Q28" s="72">
        <v>4560</v>
      </c>
      <c r="R28" s="80"/>
      <c r="S28" s="80"/>
      <c r="T28" s="80"/>
      <c r="U28" s="80"/>
      <c r="V28" s="84"/>
      <c r="W28" s="134"/>
      <c r="X28" s="34"/>
      <c r="Y28" s="42"/>
      <c r="Z28" s="52" t="s">
        <v>34</v>
      </c>
      <c r="AA28" s="58"/>
      <c r="AB28" s="58"/>
      <c r="AC28" s="58"/>
      <c r="AD28" s="58"/>
      <c r="AE28" s="58"/>
      <c r="AF28" s="58"/>
      <c r="AG28" s="63"/>
      <c r="AH28" s="72" t="s">
        <v>202</v>
      </c>
      <c r="AI28" s="80"/>
      <c r="AJ28" s="80"/>
      <c r="AK28" s="80"/>
      <c r="AL28" s="84"/>
      <c r="AM28" s="72" t="s">
        <v>202</v>
      </c>
      <c r="AN28" s="80"/>
      <c r="AO28" s="80"/>
      <c r="AP28" s="80"/>
      <c r="AQ28" s="80"/>
      <c r="AR28" s="84"/>
      <c r="AS28" s="72" t="s">
        <v>202</v>
      </c>
      <c r="AT28" s="80"/>
      <c r="AU28" s="80"/>
      <c r="AV28" s="80"/>
      <c r="AW28" s="80"/>
      <c r="AX28" s="118"/>
      <c r="AY28" s="194" t="s">
        <v>272</v>
      </c>
      <c r="AZ28" s="201"/>
      <c r="BA28" s="201"/>
      <c r="BB28" s="204"/>
      <c r="BC28" s="189" t="s">
        <v>106</v>
      </c>
      <c r="BD28" s="197"/>
      <c r="BE28" s="197"/>
      <c r="BF28" s="197"/>
      <c r="BG28" s="197"/>
      <c r="BH28" s="197"/>
      <c r="BI28" s="197"/>
      <c r="BJ28" s="197"/>
      <c r="BK28" s="197"/>
      <c r="BL28" s="197"/>
      <c r="BM28" s="208"/>
      <c r="BN28" s="213">
        <v>2155636</v>
      </c>
      <c r="BO28" s="216"/>
      <c r="BP28" s="216"/>
      <c r="BQ28" s="216"/>
      <c r="BR28" s="216"/>
      <c r="BS28" s="216"/>
      <c r="BT28" s="216"/>
      <c r="BU28" s="219"/>
      <c r="BV28" s="213">
        <v>2021311</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275</v>
      </c>
      <c r="F29" s="58"/>
      <c r="G29" s="58"/>
      <c r="H29" s="58"/>
      <c r="I29" s="58"/>
      <c r="J29" s="58"/>
      <c r="K29" s="63"/>
      <c r="L29" s="72">
        <v>19</v>
      </c>
      <c r="M29" s="80"/>
      <c r="N29" s="80"/>
      <c r="O29" s="80"/>
      <c r="P29" s="84"/>
      <c r="Q29" s="72">
        <v>4330</v>
      </c>
      <c r="R29" s="80"/>
      <c r="S29" s="80"/>
      <c r="T29" s="80"/>
      <c r="U29" s="80"/>
      <c r="V29" s="84"/>
      <c r="W29" s="135"/>
      <c r="X29" s="140"/>
      <c r="Y29" s="142"/>
      <c r="Z29" s="52" t="s">
        <v>277</v>
      </c>
      <c r="AA29" s="58"/>
      <c r="AB29" s="58"/>
      <c r="AC29" s="58"/>
      <c r="AD29" s="58"/>
      <c r="AE29" s="58"/>
      <c r="AF29" s="58"/>
      <c r="AG29" s="63"/>
      <c r="AH29" s="72">
        <v>444</v>
      </c>
      <c r="AI29" s="80"/>
      <c r="AJ29" s="80"/>
      <c r="AK29" s="80"/>
      <c r="AL29" s="84"/>
      <c r="AM29" s="72">
        <v>1363694</v>
      </c>
      <c r="AN29" s="80"/>
      <c r="AO29" s="80"/>
      <c r="AP29" s="80"/>
      <c r="AQ29" s="80"/>
      <c r="AR29" s="84"/>
      <c r="AS29" s="72">
        <v>3071</v>
      </c>
      <c r="AT29" s="80"/>
      <c r="AU29" s="80"/>
      <c r="AV29" s="80"/>
      <c r="AW29" s="80"/>
      <c r="AX29" s="118"/>
      <c r="AY29" s="195"/>
      <c r="AZ29" s="202"/>
      <c r="BA29" s="202"/>
      <c r="BB29" s="205"/>
      <c r="BC29" s="190" t="s">
        <v>278</v>
      </c>
      <c r="BD29" s="198"/>
      <c r="BE29" s="198"/>
      <c r="BF29" s="198"/>
      <c r="BG29" s="198"/>
      <c r="BH29" s="198"/>
      <c r="BI29" s="198"/>
      <c r="BJ29" s="198"/>
      <c r="BK29" s="198"/>
      <c r="BL29" s="198"/>
      <c r="BM29" s="209"/>
      <c r="BN29" s="214">
        <v>468823</v>
      </c>
      <c r="BO29" s="217"/>
      <c r="BP29" s="217"/>
      <c r="BQ29" s="217"/>
      <c r="BR29" s="217"/>
      <c r="BS29" s="217"/>
      <c r="BT29" s="217"/>
      <c r="BU29" s="220"/>
      <c r="BV29" s="214">
        <v>374896</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280</v>
      </c>
      <c r="X30" s="141"/>
      <c r="Y30" s="141"/>
      <c r="Z30" s="141"/>
      <c r="AA30" s="141"/>
      <c r="AB30" s="141"/>
      <c r="AC30" s="141"/>
      <c r="AD30" s="141"/>
      <c r="AE30" s="141"/>
      <c r="AF30" s="141"/>
      <c r="AG30" s="162"/>
      <c r="AH30" s="150">
        <v>99.1</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72</v>
      </c>
      <c r="BD30" s="199"/>
      <c r="BE30" s="199"/>
      <c r="BF30" s="199"/>
      <c r="BG30" s="199"/>
      <c r="BH30" s="199"/>
      <c r="BI30" s="199"/>
      <c r="BJ30" s="199"/>
      <c r="BK30" s="199"/>
      <c r="BL30" s="199"/>
      <c r="BM30" s="210"/>
      <c r="BN30" s="215">
        <v>1961976</v>
      </c>
      <c r="BO30" s="218"/>
      <c r="BP30" s="218"/>
      <c r="BQ30" s="218"/>
      <c r="BR30" s="218"/>
      <c r="BS30" s="218"/>
      <c r="BT30" s="218"/>
      <c r="BU30" s="221"/>
      <c r="BV30" s="215">
        <v>1741363</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191</v>
      </c>
      <c r="D32" s="36"/>
      <c r="E32" s="36"/>
      <c r="F32" s="36"/>
      <c r="G32" s="36"/>
      <c r="H32" s="36"/>
      <c r="I32" s="36"/>
      <c r="J32" s="36"/>
      <c r="K32" s="36"/>
      <c r="L32" s="36"/>
      <c r="M32" s="36"/>
      <c r="N32" s="36"/>
      <c r="O32" s="36"/>
      <c r="P32" s="36"/>
      <c r="Q32" s="36"/>
      <c r="R32" s="36"/>
      <c r="S32" s="36"/>
      <c r="U32" s="111" t="s">
        <v>97</v>
      </c>
      <c r="V32" s="111"/>
      <c r="W32" s="111"/>
      <c r="X32" s="111"/>
      <c r="Y32" s="111"/>
      <c r="Z32" s="111"/>
      <c r="AA32" s="111"/>
      <c r="AB32" s="111"/>
      <c r="AC32" s="111"/>
      <c r="AD32" s="111"/>
      <c r="AE32" s="111"/>
      <c r="AF32" s="111"/>
      <c r="AG32" s="111"/>
      <c r="AH32" s="111"/>
      <c r="AI32" s="111"/>
      <c r="AJ32" s="111"/>
      <c r="AK32" s="111"/>
      <c r="AM32" s="111" t="s">
        <v>282</v>
      </c>
      <c r="AN32" s="111"/>
      <c r="AO32" s="111"/>
      <c r="AP32" s="111"/>
      <c r="AQ32" s="111"/>
      <c r="AR32" s="111"/>
      <c r="AS32" s="111"/>
      <c r="AT32" s="111"/>
      <c r="AU32" s="111"/>
      <c r="AV32" s="111"/>
      <c r="AW32" s="111"/>
      <c r="AX32" s="111"/>
      <c r="AY32" s="111"/>
      <c r="AZ32" s="111"/>
      <c r="BA32" s="111"/>
      <c r="BB32" s="111"/>
      <c r="BC32" s="111"/>
      <c r="BE32" s="111" t="s">
        <v>283</v>
      </c>
      <c r="BF32" s="111"/>
      <c r="BG32" s="111"/>
      <c r="BH32" s="111"/>
      <c r="BI32" s="111"/>
      <c r="BJ32" s="111"/>
      <c r="BK32" s="111"/>
      <c r="BL32" s="111"/>
      <c r="BM32" s="111"/>
      <c r="BN32" s="111"/>
      <c r="BO32" s="111"/>
      <c r="BP32" s="111"/>
      <c r="BQ32" s="111"/>
      <c r="BR32" s="111"/>
      <c r="BS32" s="111"/>
      <c r="BT32" s="111"/>
      <c r="BU32" s="111"/>
      <c r="BW32" s="111" t="s">
        <v>284</v>
      </c>
      <c r="BX32" s="111"/>
      <c r="BY32" s="111"/>
      <c r="BZ32" s="111"/>
      <c r="CA32" s="111"/>
      <c r="CB32" s="111"/>
      <c r="CC32" s="111"/>
      <c r="CD32" s="111"/>
      <c r="CE32" s="111"/>
      <c r="CF32" s="111"/>
      <c r="CG32" s="111"/>
      <c r="CH32" s="111"/>
      <c r="CI32" s="111"/>
      <c r="CJ32" s="111"/>
      <c r="CK32" s="111"/>
      <c r="CL32" s="111"/>
      <c r="CM32" s="111"/>
      <c r="CO32" s="111" t="s">
        <v>286</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61</v>
      </c>
      <c r="D33" s="37"/>
      <c r="E33" s="54" t="s">
        <v>287</v>
      </c>
      <c r="F33" s="54"/>
      <c r="G33" s="54"/>
      <c r="H33" s="54"/>
      <c r="I33" s="54"/>
      <c r="J33" s="54"/>
      <c r="K33" s="54"/>
      <c r="L33" s="54"/>
      <c r="M33" s="54"/>
      <c r="N33" s="54"/>
      <c r="O33" s="54"/>
      <c r="P33" s="54"/>
      <c r="Q33" s="54"/>
      <c r="R33" s="54"/>
      <c r="S33" s="54"/>
      <c r="T33" s="54"/>
      <c r="U33" s="37" t="s">
        <v>61</v>
      </c>
      <c r="V33" s="37"/>
      <c r="W33" s="54" t="s">
        <v>287</v>
      </c>
      <c r="X33" s="54"/>
      <c r="Y33" s="54"/>
      <c r="Z33" s="54"/>
      <c r="AA33" s="54"/>
      <c r="AB33" s="54"/>
      <c r="AC33" s="54"/>
      <c r="AD33" s="54"/>
      <c r="AE33" s="54"/>
      <c r="AF33" s="54"/>
      <c r="AG33" s="54"/>
      <c r="AH33" s="54"/>
      <c r="AI33" s="54"/>
      <c r="AJ33" s="54"/>
      <c r="AK33" s="54"/>
      <c r="AL33" s="54"/>
      <c r="AM33" s="37" t="s">
        <v>61</v>
      </c>
      <c r="AN33" s="37"/>
      <c r="AO33" s="54" t="s">
        <v>287</v>
      </c>
      <c r="AP33" s="54"/>
      <c r="AQ33" s="54"/>
      <c r="AR33" s="54"/>
      <c r="AS33" s="54"/>
      <c r="AT33" s="54"/>
      <c r="AU33" s="54"/>
      <c r="AV33" s="54"/>
      <c r="AW33" s="54"/>
      <c r="AX33" s="54"/>
      <c r="AY33" s="54"/>
      <c r="AZ33" s="54"/>
      <c r="BA33" s="54"/>
      <c r="BB33" s="54"/>
      <c r="BC33" s="54"/>
      <c r="BD33" s="37"/>
      <c r="BE33" s="54" t="s">
        <v>288</v>
      </c>
      <c r="BF33" s="54"/>
      <c r="BG33" s="54" t="s">
        <v>169</v>
      </c>
      <c r="BH33" s="54"/>
      <c r="BI33" s="54"/>
      <c r="BJ33" s="54"/>
      <c r="BK33" s="54"/>
      <c r="BL33" s="54"/>
      <c r="BM33" s="54"/>
      <c r="BN33" s="54"/>
      <c r="BO33" s="54"/>
      <c r="BP33" s="54"/>
      <c r="BQ33" s="54"/>
      <c r="BR33" s="54"/>
      <c r="BS33" s="54"/>
      <c r="BT33" s="54"/>
      <c r="BU33" s="54"/>
      <c r="BV33" s="37"/>
      <c r="BW33" s="37" t="s">
        <v>288</v>
      </c>
      <c r="BX33" s="37"/>
      <c r="BY33" s="54" t="s">
        <v>113</v>
      </c>
      <c r="BZ33" s="54"/>
      <c r="CA33" s="54"/>
      <c r="CB33" s="54"/>
      <c r="CC33" s="54"/>
      <c r="CD33" s="54"/>
      <c r="CE33" s="54"/>
      <c r="CF33" s="54"/>
      <c r="CG33" s="54"/>
      <c r="CH33" s="54"/>
      <c r="CI33" s="54"/>
      <c r="CJ33" s="54"/>
      <c r="CK33" s="54"/>
      <c r="CL33" s="54"/>
      <c r="CM33" s="54"/>
      <c r="CN33" s="54"/>
      <c r="CO33" s="37" t="s">
        <v>61</v>
      </c>
      <c r="CP33" s="37"/>
      <c r="CQ33" s="54" t="s">
        <v>290</v>
      </c>
      <c r="CR33" s="54"/>
      <c r="CS33" s="54"/>
      <c r="CT33" s="54"/>
      <c r="CU33" s="54"/>
      <c r="CV33" s="54"/>
      <c r="CW33" s="54"/>
      <c r="CX33" s="54"/>
      <c r="CY33" s="54"/>
      <c r="CZ33" s="54"/>
      <c r="DA33" s="54"/>
      <c r="DB33" s="54"/>
      <c r="DC33" s="54"/>
      <c r="DD33" s="54"/>
      <c r="DE33" s="54"/>
      <c r="DF33" s="54"/>
      <c r="DG33" s="253" t="s">
        <v>84</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4</v>
      </c>
      <c r="V34" s="38"/>
      <c r="W34" s="55" t="str">
        <f>IF('各会計、関係団体の財政状況及び健全化判断比率'!B28="","",'各会計、関係団体の財政状況及び健全化判断比率'!B28)</f>
        <v>国民健康保険特別会計</v>
      </c>
      <c r="X34" s="55"/>
      <c r="Y34" s="55"/>
      <c r="Z34" s="55"/>
      <c r="AA34" s="55"/>
      <c r="AB34" s="55"/>
      <c r="AC34" s="55"/>
      <c r="AD34" s="55"/>
      <c r="AE34" s="55"/>
      <c r="AF34" s="55"/>
      <c r="AG34" s="55"/>
      <c r="AH34" s="55"/>
      <c r="AI34" s="55"/>
      <c r="AJ34" s="55"/>
      <c r="AK34" s="55"/>
      <c r="AL34" s="2"/>
      <c r="AM34" s="38">
        <f>IF(AO34="","",MAX(C34:D43,U34:V43)+1)</f>
        <v>7</v>
      </c>
      <c r="AN34" s="38"/>
      <c r="AO34" s="55" t="str">
        <f>IF('各会計、関係団体の財政状況及び健全化判断比率'!B31="","",'各会計、関係団体の財政状況及び健全化判断比率'!B31)</f>
        <v>下水道事業会計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8</v>
      </c>
      <c r="BX34" s="38"/>
      <c r="BY34" s="55" t="str">
        <f>IF('各会計、関係団体の財政状況及び健全化判断比率'!B68="","",'各会計、関係団体の財政状況及び健全化判断比率'!B68)</f>
        <v>秋川流域斎場組合</v>
      </c>
      <c r="BZ34" s="55"/>
      <c r="CA34" s="55"/>
      <c r="CB34" s="55"/>
      <c r="CC34" s="55"/>
      <c r="CD34" s="55"/>
      <c r="CE34" s="55"/>
      <c r="CF34" s="55"/>
      <c r="CG34" s="55"/>
      <c r="CH34" s="55"/>
      <c r="CI34" s="55"/>
      <c r="CJ34" s="55"/>
      <c r="CK34" s="55"/>
      <c r="CL34" s="55"/>
      <c r="CM34" s="55"/>
      <c r="CN34" s="2"/>
      <c r="CO34" s="38">
        <f>IF(CQ34="","",MAX(C34:D43,U34:V43,AM34:AN43,BE34:BF43,BW34:BX43)+1)</f>
        <v>18</v>
      </c>
      <c r="CP34" s="38"/>
      <c r="CQ34" s="55" t="str">
        <f>IF('各会計、関係団体の財政状況及び健全化判断比率'!BS7="","",'各会計、関係団体の財政状況及び健全化判断比率'!BS7)</f>
        <v>株式会社秋川総合開発公社</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テレビ共同受信事業特別会計</v>
      </c>
      <c r="F35" s="55"/>
      <c r="G35" s="55"/>
      <c r="H35" s="55"/>
      <c r="I35" s="55"/>
      <c r="J35" s="55"/>
      <c r="K35" s="55"/>
      <c r="L35" s="55"/>
      <c r="M35" s="55"/>
      <c r="N35" s="55"/>
      <c r="O35" s="55"/>
      <c r="P35" s="55"/>
      <c r="Q35" s="55"/>
      <c r="R35" s="55"/>
      <c r="S35" s="55"/>
      <c r="T35" s="2"/>
      <c r="U35" s="38">
        <f t="shared" ref="U35:U43" si="1">IF(W35="","",U34+1)</f>
        <v>5</v>
      </c>
      <c r="V35" s="38"/>
      <c r="W35" s="55" t="str">
        <f>IF('各会計、関係団体の財政状況及び健全化判断比率'!B29="","",'各会計、関係団体の財政状況及び健全化判断比率'!B29)</f>
        <v>介護保険特別会計</v>
      </c>
      <c r="X35" s="55"/>
      <c r="Y35" s="55"/>
      <c r="Z35" s="55"/>
      <c r="AA35" s="55"/>
      <c r="AB35" s="55"/>
      <c r="AC35" s="55"/>
      <c r="AD35" s="55"/>
      <c r="AE35" s="55"/>
      <c r="AF35" s="55"/>
      <c r="AG35" s="55"/>
      <c r="AH35" s="55"/>
      <c r="AI35" s="55"/>
      <c r="AJ35" s="55"/>
      <c r="AK35" s="55"/>
      <c r="AL35" s="2"/>
      <c r="AM35" s="38" t="str">
        <f t="shared" ref="AM35:AM43" si="2">IF(AO35="","",AM34+1)</f>
        <v/>
      </c>
      <c r="AN35" s="38"/>
      <c r="AO35" s="55"/>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9</v>
      </c>
      <c r="BX35" s="38"/>
      <c r="BY35" s="55" t="str">
        <f>IF('各会計、関係団体の財政状況及び健全化判断比率'!B69="","",'各会計、関係団体の財政状況及び健全化判断比率'!B69)</f>
        <v>西秋川衛生組合</v>
      </c>
      <c r="BZ35" s="55"/>
      <c r="CA35" s="55"/>
      <c r="CB35" s="55"/>
      <c r="CC35" s="55"/>
      <c r="CD35" s="55"/>
      <c r="CE35" s="55"/>
      <c r="CF35" s="55"/>
      <c r="CG35" s="55"/>
      <c r="CH35" s="55"/>
      <c r="CI35" s="55"/>
      <c r="CJ35" s="55"/>
      <c r="CK35" s="55"/>
      <c r="CL35" s="55"/>
      <c r="CM35" s="55"/>
      <c r="CN35" s="2"/>
      <c r="CO35" s="38">
        <f t="shared" ref="CO35:CO43" si="5">IF(CQ35="","",CO34+1)</f>
        <v>19</v>
      </c>
      <c r="CP35" s="38"/>
      <c r="CQ35" s="55" t="str">
        <f>IF('各会計、関係団体の財政状況及び健全化判断比率'!BS8="","",'各会計、関係団体の財政状況及び健全化判断比率'!BS8)</f>
        <v>新四季創造株式会社</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v>
      </c>
      <c r="DH35" s="254"/>
      <c r="DI35" s="165"/>
    </row>
    <row r="36" spans="1:113" ht="32.25" customHeight="1">
      <c r="A36" s="2"/>
      <c r="B36" s="20"/>
      <c r="C36" s="38">
        <f t="shared" si="0"/>
        <v>3</v>
      </c>
      <c r="D36" s="38"/>
      <c r="E36" s="55" t="str">
        <f>IF('各会計、関係団体の財政状況及び健全化判断比率'!B9="","",'各会計、関係団体の財政状況及び健全化判断比率'!B9)</f>
        <v>秋多都市計画事業武蔵引田駅北口土地区画整理事業特別会計</v>
      </c>
      <c r="F36" s="55"/>
      <c r="G36" s="55"/>
      <c r="H36" s="55"/>
      <c r="I36" s="55"/>
      <c r="J36" s="55"/>
      <c r="K36" s="55"/>
      <c r="L36" s="55"/>
      <c r="M36" s="55"/>
      <c r="N36" s="55"/>
      <c r="O36" s="55"/>
      <c r="P36" s="55"/>
      <c r="Q36" s="55"/>
      <c r="R36" s="55"/>
      <c r="S36" s="55"/>
      <c r="T36" s="2"/>
      <c r="U36" s="38">
        <f t="shared" si="1"/>
        <v>6</v>
      </c>
      <c r="V36" s="38"/>
      <c r="W36" s="55" t="str">
        <f>IF('各会計、関係団体の財政状況及び健全化判断比率'!B30="","",'各会計、関係団体の財政状況及び健全化判断比率'!B30)</f>
        <v>後期高齢者医療特別会計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10</v>
      </c>
      <c r="BX36" s="38"/>
      <c r="BY36" s="55" t="str">
        <f>IF('各会計、関係団体の財政状況及び健全化判断比率'!B70="","",'各会計、関係団体の財政状況及び健全化判断比率'!B70)</f>
        <v>阿伎留病院企業団</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11</v>
      </c>
      <c r="BX37" s="38"/>
      <c r="BY37" s="55" t="str">
        <f>IF('各会計、関係団体の財政状況及び健全化判断比率'!B71="","",'各会計、関係団体の財政状況及び健全化判断比率'!B71)</f>
        <v>東京都市町村職員退職手当組合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12</v>
      </c>
      <c r="BX38" s="38"/>
      <c r="BY38" s="55" t="str">
        <f>IF('各会計、関係団体の財政状況及び健全化判断比率'!B72="","",'各会計、関係団体の財政状況及び健全化判断比率'!B72)</f>
        <v>東京都市町村議会議員公務災害補償等組合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13</v>
      </c>
      <c r="BX39" s="38"/>
      <c r="BY39" s="55" t="str">
        <f>IF('各会計、関係団体の財政状況及び健全化判断比率'!B73="","",'各会計、関係団体の財政状況及び健全化判断比率'!B73)</f>
        <v>東京都三市収益事業組合</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14</v>
      </c>
      <c r="BX40" s="38"/>
      <c r="BY40" s="55" t="str">
        <f>IF('各会計、関係団体の財政状況及び健全化判断比率'!B74="","",'各会計、関係団体の財政状況及び健全化判断比率'!B74)</f>
        <v>東京市町村総合事務組合（一般会計）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15</v>
      </c>
      <c r="BX41" s="38"/>
      <c r="BY41" s="55" t="str">
        <f>IF('各会計、関係団体の財政状況及び健全化判断比率'!B75="","",'各会計、関係団体の財政状況及び健全化判断比率'!B75)</f>
        <v>東京市町村総合事務組合（東京都市町村民交通災害共済事業特別会計）</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f t="shared" si="4"/>
        <v>16</v>
      </c>
      <c r="BX42" s="38"/>
      <c r="BY42" s="55" t="str">
        <f>IF('各会計、関係団体の財政状況及び健全化判断比率'!B76="","",'各会計、関係団体の財政状況及び健全化判断比率'!B76)</f>
        <v>東京都後期高齢者医療広域連合（一般会計）</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f t="shared" si="4"/>
        <v>17</v>
      </c>
      <c r="BX43" s="38"/>
      <c r="BY43" s="55" t="str">
        <f>IF('各会計、関係団体の財政状況及び健全化判断比率'!B77="","",'各会計、関係団体の財政状況及び健全化判断比率'!B77)</f>
        <v>東京都後期高齢者医療広域連合
（後期高齢者医療特別会計）</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292</v>
      </c>
      <c r="E46" s="1" t="s">
        <v>293</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296</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298</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200</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301</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303</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305</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WKO5jFuqU7nhCjV/YG9JH7EmbvyW8ZtFk/oe/aCLsidIcMoswrSwGyGxNd9fE5J9kQuA8FGCOC6m+MpuJFHcPQ==" saltValue="HVdeJLO+jYb8PlJkTQwqQA=="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4"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70" zoomScaleNormal="70"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3"/>
      <c r="B1" s="863"/>
      <c r="C1" s="863"/>
      <c r="D1" s="863"/>
      <c r="E1" s="863"/>
      <c r="F1" s="863"/>
      <c r="G1" s="863"/>
      <c r="H1" s="863"/>
      <c r="I1" s="863"/>
      <c r="J1" s="863"/>
      <c r="K1" s="863"/>
      <c r="L1" s="863"/>
      <c r="M1" s="863"/>
      <c r="N1" s="863"/>
      <c r="O1" s="863"/>
      <c r="P1" s="863"/>
    </row>
    <row r="2" spans="1:16" ht="16.5" customHeight="1">
      <c r="A2" s="863"/>
      <c r="B2" s="863"/>
      <c r="C2" s="863"/>
      <c r="D2" s="863"/>
      <c r="E2" s="863"/>
      <c r="F2" s="863"/>
      <c r="G2" s="863"/>
      <c r="H2" s="863"/>
      <c r="I2" s="863"/>
      <c r="J2" s="863"/>
      <c r="K2" s="863"/>
      <c r="L2" s="863"/>
      <c r="M2" s="863"/>
      <c r="N2" s="863"/>
      <c r="O2" s="863"/>
      <c r="P2" s="863"/>
    </row>
    <row r="3" spans="1:16" ht="16.5" customHeight="1">
      <c r="A3" s="863"/>
      <c r="B3" s="863"/>
      <c r="C3" s="863"/>
      <c r="D3" s="863"/>
      <c r="E3" s="863"/>
      <c r="F3" s="863"/>
      <c r="G3" s="863"/>
      <c r="H3" s="863"/>
      <c r="I3" s="863"/>
      <c r="J3" s="863"/>
      <c r="K3" s="863"/>
      <c r="L3" s="863"/>
      <c r="M3" s="863"/>
      <c r="N3" s="863"/>
      <c r="O3" s="863"/>
      <c r="P3" s="863"/>
    </row>
    <row r="4" spans="1:16" ht="16.5" customHeight="1">
      <c r="A4" s="863"/>
      <c r="B4" s="863"/>
      <c r="C4" s="863"/>
      <c r="D4" s="863"/>
      <c r="E4" s="863"/>
      <c r="F4" s="863"/>
      <c r="G4" s="863"/>
      <c r="H4" s="863"/>
      <c r="I4" s="863"/>
      <c r="J4" s="863"/>
      <c r="K4" s="863"/>
      <c r="L4" s="863"/>
      <c r="M4" s="863"/>
      <c r="N4" s="863"/>
      <c r="O4" s="863"/>
      <c r="P4" s="863"/>
    </row>
    <row r="5" spans="1:16" ht="16.5" customHeight="1">
      <c r="A5" s="863"/>
      <c r="B5" s="863"/>
      <c r="C5" s="863"/>
      <c r="D5" s="863"/>
      <c r="E5" s="863"/>
      <c r="F5" s="863"/>
      <c r="G5" s="863"/>
      <c r="H5" s="863"/>
      <c r="I5" s="863"/>
      <c r="J5" s="863"/>
      <c r="K5" s="863"/>
      <c r="L5" s="863"/>
      <c r="M5" s="863"/>
      <c r="N5" s="863"/>
      <c r="O5" s="863"/>
      <c r="P5" s="863"/>
    </row>
    <row r="6" spans="1:16" ht="16.5" customHeight="1">
      <c r="A6" s="863"/>
      <c r="B6" s="863"/>
      <c r="C6" s="863"/>
      <c r="D6" s="863"/>
      <c r="E6" s="863"/>
      <c r="F6" s="863"/>
      <c r="G6" s="863"/>
      <c r="H6" s="863"/>
      <c r="I6" s="863"/>
      <c r="J6" s="863"/>
      <c r="K6" s="863"/>
      <c r="L6" s="863"/>
      <c r="M6" s="863"/>
      <c r="N6" s="863"/>
      <c r="O6" s="863"/>
      <c r="P6" s="863"/>
    </row>
    <row r="7" spans="1:16" ht="16.5" customHeight="1">
      <c r="A7" s="863"/>
      <c r="B7" s="863"/>
      <c r="C7" s="863"/>
      <c r="D7" s="863"/>
      <c r="E7" s="863"/>
      <c r="F7" s="863"/>
      <c r="G7" s="863"/>
      <c r="H7" s="863"/>
      <c r="I7" s="863"/>
      <c r="J7" s="863"/>
      <c r="K7" s="863"/>
      <c r="L7" s="863"/>
      <c r="M7" s="863"/>
      <c r="N7" s="863"/>
      <c r="O7" s="863"/>
      <c r="P7" s="863"/>
    </row>
    <row r="8" spans="1:16" ht="16.5" customHeight="1">
      <c r="A8" s="863"/>
      <c r="B8" s="863"/>
      <c r="C8" s="863"/>
      <c r="D8" s="863"/>
      <c r="E8" s="863"/>
      <c r="F8" s="863"/>
      <c r="G8" s="863"/>
      <c r="H8" s="863"/>
      <c r="I8" s="863"/>
      <c r="J8" s="863"/>
      <c r="K8" s="863"/>
      <c r="L8" s="863"/>
      <c r="M8" s="863"/>
      <c r="N8" s="863"/>
      <c r="O8" s="863"/>
      <c r="P8" s="863"/>
    </row>
    <row r="9" spans="1:16" ht="16.5" customHeight="1">
      <c r="A9" s="863"/>
      <c r="B9" s="863"/>
      <c r="C9" s="863"/>
      <c r="D9" s="863"/>
      <c r="E9" s="863"/>
      <c r="F9" s="863"/>
      <c r="G9" s="863"/>
      <c r="H9" s="863"/>
      <c r="I9" s="863"/>
      <c r="J9" s="863"/>
      <c r="K9" s="863"/>
      <c r="L9" s="863"/>
      <c r="M9" s="863"/>
      <c r="N9" s="863"/>
      <c r="O9" s="863"/>
      <c r="P9" s="863"/>
    </row>
    <row r="10" spans="1:16" ht="16.5" customHeight="1">
      <c r="A10" s="863"/>
      <c r="B10" s="863"/>
      <c r="C10" s="863"/>
      <c r="D10" s="863"/>
      <c r="E10" s="863"/>
      <c r="F10" s="863"/>
      <c r="G10" s="863"/>
      <c r="H10" s="863"/>
      <c r="I10" s="863"/>
      <c r="J10" s="863"/>
      <c r="K10" s="863"/>
      <c r="L10" s="863"/>
      <c r="M10" s="863"/>
      <c r="N10" s="863"/>
      <c r="O10" s="863"/>
      <c r="P10" s="863"/>
    </row>
    <row r="11" spans="1:16" ht="16.5" customHeight="1">
      <c r="A11" s="863"/>
      <c r="B11" s="863"/>
      <c r="C11" s="863"/>
      <c r="D11" s="863"/>
      <c r="E11" s="863"/>
      <c r="F11" s="863"/>
      <c r="G11" s="863"/>
      <c r="H11" s="863"/>
      <c r="I11" s="863"/>
      <c r="J11" s="863"/>
      <c r="K11" s="863"/>
      <c r="L11" s="863"/>
      <c r="M11" s="863"/>
      <c r="N11" s="863"/>
      <c r="O11" s="863"/>
      <c r="P11" s="863"/>
    </row>
    <row r="12" spans="1:16" ht="16.5" customHeight="1">
      <c r="A12" s="863"/>
      <c r="B12" s="863"/>
      <c r="C12" s="863"/>
      <c r="D12" s="863"/>
      <c r="E12" s="863"/>
      <c r="F12" s="863"/>
      <c r="G12" s="863"/>
      <c r="H12" s="863"/>
      <c r="I12" s="863"/>
      <c r="J12" s="863"/>
      <c r="K12" s="863"/>
      <c r="L12" s="863"/>
      <c r="M12" s="863"/>
      <c r="N12" s="863"/>
      <c r="O12" s="863"/>
      <c r="P12" s="863"/>
    </row>
    <row r="13" spans="1:16" ht="16.5" customHeight="1">
      <c r="A13" s="863"/>
      <c r="B13" s="863"/>
      <c r="C13" s="863"/>
      <c r="D13" s="863"/>
      <c r="E13" s="863"/>
      <c r="F13" s="863"/>
      <c r="G13" s="863"/>
      <c r="H13" s="863"/>
      <c r="I13" s="863"/>
      <c r="J13" s="863"/>
      <c r="K13" s="863"/>
      <c r="L13" s="863"/>
      <c r="M13" s="863"/>
      <c r="N13" s="863"/>
      <c r="O13" s="863"/>
      <c r="P13" s="863"/>
    </row>
    <row r="14" spans="1:16" ht="16.5" customHeight="1">
      <c r="A14" s="863"/>
      <c r="B14" s="863"/>
      <c r="C14" s="863"/>
      <c r="D14" s="863"/>
      <c r="E14" s="863"/>
      <c r="F14" s="863"/>
      <c r="G14" s="863"/>
      <c r="H14" s="863"/>
      <c r="I14" s="863"/>
      <c r="J14" s="863"/>
      <c r="K14" s="863"/>
      <c r="L14" s="863"/>
      <c r="M14" s="863"/>
      <c r="N14" s="863"/>
      <c r="O14" s="863"/>
      <c r="P14" s="863"/>
    </row>
    <row r="15" spans="1:16" ht="16.5" customHeight="1">
      <c r="A15" s="863"/>
      <c r="B15" s="863"/>
      <c r="C15" s="863"/>
      <c r="D15" s="863"/>
      <c r="E15" s="863"/>
      <c r="F15" s="863"/>
      <c r="G15" s="863"/>
      <c r="H15" s="863"/>
      <c r="I15" s="863"/>
      <c r="J15" s="863"/>
      <c r="K15" s="863"/>
      <c r="L15" s="863"/>
      <c r="M15" s="863"/>
      <c r="N15" s="863"/>
      <c r="O15" s="863"/>
      <c r="P15" s="863"/>
    </row>
    <row r="16" spans="1:16" ht="16.5" customHeight="1">
      <c r="A16" s="863"/>
      <c r="B16" s="863"/>
      <c r="C16" s="863"/>
      <c r="D16" s="863"/>
      <c r="E16" s="863"/>
      <c r="F16" s="863"/>
      <c r="G16" s="863"/>
      <c r="H16" s="863"/>
      <c r="I16" s="863"/>
      <c r="J16" s="863"/>
      <c r="K16" s="863"/>
      <c r="L16" s="863"/>
      <c r="M16" s="863"/>
      <c r="N16" s="863"/>
      <c r="O16" s="863"/>
      <c r="P16" s="863"/>
    </row>
    <row r="17" spans="1:16" ht="16.5" customHeight="1">
      <c r="A17" s="863"/>
      <c r="B17" s="863"/>
      <c r="C17" s="863"/>
      <c r="D17" s="863"/>
      <c r="E17" s="863"/>
      <c r="F17" s="863"/>
      <c r="G17" s="863"/>
      <c r="H17" s="863"/>
      <c r="I17" s="863"/>
      <c r="J17" s="863"/>
      <c r="K17" s="863"/>
      <c r="L17" s="863"/>
      <c r="M17" s="863"/>
      <c r="N17" s="863"/>
      <c r="O17" s="863"/>
      <c r="P17" s="863"/>
    </row>
    <row r="18" spans="1:16" ht="16.5" customHeight="1">
      <c r="A18" s="863"/>
      <c r="B18" s="863"/>
      <c r="C18" s="863"/>
      <c r="D18" s="863"/>
      <c r="E18" s="863"/>
      <c r="F18" s="863"/>
      <c r="G18" s="863"/>
      <c r="H18" s="863"/>
      <c r="I18" s="863"/>
      <c r="J18" s="863"/>
      <c r="K18" s="863"/>
      <c r="L18" s="863"/>
      <c r="M18" s="863"/>
      <c r="N18" s="863"/>
      <c r="O18" s="863"/>
      <c r="P18" s="863"/>
    </row>
    <row r="19" spans="1:16" ht="16.5" customHeight="1">
      <c r="A19" s="863"/>
      <c r="B19" s="863"/>
      <c r="C19" s="863"/>
      <c r="D19" s="863"/>
      <c r="E19" s="863"/>
      <c r="F19" s="863"/>
      <c r="G19" s="863"/>
      <c r="H19" s="863"/>
      <c r="I19" s="863"/>
      <c r="J19" s="863"/>
      <c r="K19" s="863"/>
      <c r="L19" s="863"/>
      <c r="M19" s="863"/>
      <c r="N19" s="863"/>
      <c r="O19" s="863"/>
      <c r="P19" s="863"/>
    </row>
    <row r="20" spans="1:16" ht="16.5" customHeight="1">
      <c r="A20" s="863"/>
      <c r="B20" s="863"/>
      <c r="C20" s="863"/>
      <c r="D20" s="863"/>
      <c r="E20" s="863"/>
      <c r="F20" s="863"/>
      <c r="G20" s="863"/>
      <c r="H20" s="863"/>
      <c r="I20" s="863"/>
      <c r="J20" s="863"/>
      <c r="K20" s="863"/>
      <c r="L20" s="863"/>
      <c r="M20" s="863"/>
      <c r="N20" s="863"/>
      <c r="O20" s="863"/>
      <c r="P20" s="863"/>
    </row>
    <row r="21" spans="1:16" ht="16.5" customHeight="1">
      <c r="A21" s="863"/>
      <c r="B21" s="863"/>
      <c r="C21" s="863"/>
      <c r="D21" s="863"/>
      <c r="E21" s="863"/>
      <c r="F21" s="863"/>
      <c r="G21" s="863"/>
      <c r="H21" s="863"/>
      <c r="I21" s="863"/>
      <c r="J21" s="863"/>
      <c r="K21" s="863"/>
      <c r="L21" s="863"/>
      <c r="M21" s="863"/>
      <c r="N21" s="863"/>
      <c r="O21" s="863"/>
      <c r="P21" s="863"/>
    </row>
    <row r="22" spans="1:16" ht="16.5" customHeight="1">
      <c r="A22" s="863"/>
      <c r="B22" s="863"/>
      <c r="C22" s="863"/>
      <c r="D22" s="863"/>
      <c r="E22" s="863"/>
      <c r="F22" s="863"/>
      <c r="G22" s="863"/>
      <c r="H22" s="863"/>
      <c r="I22" s="863"/>
      <c r="J22" s="863"/>
      <c r="K22" s="863"/>
      <c r="L22" s="863"/>
      <c r="M22" s="863"/>
      <c r="N22" s="863"/>
      <c r="O22" s="863"/>
      <c r="P22" s="863"/>
    </row>
    <row r="23" spans="1:16" ht="16.5" customHeight="1">
      <c r="A23" s="863"/>
      <c r="B23" s="863"/>
      <c r="C23" s="863"/>
      <c r="D23" s="863"/>
      <c r="E23" s="863"/>
      <c r="F23" s="863"/>
      <c r="G23" s="863"/>
      <c r="H23" s="863"/>
      <c r="I23" s="863"/>
      <c r="J23" s="863"/>
      <c r="K23" s="863"/>
      <c r="L23" s="863"/>
      <c r="M23" s="863"/>
      <c r="N23" s="863"/>
      <c r="O23" s="863"/>
      <c r="P23" s="863"/>
    </row>
    <row r="24" spans="1:16" ht="16.5" customHeight="1">
      <c r="A24" s="863"/>
      <c r="B24" s="863"/>
      <c r="C24" s="863"/>
      <c r="D24" s="863"/>
      <c r="E24" s="863"/>
      <c r="F24" s="863"/>
      <c r="G24" s="863"/>
      <c r="H24" s="863"/>
      <c r="I24" s="863"/>
      <c r="J24" s="863"/>
      <c r="K24" s="863"/>
      <c r="L24" s="863"/>
      <c r="M24" s="863"/>
      <c r="N24" s="863"/>
      <c r="O24" s="863"/>
      <c r="P24" s="863"/>
    </row>
    <row r="25" spans="1:16" ht="16.5" customHeight="1">
      <c r="A25" s="863"/>
      <c r="B25" s="863"/>
      <c r="C25" s="863"/>
      <c r="D25" s="863"/>
      <c r="E25" s="863"/>
      <c r="F25" s="863"/>
      <c r="G25" s="863"/>
      <c r="H25" s="863"/>
      <c r="I25" s="863"/>
      <c r="J25" s="863"/>
      <c r="K25" s="863"/>
      <c r="L25" s="863"/>
      <c r="M25" s="863"/>
      <c r="N25" s="863"/>
      <c r="O25" s="863"/>
      <c r="P25" s="863"/>
    </row>
    <row r="26" spans="1:16" ht="16.5" customHeight="1">
      <c r="A26" s="863"/>
      <c r="B26" s="863"/>
      <c r="C26" s="863"/>
      <c r="D26" s="863"/>
      <c r="E26" s="863"/>
      <c r="F26" s="863"/>
      <c r="G26" s="863"/>
      <c r="H26" s="863"/>
      <c r="I26" s="863"/>
      <c r="J26" s="863"/>
      <c r="K26" s="863"/>
      <c r="L26" s="863"/>
      <c r="M26" s="863"/>
      <c r="N26" s="863"/>
      <c r="O26" s="863"/>
      <c r="P26" s="863"/>
    </row>
    <row r="27" spans="1:16" ht="16.5" customHeight="1">
      <c r="A27" s="863"/>
      <c r="B27" s="863"/>
      <c r="C27" s="863"/>
      <c r="D27" s="863"/>
      <c r="E27" s="863"/>
      <c r="F27" s="863"/>
      <c r="G27" s="863"/>
      <c r="H27" s="863"/>
      <c r="I27" s="863"/>
      <c r="J27" s="863"/>
      <c r="K27" s="863"/>
      <c r="L27" s="863"/>
      <c r="M27" s="863"/>
      <c r="N27" s="863"/>
      <c r="O27" s="863"/>
      <c r="P27" s="863"/>
    </row>
    <row r="28" spans="1:16" ht="16.5" customHeight="1">
      <c r="A28" s="863"/>
      <c r="B28" s="863"/>
      <c r="C28" s="863"/>
      <c r="D28" s="863"/>
      <c r="E28" s="863"/>
      <c r="F28" s="863"/>
      <c r="G28" s="863"/>
      <c r="H28" s="863"/>
      <c r="I28" s="863"/>
      <c r="J28" s="863"/>
      <c r="K28" s="863"/>
      <c r="L28" s="863"/>
      <c r="M28" s="863"/>
      <c r="N28" s="863"/>
      <c r="O28" s="863"/>
      <c r="P28" s="863"/>
    </row>
    <row r="29" spans="1:16" ht="16.5" customHeight="1">
      <c r="A29" s="863"/>
      <c r="B29" s="863"/>
      <c r="C29" s="863"/>
      <c r="D29" s="863"/>
      <c r="E29" s="863"/>
      <c r="F29" s="863"/>
      <c r="G29" s="863"/>
      <c r="H29" s="863"/>
      <c r="I29" s="863"/>
      <c r="J29" s="863"/>
      <c r="K29" s="863"/>
      <c r="L29" s="863"/>
      <c r="M29" s="863"/>
      <c r="N29" s="863"/>
      <c r="O29" s="863"/>
      <c r="P29" s="863"/>
    </row>
    <row r="30" spans="1:16" ht="16.5" customHeight="1">
      <c r="A30" s="863"/>
      <c r="B30" s="863"/>
      <c r="C30" s="863"/>
      <c r="D30" s="863"/>
      <c r="E30" s="863"/>
      <c r="F30" s="863"/>
      <c r="G30" s="863"/>
      <c r="H30" s="863"/>
      <c r="I30" s="863"/>
      <c r="J30" s="863"/>
      <c r="K30" s="863"/>
      <c r="L30" s="863"/>
      <c r="M30" s="863"/>
      <c r="N30" s="863"/>
      <c r="O30" s="863"/>
      <c r="P30" s="863"/>
    </row>
    <row r="31" spans="1:16" ht="16.5" customHeight="1">
      <c r="A31" s="863"/>
      <c r="B31" s="863"/>
      <c r="C31" s="863"/>
      <c r="D31" s="863"/>
      <c r="E31" s="863"/>
      <c r="F31" s="863"/>
      <c r="G31" s="863"/>
      <c r="H31" s="863"/>
      <c r="I31" s="863"/>
      <c r="J31" s="863"/>
      <c r="K31" s="863"/>
      <c r="L31" s="863"/>
      <c r="M31" s="863"/>
      <c r="N31" s="863"/>
      <c r="O31" s="863"/>
      <c r="P31" s="863"/>
    </row>
    <row r="32" spans="1:16" ht="31.5" customHeight="1">
      <c r="A32" s="863"/>
      <c r="B32" s="863"/>
      <c r="C32" s="863"/>
      <c r="D32" s="863"/>
      <c r="E32" s="863"/>
      <c r="F32" s="863"/>
      <c r="G32" s="863"/>
      <c r="H32" s="863"/>
      <c r="I32" s="863"/>
      <c r="J32" s="858" t="s">
        <v>2</v>
      </c>
      <c r="K32" s="863"/>
      <c r="L32" s="863"/>
      <c r="M32" s="863"/>
      <c r="N32" s="863"/>
      <c r="O32" s="863"/>
      <c r="P32" s="863"/>
    </row>
    <row r="33" spans="1:16" ht="39" customHeight="1">
      <c r="A33" s="863"/>
      <c r="B33" s="864" t="s">
        <v>11</v>
      </c>
      <c r="C33" s="870"/>
      <c r="D33" s="870"/>
      <c r="E33" s="875" t="s">
        <v>17</v>
      </c>
      <c r="F33" s="879" t="s">
        <v>532</v>
      </c>
      <c r="G33" s="884" t="s">
        <v>533</v>
      </c>
      <c r="H33" s="884" t="s">
        <v>534</v>
      </c>
      <c r="I33" s="884" t="s">
        <v>535</v>
      </c>
      <c r="J33" s="888" t="s">
        <v>257</v>
      </c>
      <c r="K33" s="863"/>
      <c r="L33" s="863"/>
      <c r="M33" s="863"/>
      <c r="N33" s="863"/>
      <c r="O33" s="863"/>
      <c r="P33" s="863"/>
    </row>
    <row r="34" spans="1:16" ht="39" customHeight="1">
      <c r="A34" s="863"/>
      <c r="B34" s="865"/>
      <c r="C34" s="871" t="s">
        <v>268</v>
      </c>
      <c r="D34" s="871"/>
      <c r="E34" s="876"/>
      <c r="F34" s="880">
        <v>3.34</v>
      </c>
      <c r="G34" s="885">
        <v>3.42</v>
      </c>
      <c r="H34" s="885">
        <v>9.8699999999999992</v>
      </c>
      <c r="I34" s="885">
        <v>7.07</v>
      </c>
      <c r="J34" s="889">
        <v>2.52</v>
      </c>
      <c r="K34" s="863"/>
      <c r="L34" s="863"/>
      <c r="M34" s="863"/>
      <c r="N34" s="863"/>
      <c r="O34" s="863"/>
      <c r="P34" s="863"/>
    </row>
    <row r="35" spans="1:16" ht="39" customHeight="1">
      <c r="A35" s="863"/>
      <c r="B35" s="866"/>
      <c r="C35" s="872" t="s">
        <v>24</v>
      </c>
      <c r="D35" s="872"/>
      <c r="E35" s="877"/>
      <c r="F35" s="881">
        <v>0.16</v>
      </c>
      <c r="G35" s="886">
        <v>1.18</v>
      </c>
      <c r="H35" s="886">
        <v>1.72</v>
      </c>
      <c r="I35" s="886">
        <v>1.31</v>
      </c>
      <c r="J35" s="890">
        <v>1.4</v>
      </c>
      <c r="K35" s="863"/>
      <c r="L35" s="863"/>
      <c r="M35" s="863"/>
      <c r="N35" s="863"/>
      <c r="O35" s="863"/>
      <c r="P35" s="863"/>
    </row>
    <row r="36" spans="1:16" ht="39" customHeight="1">
      <c r="A36" s="863"/>
      <c r="B36" s="866"/>
      <c r="C36" s="872" t="s">
        <v>233</v>
      </c>
      <c r="D36" s="872"/>
      <c r="E36" s="877"/>
      <c r="F36" s="881">
        <v>0.35</v>
      </c>
      <c r="G36" s="886">
        <v>0.99</v>
      </c>
      <c r="H36" s="886">
        <v>0.82</v>
      </c>
      <c r="I36" s="886">
        <v>0.71</v>
      </c>
      <c r="J36" s="890">
        <v>0.66</v>
      </c>
      <c r="K36" s="863"/>
      <c r="L36" s="863"/>
      <c r="M36" s="863"/>
      <c r="N36" s="863"/>
      <c r="O36" s="863"/>
      <c r="P36" s="863"/>
    </row>
    <row r="37" spans="1:16" ht="39" customHeight="1">
      <c r="A37" s="863"/>
      <c r="B37" s="866"/>
      <c r="C37" s="872" t="s">
        <v>358</v>
      </c>
      <c r="D37" s="872"/>
      <c r="E37" s="877"/>
      <c r="F37" s="881" t="s">
        <v>202</v>
      </c>
      <c r="G37" s="886">
        <v>1.1200000000000001</v>
      </c>
      <c r="H37" s="886">
        <v>1.06</v>
      </c>
      <c r="I37" s="886">
        <v>0.66</v>
      </c>
      <c r="J37" s="890">
        <v>0.52</v>
      </c>
      <c r="K37" s="863"/>
      <c r="L37" s="863"/>
      <c r="M37" s="863"/>
      <c r="N37" s="863"/>
      <c r="O37" s="863"/>
      <c r="P37" s="863"/>
    </row>
    <row r="38" spans="1:16" ht="39" customHeight="1">
      <c r="A38" s="863"/>
      <c r="B38" s="866"/>
      <c r="C38" s="872" t="s">
        <v>159</v>
      </c>
      <c r="D38" s="872"/>
      <c r="E38" s="877"/>
      <c r="F38" s="881">
        <v>0.3</v>
      </c>
      <c r="G38" s="886">
        <v>0</v>
      </c>
      <c r="H38" s="886">
        <v>4.e-002</v>
      </c>
      <c r="I38" s="886">
        <v>0.31</v>
      </c>
      <c r="J38" s="890">
        <v>0.41</v>
      </c>
      <c r="K38" s="863"/>
      <c r="L38" s="863"/>
      <c r="M38" s="863"/>
      <c r="N38" s="863"/>
      <c r="O38" s="863"/>
      <c r="P38" s="863"/>
    </row>
    <row r="39" spans="1:16" ht="39" customHeight="1">
      <c r="A39" s="863"/>
      <c r="B39" s="866"/>
      <c r="C39" s="872" t="s">
        <v>229</v>
      </c>
      <c r="D39" s="872"/>
      <c r="E39" s="877"/>
      <c r="F39" s="881">
        <v>0.19</v>
      </c>
      <c r="G39" s="886">
        <v>0.13</v>
      </c>
      <c r="H39" s="886">
        <v>0.11</v>
      </c>
      <c r="I39" s="886">
        <v>0.14000000000000001</v>
      </c>
      <c r="J39" s="890">
        <v>0.12</v>
      </c>
      <c r="K39" s="863"/>
      <c r="L39" s="863"/>
      <c r="M39" s="863"/>
      <c r="N39" s="863"/>
      <c r="O39" s="863"/>
      <c r="P39" s="863"/>
    </row>
    <row r="40" spans="1:16" ht="39" customHeight="1">
      <c r="A40" s="863"/>
      <c r="B40" s="866"/>
      <c r="C40" s="872" t="s">
        <v>461</v>
      </c>
      <c r="D40" s="872"/>
      <c r="E40" s="877"/>
      <c r="F40" s="881">
        <v>0</v>
      </c>
      <c r="G40" s="886">
        <v>0</v>
      </c>
      <c r="H40" s="886">
        <v>0</v>
      </c>
      <c r="I40" s="886">
        <v>0</v>
      </c>
      <c r="J40" s="890">
        <v>0</v>
      </c>
      <c r="K40" s="863"/>
      <c r="L40" s="863"/>
      <c r="M40" s="863"/>
      <c r="N40" s="863"/>
      <c r="O40" s="863"/>
      <c r="P40" s="863"/>
    </row>
    <row r="41" spans="1:16" ht="39" customHeight="1">
      <c r="A41" s="863"/>
      <c r="B41" s="866"/>
      <c r="C41" s="872"/>
      <c r="D41" s="872"/>
      <c r="E41" s="877"/>
      <c r="F41" s="881"/>
      <c r="G41" s="886"/>
      <c r="H41" s="886"/>
      <c r="I41" s="886"/>
      <c r="J41" s="890"/>
      <c r="K41" s="863"/>
      <c r="L41" s="863"/>
      <c r="M41" s="863"/>
      <c r="N41" s="863"/>
      <c r="O41" s="863"/>
      <c r="P41" s="863"/>
    </row>
    <row r="42" spans="1:16" ht="39" customHeight="1">
      <c r="A42" s="863"/>
      <c r="B42" s="867"/>
      <c r="C42" s="872" t="s">
        <v>538</v>
      </c>
      <c r="D42" s="872"/>
      <c r="E42" s="877"/>
      <c r="F42" s="881" t="s">
        <v>202</v>
      </c>
      <c r="G42" s="886" t="s">
        <v>202</v>
      </c>
      <c r="H42" s="886" t="s">
        <v>202</v>
      </c>
      <c r="I42" s="886" t="s">
        <v>202</v>
      </c>
      <c r="J42" s="890" t="s">
        <v>202</v>
      </c>
      <c r="K42" s="863"/>
      <c r="L42" s="863"/>
      <c r="M42" s="863"/>
      <c r="N42" s="863"/>
      <c r="O42" s="863"/>
      <c r="P42" s="863"/>
    </row>
    <row r="43" spans="1:16" ht="39" customHeight="1">
      <c r="A43" s="863"/>
      <c r="B43" s="868"/>
      <c r="C43" s="873" t="s">
        <v>493</v>
      </c>
      <c r="D43" s="873"/>
      <c r="E43" s="878"/>
      <c r="F43" s="882">
        <v>0.85</v>
      </c>
      <c r="G43" s="887" t="s">
        <v>202</v>
      </c>
      <c r="H43" s="887" t="s">
        <v>202</v>
      </c>
      <c r="I43" s="887" t="s">
        <v>202</v>
      </c>
      <c r="J43" s="891" t="s">
        <v>202</v>
      </c>
      <c r="K43" s="863"/>
      <c r="L43" s="863"/>
      <c r="M43" s="863"/>
      <c r="N43" s="863"/>
      <c r="O43" s="863"/>
      <c r="P43" s="863"/>
    </row>
    <row r="44" spans="1:16" ht="39" customHeight="1">
      <c r="A44" s="863"/>
      <c r="B44" s="869"/>
      <c r="C44" s="874"/>
      <c r="D44" s="874"/>
      <c r="E44" s="874"/>
      <c r="F44" s="883"/>
      <c r="G44" s="883"/>
      <c r="H44" s="883"/>
      <c r="I44" s="883"/>
      <c r="J44" s="883"/>
      <c r="K44" s="863"/>
      <c r="L44" s="863"/>
      <c r="M44" s="863"/>
      <c r="N44" s="863"/>
      <c r="O44" s="863"/>
      <c r="P44" s="863"/>
    </row>
    <row r="45" spans="1:16" ht="16.2">
      <c r="A45" s="863"/>
      <c r="B45" s="863"/>
      <c r="C45" s="863"/>
      <c r="D45" s="863"/>
      <c r="E45" s="863"/>
      <c r="F45" s="863"/>
      <c r="G45" s="863"/>
      <c r="H45" s="863"/>
      <c r="I45" s="863"/>
      <c r="J45" s="863"/>
      <c r="K45" s="863"/>
      <c r="L45" s="863"/>
      <c r="M45" s="863"/>
      <c r="N45" s="863"/>
      <c r="O45" s="863"/>
      <c r="P45" s="863"/>
    </row>
  </sheetData>
  <sheetProtection algorithmName="SHA-512" hashValue="GMsxMWLfJOdKWo9Pay7vr+Ljy/ci7nUjsf7Rb1h15SoEQzypSN6cpNCIVQg0JzyHlpzamPKmzMCmhnDWfxmuEA==" saltValue="GnNfGEq2iFc3uq1DOg4k4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59"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70" zoomScaleNormal="70"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5"/>
      <c r="B1" s="735"/>
      <c r="C1" s="735"/>
      <c r="D1" s="735"/>
      <c r="E1" s="735"/>
      <c r="F1" s="735"/>
      <c r="G1" s="735"/>
      <c r="H1" s="735"/>
      <c r="I1" s="735"/>
      <c r="J1" s="735"/>
      <c r="K1" s="735"/>
      <c r="L1" s="735"/>
      <c r="M1" s="735"/>
      <c r="N1" s="735"/>
      <c r="O1" s="735"/>
      <c r="P1" s="735"/>
      <c r="Q1" s="735"/>
      <c r="R1" s="735"/>
      <c r="S1" s="735"/>
      <c r="T1" s="735"/>
      <c r="U1" s="735"/>
    </row>
    <row r="2" spans="1:21" ht="13.5" customHeight="1">
      <c r="A2" s="735"/>
      <c r="B2" s="735"/>
      <c r="C2" s="735"/>
      <c r="D2" s="735"/>
      <c r="E2" s="735"/>
      <c r="F2" s="735"/>
      <c r="G2" s="735"/>
      <c r="H2" s="735"/>
      <c r="I2" s="735"/>
      <c r="J2" s="735"/>
      <c r="K2" s="735"/>
      <c r="L2" s="735"/>
      <c r="M2" s="735"/>
      <c r="N2" s="735"/>
      <c r="O2" s="735"/>
      <c r="P2" s="735"/>
      <c r="Q2" s="735"/>
      <c r="R2" s="735"/>
      <c r="S2" s="735"/>
      <c r="T2" s="735"/>
      <c r="U2" s="735"/>
    </row>
    <row r="3" spans="1:21" ht="13.5" customHeight="1">
      <c r="A3" s="735"/>
      <c r="B3" s="735"/>
      <c r="C3" s="735"/>
      <c r="D3" s="735"/>
      <c r="E3" s="735"/>
      <c r="F3" s="735"/>
      <c r="G3" s="735"/>
      <c r="H3" s="735"/>
      <c r="I3" s="735"/>
      <c r="J3" s="735"/>
      <c r="K3" s="735"/>
      <c r="L3" s="735"/>
      <c r="M3" s="735"/>
      <c r="N3" s="735"/>
      <c r="O3" s="735"/>
      <c r="P3" s="735"/>
      <c r="Q3" s="735"/>
      <c r="R3" s="735"/>
      <c r="S3" s="735"/>
      <c r="T3" s="735"/>
      <c r="U3" s="735"/>
    </row>
    <row r="4" spans="1:21" ht="13.5" customHeight="1">
      <c r="A4" s="735"/>
      <c r="B4" s="735"/>
      <c r="C4" s="735"/>
      <c r="D4" s="735"/>
      <c r="E4" s="735"/>
      <c r="F4" s="735"/>
      <c r="G4" s="735"/>
      <c r="H4" s="735"/>
      <c r="I4" s="735"/>
      <c r="J4" s="735"/>
      <c r="K4" s="735"/>
      <c r="L4" s="735"/>
      <c r="M4" s="735"/>
      <c r="N4" s="735"/>
      <c r="O4" s="735"/>
      <c r="P4" s="735"/>
      <c r="Q4" s="735"/>
      <c r="R4" s="735"/>
      <c r="S4" s="735"/>
      <c r="T4" s="735"/>
      <c r="U4" s="735"/>
    </row>
    <row r="5" spans="1:21" ht="13.5" customHeight="1">
      <c r="A5" s="735"/>
      <c r="B5" s="735"/>
      <c r="C5" s="735"/>
      <c r="D5" s="735"/>
      <c r="E5" s="735"/>
      <c r="F5" s="735"/>
      <c r="G5" s="735"/>
      <c r="H5" s="735"/>
      <c r="I5" s="735"/>
      <c r="J5" s="735"/>
      <c r="K5" s="735"/>
      <c r="L5" s="735"/>
      <c r="M5" s="735"/>
      <c r="N5" s="735"/>
      <c r="O5" s="735"/>
      <c r="P5" s="735"/>
      <c r="Q5" s="735"/>
      <c r="R5" s="735"/>
      <c r="S5" s="735"/>
      <c r="T5" s="735"/>
      <c r="U5" s="735"/>
    </row>
    <row r="6" spans="1:21" ht="13.5" customHeight="1">
      <c r="A6" s="735"/>
      <c r="B6" s="735"/>
      <c r="C6" s="735"/>
      <c r="D6" s="735"/>
      <c r="E6" s="735"/>
      <c r="F6" s="735"/>
      <c r="G6" s="735"/>
      <c r="H6" s="735"/>
      <c r="I6" s="735"/>
      <c r="J6" s="735"/>
      <c r="K6" s="735"/>
      <c r="L6" s="735"/>
      <c r="M6" s="735"/>
      <c r="N6" s="735"/>
      <c r="O6" s="735"/>
      <c r="P6" s="735"/>
      <c r="Q6" s="735"/>
      <c r="R6" s="735"/>
      <c r="S6" s="735"/>
      <c r="T6" s="735"/>
      <c r="U6" s="735"/>
    </row>
    <row r="7" spans="1:21" ht="13.5" customHeight="1">
      <c r="A7" s="735"/>
      <c r="B7" s="735"/>
      <c r="C7" s="735"/>
      <c r="D7" s="735"/>
      <c r="E7" s="735"/>
      <c r="F7" s="735"/>
      <c r="G7" s="735"/>
      <c r="H7" s="735"/>
      <c r="I7" s="735"/>
      <c r="J7" s="735"/>
      <c r="K7" s="735"/>
      <c r="L7" s="735"/>
      <c r="M7" s="735"/>
      <c r="N7" s="735"/>
      <c r="O7" s="735"/>
      <c r="P7" s="735"/>
      <c r="Q7" s="735"/>
      <c r="R7" s="735"/>
      <c r="S7" s="735"/>
      <c r="T7" s="735"/>
      <c r="U7" s="735"/>
    </row>
    <row r="8" spans="1:21" ht="13.5" customHeight="1">
      <c r="A8" s="735"/>
      <c r="B8" s="735"/>
      <c r="C8" s="735"/>
      <c r="D8" s="735"/>
      <c r="E8" s="735"/>
      <c r="F8" s="735"/>
      <c r="G8" s="735"/>
      <c r="H8" s="735"/>
      <c r="I8" s="735"/>
      <c r="J8" s="735"/>
      <c r="K8" s="735"/>
      <c r="L8" s="735"/>
      <c r="M8" s="735"/>
      <c r="N8" s="735"/>
      <c r="O8" s="735"/>
      <c r="P8" s="735"/>
      <c r="Q8" s="735"/>
      <c r="R8" s="735"/>
      <c r="S8" s="735"/>
      <c r="T8" s="735"/>
      <c r="U8" s="735"/>
    </row>
    <row r="9" spans="1:21" ht="13.5" customHeight="1">
      <c r="A9" s="735"/>
      <c r="B9" s="735"/>
      <c r="C9" s="735"/>
      <c r="D9" s="735"/>
      <c r="E9" s="735"/>
      <c r="F9" s="735"/>
      <c r="G9" s="735"/>
      <c r="H9" s="735"/>
      <c r="I9" s="735"/>
      <c r="J9" s="735"/>
      <c r="K9" s="735"/>
      <c r="L9" s="735"/>
      <c r="M9" s="735"/>
      <c r="N9" s="735"/>
      <c r="O9" s="735"/>
      <c r="P9" s="735"/>
      <c r="Q9" s="735"/>
      <c r="R9" s="735"/>
      <c r="S9" s="735"/>
      <c r="T9" s="735"/>
      <c r="U9" s="735"/>
    </row>
    <row r="10" spans="1:21" ht="13.5" customHeight="1">
      <c r="A10" s="735"/>
      <c r="B10" s="735"/>
      <c r="C10" s="735"/>
      <c r="D10" s="735"/>
      <c r="E10" s="735"/>
      <c r="F10" s="735"/>
      <c r="G10" s="735"/>
      <c r="H10" s="735"/>
      <c r="I10" s="735"/>
      <c r="J10" s="735"/>
      <c r="K10" s="735"/>
      <c r="L10" s="735"/>
      <c r="M10" s="735"/>
      <c r="N10" s="735"/>
      <c r="O10" s="735"/>
      <c r="P10" s="735"/>
      <c r="Q10" s="735"/>
      <c r="R10" s="735"/>
      <c r="S10" s="735"/>
      <c r="T10" s="735"/>
      <c r="U10" s="735"/>
    </row>
    <row r="11" spans="1:21" ht="13.5" customHeight="1">
      <c r="A11" s="735"/>
      <c r="B11" s="735"/>
      <c r="C11" s="735"/>
      <c r="D11" s="735"/>
      <c r="E11" s="735"/>
      <c r="F11" s="735"/>
      <c r="G11" s="735"/>
      <c r="H11" s="735"/>
      <c r="I11" s="735"/>
      <c r="J11" s="735"/>
      <c r="K11" s="735"/>
      <c r="L11" s="735"/>
      <c r="M11" s="735"/>
      <c r="N11" s="735"/>
      <c r="O11" s="735"/>
      <c r="P11" s="735"/>
      <c r="Q11" s="735"/>
      <c r="R11" s="735"/>
      <c r="S11" s="735"/>
      <c r="T11" s="735"/>
      <c r="U11" s="735"/>
    </row>
    <row r="12" spans="1:21" ht="13.5" customHeight="1">
      <c r="A12" s="735"/>
      <c r="B12" s="735"/>
      <c r="C12" s="735"/>
      <c r="D12" s="735"/>
      <c r="E12" s="735"/>
      <c r="F12" s="735"/>
      <c r="G12" s="735"/>
      <c r="H12" s="735"/>
      <c r="I12" s="735"/>
      <c r="J12" s="735"/>
      <c r="K12" s="735"/>
      <c r="L12" s="735"/>
      <c r="M12" s="735"/>
      <c r="N12" s="735"/>
      <c r="O12" s="735"/>
      <c r="P12" s="735"/>
      <c r="Q12" s="735"/>
      <c r="R12" s="735"/>
      <c r="S12" s="735"/>
      <c r="T12" s="735"/>
      <c r="U12" s="735"/>
    </row>
    <row r="13" spans="1:21" ht="13.5" customHeight="1">
      <c r="A13" s="735"/>
      <c r="B13" s="735"/>
      <c r="C13" s="735"/>
      <c r="D13" s="735"/>
      <c r="E13" s="735"/>
      <c r="F13" s="735"/>
      <c r="G13" s="735"/>
      <c r="H13" s="735"/>
      <c r="I13" s="735"/>
      <c r="J13" s="735"/>
      <c r="K13" s="735"/>
      <c r="L13" s="735"/>
      <c r="M13" s="735"/>
      <c r="N13" s="735"/>
      <c r="O13" s="735"/>
      <c r="P13" s="735"/>
      <c r="Q13" s="735"/>
      <c r="R13" s="735"/>
      <c r="S13" s="735"/>
      <c r="T13" s="735"/>
      <c r="U13" s="735"/>
    </row>
    <row r="14" spans="1:21" ht="13.5" customHeight="1">
      <c r="A14" s="735"/>
      <c r="B14" s="735"/>
      <c r="C14" s="735"/>
      <c r="D14" s="735"/>
      <c r="E14" s="735"/>
      <c r="F14" s="735"/>
      <c r="G14" s="735"/>
      <c r="H14" s="735"/>
      <c r="I14" s="735"/>
      <c r="J14" s="735"/>
      <c r="K14" s="735"/>
      <c r="L14" s="735"/>
      <c r="M14" s="735"/>
      <c r="N14" s="735"/>
      <c r="O14" s="735"/>
      <c r="P14" s="735"/>
      <c r="Q14" s="735"/>
      <c r="R14" s="735"/>
      <c r="S14" s="735"/>
      <c r="T14" s="735"/>
      <c r="U14" s="735"/>
    </row>
    <row r="15" spans="1:21" ht="13.5" customHeight="1">
      <c r="A15" s="735"/>
      <c r="B15" s="735"/>
      <c r="C15" s="735"/>
      <c r="D15" s="735"/>
      <c r="E15" s="735"/>
      <c r="F15" s="735"/>
      <c r="G15" s="735"/>
      <c r="H15" s="735"/>
      <c r="I15" s="735"/>
      <c r="J15" s="735"/>
      <c r="K15" s="735"/>
      <c r="L15" s="735"/>
      <c r="M15" s="735"/>
      <c r="N15" s="735"/>
      <c r="O15" s="735"/>
      <c r="P15" s="735"/>
      <c r="Q15" s="735"/>
      <c r="R15" s="735"/>
      <c r="S15" s="735"/>
      <c r="T15" s="735"/>
      <c r="U15" s="735"/>
    </row>
    <row r="16" spans="1:21" ht="13.5" customHeight="1">
      <c r="A16" s="735"/>
      <c r="B16" s="735"/>
      <c r="C16" s="735"/>
      <c r="D16" s="735"/>
      <c r="E16" s="735"/>
      <c r="F16" s="735"/>
      <c r="G16" s="735"/>
      <c r="H16" s="735"/>
      <c r="I16" s="735"/>
      <c r="J16" s="735"/>
      <c r="K16" s="735"/>
      <c r="L16" s="735"/>
      <c r="M16" s="735"/>
      <c r="N16" s="735"/>
      <c r="O16" s="735"/>
      <c r="P16" s="735"/>
      <c r="Q16" s="735"/>
      <c r="R16" s="735"/>
      <c r="S16" s="735"/>
      <c r="T16" s="735"/>
      <c r="U16" s="735"/>
    </row>
    <row r="17" spans="1:21" ht="13.5" customHeight="1">
      <c r="A17" s="735"/>
      <c r="B17" s="735"/>
      <c r="C17" s="735"/>
      <c r="D17" s="735"/>
      <c r="E17" s="735"/>
      <c r="F17" s="735"/>
      <c r="G17" s="735"/>
      <c r="H17" s="735"/>
      <c r="I17" s="735"/>
      <c r="J17" s="735"/>
      <c r="K17" s="735"/>
      <c r="L17" s="735"/>
      <c r="M17" s="735"/>
      <c r="N17" s="735"/>
      <c r="O17" s="735"/>
      <c r="P17" s="735"/>
      <c r="Q17" s="735"/>
      <c r="R17" s="735"/>
      <c r="S17" s="735"/>
      <c r="T17" s="735"/>
      <c r="U17" s="735"/>
    </row>
    <row r="18" spans="1:21" ht="13.5" customHeight="1">
      <c r="A18" s="735"/>
      <c r="B18" s="735"/>
      <c r="C18" s="735"/>
      <c r="D18" s="735"/>
      <c r="E18" s="735"/>
      <c r="F18" s="735"/>
      <c r="G18" s="735"/>
      <c r="H18" s="735"/>
      <c r="I18" s="735"/>
      <c r="J18" s="735"/>
      <c r="K18" s="735"/>
      <c r="L18" s="735"/>
      <c r="M18" s="735"/>
      <c r="N18" s="735"/>
      <c r="O18" s="735"/>
      <c r="P18" s="735"/>
      <c r="Q18" s="735"/>
      <c r="R18" s="735"/>
      <c r="S18" s="735"/>
      <c r="T18" s="735"/>
      <c r="U18" s="735"/>
    </row>
    <row r="19" spans="1:21" ht="13.5" customHeight="1">
      <c r="A19" s="735"/>
      <c r="B19" s="735"/>
      <c r="C19" s="735"/>
      <c r="D19" s="735"/>
      <c r="E19" s="735"/>
      <c r="F19" s="735"/>
      <c r="G19" s="735"/>
      <c r="H19" s="735"/>
      <c r="I19" s="735"/>
      <c r="J19" s="735"/>
      <c r="K19" s="735"/>
      <c r="L19" s="735"/>
      <c r="M19" s="735"/>
      <c r="N19" s="735"/>
      <c r="O19" s="735"/>
      <c r="P19" s="735"/>
      <c r="Q19" s="735"/>
      <c r="R19" s="735"/>
      <c r="S19" s="735"/>
      <c r="T19" s="735"/>
      <c r="U19" s="735"/>
    </row>
    <row r="20" spans="1:21" ht="13.5" customHeight="1">
      <c r="A20" s="735"/>
      <c r="B20" s="735"/>
      <c r="C20" s="735"/>
      <c r="D20" s="735"/>
      <c r="E20" s="735"/>
      <c r="F20" s="735"/>
      <c r="G20" s="735"/>
      <c r="H20" s="735"/>
      <c r="I20" s="735"/>
      <c r="J20" s="735"/>
      <c r="K20" s="735"/>
      <c r="L20" s="735"/>
      <c r="M20" s="735"/>
      <c r="N20" s="735"/>
      <c r="O20" s="735"/>
      <c r="P20" s="735"/>
      <c r="Q20" s="735"/>
      <c r="R20" s="735"/>
      <c r="S20" s="735"/>
      <c r="T20" s="735"/>
      <c r="U20" s="735"/>
    </row>
    <row r="21" spans="1:21" ht="13.5" customHeight="1">
      <c r="A21" s="735"/>
      <c r="B21" s="735"/>
      <c r="C21" s="735"/>
      <c r="D21" s="735"/>
      <c r="E21" s="735"/>
      <c r="F21" s="735"/>
      <c r="G21" s="735"/>
      <c r="H21" s="735"/>
      <c r="I21" s="735"/>
      <c r="J21" s="735"/>
      <c r="K21" s="735"/>
      <c r="L21" s="735"/>
      <c r="M21" s="735"/>
      <c r="N21" s="735"/>
      <c r="O21" s="735"/>
      <c r="P21" s="735"/>
      <c r="Q21" s="735"/>
      <c r="R21" s="735"/>
      <c r="S21" s="735"/>
      <c r="T21" s="735"/>
      <c r="U21" s="735"/>
    </row>
    <row r="22" spans="1:21" ht="13.5" customHeight="1">
      <c r="A22" s="735"/>
      <c r="B22" s="735"/>
      <c r="C22" s="735"/>
      <c r="D22" s="735"/>
      <c r="E22" s="735"/>
      <c r="F22" s="735"/>
      <c r="G22" s="735"/>
      <c r="H22" s="735"/>
      <c r="I22" s="735"/>
      <c r="J22" s="735"/>
      <c r="K22" s="735"/>
      <c r="L22" s="735"/>
      <c r="M22" s="735"/>
      <c r="N22" s="735"/>
      <c r="O22" s="735"/>
      <c r="P22" s="735"/>
      <c r="Q22" s="735"/>
      <c r="R22" s="735"/>
      <c r="S22" s="735"/>
      <c r="T22" s="735"/>
      <c r="U22" s="735"/>
    </row>
    <row r="23" spans="1:21" ht="13.5" customHeight="1">
      <c r="A23" s="735"/>
      <c r="B23" s="735"/>
      <c r="C23" s="735"/>
      <c r="D23" s="735"/>
      <c r="E23" s="735"/>
      <c r="F23" s="735"/>
      <c r="G23" s="735"/>
      <c r="H23" s="735"/>
      <c r="I23" s="735"/>
      <c r="J23" s="735"/>
      <c r="K23" s="735"/>
      <c r="L23" s="735"/>
      <c r="M23" s="735"/>
      <c r="N23" s="735"/>
      <c r="O23" s="735"/>
      <c r="P23" s="735"/>
      <c r="Q23" s="735"/>
      <c r="R23" s="735"/>
      <c r="S23" s="735"/>
      <c r="T23" s="735"/>
      <c r="U23" s="735"/>
    </row>
    <row r="24" spans="1:21" ht="13.5" customHeight="1">
      <c r="A24" s="735"/>
      <c r="B24" s="735"/>
      <c r="C24" s="735"/>
      <c r="D24" s="735"/>
      <c r="E24" s="735"/>
      <c r="F24" s="735"/>
      <c r="G24" s="735"/>
      <c r="H24" s="735"/>
      <c r="I24" s="735"/>
      <c r="J24" s="735"/>
      <c r="K24" s="735"/>
      <c r="L24" s="735"/>
      <c r="M24" s="735"/>
      <c r="N24" s="735"/>
      <c r="O24" s="735"/>
      <c r="P24" s="735"/>
      <c r="Q24" s="735"/>
      <c r="R24" s="735"/>
      <c r="S24" s="735"/>
      <c r="T24" s="735"/>
      <c r="U24" s="735"/>
    </row>
    <row r="25" spans="1:21" ht="13.5" customHeight="1">
      <c r="A25" s="735"/>
      <c r="B25" s="735"/>
      <c r="C25" s="735"/>
      <c r="D25" s="735"/>
      <c r="E25" s="735"/>
      <c r="F25" s="735"/>
      <c r="G25" s="735"/>
      <c r="H25" s="735"/>
      <c r="I25" s="735"/>
      <c r="J25" s="735"/>
      <c r="K25" s="735"/>
      <c r="L25" s="735"/>
      <c r="M25" s="735"/>
      <c r="N25" s="735"/>
      <c r="O25" s="735"/>
      <c r="P25" s="735"/>
      <c r="Q25" s="735"/>
      <c r="R25" s="735"/>
      <c r="S25" s="735"/>
      <c r="T25" s="735"/>
      <c r="U25" s="735"/>
    </row>
    <row r="26" spans="1:21" ht="13.5" customHeight="1">
      <c r="A26" s="735"/>
      <c r="B26" s="735"/>
      <c r="C26" s="735"/>
      <c r="D26" s="735"/>
      <c r="E26" s="735"/>
      <c r="F26" s="735"/>
      <c r="G26" s="735"/>
      <c r="H26" s="735"/>
      <c r="I26" s="735"/>
      <c r="J26" s="735"/>
      <c r="K26" s="735"/>
      <c r="L26" s="735"/>
      <c r="M26" s="735"/>
      <c r="N26" s="735"/>
      <c r="O26" s="735"/>
      <c r="P26" s="735"/>
      <c r="Q26" s="735"/>
      <c r="R26" s="735"/>
      <c r="S26" s="735"/>
      <c r="T26" s="735"/>
      <c r="U26" s="735"/>
    </row>
    <row r="27" spans="1:21" ht="13.5" customHeight="1">
      <c r="A27" s="735"/>
      <c r="B27" s="735"/>
      <c r="C27" s="735"/>
      <c r="D27" s="735"/>
      <c r="E27" s="735"/>
      <c r="F27" s="735"/>
      <c r="G27" s="735"/>
      <c r="H27" s="735"/>
      <c r="I27" s="735"/>
      <c r="J27" s="735"/>
      <c r="K27" s="735"/>
      <c r="L27" s="735"/>
      <c r="M27" s="735"/>
      <c r="N27" s="735"/>
      <c r="O27" s="735"/>
      <c r="P27" s="735"/>
      <c r="Q27" s="735"/>
      <c r="R27" s="735"/>
      <c r="S27" s="735"/>
      <c r="T27" s="735"/>
      <c r="U27" s="735"/>
    </row>
    <row r="28" spans="1:21" ht="13.5" customHeight="1">
      <c r="A28" s="735"/>
      <c r="B28" s="735"/>
      <c r="C28" s="735"/>
      <c r="D28" s="735"/>
      <c r="E28" s="735"/>
      <c r="F28" s="735"/>
      <c r="G28" s="735"/>
      <c r="H28" s="735"/>
      <c r="I28" s="735"/>
      <c r="J28" s="735"/>
      <c r="K28" s="735"/>
      <c r="L28" s="735"/>
      <c r="M28" s="735"/>
      <c r="N28" s="735"/>
      <c r="O28" s="735"/>
      <c r="P28" s="735"/>
      <c r="Q28" s="735"/>
      <c r="R28" s="735"/>
      <c r="S28" s="735"/>
      <c r="T28" s="735"/>
      <c r="U28" s="735"/>
    </row>
    <row r="29" spans="1:21" ht="13.5" customHeight="1">
      <c r="A29" s="735"/>
      <c r="B29" s="735"/>
      <c r="C29" s="735"/>
      <c r="D29" s="735"/>
      <c r="E29" s="735"/>
      <c r="F29" s="735"/>
      <c r="G29" s="735"/>
      <c r="H29" s="735"/>
      <c r="I29" s="735"/>
      <c r="J29" s="735"/>
      <c r="K29" s="735"/>
      <c r="L29" s="735"/>
      <c r="M29" s="735"/>
      <c r="N29" s="735"/>
      <c r="O29" s="735"/>
      <c r="P29" s="735"/>
      <c r="Q29" s="735"/>
      <c r="R29" s="735"/>
      <c r="S29" s="735"/>
      <c r="T29" s="735"/>
      <c r="U29" s="735"/>
    </row>
    <row r="30" spans="1:21" ht="13.5" customHeight="1">
      <c r="A30" s="735"/>
      <c r="B30" s="735"/>
      <c r="C30" s="735"/>
      <c r="D30" s="735"/>
      <c r="E30" s="735"/>
      <c r="F30" s="735"/>
      <c r="G30" s="735"/>
      <c r="H30" s="735"/>
      <c r="I30" s="735"/>
      <c r="J30" s="735"/>
      <c r="K30" s="735"/>
      <c r="L30" s="735"/>
      <c r="M30" s="735"/>
      <c r="N30" s="735"/>
      <c r="O30" s="735"/>
      <c r="P30" s="735"/>
      <c r="Q30" s="735"/>
      <c r="R30" s="735"/>
      <c r="S30" s="735"/>
      <c r="T30" s="735"/>
      <c r="U30" s="735"/>
    </row>
    <row r="31" spans="1:21" ht="13.5" customHeight="1">
      <c r="A31" s="735"/>
      <c r="B31" s="735"/>
      <c r="C31" s="735"/>
      <c r="D31" s="735"/>
      <c r="E31" s="735"/>
      <c r="F31" s="735"/>
      <c r="G31" s="735"/>
      <c r="H31" s="735"/>
      <c r="I31" s="735"/>
      <c r="J31" s="735"/>
      <c r="K31" s="735"/>
      <c r="L31" s="735"/>
      <c r="M31" s="735"/>
      <c r="N31" s="735"/>
      <c r="O31" s="735"/>
      <c r="P31" s="735"/>
      <c r="Q31" s="735"/>
      <c r="R31" s="735"/>
      <c r="S31" s="735"/>
      <c r="T31" s="735"/>
      <c r="U31" s="735"/>
    </row>
    <row r="32" spans="1:21" ht="13.5" customHeight="1">
      <c r="A32" s="735"/>
      <c r="B32" s="735"/>
      <c r="C32" s="735"/>
      <c r="D32" s="735"/>
      <c r="E32" s="735"/>
      <c r="F32" s="735"/>
      <c r="G32" s="735"/>
      <c r="H32" s="735"/>
      <c r="I32" s="735"/>
      <c r="J32" s="735"/>
      <c r="K32" s="735"/>
      <c r="L32" s="735"/>
      <c r="M32" s="735"/>
      <c r="N32" s="735"/>
      <c r="O32" s="735"/>
      <c r="P32" s="735"/>
      <c r="Q32" s="735"/>
      <c r="R32" s="735"/>
      <c r="S32" s="735"/>
      <c r="T32" s="735"/>
      <c r="U32" s="735"/>
    </row>
    <row r="33" spans="1:21" ht="13.5" customHeight="1">
      <c r="A33" s="735"/>
      <c r="B33" s="735"/>
      <c r="C33" s="735"/>
      <c r="D33" s="735"/>
      <c r="E33" s="735"/>
      <c r="F33" s="735"/>
      <c r="G33" s="735"/>
      <c r="H33" s="735"/>
      <c r="I33" s="735"/>
      <c r="J33" s="735"/>
      <c r="K33" s="735"/>
      <c r="L33" s="735"/>
      <c r="M33" s="735"/>
      <c r="N33" s="735"/>
      <c r="O33" s="735"/>
      <c r="P33" s="735"/>
      <c r="Q33" s="735"/>
      <c r="R33" s="735"/>
      <c r="S33" s="735"/>
      <c r="T33" s="735"/>
      <c r="U33" s="735"/>
    </row>
    <row r="34" spans="1:21" ht="13.5" customHeight="1">
      <c r="A34" s="735"/>
      <c r="B34" s="735"/>
      <c r="C34" s="735"/>
      <c r="D34" s="735"/>
      <c r="E34" s="735"/>
      <c r="F34" s="735"/>
      <c r="G34" s="735"/>
      <c r="H34" s="735"/>
      <c r="I34" s="735"/>
      <c r="J34" s="735"/>
      <c r="K34" s="735"/>
      <c r="L34" s="735"/>
      <c r="M34" s="735"/>
      <c r="N34" s="735"/>
      <c r="O34" s="735"/>
      <c r="P34" s="735"/>
      <c r="Q34" s="735"/>
      <c r="R34" s="735"/>
      <c r="S34" s="735"/>
      <c r="T34" s="735"/>
      <c r="U34" s="735"/>
    </row>
    <row r="35" spans="1:21" ht="13.5" customHeight="1">
      <c r="A35" s="735"/>
      <c r="B35" s="735"/>
      <c r="C35" s="735"/>
      <c r="D35" s="735"/>
      <c r="E35" s="735"/>
      <c r="F35" s="735"/>
      <c r="G35" s="735"/>
      <c r="H35" s="735"/>
      <c r="I35" s="735"/>
      <c r="J35" s="735"/>
      <c r="K35" s="735"/>
      <c r="L35" s="735"/>
      <c r="M35" s="735"/>
      <c r="N35" s="735"/>
      <c r="O35" s="735"/>
      <c r="P35" s="735"/>
      <c r="Q35" s="735"/>
      <c r="R35" s="735"/>
      <c r="S35" s="735"/>
      <c r="T35" s="735"/>
      <c r="U35" s="735"/>
    </row>
    <row r="36" spans="1:21" ht="13.5" customHeight="1">
      <c r="A36" s="735"/>
      <c r="B36" s="735"/>
      <c r="C36" s="735"/>
      <c r="D36" s="735"/>
      <c r="E36" s="735"/>
      <c r="F36" s="735"/>
      <c r="G36" s="735"/>
      <c r="H36" s="735"/>
      <c r="I36" s="735"/>
      <c r="J36" s="735"/>
      <c r="K36" s="735"/>
      <c r="L36" s="735"/>
      <c r="M36" s="735"/>
      <c r="N36" s="735"/>
      <c r="O36" s="735"/>
      <c r="P36" s="735"/>
      <c r="Q36" s="735"/>
      <c r="R36" s="735"/>
      <c r="S36" s="735"/>
      <c r="T36" s="735"/>
      <c r="U36" s="735"/>
    </row>
    <row r="37" spans="1:21" ht="13.5" customHeight="1">
      <c r="A37" s="735"/>
      <c r="B37" s="735"/>
      <c r="C37" s="735"/>
      <c r="D37" s="735"/>
      <c r="E37" s="735"/>
      <c r="F37" s="735"/>
      <c r="G37" s="735"/>
      <c r="H37" s="735"/>
      <c r="I37" s="735"/>
      <c r="J37" s="735"/>
      <c r="K37" s="735"/>
      <c r="L37" s="735"/>
      <c r="M37" s="735"/>
      <c r="N37" s="735"/>
      <c r="O37" s="735"/>
      <c r="P37" s="735"/>
      <c r="Q37" s="735"/>
      <c r="R37" s="735"/>
      <c r="S37" s="735"/>
      <c r="T37" s="735"/>
      <c r="U37" s="735"/>
    </row>
    <row r="38" spans="1:21" ht="13.5" customHeight="1">
      <c r="A38" s="735"/>
      <c r="B38" s="735"/>
      <c r="C38" s="735"/>
      <c r="D38" s="735"/>
      <c r="E38" s="735"/>
      <c r="F38" s="735"/>
      <c r="G38" s="735"/>
      <c r="H38" s="735"/>
      <c r="I38" s="735"/>
      <c r="J38" s="735"/>
      <c r="K38" s="735"/>
      <c r="L38" s="735"/>
      <c r="M38" s="735"/>
      <c r="N38" s="735"/>
      <c r="O38" s="735"/>
      <c r="P38" s="735"/>
      <c r="Q38" s="735"/>
      <c r="R38" s="735"/>
      <c r="S38" s="735"/>
      <c r="T38" s="735"/>
      <c r="U38" s="735"/>
    </row>
    <row r="39" spans="1:21" ht="13.5" customHeight="1">
      <c r="A39" s="735"/>
      <c r="B39" s="735"/>
      <c r="C39" s="735"/>
      <c r="D39" s="735"/>
      <c r="E39" s="735"/>
      <c r="F39" s="735"/>
      <c r="G39" s="735"/>
      <c r="H39" s="735"/>
      <c r="I39" s="735"/>
      <c r="J39" s="735"/>
      <c r="K39" s="735"/>
      <c r="L39" s="735"/>
      <c r="M39" s="735"/>
      <c r="N39" s="735"/>
      <c r="O39" s="735"/>
      <c r="P39" s="735"/>
      <c r="Q39" s="735"/>
      <c r="R39" s="735"/>
      <c r="S39" s="735"/>
      <c r="T39" s="735"/>
      <c r="U39" s="735"/>
    </row>
    <row r="40" spans="1:21" ht="13.5" customHeight="1">
      <c r="A40" s="735"/>
      <c r="B40" s="735"/>
      <c r="C40" s="735"/>
      <c r="D40" s="735"/>
      <c r="E40" s="735"/>
      <c r="F40" s="735"/>
      <c r="G40" s="735"/>
      <c r="H40" s="735"/>
      <c r="I40" s="735"/>
      <c r="J40" s="735"/>
      <c r="K40" s="735"/>
      <c r="L40" s="735"/>
      <c r="M40" s="735"/>
      <c r="N40" s="735"/>
      <c r="O40" s="735"/>
      <c r="P40" s="735"/>
      <c r="Q40" s="735"/>
      <c r="R40" s="735"/>
      <c r="S40" s="735"/>
      <c r="T40" s="735"/>
      <c r="U40" s="735"/>
    </row>
    <row r="41" spans="1:21" ht="13.5" customHeight="1">
      <c r="A41" s="735"/>
      <c r="B41" s="735"/>
      <c r="C41" s="735"/>
      <c r="D41" s="735"/>
      <c r="E41" s="735"/>
      <c r="F41" s="735"/>
      <c r="G41" s="735"/>
      <c r="H41" s="735"/>
      <c r="I41" s="735"/>
      <c r="J41" s="735"/>
      <c r="K41" s="735"/>
      <c r="L41" s="735"/>
      <c r="M41" s="735"/>
      <c r="N41" s="735"/>
      <c r="O41" s="735"/>
      <c r="P41" s="735"/>
      <c r="Q41" s="735"/>
      <c r="R41" s="735"/>
      <c r="S41" s="735"/>
      <c r="T41" s="735"/>
      <c r="U41" s="735"/>
    </row>
    <row r="42" spans="1:21" ht="13.5" customHeight="1">
      <c r="A42" s="735"/>
      <c r="B42" s="735"/>
      <c r="C42" s="735"/>
      <c r="D42" s="735"/>
      <c r="E42" s="735"/>
      <c r="F42" s="735"/>
      <c r="G42" s="735"/>
      <c r="H42" s="735"/>
      <c r="I42" s="735"/>
      <c r="J42" s="735"/>
      <c r="K42" s="735"/>
      <c r="L42" s="735"/>
      <c r="M42" s="735"/>
      <c r="N42" s="735"/>
      <c r="O42" s="735"/>
      <c r="P42" s="735"/>
      <c r="Q42" s="735"/>
      <c r="R42" s="735"/>
      <c r="S42" s="735"/>
      <c r="T42" s="735"/>
      <c r="U42" s="735"/>
    </row>
    <row r="43" spans="1:21" ht="30.75" customHeight="1">
      <c r="A43" s="735"/>
      <c r="B43" s="735"/>
      <c r="C43" s="735"/>
      <c r="D43" s="735"/>
      <c r="E43" s="735"/>
      <c r="F43" s="735"/>
      <c r="G43" s="735"/>
      <c r="H43" s="735"/>
      <c r="I43" s="735"/>
      <c r="J43" s="735"/>
      <c r="K43" s="735"/>
      <c r="L43" s="735"/>
      <c r="M43" s="735"/>
      <c r="N43" s="735"/>
      <c r="O43" s="959" t="s">
        <v>20</v>
      </c>
      <c r="P43" s="735"/>
      <c r="Q43" s="735"/>
      <c r="R43" s="735"/>
      <c r="S43" s="735"/>
      <c r="T43" s="735"/>
      <c r="U43" s="735"/>
    </row>
    <row r="44" spans="1:21" ht="30.75" customHeight="1">
      <c r="A44" s="735"/>
      <c r="B44" s="892" t="s">
        <v>21</v>
      </c>
      <c r="C44" s="906"/>
      <c r="D44" s="906"/>
      <c r="E44" s="925"/>
      <c r="F44" s="925"/>
      <c r="G44" s="925"/>
      <c r="H44" s="925"/>
      <c r="I44" s="925"/>
      <c r="J44" s="934" t="s">
        <v>17</v>
      </c>
      <c r="K44" s="942" t="s">
        <v>532</v>
      </c>
      <c r="L44" s="951" t="s">
        <v>533</v>
      </c>
      <c r="M44" s="951" t="s">
        <v>534</v>
      </c>
      <c r="N44" s="951" t="s">
        <v>535</v>
      </c>
      <c r="O44" s="960" t="s">
        <v>257</v>
      </c>
      <c r="P44" s="735"/>
      <c r="Q44" s="735"/>
      <c r="R44" s="735"/>
      <c r="S44" s="735"/>
      <c r="T44" s="735"/>
      <c r="U44" s="735"/>
    </row>
    <row r="45" spans="1:21" ht="30.75" customHeight="1">
      <c r="A45" s="735"/>
      <c r="B45" s="893" t="s">
        <v>25</v>
      </c>
      <c r="C45" s="907"/>
      <c r="D45" s="917"/>
      <c r="E45" s="926" t="s">
        <v>22</v>
      </c>
      <c r="F45" s="926"/>
      <c r="G45" s="926"/>
      <c r="H45" s="926"/>
      <c r="I45" s="926"/>
      <c r="J45" s="935"/>
      <c r="K45" s="943">
        <v>2495</v>
      </c>
      <c r="L45" s="952">
        <v>2417</v>
      </c>
      <c r="M45" s="952">
        <v>2316</v>
      </c>
      <c r="N45" s="952">
        <v>2137</v>
      </c>
      <c r="O45" s="961">
        <v>2231</v>
      </c>
      <c r="P45" s="735"/>
      <c r="Q45" s="735"/>
      <c r="R45" s="735"/>
      <c r="S45" s="735"/>
      <c r="T45" s="735"/>
      <c r="U45" s="735"/>
    </row>
    <row r="46" spans="1:21" ht="30.75" customHeight="1">
      <c r="A46" s="735"/>
      <c r="B46" s="894"/>
      <c r="C46" s="908"/>
      <c r="D46" s="918"/>
      <c r="E46" s="927" t="s">
        <v>28</v>
      </c>
      <c r="F46" s="927"/>
      <c r="G46" s="927"/>
      <c r="H46" s="927"/>
      <c r="I46" s="927"/>
      <c r="J46" s="936"/>
      <c r="K46" s="944" t="s">
        <v>202</v>
      </c>
      <c r="L46" s="953" t="s">
        <v>202</v>
      </c>
      <c r="M46" s="953" t="s">
        <v>202</v>
      </c>
      <c r="N46" s="953" t="s">
        <v>202</v>
      </c>
      <c r="O46" s="962" t="s">
        <v>202</v>
      </c>
      <c r="P46" s="735"/>
      <c r="Q46" s="735"/>
      <c r="R46" s="735"/>
      <c r="S46" s="735"/>
      <c r="T46" s="735"/>
      <c r="U46" s="735"/>
    </row>
    <row r="47" spans="1:21" ht="30.75" customHeight="1">
      <c r="A47" s="735"/>
      <c r="B47" s="894"/>
      <c r="C47" s="908"/>
      <c r="D47" s="918"/>
      <c r="E47" s="927" t="s">
        <v>32</v>
      </c>
      <c r="F47" s="927"/>
      <c r="G47" s="927"/>
      <c r="H47" s="927"/>
      <c r="I47" s="927"/>
      <c r="J47" s="936"/>
      <c r="K47" s="944" t="s">
        <v>202</v>
      </c>
      <c r="L47" s="953" t="s">
        <v>202</v>
      </c>
      <c r="M47" s="953" t="s">
        <v>202</v>
      </c>
      <c r="N47" s="953" t="s">
        <v>202</v>
      </c>
      <c r="O47" s="962" t="s">
        <v>202</v>
      </c>
      <c r="P47" s="735"/>
      <c r="Q47" s="735"/>
      <c r="R47" s="735"/>
      <c r="S47" s="735"/>
      <c r="T47" s="735"/>
      <c r="U47" s="735"/>
    </row>
    <row r="48" spans="1:21" ht="30.75" customHeight="1">
      <c r="A48" s="735"/>
      <c r="B48" s="894"/>
      <c r="C48" s="908"/>
      <c r="D48" s="918"/>
      <c r="E48" s="927" t="s">
        <v>35</v>
      </c>
      <c r="F48" s="927"/>
      <c r="G48" s="927"/>
      <c r="H48" s="927"/>
      <c r="I48" s="927"/>
      <c r="J48" s="936"/>
      <c r="K48" s="944">
        <v>1167</v>
      </c>
      <c r="L48" s="953">
        <v>891</v>
      </c>
      <c r="M48" s="953">
        <v>668</v>
      </c>
      <c r="N48" s="953">
        <v>601</v>
      </c>
      <c r="O48" s="962">
        <v>561</v>
      </c>
      <c r="P48" s="735"/>
      <c r="Q48" s="735"/>
      <c r="R48" s="735"/>
      <c r="S48" s="735"/>
      <c r="T48" s="735"/>
      <c r="U48" s="735"/>
    </row>
    <row r="49" spans="1:21" ht="30.75" customHeight="1">
      <c r="A49" s="735"/>
      <c r="B49" s="894"/>
      <c r="C49" s="908"/>
      <c r="D49" s="918"/>
      <c r="E49" s="927" t="s">
        <v>0</v>
      </c>
      <c r="F49" s="927"/>
      <c r="G49" s="927"/>
      <c r="H49" s="927"/>
      <c r="I49" s="927"/>
      <c r="J49" s="936"/>
      <c r="K49" s="944">
        <v>583</v>
      </c>
      <c r="L49" s="953">
        <v>585</v>
      </c>
      <c r="M49" s="953">
        <v>634</v>
      </c>
      <c r="N49" s="953">
        <v>668</v>
      </c>
      <c r="O49" s="962">
        <v>699</v>
      </c>
      <c r="P49" s="735"/>
      <c r="Q49" s="735"/>
      <c r="R49" s="735"/>
      <c r="S49" s="735"/>
      <c r="T49" s="735"/>
      <c r="U49" s="735"/>
    </row>
    <row r="50" spans="1:21" ht="30.75" customHeight="1">
      <c r="A50" s="735"/>
      <c r="B50" s="894"/>
      <c r="C50" s="908"/>
      <c r="D50" s="918"/>
      <c r="E50" s="927" t="s">
        <v>40</v>
      </c>
      <c r="F50" s="927"/>
      <c r="G50" s="927"/>
      <c r="H50" s="927"/>
      <c r="I50" s="927"/>
      <c r="J50" s="936"/>
      <c r="K50" s="944" t="s">
        <v>202</v>
      </c>
      <c r="L50" s="953" t="s">
        <v>202</v>
      </c>
      <c r="M50" s="953" t="s">
        <v>202</v>
      </c>
      <c r="N50" s="953" t="s">
        <v>202</v>
      </c>
      <c r="O50" s="962" t="s">
        <v>202</v>
      </c>
      <c r="P50" s="735"/>
      <c r="Q50" s="735"/>
      <c r="R50" s="735"/>
      <c r="S50" s="735"/>
      <c r="T50" s="735"/>
      <c r="U50" s="735"/>
    </row>
    <row r="51" spans="1:21" ht="30.75" customHeight="1">
      <c r="A51" s="735"/>
      <c r="B51" s="895"/>
      <c r="C51" s="909"/>
      <c r="D51" s="919"/>
      <c r="E51" s="927" t="s">
        <v>42</v>
      </c>
      <c r="F51" s="927"/>
      <c r="G51" s="927"/>
      <c r="H51" s="927"/>
      <c r="I51" s="927"/>
      <c r="J51" s="936"/>
      <c r="K51" s="944" t="s">
        <v>202</v>
      </c>
      <c r="L51" s="953" t="s">
        <v>202</v>
      </c>
      <c r="M51" s="953" t="s">
        <v>202</v>
      </c>
      <c r="N51" s="953" t="s">
        <v>202</v>
      </c>
      <c r="O51" s="962" t="s">
        <v>202</v>
      </c>
      <c r="P51" s="735"/>
      <c r="Q51" s="735"/>
      <c r="R51" s="735"/>
      <c r="S51" s="735"/>
      <c r="T51" s="735"/>
      <c r="U51" s="735"/>
    </row>
    <row r="52" spans="1:21" ht="30.75" customHeight="1">
      <c r="A52" s="735"/>
      <c r="B52" s="896" t="s">
        <v>45</v>
      </c>
      <c r="C52" s="910"/>
      <c r="D52" s="919"/>
      <c r="E52" s="927" t="s">
        <v>47</v>
      </c>
      <c r="F52" s="927"/>
      <c r="G52" s="927"/>
      <c r="H52" s="927"/>
      <c r="I52" s="927"/>
      <c r="J52" s="936"/>
      <c r="K52" s="944">
        <v>3196</v>
      </c>
      <c r="L52" s="953">
        <v>3056</v>
      </c>
      <c r="M52" s="953">
        <v>2851</v>
      </c>
      <c r="N52" s="953">
        <v>2803</v>
      </c>
      <c r="O52" s="962">
        <v>2837</v>
      </c>
      <c r="P52" s="735"/>
      <c r="Q52" s="735"/>
      <c r="R52" s="735"/>
      <c r="S52" s="735"/>
      <c r="T52" s="735"/>
      <c r="U52" s="735"/>
    </row>
    <row r="53" spans="1:21" ht="30.75" customHeight="1">
      <c r="A53" s="735"/>
      <c r="B53" s="897" t="s">
        <v>49</v>
      </c>
      <c r="C53" s="911"/>
      <c r="D53" s="920"/>
      <c r="E53" s="928" t="s">
        <v>52</v>
      </c>
      <c r="F53" s="928"/>
      <c r="G53" s="928"/>
      <c r="H53" s="928"/>
      <c r="I53" s="928"/>
      <c r="J53" s="937"/>
      <c r="K53" s="945">
        <v>1049</v>
      </c>
      <c r="L53" s="954">
        <v>837</v>
      </c>
      <c r="M53" s="954">
        <v>767</v>
      </c>
      <c r="N53" s="954">
        <v>603</v>
      </c>
      <c r="O53" s="963">
        <v>654</v>
      </c>
      <c r="P53" s="735"/>
      <c r="Q53" s="735"/>
      <c r="R53" s="735"/>
      <c r="S53" s="735"/>
      <c r="T53" s="735"/>
      <c r="U53" s="735"/>
    </row>
    <row r="54" spans="1:21" ht="24" customHeight="1">
      <c r="A54" s="735"/>
      <c r="B54" s="898" t="s">
        <v>54</v>
      </c>
      <c r="C54" s="735"/>
      <c r="D54" s="735"/>
      <c r="E54" s="735"/>
      <c r="F54" s="735"/>
      <c r="G54" s="735"/>
      <c r="H54" s="735"/>
      <c r="I54" s="735"/>
      <c r="J54" s="735"/>
      <c r="K54" s="735"/>
      <c r="L54" s="735"/>
      <c r="M54" s="735"/>
      <c r="N54" s="735"/>
      <c r="O54" s="735"/>
      <c r="P54" s="735"/>
      <c r="Q54" s="735"/>
      <c r="R54" s="735"/>
      <c r="S54" s="735"/>
      <c r="T54" s="735"/>
      <c r="U54" s="735"/>
    </row>
    <row r="55" spans="1:21" ht="24" customHeight="1">
      <c r="A55" s="735"/>
      <c r="B55" s="898"/>
      <c r="C55" s="735"/>
      <c r="D55" s="735"/>
      <c r="E55" s="735"/>
      <c r="F55" s="735"/>
      <c r="G55" s="735"/>
      <c r="H55" s="735"/>
      <c r="I55" s="735"/>
      <c r="J55" s="735"/>
      <c r="K55" s="735"/>
      <c r="L55" s="735"/>
      <c r="M55" s="735"/>
      <c r="N55" s="735"/>
      <c r="O55" s="735"/>
      <c r="P55" s="735"/>
      <c r="Q55" s="735"/>
      <c r="R55" s="735"/>
      <c r="S55" s="735"/>
      <c r="T55" s="735"/>
      <c r="U55" s="735"/>
    </row>
    <row r="56" spans="1:21" ht="24" customHeight="1">
      <c r="A56" s="735"/>
      <c r="B56" s="899" t="s">
        <v>6</v>
      </c>
      <c r="C56" s="912"/>
      <c r="D56" s="912"/>
      <c r="E56" s="912"/>
      <c r="F56" s="912"/>
      <c r="G56" s="912"/>
      <c r="H56" s="912"/>
      <c r="I56" s="912"/>
      <c r="J56" s="912"/>
      <c r="K56" s="946"/>
      <c r="L56" s="946"/>
      <c r="M56" s="946"/>
      <c r="N56" s="946"/>
      <c r="O56" s="964" t="s">
        <v>26</v>
      </c>
      <c r="P56" s="735"/>
      <c r="Q56" s="735"/>
      <c r="R56" s="735"/>
      <c r="S56" s="735"/>
      <c r="T56" s="735"/>
      <c r="U56" s="735"/>
    </row>
    <row r="57" spans="1:21" ht="31.5" customHeight="1">
      <c r="A57" s="735"/>
      <c r="B57" s="900"/>
      <c r="C57" s="913"/>
      <c r="D57" s="913"/>
      <c r="E57" s="929"/>
      <c r="F57" s="929"/>
      <c r="G57" s="929"/>
      <c r="H57" s="929"/>
      <c r="I57" s="929"/>
      <c r="J57" s="938" t="s">
        <v>17</v>
      </c>
      <c r="K57" s="947" t="s">
        <v>532</v>
      </c>
      <c r="L57" s="955" t="s">
        <v>533</v>
      </c>
      <c r="M57" s="955" t="s">
        <v>534</v>
      </c>
      <c r="N57" s="955" t="s">
        <v>535</v>
      </c>
      <c r="O57" s="965" t="s">
        <v>257</v>
      </c>
      <c r="P57" s="735"/>
      <c r="Q57" s="735"/>
      <c r="R57" s="735"/>
      <c r="S57" s="735"/>
      <c r="T57" s="735"/>
      <c r="U57" s="735"/>
    </row>
    <row r="58" spans="1:21" ht="31.5" customHeight="1">
      <c r="B58" s="901" t="s">
        <v>58</v>
      </c>
      <c r="C58" s="914"/>
      <c r="D58" s="921" t="s">
        <v>65</v>
      </c>
      <c r="E58" s="930"/>
      <c r="F58" s="930"/>
      <c r="G58" s="930"/>
      <c r="H58" s="930"/>
      <c r="I58" s="930"/>
      <c r="J58" s="939"/>
      <c r="K58" s="948"/>
      <c r="L58" s="956"/>
      <c r="M58" s="956"/>
      <c r="N58" s="956"/>
      <c r="O58" s="966"/>
    </row>
    <row r="59" spans="1:21" ht="31.5" customHeight="1">
      <c r="B59" s="902"/>
      <c r="C59" s="915"/>
      <c r="D59" s="922" t="s">
        <v>14</v>
      </c>
      <c r="E59" s="931"/>
      <c r="F59" s="931"/>
      <c r="G59" s="931"/>
      <c r="H59" s="931"/>
      <c r="I59" s="931"/>
      <c r="J59" s="940"/>
      <c r="K59" s="949"/>
      <c r="L59" s="957"/>
      <c r="M59" s="957"/>
      <c r="N59" s="957"/>
      <c r="O59" s="967"/>
    </row>
    <row r="60" spans="1:21" ht="31.5" customHeight="1">
      <c r="B60" s="903"/>
      <c r="C60" s="916"/>
      <c r="D60" s="923" t="s">
        <v>67</v>
      </c>
      <c r="E60" s="932"/>
      <c r="F60" s="932"/>
      <c r="G60" s="932"/>
      <c r="H60" s="932"/>
      <c r="I60" s="932"/>
      <c r="J60" s="941"/>
      <c r="K60" s="950"/>
      <c r="L60" s="958"/>
      <c r="M60" s="958"/>
      <c r="N60" s="958"/>
      <c r="O60" s="968"/>
    </row>
    <row r="61" spans="1:21" ht="24" customHeight="1">
      <c r="B61" s="904"/>
      <c r="C61" s="904"/>
      <c r="D61" s="924" t="s">
        <v>46</v>
      </c>
      <c r="E61" s="933"/>
      <c r="F61" s="933"/>
      <c r="G61" s="933"/>
      <c r="H61" s="933"/>
      <c r="I61" s="933"/>
      <c r="J61" s="933"/>
      <c r="K61" s="933"/>
      <c r="L61" s="933"/>
      <c r="M61" s="933"/>
      <c r="N61" s="933"/>
      <c r="O61" s="933"/>
    </row>
    <row r="62" spans="1:21" ht="24" customHeight="1">
      <c r="B62" s="905"/>
      <c r="C62" s="905"/>
      <c r="D62" s="924" t="s">
        <v>41</v>
      </c>
      <c r="E62" s="933"/>
      <c r="F62" s="933"/>
      <c r="G62" s="933"/>
      <c r="H62" s="933"/>
      <c r="I62" s="933"/>
      <c r="J62" s="933"/>
      <c r="K62" s="933"/>
      <c r="L62" s="933"/>
      <c r="M62" s="933"/>
      <c r="N62" s="933"/>
      <c r="O62" s="933"/>
    </row>
    <row r="63" spans="1:21" ht="24" customHeight="1">
      <c r="A63" s="735"/>
      <c r="B63" s="898"/>
      <c r="C63" s="735"/>
      <c r="D63" s="735"/>
      <c r="E63" s="735"/>
      <c r="F63" s="735"/>
      <c r="G63" s="735"/>
      <c r="H63" s="735"/>
      <c r="I63" s="735"/>
      <c r="J63" s="735"/>
      <c r="K63" s="735"/>
      <c r="L63" s="735"/>
      <c r="M63" s="735"/>
      <c r="N63" s="735"/>
      <c r="O63" s="735"/>
      <c r="P63" s="735"/>
      <c r="Q63" s="735"/>
      <c r="R63" s="735"/>
      <c r="S63" s="735"/>
      <c r="T63" s="735"/>
      <c r="U63" s="735"/>
    </row>
    <row r="64" spans="1:21" ht="24" customHeight="1">
      <c r="A64" s="735"/>
      <c r="B64" s="898"/>
      <c r="C64" s="735"/>
      <c r="D64" s="735"/>
      <c r="E64" s="735"/>
      <c r="F64" s="735"/>
      <c r="G64" s="735"/>
      <c r="H64" s="735"/>
      <c r="I64" s="735"/>
      <c r="J64" s="735"/>
      <c r="K64" s="735"/>
      <c r="L64" s="735"/>
      <c r="M64" s="735"/>
      <c r="N64" s="735"/>
      <c r="O64" s="735"/>
      <c r="P64" s="735"/>
      <c r="Q64" s="735"/>
      <c r="R64" s="735"/>
      <c r="S64" s="735"/>
      <c r="T64" s="735"/>
      <c r="U64" s="735"/>
    </row>
  </sheetData>
  <sheetProtection algorithmName="SHA-512" hashValue="nsIA56KlBPtqonJNUPa2y9R8pvJl5WxgjDCR/Y59JeZPhoAaLJVu2821EXKaKaUH292xD48EMAvpAQ8oFQTZBw==" saltValue="bYxTTBJHAPmNcQYUtgSXLw=="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6"/>
  <printOptions horizontalCentered="1"/>
  <pageMargins left="0" right="0" top="0.19685039370078741" bottom="0.23622047244094491" header="0" footer="0"/>
  <pageSetup paperSize="9" scale="52"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70" zoomScaleNormal="7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9" t="s">
        <v>20</v>
      </c>
    </row>
    <row r="40" spans="2:13" ht="27.75" customHeight="1">
      <c r="B40" s="892" t="s">
        <v>21</v>
      </c>
      <c r="C40" s="906"/>
      <c r="D40" s="906"/>
      <c r="E40" s="925"/>
      <c r="F40" s="925"/>
      <c r="G40" s="925"/>
      <c r="H40" s="934" t="s">
        <v>17</v>
      </c>
      <c r="I40" s="942" t="s">
        <v>532</v>
      </c>
      <c r="J40" s="951" t="s">
        <v>533</v>
      </c>
      <c r="K40" s="951" t="s">
        <v>534</v>
      </c>
      <c r="L40" s="951" t="s">
        <v>535</v>
      </c>
      <c r="M40" s="991" t="s">
        <v>257</v>
      </c>
    </row>
    <row r="41" spans="2:13" ht="27.75" customHeight="1">
      <c r="B41" s="893" t="s">
        <v>37</v>
      </c>
      <c r="C41" s="907"/>
      <c r="D41" s="917"/>
      <c r="E41" s="974" t="s">
        <v>56</v>
      </c>
      <c r="F41" s="974"/>
      <c r="G41" s="974"/>
      <c r="H41" s="980"/>
      <c r="I41" s="984">
        <v>24876</v>
      </c>
      <c r="J41" s="988">
        <v>25381</v>
      </c>
      <c r="K41" s="988">
        <v>26137</v>
      </c>
      <c r="L41" s="988">
        <v>25526</v>
      </c>
      <c r="M41" s="992">
        <v>24518</v>
      </c>
    </row>
    <row r="42" spans="2:13" ht="27.75" customHeight="1">
      <c r="B42" s="894"/>
      <c r="C42" s="908"/>
      <c r="D42" s="918"/>
      <c r="E42" s="975" t="s">
        <v>74</v>
      </c>
      <c r="F42" s="975"/>
      <c r="G42" s="975"/>
      <c r="H42" s="981"/>
      <c r="I42" s="985" t="s">
        <v>202</v>
      </c>
      <c r="J42" s="989" t="s">
        <v>202</v>
      </c>
      <c r="K42" s="989" t="s">
        <v>202</v>
      </c>
      <c r="L42" s="989" t="s">
        <v>202</v>
      </c>
      <c r="M42" s="993" t="s">
        <v>202</v>
      </c>
    </row>
    <row r="43" spans="2:13" ht="27.75" customHeight="1">
      <c r="B43" s="894"/>
      <c r="C43" s="908"/>
      <c r="D43" s="918"/>
      <c r="E43" s="975" t="s">
        <v>76</v>
      </c>
      <c r="F43" s="975"/>
      <c r="G43" s="975"/>
      <c r="H43" s="981"/>
      <c r="I43" s="985">
        <v>12059</v>
      </c>
      <c r="J43" s="989">
        <v>10957</v>
      </c>
      <c r="K43" s="989">
        <v>9218</v>
      </c>
      <c r="L43" s="989">
        <v>7235</v>
      </c>
      <c r="M43" s="993">
        <v>5838</v>
      </c>
    </row>
    <row r="44" spans="2:13" ht="27.75" customHeight="1">
      <c r="B44" s="894"/>
      <c r="C44" s="908"/>
      <c r="D44" s="918"/>
      <c r="E44" s="975" t="s">
        <v>78</v>
      </c>
      <c r="F44" s="975"/>
      <c r="G44" s="975"/>
      <c r="H44" s="981"/>
      <c r="I44" s="985">
        <v>6707</v>
      </c>
      <c r="J44" s="989">
        <v>6388</v>
      </c>
      <c r="K44" s="989">
        <v>6263</v>
      </c>
      <c r="L44" s="989">
        <v>5782</v>
      </c>
      <c r="M44" s="993">
        <v>5247</v>
      </c>
    </row>
    <row r="45" spans="2:13" ht="27.75" customHeight="1">
      <c r="B45" s="894"/>
      <c r="C45" s="908"/>
      <c r="D45" s="918"/>
      <c r="E45" s="975" t="s">
        <v>81</v>
      </c>
      <c r="F45" s="975"/>
      <c r="G45" s="975"/>
      <c r="H45" s="981"/>
      <c r="I45" s="985">
        <v>4103</v>
      </c>
      <c r="J45" s="989">
        <v>4013</v>
      </c>
      <c r="K45" s="989">
        <v>3966</v>
      </c>
      <c r="L45" s="989">
        <v>3942</v>
      </c>
      <c r="M45" s="993">
        <v>3918</v>
      </c>
    </row>
    <row r="46" spans="2:13" ht="27.75" customHeight="1">
      <c r="B46" s="894"/>
      <c r="C46" s="908"/>
      <c r="D46" s="919"/>
      <c r="E46" s="975" t="s">
        <v>80</v>
      </c>
      <c r="F46" s="975"/>
      <c r="G46" s="975"/>
      <c r="H46" s="981"/>
      <c r="I46" s="985" t="s">
        <v>202</v>
      </c>
      <c r="J46" s="989" t="s">
        <v>202</v>
      </c>
      <c r="K46" s="989" t="s">
        <v>202</v>
      </c>
      <c r="L46" s="989" t="s">
        <v>202</v>
      </c>
      <c r="M46" s="993" t="s">
        <v>202</v>
      </c>
    </row>
    <row r="47" spans="2:13" ht="27.75" customHeight="1">
      <c r="B47" s="894"/>
      <c r="C47" s="908"/>
      <c r="D47" s="972"/>
      <c r="E47" s="976" t="s">
        <v>83</v>
      </c>
      <c r="F47" s="979"/>
      <c r="G47" s="979"/>
      <c r="H47" s="982"/>
      <c r="I47" s="985" t="s">
        <v>202</v>
      </c>
      <c r="J47" s="989" t="s">
        <v>202</v>
      </c>
      <c r="K47" s="989" t="s">
        <v>202</v>
      </c>
      <c r="L47" s="989" t="s">
        <v>202</v>
      </c>
      <c r="M47" s="993" t="s">
        <v>202</v>
      </c>
    </row>
    <row r="48" spans="2:13" ht="27.75" customHeight="1">
      <c r="B48" s="894"/>
      <c r="C48" s="908"/>
      <c r="D48" s="918"/>
      <c r="E48" s="975" t="s">
        <v>89</v>
      </c>
      <c r="F48" s="975"/>
      <c r="G48" s="975"/>
      <c r="H48" s="981"/>
      <c r="I48" s="985" t="s">
        <v>202</v>
      </c>
      <c r="J48" s="989" t="s">
        <v>202</v>
      </c>
      <c r="K48" s="989" t="s">
        <v>202</v>
      </c>
      <c r="L48" s="989" t="s">
        <v>202</v>
      </c>
      <c r="M48" s="993" t="s">
        <v>202</v>
      </c>
    </row>
    <row r="49" spans="2:13" ht="27.75" customHeight="1">
      <c r="B49" s="895"/>
      <c r="C49" s="909"/>
      <c r="D49" s="918"/>
      <c r="E49" s="975" t="s">
        <v>93</v>
      </c>
      <c r="F49" s="975"/>
      <c r="G49" s="975"/>
      <c r="H49" s="981"/>
      <c r="I49" s="985" t="s">
        <v>202</v>
      </c>
      <c r="J49" s="989" t="s">
        <v>202</v>
      </c>
      <c r="K49" s="989" t="s">
        <v>202</v>
      </c>
      <c r="L49" s="989" t="s">
        <v>202</v>
      </c>
      <c r="M49" s="993" t="s">
        <v>202</v>
      </c>
    </row>
    <row r="50" spans="2:13" ht="27.75" customHeight="1">
      <c r="B50" s="969" t="s">
        <v>95</v>
      </c>
      <c r="C50" s="971"/>
      <c r="D50" s="973"/>
      <c r="E50" s="975" t="s">
        <v>96</v>
      </c>
      <c r="F50" s="975"/>
      <c r="G50" s="975"/>
      <c r="H50" s="981"/>
      <c r="I50" s="985">
        <v>3891</v>
      </c>
      <c r="J50" s="989">
        <v>3876</v>
      </c>
      <c r="K50" s="989">
        <v>4361</v>
      </c>
      <c r="L50" s="989">
        <v>4888</v>
      </c>
      <c r="M50" s="993">
        <v>5272</v>
      </c>
    </row>
    <row r="51" spans="2:13" ht="27.75" customHeight="1">
      <c r="B51" s="894"/>
      <c r="C51" s="908"/>
      <c r="D51" s="918"/>
      <c r="E51" s="975" t="s">
        <v>98</v>
      </c>
      <c r="F51" s="975"/>
      <c r="G51" s="975"/>
      <c r="H51" s="981"/>
      <c r="I51" s="985">
        <v>7705</v>
      </c>
      <c r="J51" s="989">
        <v>7451</v>
      </c>
      <c r="K51" s="989">
        <v>7226</v>
      </c>
      <c r="L51" s="989">
        <v>6800</v>
      </c>
      <c r="M51" s="993">
        <v>6417</v>
      </c>
    </row>
    <row r="52" spans="2:13" ht="27.75" customHeight="1">
      <c r="B52" s="895"/>
      <c r="C52" s="909"/>
      <c r="D52" s="918"/>
      <c r="E52" s="975" t="s">
        <v>44</v>
      </c>
      <c r="F52" s="975"/>
      <c r="G52" s="975"/>
      <c r="H52" s="981"/>
      <c r="I52" s="985">
        <v>29900</v>
      </c>
      <c r="J52" s="989">
        <v>29405</v>
      </c>
      <c r="K52" s="989">
        <v>28906</v>
      </c>
      <c r="L52" s="989">
        <v>27448</v>
      </c>
      <c r="M52" s="993">
        <v>25659</v>
      </c>
    </row>
    <row r="53" spans="2:13" ht="27.75" customHeight="1">
      <c r="B53" s="897" t="s">
        <v>49</v>
      </c>
      <c r="C53" s="911"/>
      <c r="D53" s="920"/>
      <c r="E53" s="977" t="s">
        <v>102</v>
      </c>
      <c r="F53" s="977"/>
      <c r="G53" s="977"/>
      <c r="H53" s="983"/>
      <c r="I53" s="986">
        <v>6250</v>
      </c>
      <c r="J53" s="990">
        <v>6007</v>
      </c>
      <c r="K53" s="990">
        <v>5090</v>
      </c>
      <c r="L53" s="990">
        <v>3350</v>
      </c>
      <c r="M53" s="994">
        <v>2173</v>
      </c>
    </row>
    <row r="54" spans="2:13" ht="27.75" customHeight="1">
      <c r="B54" s="970"/>
      <c r="C54" s="869"/>
      <c r="D54" s="869"/>
      <c r="E54" s="978"/>
      <c r="F54" s="978"/>
      <c r="G54" s="978"/>
      <c r="H54" s="978"/>
      <c r="I54" s="987"/>
      <c r="J54" s="987"/>
      <c r="K54" s="987"/>
      <c r="L54" s="987"/>
      <c r="M54" s="987"/>
    </row>
    <row r="55" spans="2:13" ht="13.2"/>
  </sheetData>
  <sheetProtection algorithmName="SHA-512" hashValue="I+yJSfsT/TZBaGkFFnK5ZOCcyzbIxh3ZLrqiDeY6YfEEB7nq41XuqeETwruDKpKfo9X3j6A3JFuPZHhnz7ETKw==" saltValue="7AjYbTbSl4ZeR55HD8zEjg=="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5"/>
      <c r="C53" s="735"/>
      <c r="D53" s="735"/>
      <c r="E53" s="735"/>
      <c r="F53" s="735"/>
      <c r="G53" s="735"/>
      <c r="H53" s="1024" t="s">
        <v>100</v>
      </c>
    </row>
    <row r="54" spans="2:8" ht="29.25" customHeight="1">
      <c r="B54" s="995" t="s">
        <v>5</v>
      </c>
      <c r="C54" s="1001"/>
      <c r="D54" s="1001"/>
      <c r="E54" s="1010" t="s">
        <v>17</v>
      </c>
      <c r="F54" s="1017" t="s">
        <v>534</v>
      </c>
      <c r="G54" s="1017" t="s">
        <v>535</v>
      </c>
      <c r="H54" s="1025" t="s">
        <v>257</v>
      </c>
    </row>
    <row r="55" spans="2:8" ht="52.5" customHeight="1">
      <c r="B55" s="996"/>
      <c r="C55" s="1002" t="s">
        <v>106</v>
      </c>
      <c r="D55" s="1002"/>
      <c r="E55" s="1011"/>
      <c r="F55" s="1018">
        <v>1802</v>
      </c>
      <c r="G55" s="1018">
        <v>2021</v>
      </c>
      <c r="H55" s="1026">
        <v>2156</v>
      </c>
    </row>
    <row r="56" spans="2:8" ht="52.5" customHeight="1">
      <c r="B56" s="997"/>
      <c r="C56" s="1003" t="s">
        <v>109</v>
      </c>
      <c r="D56" s="1003"/>
      <c r="E56" s="1012"/>
      <c r="F56" s="1019">
        <v>375</v>
      </c>
      <c r="G56" s="1019">
        <v>375</v>
      </c>
      <c r="H56" s="1027">
        <v>469</v>
      </c>
    </row>
    <row r="57" spans="2:8" ht="53.25" customHeight="1">
      <c r="B57" s="997"/>
      <c r="C57" s="1004" t="s">
        <v>72</v>
      </c>
      <c r="D57" s="1004"/>
      <c r="E57" s="1013"/>
      <c r="F57" s="1020">
        <v>1522</v>
      </c>
      <c r="G57" s="1020">
        <v>1741</v>
      </c>
      <c r="H57" s="1028">
        <v>1962</v>
      </c>
    </row>
    <row r="58" spans="2:8" ht="45.75" customHeight="1">
      <c r="B58" s="998"/>
      <c r="C58" s="1005" t="s">
        <v>401</v>
      </c>
      <c r="D58" s="1008"/>
      <c r="E58" s="1014"/>
      <c r="F58" s="1021">
        <v>486</v>
      </c>
      <c r="G58" s="1021">
        <v>703</v>
      </c>
      <c r="H58" s="1029">
        <v>935</v>
      </c>
    </row>
    <row r="59" spans="2:8" ht="45.75" customHeight="1">
      <c r="B59" s="998"/>
      <c r="C59" s="1005" t="s">
        <v>174</v>
      </c>
      <c r="D59" s="1008"/>
      <c r="E59" s="1014"/>
      <c r="F59" s="1021">
        <v>475</v>
      </c>
      <c r="G59" s="1021">
        <v>446</v>
      </c>
      <c r="H59" s="1029">
        <v>409</v>
      </c>
    </row>
    <row r="60" spans="2:8" ht="45.75" customHeight="1">
      <c r="B60" s="998"/>
      <c r="C60" s="1005" t="s">
        <v>539</v>
      </c>
      <c r="D60" s="1008"/>
      <c r="E60" s="1014"/>
      <c r="F60" s="1021">
        <v>203</v>
      </c>
      <c r="G60" s="1021">
        <v>228</v>
      </c>
      <c r="H60" s="1029">
        <v>249</v>
      </c>
    </row>
    <row r="61" spans="2:8" ht="45.75" customHeight="1">
      <c r="B61" s="998"/>
      <c r="C61" s="1005" t="s">
        <v>540</v>
      </c>
      <c r="D61" s="1008"/>
      <c r="E61" s="1014"/>
      <c r="F61" s="1021">
        <v>156</v>
      </c>
      <c r="G61" s="1021">
        <v>159</v>
      </c>
      <c r="H61" s="1029">
        <v>162</v>
      </c>
    </row>
    <row r="62" spans="2:8" ht="45.75" customHeight="1">
      <c r="B62" s="999"/>
      <c r="C62" s="1006" t="s">
        <v>354</v>
      </c>
      <c r="D62" s="1009"/>
      <c r="E62" s="1015"/>
      <c r="F62" s="1022">
        <v>72</v>
      </c>
      <c r="G62" s="1022">
        <v>72</v>
      </c>
      <c r="H62" s="1030">
        <v>73</v>
      </c>
    </row>
    <row r="63" spans="2:8" ht="52.5" customHeight="1">
      <c r="B63" s="1000"/>
      <c r="C63" s="1007" t="s">
        <v>111</v>
      </c>
      <c r="D63" s="1007"/>
      <c r="E63" s="1016"/>
      <c r="F63" s="1023">
        <v>3698</v>
      </c>
      <c r="G63" s="1023">
        <v>4138</v>
      </c>
      <c r="H63" s="1031">
        <v>4586</v>
      </c>
    </row>
    <row r="64" spans="2:8" ht="13.2"/>
  </sheetData>
  <sheetProtection algorithmName="SHA-512" hashValue="OGIQewvL8qQSbprU5gekrdUIn7i8d8U4NyTW5j6RhqQk63QP7bpjiCAlgYmTuFC3CGY+olgZUnwTJdZng+nopw==" saltValue="u/4r+tIdjF/vmtDukKHZCQ=="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2" customWidth="1"/>
    <col min="2" max="8" width="13.375" style="1032" customWidth="1"/>
    <col min="9" max="16384" width="11.125" style="1032"/>
  </cols>
  <sheetData>
    <row r="1" spans="1:8">
      <c r="A1" s="753"/>
      <c r="B1" s="765"/>
      <c r="C1" s="769"/>
      <c r="D1" s="782"/>
      <c r="E1" s="794"/>
      <c r="F1" s="794"/>
      <c r="G1" s="794"/>
      <c r="H1" s="828"/>
    </row>
    <row r="2" spans="1:8">
      <c r="A2" s="754"/>
      <c r="B2" s="766"/>
      <c r="C2" s="1039"/>
      <c r="D2" s="783" t="s">
        <v>85</v>
      </c>
      <c r="E2" s="795"/>
      <c r="F2" s="1047" t="s">
        <v>531</v>
      </c>
      <c r="G2" s="819"/>
      <c r="H2" s="829"/>
    </row>
    <row r="3" spans="1:8">
      <c r="A3" s="783" t="s">
        <v>528</v>
      </c>
      <c r="B3" s="768"/>
      <c r="C3" s="1040"/>
      <c r="D3" s="1043">
        <v>24402</v>
      </c>
      <c r="E3" s="1045"/>
      <c r="F3" s="1048">
        <v>45588</v>
      </c>
      <c r="G3" s="1050"/>
      <c r="H3" s="1053"/>
    </row>
    <row r="4" spans="1:8">
      <c r="A4" s="755"/>
      <c r="B4" s="767"/>
      <c r="C4" s="1041"/>
      <c r="D4" s="1044">
        <v>21219</v>
      </c>
      <c r="E4" s="1046"/>
      <c r="F4" s="1049">
        <v>24150</v>
      </c>
      <c r="G4" s="1051"/>
      <c r="H4" s="1054"/>
    </row>
    <row r="5" spans="1:8">
      <c r="A5" s="783" t="s">
        <v>487</v>
      </c>
      <c r="B5" s="768"/>
      <c r="C5" s="1040"/>
      <c r="D5" s="1043">
        <v>32541</v>
      </c>
      <c r="E5" s="1045"/>
      <c r="F5" s="1048">
        <v>45483</v>
      </c>
      <c r="G5" s="1050"/>
      <c r="H5" s="1053"/>
    </row>
    <row r="6" spans="1:8">
      <c r="A6" s="755"/>
      <c r="B6" s="767"/>
      <c r="C6" s="1041"/>
      <c r="D6" s="1044">
        <v>26734</v>
      </c>
      <c r="E6" s="1046"/>
      <c r="F6" s="1049">
        <v>24241</v>
      </c>
      <c r="G6" s="1051"/>
      <c r="H6" s="1054"/>
    </row>
    <row r="7" spans="1:8">
      <c r="A7" s="783" t="s">
        <v>324</v>
      </c>
      <c r="B7" s="768"/>
      <c r="C7" s="1040"/>
      <c r="D7" s="1043">
        <v>36434</v>
      </c>
      <c r="E7" s="1045"/>
      <c r="F7" s="1048">
        <v>45945</v>
      </c>
      <c r="G7" s="1050"/>
      <c r="H7" s="1053"/>
    </row>
    <row r="8" spans="1:8">
      <c r="A8" s="755"/>
      <c r="B8" s="767"/>
      <c r="C8" s="1041"/>
      <c r="D8" s="1044">
        <v>30329</v>
      </c>
      <c r="E8" s="1046"/>
      <c r="F8" s="1049">
        <v>25180</v>
      </c>
      <c r="G8" s="1051"/>
      <c r="H8" s="1054"/>
    </row>
    <row r="9" spans="1:8">
      <c r="A9" s="783" t="s">
        <v>140</v>
      </c>
      <c r="B9" s="768"/>
      <c r="C9" s="1040"/>
      <c r="D9" s="1043">
        <v>39900</v>
      </c>
      <c r="E9" s="1045"/>
      <c r="F9" s="1048">
        <v>44475</v>
      </c>
      <c r="G9" s="1050"/>
      <c r="H9" s="1053"/>
    </row>
    <row r="10" spans="1:8">
      <c r="A10" s="755"/>
      <c r="B10" s="767"/>
      <c r="C10" s="1041"/>
      <c r="D10" s="1044">
        <v>21297</v>
      </c>
      <c r="E10" s="1046"/>
      <c r="F10" s="1049">
        <v>24780</v>
      </c>
      <c r="G10" s="1051"/>
      <c r="H10" s="1054"/>
    </row>
    <row r="11" spans="1:8">
      <c r="A11" s="783" t="s">
        <v>529</v>
      </c>
      <c r="B11" s="768"/>
      <c r="C11" s="1040"/>
      <c r="D11" s="1043">
        <v>31861</v>
      </c>
      <c r="E11" s="1045"/>
      <c r="F11" s="1048">
        <v>45982</v>
      </c>
      <c r="G11" s="1050"/>
      <c r="H11" s="1053"/>
    </row>
    <row r="12" spans="1:8">
      <c r="A12" s="755"/>
      <c r="B12" s="767"/>
      <c r="C12" s="1042"/>
      <c r="D12" s="1044">
        <v>30062</v>
      </c>
      <c r="E12" s="1046"/>
      <c r="F12" s="1049">
        <v>25583</v>
      </c>
      <c r="G12" s="1051"/>
      <c r="H12" s="1054"/>
    </row>
    <row r="13" spans="1:8">
      <c r="A13" s="783"/>
      <c r="B13" s="768"/>
      <c r="C13" s="1040"/>
      <c r="D13" s="1043">
        <v>33028</v>
      </c>
      <c r="E13" s="1045"/>
      <c r="F13" s="1048">
        <v>45495</v>
      </c>
      <c r="G13" s="1052"/>
      <c r="H13" s="1053"/>
    </row>
    <row r="14" spans="1:8">
      <c r="A14" s="755"/>
      <c r="B14" s="767"/>
      <c r="C14" s="1041"/>
      <c r="D14" s="1044">
        <v>25928</v>
      </c>
      <c r="E14" s="1046"/>
      <c r="F14" s="1049">
        <v>24787</v>
      </c>
      <c r="G14" s="1051"/>
      <c r="H14" s="1054"/>
    </row>
    <row r="17" spans="1:11">
      <c r="A17" s="1032" t="s">
        <v>23</v>
      </c>
    </row>
    <row r="18" spans="1:11">
      <c r="A18" s="1033"/>
      <c r="B18" s="1033" t="str">
        <f>実質収支比率等に係る経年分析!F$46</f>
        <v>R01</v>
      </c>
      <c r="C18" s="1033" t="str">
        <f>実質収支比率等に係る経年分析!G$46</f>
        <v>R02</v>
      </c>
      <c r="D18" s="1033" t="str">
        <f>実質収支比率等に係る経年分析!H$46</f>
        <v>R03</v>
      </c>
      <c r="E18" s="1033" t="str">
        <f>実質収支比率等に係る経年分析!I$46</f>
        <v>R04</v>
      </c>
      <c r="F18" s="1033" t="str">
        <f>実質収支比率等に係る経年分析!J$46</f>
        <v>R05</v>
      </c>
    </row>
    <row r="19" spans="1:11">
      <c r="A19" s="1033" t="s">
        <v>91</v>
      </c>
      <c r="B19" s="1033">
        <f>ROUND(VALUE(SUBSTITUTE(実質収支比率等に係る経年分析!F$48,"▲","-")),2)</f>
        <v>3.66</v>
      </c>
      <c r="C19" s="1033">
        <f>ROUND(VALUE(SUBSTITUTE(実質収支比率等に係る経年分析!G$48,"▲","-")),2)</f>
        <v>3.43</v>
      </c>
      <c r="D19" s="1033">
        <f>ROUND(VALUE(SUBSTITUTE(実質収支比率等に係る経年分析!H$48,"▲","-")),2)</f>
        <v>9.92</v>
      </c>
      <c r="E19" s="1033">
        <f>ROUND(VALUE(SUBSTITUTE(実質収支比率等に係る経年分析!I$48,"▲","-")),2)</f>
        <v>7.4</v>
      </c>
      <c r="F19" s="1033">
        <f>ROUND(VALUE(SUBSTITUTE(実質収支比率等に係る経年分析!J$48,"▲","-")),2)</f>
        <v>2.95</v>
      </c>
    </row>
    <row r="20" spans="1:11">
      <c r="A20" s="1033" t="s">
        <v>38</v>
      </c>
      <c r="B20" s="1033">
        <f>ROUND(VALUE(SUBSTITUTE(実質収支比率等に係る経年分析!F$47,"▲","-")),2)</f>
        <v>8.1199999999999992</v>
      </c>
      <c r="C20" s="1033">
        <f>ROUND(VALUE(SUBSTITUTE(実質収支比率等に係る経年分析!G$47,"▲","-")),2)</f>
        <v>9.65</v>
      </c>
      <c r="D20" s="1033">
        <f>ROUND(VALUE(SUBSTITUTE(実質収支比率等に係る経年分析!H$47,"▲","-")),2)</f>
        <v>10.19</v>
      </c>
      <c r="E20" s="1033">
        <f>ROUND(VALUE(SUBSTITUTE(実質収支比率等に係る経年分析!I$47,"▲","-")),2)</f>
        <v>11.62</v>
      </c>
      <c r="F20" s="1033">
        <f>ROUND(VALUE(SUBSTITUTE(実質収支比率等に係る経年分析!J$47,"▲","-")),2)</f>
        <v>12.15</v>
      </c>
    </row>
    <row r="21" spans="1:11">
      <c r="A21" s="1033" t="s">
        <v>114</v>
      </c>
      <c r="B21" s="1033">
        <f>IF(ISNUMBER(VALUE(SUBSTITUTE(実質収支比率等に係る経年分析!F$49,"▲","-"))),ROUND(VALUE(SUBSTITUTE(実質収支比率等に係る経年分析!F$49,"▲","-")),2),NA())</f>
        <v>-0.24</v>
      </c>
      <c r="C21" s="1033">
        <f>IF(ISNUMBER(VALUE(SUBSTITUTE(実質収支比率等に係る経年分析!G$49,"▲","-"))),ROUND(VALUE(SUBSTITUTE(実質収支比率等に係る経年分析!G$49,"▲","-")),2),NA())</f>
        <v>1.63</v>
      </c>
      <c r="D21" s="1033">
        <f>IF(ISNUMBER(VALUE(SUBSTITUTE(実質収支比率等に係る経年分析!H$49,"▲","-"))),ROUND(VALUE(SUBSTITUTE(実質収支比率等に係る経年分析!H$49,"▲","-")),2),NA())</f>
        <v>7.5</v>
      </c>
      <c r="E21" s="1033">
        <f>IF(ISNUMBER(VALUE(SUBSTITUTE(実質収支比率等に係る経年分析!I$49,"▲","-"))),ROUND(VALUE(SUBSTITUTE(実質収支比率等に係る経年分析!I$49,"▲","-")),2),NA())</f>
        <v>-1.43</v>
      </c>
      <c r="F21" s="1033">
        <f>IF(ISNUMBER(VALUE(SUBSTITUTE(実質収支比率等に係る経年分析!J$49,"▲","-"))),ROUND(VALUE(SUBSTITUTE(実質収支比率等に係る経年分析!J$49,"▲","-")),2),NA())</f>
        <v>-3.55</v>
      </c>
    </row>
    <row r="24" spans="1:11">
      <c r="A24" s="1032" t="s">
        <v>103</v>
      </c>
    </row>
    <row r="25" spans="1:11">
      <c r="A25" s="1034"/>
      <c r="B25" s="1034" t="str">
        <f>'連結実質赤字比率に係る赤字・黒字の構成分析'!F$33</f>
        <v>R01</v>
      </c>
      <c r="C25" s="1034"/>
      <c r="D25" s="1034" t="str">
        <f>'連結実質赤字比率に係る赤字・黒字の構成分析'!G$33</f>
        <v>R02</v>
      </c>
      <c r="E25" s="1034"/>
      <c r="F25" s="1034" t="str">
        <f>'連結実質赤字比率に係る赤字・黒字の構成分析'!H$33</f>
        <v>R03</v>
      </c>
      <c r="G25" s="1034"/>
      <c r="H25" s="1034" t="str">
        <f>'連結実質赤字比率に係る赤字・黒字の構成分析'!I$33</f>
        <v>R04</v>
      </c>
      <c r="I25" s="1034"/>
      <c r="J25" s="1034" t="str">
        <f>'連結実質赤字比率に係る赤字・黒字の構成分析'!J$33</f>
        <v>R05</v>
      </c>
      <c r="K25" s="1034"/>
    </row>
    <row r="26" spans="1:11">
      <c r="A26" s="1034"/>
      <c r="B26" s="1034" t="s">
        <v>117</v>
      </c>
      <c r="C26" s="1034" t="s">
        <v>70</v>
      </c>
      <c r="D26" s="1034" t="s">
        <v>117</v>
      </c>
      <c r="E26" s="1034" t="s">
        <v>70</v>
      </c>
      <c r="F26" s="1034" t="s">
        <v>117</v>
      </c>
      <c r="G26" s="1034" t="s">
        <v>70</v>
      </c>
      <c r="H26" s="1034" t="s">
        <v>117</v>
      </c>
      <c r="I26" s="1034" t="s">
        <v>70</v>
      </c>
      <c r="J26" s="1034" t="s">
        <v>117</v>
      </c>
      <c r="K26" s="1034" t="s">
        <v>70</v>
      </c>
    </row>
    <row r="27" spans="1:11">
      <c r="A27" s="1034" t="str">
        <f>IF('連結実質赤字比率に係る赤字・黒字の構成分析'!C$43="",NA(),'連結実質赤字比率に係る赤字・黒字の構成分析'!C$43)</f>
        <v>その他会計（黒字）</v>
      </c>
      <c r="B27" s="1034" t="e">
        <f>IF(ROUND(VALUE(SUBSTITUTE('連結実質赤字比率に係る赤字・黒字の構成分析'!F$43,"▲","-")),2)&lt;0,ABS(ROUND(VALUE(SUBSTITUTE('連結実質赤字比率に係る赤字・黒字の構成分析'!F$43,"▲","-")),2)),NA())</f>
        <v>#N/A</v>
      </c>
      <c r="C27" s="1034">
        <f>IF(ROUND(VALUE(SUBSTITUTE('連結実質赤字比率に係る赤字・黒字の構成分析'!F$43,"▲","-")),2)&gt;=0,ABS(ROUND(VALUE(SUBSTITUTE('連結実質赤字比率に係る赤字・黒字の構成分析'!F$43,"▲","-")),2)),NA())</f>
        <v>0.85</v>
      </c>
      <c r="D27" s="1034" t="e">
        <f>IF(ROUND(VALUE(SUBSTITUTE('連結実質赤字比率に係る赤字・黒字の構成分析'!G$43,"▲","-")),2)&lt;0,ABS(ROUND(VALUE(SUBSTITUTE('連結実質赤字比率に係る赤字・黒字の構成分析'!G$43,"▲","-")),2)),NA())</f>
        <v>#VALUE!</v>
      </c>
      <c r="E27" s="1034" t="e">
        <f>IF(ROUND(VALUE(SUBSTITUTE('連結実質赤字比率に係る赤字・黒字の構成分析'!G$43,"▲","-")),2)&gt;=0,ABS(ROUND(VALUE(SUBSTITUTE('連結実質赤字比率に係る赤字・黒字の構成分析'!G$43,"▲","-")),2)),NA())</f>
        <v>#VALUE!</v>
      </c>
      <c r="F27" s="1034" t="e">
        <f>IF(ROUND(VALUE(SUBSTITUTE('連結実質赤字比率に係る赤字・黒字の構成分析'!H$43,"▲","-")),2)&lt;0,ABS(ROUND(VALUE(SUBSTITUTE('連結実質赤字比率に係る赤字・黒字の構成分析'!H$43,"▲","-")),2)),NA())</f>
        <v>#VALUE!</v>
      </c>
      <c r="G27" s="1034" t="e">
        <f>IF(ROUND(VALUE(SUBSTITUTE('連結実質赤字比率に係る赤字・黒字の構成分析'!H$43,"▲","-")),2)&gt;=0,ABS(ROUND(VALUE(SUBSTITUTE('連結実質赤字比率に係る赤字・黒字の構成分析'!H$43,"▲","-")),2)),NA())</f>
        <v>#VALUE!</v>
      </c>
      <c r="H27" s="1034" t="e">
        <f>IF(ROUND(VALUE(SUBSTITUTE('連結実質赤字比率に係る赤字・黒字の構成分析'!I$43,"▲","-")),2)&lt;0,ABS(ROUND(VALUE(SUBSTITUTE('連結実質赤字比率に係る赤字・黒字の構成分析'!I$43,"▲","-")),2)),NA())</f>
        <v>#VALUE!</v>
      </c>
      <c r="I27" s="1034" t="e">
        <f>IF(ROUND(VALUE(SUBSTITUTE('連結実質赤字比率に係る赤字・黒字の構成分析'!I$43,"▲","-")),2)&gt;=0,ABS(ROUND(VALUE(SUBSTITUTE('連結実質赤字比率に係る赤字・黒字の構成分析'!I$43,"▲","-")),2)),NA())</f>
        <v>#VALUE!</v>
      </c>
      <c r="J27" s="1034" t="e">
        <f>IF(ROUND(VALUE(SUBSTITUTE('連結実質赤字比率に係る赤字・黒字の構成分析'!J$43,"▲","-")),2)&lt;0,ABS(ROUND(VALUE(SUBSTITUTE('連結実質赤字比率に係る赤字・黒字の構成分析'!J$43,"▲","-")),2)),NA())</f>
        <v>#VALUE!</v>
      </c>
      <c r="K27" s="1034" t="e">
        <f>IF(ROUND(VALUE(SUBSTITUTE('連結実質赤字比率に係る赤字・黒字の構成分析'!J$43,"▲","-")),2)&gt;=0,ABS(ROUND(VALUE(SUBSTITUTE('連結実質赤字比率に係る赤字・黒字の構成分析'!J$43,"▲","-")),2)),NA())</f>
        <v>#VALUE!</v>
      </c>
    </row>
    <row r="28" spans="1:11">
      <c r="A28" s="1034" t="str">
        <f>IF('連結実質赤字比率に係る赤字・黒字の構成分析'!C$42="",NA(),'連結実質赤字比率に係る赤字・黒字の構成分析'!C$42)</f>
        <v>その他会計（赤字）</v>
      </c>
      <c r="B28" s="1034" t="e">
        <f>IF(ROUND(VALUE(SUBSTITUTE('連結実質赤字比率に係る赤字・黒字の構成分析'!F$42,"▲","-")),2)&lt;0,ABS(ROUND(VALUE(SUBSTITUTE('連結実質赤字比率に係る赤字・黒字の構成分析'!F$42,"▲","-")),2)),NA())</f>
        <v>#VALUE!</v>
      </c>
      <c r="C28" s="1034" t="e">
        <f>IF(ROUND(VALUE(SUBSTITUTE('連結実質赤字比率に係る赤字・黒字の構成分析'!F$42,"▲","-")),2)&gt;=0,ABS(ROUND(VALUE(SUBSTITUTE('連結実質赤字比率に係る赤字・黒字の構成分析'!F$42,"▲","-")),2)),NA())</f>
        <v>#VALUE!</v>
      </c>
      <c r="D28" s="1034" t="e">
        <f>IF(ROUND(VALUE(SUBSTITUTE('連結実質赤字比率に係る赤字・黒字の構成分析'!G$42,"▲","-")),2)&lt;0,ABS(ROUND(VALUE(SUBSTITUTE('連結実質赤字比率に係る赤字・黒字の構成分析'!G$42,"▲","-")),2)),NA())</f>
        <v>#VALUE!</v>
      </c>
      <c r="E28" s="1034" t="e">
        <f>IF(ROUND(VALUE(SUBSTITUTE('連結実質赤字比率に係る赤字・黒字の構成分析'!G$42,"▲","-")),2)&gt;=0,ABS(ROUND(VALUE(SUBSTITUTE('連結実質赤字比率に係る赤字・黒字の構成分析'!G$42,"▲","-")),2)),NA())</f>
        <v>#VALUE!</v>
      </c>
      <c r="F28" s="1034" t="e">
        <f>IF(ROUND(VALUE(SUBSTITUTE('連結実質赤字比率に係る赤字・黒字の構成分析'!H$42,"▲","-")),2)&lt;0,ABS(ROUND(VALUE(SUBSTITUTE('連結実質赤字比率に係る赤字・黒字の構成分析'!H$42,"▲","-")),2)),NA())</f>
        <v>#VALUE!</v>
      </c>
      <c r="G28" s="1034" t="e">
        <f>IF(ROUND(VALUE(SUBSTITUTE('連結実質赤字比率に係る赤字・黒字の構成分析'!H$42,"▲","-")),2)&gt;=0,ABS(ROUND(VALUE(SUBSTITUTE('連結実質赤字比率に係る赤字・黒字の構成分析'!H$42,"▲","-")),2)),NA())</f>
        <v>#VALUE!</v>
      </c>
      <c r="H28" s="1034" t="e">
        <f>IF(ROUND(VALUE(SUBSTITUTE('連結実質赤字比率に係る赤字・黒字の構成分析'!I$42,"▲","-")),2)&lt;0,ABS(ROUND(VALUE(SUBSTITUTE('連結実質赤字比率に係る赤字・黒字の構成分析'!I$42,"▲","-")),2)),NA())</f>
        <v>#VALUE!</v>
      </c>
      <c r="I28" s="1034" t="e">
        <f>IF(ROUND(VALUE(SUBSTITUTE('連結実質赤字比率に係る赤字・黒字の構成分析'!I$42,"▲","-")),2)&gt;=0,ABS(ROUND(VALUE(SUBSTITUTE('連結実質赤字比率に係る赤字・黒字の構成分析'!I$42,"▲","-")),2)),NA())</f>
        <v>#VALUE!</v>
      </c>
      <c r="J28" s="1034" t="e">
        <f>IF(ROUND(VALUE(SUBSTITUTE('連結実質赤字比率に係る赤字・黒字の構成分析'!J$42,"▲","-")),2)&lt;0,ABS(ROUND(VALUE(SUBSTITUTE('連結実質赤字比率に係る赤字・黒字の構成分析'!J$42,"▲","-")),2)),NA())</f>
        <v>#VALUE!</v>
      </c>
      <c r="K28" s="1034" t="e">
        <f>IF(ROUND(VALUE(SUBSTITUTE('連結実質赤字比率に係る赤字・黒字の構成分析'!J$42,"▲","-")),2)&gt;=0,ABS(ROUND(VALUE(SUBSTITUTE('連結実質赤字比率に係る赤字・黒字の構成分析'!J$42,"▲","-")),2)),NA())</f>
        <v>#VALUE!</v>
      </c>
    </row>
    <row r="29" spans="1:11">
      <c r="A29" s="1034" t="e">
        <f>IF('連結実質赤字比率に係る赤字・黒字の構成分析'!C$41="",NA(),'連結実質赤字比率に係る赤字・黒字の構成分析'!C$41)</f>
        <v>#N/A</v>
      </c>
      <c r="B29" s="1034" t="e">
        <f>IF(ROUND(VALUE(SUBSTITUTE('連結実質赤字比率に係る赤字・黒字の構成分析'!F$41,"▲","-")),2)&lt;0,ABS(ROUND(VALUE(SUBSTITUTE('連結実質赤字比率に係る赤字・黒字の構成分析'!F$41,"▲","-")),2)),NA())</f>
        <v>#VALUE!</v>
      </c>
      <c r="C29" s="1034" t="e">
        <f>IF(ROUND(VALUE(SUBSTITUTE('連結実質赤字比率に係る赤字・黒字の構成分析'!F$41,"▲","-")),2)&gt;=0,ABS(ROUND(VALUE(SUBSTITUTE('連結実質赤字比率に係る赤字・黒字の構成分析'!F$41,"▲","-")),2)),NA())</f>
        <v>#VALUE!</v>
      </c>
      <c r="D29" s="1034" t="e">
        <f>IF(ROUND(VALUE(SUBSTITUTE('連結実質赤字比率に係る赤字・黒字の構成分析'!G$41,"▲","-")),2)&lt;0,ABS(ROUND(VALUE(SUBSTITUTE('連結実質赤字比率に係る赤字・黒字の構成分析'!G$41,"▲","-")),2)),NA())</f>
        <v>#VALUE!</v>
      </c>
      <c r="E29" s="1034" t="e">
        <f>IF(ROUND(VALUE(SUBSTITUTE('連結実質赤字比率に係る赤字・黒字の構成分析'!G$41,"▲","-")),2)&gt;=0,ABS(ROUND(VALUE(SUBSTITUTE('連結実質赤字比率に係る赤字・黒字の構成分析'!G$41,"▲","-")),2)),NA())</f>
        <v>#VALUE!</v>
      </c>
      <c r="F29" s="1034" t="e">
        <f>IF(ROUND(VALUE(SUBSTITUTE('連結実質赤字比率に係る赤字・黒字の構成分析'!H$41,"▲","-")),2)&lt;0,ABS(ROUND(VALUE(SUBSTITUTE('連結実質赤字比率に係る赤字・黒字の構成分析'!H$41,"▲","-")),2)),NA())</f>
        <v>#VALUE!</v>
      </c>
      <c r="G29" s="1034" t="e">
        <f>IF(ROUND(VALUE(SUBSTITUTE('連結実質赤字比率に係る赤字・黒字の構成分析'!H$41,"▲","-")),2)&gt;=0,ABS(ROUND(VALUE(SUBSTITUTE('連結実質赤字比率に係る赤字・黒字の構成分析'!H$41,"▲","-")),2)),NA())</f>
        <v>#VALUE!</v>
      </c>
      <c r="H29" s="1034" t="e">
        <f>IF(ROUND(VALUE(SUBSTITUTE('連結実質赤字比率に係る赤字・黒字の構成分析'!I$41,"▲","-")),2)&lt;0,ABS(ROUND(VALUE(SUBSTITUTE('連結実質赤字比率に係る赤字・黒字の構成分析'!I$41,"▲","-")),2)),NA())</f>
        <v>#VALUE!</v>
      </c>
      <c r="I29" s="1034" t="e">
        <f>IF(ROUND(VALUE(SUBSTITUTE('連結実質赤字比率に係る赤字・黒字の構成分析'!I$41,"▲","-")),2)&gt;=0,ABS(ROUND(VALUE(SUBSTITUTE('連結実質赤字比率に係る赤字・黒字の構成分析'!I$41,"▲","-")),2)),NA())</f>
        <v>#VALUE!</v>
      </c>
      <c r="J29" s="1034" t="e">
        <f>IF(ROUND(VALUE(SUBSTITUTE('連結実質赤字比率に係る赤字・黒字の構成分析'!J$41,"▲","-")),2)&lt;0,ABS(ROUND(VALUE(SUBSTITUTE('連結実質赤字比率に係る赤字・黒字の構成分析'!J$41,"▲","-")),2)),NA())</f>
        <v>#VALUE!</v>
      </c>
      <c r="K29" s="1034" t="e">
        <f>IF(ROUND(VALUE(SUBSTITUTE('連結実質赤字比率に係る赤字・黒字の構成分析'!J$41,"▲","-")),2)&gt;=0,ABS(ROUND(VALUE(SUBSTITUTE('連結実質赤字比率に係る赤字・黒字の構成分析'!J$41,"▲","-")),2)),NA())</f>
        <v>#VALUE!</v>
      </c>
    </row>
    <row r="30" spans="1:11">
      <c r="A30" s="1034" t="str">
        <f>IF('連結実質赤字比率に係る赤字・黒字の構成分析'!C$40="",NA(),'連結実質赤字比率に係る赤字・黒字の構成分析'!C$40)</f>
        <v>テレビ共同受信事業特別会計</v>
      </c>
      <c r="B30" s="1034" t="e">
        <f>IF(ROUND(VALUE(SUBSTITUTE('連結実質赤字比率に係る赤字・黒字の構成分析'!F$40,"▲","-")),2)&lt;0,ABS(ROUND(VALUE(SUBSTITUTE('連結実質赤字比率に係る赤字・黒字の構成分析'!F$40,"▲","-")),2)),NA())</f>
        <v>#N/A</v>
      </c>
      <c r="C30" s="1034">
        <f>IF(ROUND(VALUE(SUBSTITUTE('連結実質赤字比率に係る赤字・黒字の構成分析'!F$40,"▲","-")),2)&gt;=0,ABS(ROUND(VALUE(SUBSTITUTE('連結実質赤字比率に係る赤字・黒字の構成分析'!F$40,"▲","-")),2)),NA())</f>
        <v>0</v>
      </c>
      <c r="D30" s="1034" t="e">
        <f>IF(ROUND(VALUE(SUBSTITUTE('連結実質赤字比率に係る赤字・黒字の構成分析'!G$40,"▲","-")),2)&lt;0,ABS(ROUND(VALUE(SUBSTITUTE('連結実質赤字比率に係る赤字・黒字の構成分析'!G$40,"▲","-")),2)),NA())</f>
        <v>#N/A</v>
      </c>
      <c r="E30" s="1034">
        <f>IF(ROUND(VALUE(SUBSTITUTE('連結実質赤字比率に係る赤字・黒字の構成分析'!G$40,"▲","-")),2)&gt;=0,ABS(ROUND(VALUE(SUBSTITUTE('連結実質赤字比率に係る赤字・黒字の構成分析'!G$40,"▲","-")),2)),NA())</f>
        <v>0</v>
      </c>
      <c r="F30" s="1034" t="e">
        <f>IF(ROUND(VALUE(SUBSTITUTE('連結実質赤字比率に係る赤字・黒字の構成分析'!H$40,"▲","-")),2)&lt;0,ABS(ROUND(VALUE(SUBSTITUTE('連結実質赤字比率に係る赤字・黒字の構成分析'!H$40,"▲","-")),2)),NA())</f>
        <v>#N/A</v>
      </c>
      <c r="G30" s="1034">
        <f>IF(ROUND(VALUE(SUBSTITUTE('連結実質赤字比率に係る赤字・黒字の構成分析'!H$40,"▲","-")),2)&gt;=0,ABS(ROUND(VALUE(SUBSTITUTE('連結実質赤字比率に係る赤字・黒字の構成分析'!H$40,"▲","-")),2)),NA())</f>
        <v>0</v>
      </c>
      <c r="H30" s="1034" t="e">
        <f>IF(ROUND(VALUE(SUBSTITUTE('連結実質赤字比率に係る赤字・黒字の構成分析'!I$40,"▲","-")),2)&lt;0,ABS(ROUND(VALUE(SUBSTITUTE('連結実質赤字比率に係る赤字・黒字の構成分析'!I$40,"▲","-")),2)),NA())</f>
        <v>#N/A</v>
      </c>
      <c r="I30" s="1034">
        <f>IF(ROUND(VALUE(SUBSTITUTE('連結実質赤字比率に係る赤字・黒字の構成分析'!I$40,"▲","-")),2)&gt;=0,ABS(ROUND(VALUE(SUBSTITUTE('連結実質赤字比率に係る赤字・黒字の構成分析'!I$40,"▲","-")),2)),NA())</f>
        <v>0</v>
      </c>
      <c r="J30" s="1034" t="e">
        <f>IF(ROUND(VALUE(SUBSTITUTE('連結実質赤字比率に係る赤字・黒字の構成分析'!J$40,"▲","-")),2)&lt;0,ABS(ROUND(VALUE(SUBSTITUTE('連結実質赤字比率に係る赤字・黒字の構成分析'!J$40,"▲","-")),2)),NA())</f>
        <v>#N/A</v>
      </c>
      <c r="K30" s="1034">
        <f>IF(ROUND(VALUE(SUBSTITUTE('連結実質赤字比率に係る赤字・黒字の構成分析'!J$40,"▲","-")),2)&gt;=0,ABS(ROUND(VALUE(SUBSTITUTE('連結実質赤字比率に係る赤字・黒字の構成分析'!J$40,"▲","-")),2)),NA())</f>
        <v>0</v>
      </c>
    </row>
    <row r="31" spans="1:11">
      <c r="A31" s="1034" t="str">
        <f>IF('連結実質赤字比率に係る赤字・黒字の構成分析'!C$39="",NA(),'連結実質赤字比率に係る赤字・黒字の構成分析'!C$39)</f>
        <v>後期高齢者医療特別会計</v>
      </c>
      <c r="B31" s="1034" t="e">
        <f>IF(ROUND(VALUE(SUBSTITUTE('連結実質赤字比率に係る赤字・黒字の構成分析'!F$39,"▲","-")),2)&lt;0,ABS(ROUND(VALUE(SUBSTITUTE('連結実質赤字比率に係る赤字・黒字の構成分析'!F$39,"▲","-")),2)),NA())</f>
        <v>#N/A</v>
      </c>
      <c r="C31" s="1034">
        <f>IF(ROUND(VALUE(SUBSTITUTE('連結実質赤字比率に係る赤字・黒字の構成分析'!F$39,"▲","-")),2)&gt;=0,ABS(ROUND(VALUE(SUBSTITUTE('連結実質赤字比率に係る赤字・黒字の構成分析'!F$39,"▲","-")),2)),NA())</f>
        <v>0.19</v>
      </c>
      <c r="D31" s="1034" t="e">
        <f>IF(ROUND(VALUE(SUBSTITUTE('連結実質赤字比率に係る赤字・黒字の構成分析'!G$39,"▲","-")),2)&lt;0,ABS(ROUND(VALUE(SUBSTITUTE('連結実質赤字比率に係る赤字・黒字の構成分析'!G$39,"▲","-")),2)),NA())</f>
        <v>#N/A</v>
      </c>
      <c r="E31" s="1034">
        <f>IF(ROUND(VALUE(SUBSTITUTE('連結実質赤字比率に係る赤字・黒字の構成分析'!G$39,"▲","-")),2)&gt;=0,ABS(ROUND(VALUE(SUBSTITUTE('連結実質赤字比率に係る赤字・黒字の構成分析'!G$39,"▲","-")),2)),NA())</f>
        <v>0.13</v>
      </c>
      <c r="F31" s="1034" t="e">
        <f>IF(ROUND(VALUE(SUBSTITUTE('連結実質赤字比率に係る赤字・黒字の構成分析'!H$39,"▲","-")),2)&lt;0,ABS(ROUND(VALUE(SUBSTITUTE('連結実質赤字比率に係る赤字・黒字の構成分析'!H$39,"▲","-")),2)),NA())</f>
        <v>#N/A</v>
      </c>
      <c r="G31" s="1034">
        <f>IF(ROUND(VALUE(SUBSTITUTE('連結実質赤字比率に係る赤字・黒字の構成分析'!H$39,"▲","-")),2)&gt;=0,ABS(ROUND(VALUE(SUBSTITUTE('連結実質赤字比率に係る赤字・黒字の構成分析'!H$39,"▲","-")),2)),NA())</f>
        <v>0.11</v>
      </c>
      <c r="H31" s="1034" t="e">
        <f>IF(ROUND(VALUE(SUBSTITUTE('連結実質赤字比率に係る赤字・黒字の構成分析'!I$39,"▲","-")),2)&lt;0,ABS(ROUND(VALUE(SUBSTITUTE('連結実質赤字比率に係る赤字・黒字の構成分析'!I$39,"▲","-")),2)),NA())</f>
        <v>#N/A</v>
      </c>
      <c r="I31" s="1034">
        <f>IF(ROUND(VALUE(SUBSTITUTE('連結実質赤字比率に係る赤字・黒字の構成分析'!I$39,"▲","-")),2)&gt;=0,ABS(ROUND(VALUE(SUBSTITUTE('連結実質赤字比率に係る赤字・黒字の構成分析'!I$39,"▲","-")),2)),NA())</f>
        <v>0.14000000000000001</v>
      </c>
      <c r="J31" s="1034" t="e">
        <f>IF(ROUND(VALUE(SUBSTITUTE('連結実質赤字比率に係る赤字・黒字の構成分析'!J$39,"▲","-")),2)&lt;0,ABS(ROUND(VALUE(SUBSTITUTE('連結実質赤字比率に係る赤字・黒字の構成分析'!J$39,"▲","-")),2)),NA())</f>
        <v>#N/A</v>
      </c>
      <c r="K31" s="1034">
        <f>IF(ROUND(VALUE(SUBSTITUTE('連結実質赤字比率に係る赤字・黒字の構成分析'!J$39,"▲","-")),2)&gt;=0,ABS(ROUND(VALUE(SUBSTITUTE('連結実質赤字比率に係る赤字・黒字の構成分析'!J$39,"▲","-")),2)),NA())</f>
        <v>0.12</v>
      </c>
    </row>
    <row r="32" spans="1:11">
      <c r="A32" s="1034" t="str">
        <f>IF('連結実質赤字比率に係る赤字・黒字の構成分析'!C$38="",NA(),'連結実質赤字比率に係る赤字・黒字の構成分析'!C$38)</f>
        <v>秋多都市計画事業武蔵引田駅北口土地区画整理事業特別会計</v>
      </c>
      <c r="B32" s="1034" t="e">
        <f>IF(ROUND(VALUE(SUBSTITUTE('連結実質赤字比率に係る赤字・黒字の構成分析'!F$38,"▲","-")),2)&lt;0,ABS(ROUND(VALUE(SUBSTITUTE('連結実質赤字比率に係る赤字・黒字の構成分析'!F$38,"▲","-")),2)),NA())</f>
        <v>#N/A</v>
      </c>
      <c r="C32" s="1034">
        <f>IF(ROUND(VALUE(SUBSTITUTE('連結実質赤字比率に係る赤字・黒字の構成分析'!F$38,"▲","-")),2)&gt;=0,ABS(ROUND(VALUE(SUBSTITUTE('連結実質赤字比率に係る赤字・黒字の構成分析'!F$38,"▲","-")),2)),NA())</f>
        <v>0.3</v>
      </c>
      <c r="D32" s="1034" t="e">
        <f>IF(ROUND(VALUE(SUBSTITUTE('連結実質赤字比率に係る赤字・黒字の構成分析'!G$38,"▲","-")),2)&lt;0,ABS(ROUND(VALUE(SUBSTITUTE('連結実質赤字比率に係る赤字・黒字の構成分析'!G$38,"▲","-")),2)),NA())</f>
        <v>#N/A</v>
      </c>
      <c r="E32" s="1034">
        <f>IF(ROUND(VALUE(SUBSTITUTE('連結実質赤字比率に係る赤字・黒字の構成分析'!G$38,"▲","-")),2)&gt;=0,ABS(ROUND(VALUE(SUBSTITUTE('連結実質赤字比率に係る赤字・黒字の構成分析'!G$38,"▲","-")),2)),NA())</f>
        <v>0</v>
      </c>
      <c r="F32" s="1034" t="e">
        <f>IF(ROUND(VALUE(SUBSTITUTE('連結実質赤字比率に係る赤字・黒字の構成分析'!H$38,"▲","-")),2)&lt;0,ABS(ROUND(VALUE(SUBSTITUTE('連結実質赤字比率に係る赤字・黒字の構成分析'!H$38,"▲","-")),2)),NA())</f>
        <v>#N/A</v>
      </c>
      <c r="G32" s="1034">
        <f>IF(ROUND(VALUE(SUBSTITUTE('連結実質赤字比率に係る赤字・黒字の構成分析'!H$38,"▲","-")),2)&gt;=0,ABS(ROUND(VALUE(SUBSTITUTE('連結実質赤字比率に係る赤字・黒字の構成分析'!H$38,"▲","-")),2)),NA())</f>
        <v>4.e-002</v>
      </c>
      <c r="H32" s="1034" t="e">
        <f>IF(ROUND(VALUE(SUBSTITUTE('連結実質赤字比率に係る赤字・黒字の構成分析'!I$38,"▲","-")),2)&lt;0,ABS(ROUND(VALUE(SUBSTITUTE('連結実質赤字比率に係る赤字・黒字の構成分析'!I$38,"▲","-")),2)),NA())</f>
        <v>#N/A</v>
      </c>
      <c r="I32" s="1034">
        <f>IF(ROUND(VALUE(SUBSTITUTE('連結実質赤字比率に係る赤字・黒字の構成分析'!I$38,"▲","-")),2)&gt;=0,ABS(ROUND(VALUE(SUBSTITUTE('連結実質赤字比率に係る赤字・黒字の構成分析'!I$38,"▲","-")),2)),NA())</f>
        <v>0.31</v>
      </c>
      <c r="J32" s="1034" t="e">
        <f>IF(ROUND(VALUE(SUBSTITUTE('連結実質赤字比率に係る赤字・黒字の構成分析'!J$38,"▲","-")),2)&lt;0,ABS(ROUND(VALUE(SUBSTITUTE('連結実質赤字比率に係る赤字・黒字の構成分析'!J$38,"▲","-")),2)),NA())</f>
        <v>#N/A</v>
      </c>
      <c r="K32" s="1034">
        <f>IF(ROUND(VALUE(SUBSTITUTE('連結実質赤字比率に係る赤字・黒字の構成分析'!J$38,"▲","-")),2)&gt;=0,ABS(ROUND(VALUE(SUBSTITUTE('連結実質赤字比率に係る赤字・黒字の構成分析'!J$38,"▲","-")),2)),NA())</f>
        <v>0.41</v>
      </c>
    </row>
    <row r="33" spans="1:16">
      <c r="A33" s="1034" t="str">
        <f>IF('連結実質赤字比率に係る赤字・黒字の構成分析'!C$37="",NA(),'連結実質赤字比率に係る赤字・黒字の構成分析'!C$37)</f>
        <v>下水道事業会計</v>
      </c>
      <c r="B33" s="1034" t="e">
        <f>IF(ROUND(VALUE(SUBSTITUTE('連結実質赤字比率に係る赤字・黒字の構成分析'!F$37,"▲","-")),2)&lt;0,ABS(ROUND(VALUE(SUBSTITUTE('連結実質赤字比率に係る赤字・黒字の構成分析'!F$37,"▲","-")),2)),NA())</f>
        <v>#VALUE!</v>
      </c>
      <c r="C33" s="1034" t="e">
        <f>IF(ROUND(VALUE(SUBSTITUTE('連結実質赤字比率に係る赤字・黒字の構成分析'!F$37,"▲","-")),2)&gt;=0,ABS(ROUND(VALUE(SUBSTITUTE('連結実質赤字比率に係る赤字・黒字の構成分析'!F$37,"▲","-")),2)),NA())</f>
        <v>#VALUE!</v>
      </c>
      <c r="D33" s="1034" t="e">
        <f>IF(ROUND(VALUE(SUBSTITUTE('連結実質赤字比率に係る赤字・黒字の構成分析'!G$37,"▲","-")),2)&lt;0,ABS(ROUND(VALUE(SUBSTITUTE('連結実質赤字比率に係る赤字・黒字の構成分析'!G$37,"▲","-")),2)),NA())</f>
        <v>#N/A</v>
      </c>
      <c r="E33" s="1034">
        <f>IF(ROUND(VALUE(SUBSTITUTE('連結実質赤字比率に係る赤字・黒字の構成分析'!G$37,"▲","-")),2)&gt;=0,ABS(ROUND(VALUE(SUBSTITUTE('連結実質赤字比率に係る赤字・黒字の構成分析'!G$37,"▲","-")),2)),NA())</f>
        <v>1.1200000000000001</v>
      </c>
      <c r="F33" s="1034" t="e">
        <f>IF(ROUND(VALUE(SUBSTITUTE('連結実質赤字比率に係る赤字・黒字の構成分析'!H$37,"▲","-")),2)&lt;0,ABS(ROUND(VALUE(SUBSTITUTE('連結実質赤字比率に係る赤字・黒字の構成分析'!H$37,"▲","-")),2)),NA())</f>
        <v>#N/A</v>
      </c>
      <c r="G33" s="1034">
        <f>IF(ROUND(VALUE(SUBSTITUTE('連結実質赤字比率に係る赤字・黒字の構成分析'!H$37,"▲","-")),2)&gt;=0,ABS(ROUND(VALUE(SUBSTITUTE('連結実質赤字比率に係る赤字・黒字の構成分析'!H$37,"▲","-")),2)),NA())</f>
        <v>1.06</v>
      </c>
      <c r="H33" s="1034" t="e">
        <f>IF(ROUND(VALUE(SUBSTITUTE('連結実質赤字比率に係る赤字・黒字の構成分析'!I$37,"▲","-")),2)&lt;0,ABS(ROUND(VALUE(SUBSTITUTE('連結実質赤字比率に係る赤字・黒字の構成分析'!I$37,"▲","-")),2)),NA())</f>
        <v>#N/A</v>
      </c>
      <c r="I33" s="1034">
        <f>IF(ROUND(VALUE(SUBSTITUTE('連結実質赤字比率に係る赤字・黒字の構成分析'!I$37,"▲","-")),2)&gt;=0,ABS(ROUND(VALUE(SUBSTITUTE('連結実質赤字比率に係る赤字・黒字の構成分析'!I$37,"▲","-")),2)),NA())</f>
        <v>0.66</v>
      </c>
      <c r="J33" s="1034" t="e">
        <f>IF(ROUND(VALUE(SUBSTITUTE('連結実質赤字比率に係る赤字・黒字の構成分析'!J$37,"▲","-")),2)&lt;0,ABS(ROUND(VALUE(SUBSTITUTE('連結実質赤字比率に係る赤字・黒字の構成分析'!J$37,"▲","-")),2)),NA())</f>
        <v>#N/A</v>
      </c>
      <c r="K33" s="1034">
        <f>IF(ROUND(VALUE(SUBSTITUTE('連結実質赤字比率に係る赤字・黒字の構成分析'!J$37,"▲","-")),2)&gt;=0,ABS(ROUND(VALUE(SUBSTITUTE('連結実質赤字比率に係る赤字・黒字の構成分析'!J$37,"▲","-")),2)),NA())</f>
        <v>0.52</v>
      </c>
    </row>
    <row r="34" spans="1:16">
      <c r="A34" s="1034" t="str">
        <f>IF('連結実質赤字比率に係る赤字・黒字の構成分析'!C$36="",NA(),'連結実質赤字比率に係る赤字・黒字の構成分析'!C$36)</f>
        <v>国民健康保険特別会計</v>
      </c>
      <c r="B34" s="1034" t="e">
        <f>IF(ROUND(VALUE(SUBSTITUTE('連結実質赤字比率に係る赤字・黒字の構成分析'!F$36,"▲","-")),2)&lt;0,ABS(ROUND(VALUE(SUBSTITUTE('連結実質赤字比率に係る赤字・黒字の構成分析'!F$36,"▲","-")),2)),NA())</f>
        <v>#N/A</v>
      </c>
      <c r="C34" s="1034">
        <f>IF(ROUND(VALUE(SUBSTITUTE('連結実質赤字比率に係る赤字・黒字の構成分析'!F$36,"▲","-")),2)&gt;=0,ABS(ROUND(VALUE(SUBSTITUTE('連結実質赤字比率に係る赤字・黒字の構成分析'!F$36,"▲","-")),2)),NA())</f>
        <v>0.35</v>
      </c>
      <c r="D34" s="1034" t="e">
        <f>IF(ROUND(VALUE(SUBSTITUTE('連結実質赤字比率に係る赤字・黒字の構成分析'!G$36,"▲","-")),2)&lt;0,ABS(ROUND(VALUE(SUBSTITUTE('連結実質赤字比率に係る赤字・黒字の構成分析'!G$36,"▲","-")),2)),NA())</f>
        <v>#N/A</v>
      </c>
      <c r="E34" s="1034">
        <f>IF(ROUND(VALUE(SUBSTITUTE('連結実質赤字比率に係る赤字・黒字の構成分析'!G$36,"▲","-")),2)&gt;=0,ABS(ROUND(VALUE(SUBSTITUTE('連結実質赤字比率に係る赤字・黒字の構成分析'!G$36,"▲","-")),2)),NA())</f>
        <v>0.99</v>
      </c>
      <c r="F34" s="1034" t="e">
        <f>IF(ROUND(VALUE(SUBSTITUTE('連結実質赤字比率に係る赤字・黒字の構成分析'!H$36,"▲","-")),2)&lt;0,ABS(ROUND(VALUE(SUBSTITUTE('連結実質赤字比率に係る赤字・黒字の構成分析'!H$36,"▲","-")),2)),NA())</f>
        <v>#N/A</v>
      </c>
      <c r="G34" s="1034">
        <f>IF(ROUND(VALUE(SUBSTITUTE('連結実質赤字比率に係る赤字・黒字の構成分析'!H$36,"▲","-")),2)&gt;=0,ABS(ROUND(VALUE(SUBSTITUTE('連結実質赤字比率に係る赤字・黒字の構成分析'!H$36,"▲","-")),2)),NA())</f>
        <v>0.82</v>
      </c>
      <c r="H34" s="1034" t="e">
        <f>IF(ROUND(VALUE(SUBSTITUTE('連結実質赤字比率に係る赤字・黒字の構成分析'!I$36,"▲","-")),2)&lt;0,ABS(ROUND(VALUE(SUBSTITUTE('連結実質赤字比率に係る赤字・黒字の構成分析'!I$36,"▲","-")),2)),NA())</f>
        <v>#N/A</v>
      </c>
      <c r="I34" s="1034">
        <f>IF(ROUND(VALUE(SUBSTITUTE('連結実質赤字比率に係る赤字・黒字の構成分析'!I$36,"▲","-")),2)&gt;=0,ABS(ROUND(VALUE(SUBSTITUTE('連結実質赤字比率に係る赤字・黒字の構成分析'!I$36,"▲","-")),2)),NA())</f>
        <v>0.71</v>
      </c>
      <c r="J34" s="1034" t="e">
        <f>IF(ROUND(VALUE(SUBSTITUTE('連結実質赤字比率に係る赤字・黒字の構成分析'!J$36,"▲","-")),2)&lt;0,ABS(ROUND(VALUE(SUBSTITUTE('連結実質赤字比率に係る赤字・黒字の構成分析'!J$36,"▲","-")),2)),NA())</f>
        <v>#N/A</v>
      </c>
      <c r="K34" s="1034">
        <f>IF(ROUND(VALUE(SUBSTITUTE('連結実質赤字比率に係る赤字・黒字の構成分析'!J$36,"▲","-")),2)&gt;=0,ABS(ROUND(VALUE(SUBSTITUTE('連結実質赤字比率に係る赤字・黒字の構成分析'!J$36,"▲","-")),2)),NA())</f>
        <v>0.66</v>
      </c>
    </row>
    <row r="35" spans="1:16">
      <c r="A35" s="1034" t="str">
        <f>IF('連結実質赤字比率に係る赤字・黒字の構成分析'!C$35="",NA(),'連結実質赤字比率に係る赤字・黒字の構成分析'!C$35)</f>
        <v>介護保険特別会計</v>
      </c>
      <c r="B35" s="1034" t="e">
        <f>IF(ROUND(VALUE(SUBSTITUTE('連結実質赤字比率に係る赤字・黒字の構成分析'!F$35,"▲","-")),2)&lt;0,ABS(ROUND(VALUE(SUBSTITUTE('連結実質赤字比率に係る赤字・黒字の構成分析'!F$35,"▲","-")),2)),NA())</f>
        <v>#N/A</v>
      </c>
      <c r="C35" s="1034">
        <f>IF(ROUND(VALUE(SUBSTITUTE('連結実質赤字比率に係る赤字・黒字の構成分析'!F$35,"▲","-")),2)&gt;=0,ABS(ROUND(VALUE(SUBSTITUTE('連結実質赤字比率に係る赤字・黒字の構成分析'!F$35,"▲","-")),2)),NA())</f>
        <v>0.16</v>
      </c>
      <c r="D35" s="1034" t="e">
        <f>IF(ROUND(VALUE(SUBSTITUTE('連結実質赤字比率に係る赤字・黒字の構成分析'!G$35,"▲","-")),2)&lt;0,ABS(ROUND(VALUE(SUBSTITUTE('連結実質赤字比率に係る赤字・黒字の構成分析'!G$35,"▲","-")),2)),NA())</f>
        <v>#N/A</v>
      </c>
      <c r="E35" s="1034">
        <f>IF(ROUND(VALUE(SUBSTITUTE('連結実質赤字比率に係る赤字・黒字の構成分析'!G$35,"▲","-")),2)&gt;=0,ABS(ROUND(VALUE(SUBSTITUTE('連結実質赤字比率に係る赤字・黒字の構成分析'!G$35,"▲","-")),2)),NA())</f>
        <v>1.18</v>
      </c>
      <c r="F35" s="1034" t="e">
        <f>IF(ROUND(VALUE(SUBSTITUTE('連結実質赤字比率に係る赤字・黒字の構成分析'!H$35,"▲","-")),2)&lt;0,ABS(ROUND(VALUE(SUBSTITUTE('連結実質赤字比率に係る赤字・黒字の構成分析'!H$35,"▲","-")),2)),NA())</f>
        <v>#N/A</v>
      </c>
      <c r="G35" s="1034">
        <f>IF(ROUND(VALUE(SUBSTITUTE('連結実質赤字比率に係る赤字・黒字の構成分析'!H$35,"▲","-")),2)&gt;=0,ABS(ROUND(VALUE(SUBSTITUTE('連結実質赤字比率に係る赤字・黒字の構成分析'!H$35,"▲","-")),2)),NA())</f>
        <v>1.72</v>
      </c>
      <c r="H35" s="1034" t="e">
        <f>IF(ROUND(VALUE(SUBSTITUTE('連結実質赤字比率に係る赤字・黒字の構成分析'!I$35,"▲","-")),2)&lt;0,ABS(ROUND(VALUE(SUBSTITUTE('連結実質赤字比率に係る赤字・黒字の構成分析'!I$35,"▲","-")),2)),NA())</f>
        <v>#N/A</v>
      </c>
      <c r="I35" s="1034">
        <f>IF(ROUND(VALUE(SUBSTITUTE('連結実質赤字比率に係る赤字・黒字の構成分析'!I$35,"▲","-")),2)&gt;=0,ABS(ROUND(VALUE(SUBSTITUTE('連結実質赤字比率に係る赤字・黒字の構成分析'!I$35,"▲","-")),2)),NA())</f>
        <v>1.31</v>
      </c>
      <c r="J35" s="1034" t="e">
        <f>IF(ROUND(VALUE(SUBSTITUTE('連結実質赤字比率に係る赤字・黒字の構成分析'!J$35,"▲","-")),2)&lt;0,ABS(ROUND(VALUE(SUBSTITUTE('連結実質赤字比率に係る赤字・黒字の構成分析'!J$35,"▲","-")),2)),NA())</f>
        <v>#N/A</v>
      </c>
      <c r="K35" s="1034">
        <f>IF(ROUND(VALUE(SUBSTITUTE('連結実質赤字比率に係る赤字・黒字の構成分析'!J$35,"▲","-")),2)&gt;=0,ABS(ROUND(VALUE(SUBSTITUTE('連結実質赤字比率に係る赤字・黒字の構成分析'!J$35,"▲","-")),2)),NA())</f>
        <v>1.4</v>
      </c>
    </row>
    <row r="36" spans="1:16">
      <c r="A36" s="1034" t="str">
        <f>IF('連結実質赤字比率に係る赤字・黒字の構成分析'!C$34="",NA(),'連結実質赤字比率に係る赤字・黒字の構成分析'!C$34)</f>
        <v>一般会計</v>
      </c>
      <c r="B36" s="1034" t="e">
        <f>IF(ROUND(VALUE(SUBSTITUTE('連結実質赤字比率に係る赤字・黒字の構成分析'!F$34,"▲","-")),2)&lt;0,ABS(ROUND(VALUE(SUBSTITUTE('連結実質赤字比率に係る赤字・黒字の構成分析'!F$34,"▲","-")),2)),NA())</f>
        <v>#N/A</v>
      </c>
      <c r="C36" s="1034">
        <f>IF(ROUND(VALUE(SUBSTITUTE('連結実質赤字比率に係る赤字・黒字の構成分析'!F$34,"▲","-")),2)&gt;=0,ABS(ROUND(VALUE(SUBSTITUTE('連結実質赤字比率に係る赤字・黒字の構成分析'!F$34,"▲","-")),2)),NA())</f>
        <v>3.34</v>
      </c>
      <c r="D36" s="1034" t="e">
        <f>IF(ROUND(VALUE(SUBSTITUTE('連結実質赤字比率に係る赤字・黒字の構成分析'!G$34,"▲","-")),2)&lt;0,ABS(ROUND(VALUE(SUBSTITUTE('連結実質赤字比率に係る赤字・黒字の構成分析'!G$34,"▲","-")),2)),NA())</f>
        <v>#N/A</v>
      </c>
      <c r="E36" s="1034">
        <f>IF(ROUND(VALUE(SUBSTITUTE('連結実質赤字比率に係る赤字・黒字の構成分析'!G$34,"▲","-")),2)&gt;=0,ABS(ROUND(VALUE(SUBSTITUTE('連結実質赤字比率に係る赤字・黒字の構成分析'!G$34,"▲","-")),2)),NA())</f>
        <v>3.42</v>
      </c>
      <c r="F36" s="1034" t="e">
        <f>IF(ROUND(VALUE(SUBSTITUTE('連結実質赤字比率に係る赤字・黒字の構成分析'!H$34,"▲","-")),2)&lt;0,ABS(ROUND(VALUE(SUBSTITUTE('連結実質赤字比率に係る赤字・黒字の構成分析'!H$34,"▲","-")),2)),NA())</f>
        <v>#N/A</v>
      </c>
      <c r="G36" s="1034">
        <f>IF(ROUND(VALUE(SUBSTITUTE('連結実質赤字比率に係る赤字・黒字の構成分析'!H$34,"▲","-")),2)&gt;=0,ABS(ROUND(VALUE(SUBSTITUTE('連結実質赤字比率に係る赤字・黒字の構成分析'!H$34,"▲","-")),2)),NA())</f>
        <v>9.8699999999999992</v>
      </c>
      <c r="H36" s="1034" t="e">
        <f>IF(ROUND(VALUE(SUBSTITUTE('連結実質赤字比率に係る赤字・黒字の構成分析'!I$34,"▲","-")),2)&lt;0,ABS(ROUND(VALUE(SUBSTITUTE('連結実質赤字比率に係る赤字・黒字の構成分析'!I$34,"▲","-")),2)),NA())</f>
        <v>#N/A</v>
      </c>
      <c r="I36" s="1034">
        <f>IF(ROUND(VALUE(SUBSTITUTE('連結実質赤字比率に係る赤字・黒字の構成分析'!I$34,"▲","-")),2)&gt;=0,ABS(ROUND(VALUE(SUBSTITUTE('連結実質赤字比率に係る赤字・黒字の構成分析'!I$34,"▲","-")),2)),NA())</f>
        <v>7.07</v>
      </c>
      <c r="J36" s="1034" t="e">
        <f>IF(ROUND(VALUE(SUBSTITUTE('連結実質赤字比率に係る赤字・黒字の構成分析'!J$34,"▲","-")),2)&lt;0,ABS(ROUND(VALUE(SUBSTITUTE('連結実質赤字比率に係る赤字・黒字の構成分析'!J$34,"▲","-")),2)),NA())</f>
        <v>#N/A</v>
      </c>
      <c r="K36" s="1034">
        <f>IF(ROUND(VALUE(SUBSTITUTE('連結実質赤字比率に係る赤字・黒字の構成分析'!J$34,"▲","-")),2)&gt;=0,ABS(ROUND(VALUE(SUBSTITUTE('連結実質赤字比率に係る赤字・黒字の構成分析'!J$34,"▲","-")),2)),NA())</f>
        <v>2.52</v>
      </c>
    </row>
    <row r="39" spans="1:16">
      <c r="A39" s="1032" t="s">
        <v>15</v>
      </c>
    </row>
    <row r="40" spans="1:16">
      <c r="A40" s="1035"/>
      <c r="B40" s="1035" t="str">
        <f>'実質公債費比率（分子）の構造'!K$44</f>
        <v>R01</v>
      </c>
      <c r="C40" s="1035"/>
      <c r="D40" s="1035"/>
      <c r="E40" s="1035" t="str">
        <f>'実質公債費比率（分子）の構造'!L$44</f>
        <v>R02</v>
      </c>
      <c r="F40" s="1035"/>
      <c r="G40" s="1035"/>
      <c r="H40" s="1035" t="str">
        <f>'実質公債費比率（分子）の構造'!M$44</f>
        <v>R03</v>
      </c>
      <c r="I40" s="1035"/>
      <c r="J40" s="1035"/>
      <c r="K40" s="1035" t="str">
        <f>'実質公債費比率（分子）の構造'!N$44</f>
        <v>R04</v>
      </c>
      <c r="L40" s="1035"/>
      <c r="M40" s="1035"/>
      <c r="N40" s="1035" t="str">
        <f>'実質公債費比率（分子）の構造'!O$44</f>
        <v>R05</v>
      </c>
      <c r="O40" s="1035"/>
      <c r="P40" s="1035"/>
    </row>
    <row r="41" spans="1:16">
      <c r="A41" s="1035"/>
      <c r="B41" s="1035" t="s">
        <v>118</v>
      </c>
      <c r="C41" s="1035"/>
      <c r="D41" s="1035" t="s">
        <v>120</v>
      </c>
      <c r="E41" s="1035" t="s">
        <v>118</v>
      </c>
      <c r="F41" s="1035"/>
      <c r="G41" s="1035" t="s">
        <v>120</v>
      </c>
      <c r="H41" s="1035" t="s">
        <v>118</v>
      </c>
      <c r="I41" s="1035"/>
      <c r="J41" s="1035" t="s">
        <v>120</v>
      </c>
      <c r="K41" s="1035" t="s">
        <v>118</v>
      </c>
      <c r="L41" s="1035"/>
      <c r="M41" s="1035" t="s">
        <v>120</v>
      </c>
      <c r="N41" s="1035" t="s">
        <v>118</v>
      </c>
      <c r="O41" s="1035"/>
      <c r="P41" s="1035" t="s">
        <v>120</v>
      </c>
    </row>
    <row r="42" spans="1:16">
      <c r="A42" s="1035" t="s">
        <v>121</v>
      </c>
      <c r="B42" s="1035"/>
      <c r="C42" s="1035"/>
      <c r="D42" s="1035">
        <f>'実質公債費比率（分子）の構造'!K$52</f>
        <v>3196</v>
      </c>
      <c r="E42" s="1035"/>
      <c r="F42" s="1035"/>
      <c r="G42" s="1035">
        <f>'実質公債費比率（分子）の構造'!L$52</f>
        <v>3056</v>
      </c>
      <c r="H42" s="1035"/>
      <c r="I42" s="1035"/>
      <c r="J42" s="1035">
        <f>'実質公債費比率（分子）の構造'!M$52</f>
        <v>2851</v>
      </c>
      <c r="K42" s="1035"/>
      <c r="L42" s="1035"/>
      <c r="M42" s="1035">
        <f>'実質公債費比率（分子）の構造'!N$52</f>
        <v>2803</v>
      </c>
      <c r="N42" s="1035"/>
      <c r="O42" s="1035"/>
      <c r="P42" s="1035">
        <f>'実質公債費比率（分子）の構造'!O$52</f>
        <v>2837</v>
      </c>
    </row>
    <row r="43" spans="1:16">
      <c r="A43" s="1035" t="s">
        <v>42</v>
      </c>
      <c r="B43" s="1035" t="str">
        <f>'実質公債費比率（分子）の構造'!K$51</f>
        <v>-</v>
      </c>
      <c r="C43" s="1035"/>
      <c r="D43" s="1035"/>
      <c r="E43" s="1035" t="str">
        <f>'実質公債費比率（分子）の構造'!L$51</f>
        <v>-</v>
      </c>
      <c r="F43" s="1035"/>
      <c r="G43" s="1035"/>
      <c r="H43" s="1035" t="str">
        <f>'実質公債費比率（分子）の構造'!M$51</f>
        <v>-</v>
      </c>
      <c r="I43" s="1035"/>
      <c r="J43" s="1035"/>
      <c r="K43" s="1035" t="str">
        <f>'実質公債費比率（分子）の構造'!N$51</f>
        <v>-</v>
      </c>
      <c r="L43" s="1035"/>
      <c r="M43" s="1035"/>
      <c r="N43" s="1035" t="str">
        <f>'実質公債費比率（分子）の構造'!O$51</f>
        <v>-</v>
      </c>
      <c r="O43" s="1035"/>
      <c r="P43" s="1035"/>
    </row>
    <row r="44" spans="1:16">
      <c r="A44" s="1035" t="s">
        <v>40</v>
      </c>
      <c r="B44" s="1035" t="str">
        <f>'実質公債費比率（分子）の構造'!K$50</f>
        <v>-</v>
      </c>
      <c r="C44" s="1035"/>
      <c r="D44" s="1035"/>
      <c r="E44" s="1035" t="str">
        <f>'実質公債費比率（分子）の構造'!L$50</f>
        <v>-</v>
      </c>
      <c r="F44" s="1035"/>
      <c r="G44" s="1035"/>
      <c r="H44" s="1035" t="str">
        <f>'実質公債費比率（分子）の構造'!M$50</f>
        <v>-</v>
      </c>
      <c r="I44" s="1035"/>
      <c r="J44" s="1035"/>
      <c r="K44" s="1035" t="str">
        <f>'実質公債費比率（分子）の構造'!N$50</f>
        <v>-</v>
      </c>
      <c r="L44" s="1035"/>
      <c r="M44" s="1035"/>
      <c r="N44" s="1035" t="str">
        <f>'実質公債費比率（分子）の構造'!O$50</f>
        <v>-</v>
      </c>
      <c r="O44" s="1035"/>
      <c r="P44" s="1035"/>
    </row>
    <row r="45" spans="1:16">
      <c r="A45" s="1035" t="s">
        <v>0</v>
      </c>
      <c r="B45" s="1035">
        <f>'実質公債費比率（分子）の構造'!K$49</f>
        <v>583</v>
      </c>
      <c r="C45" s="1035"/>
      <c r="D45" s="1035"/>
      <c r="E45" s="1035">
        <f>'実質公債費比率（分子）の構造'!L$49</f>
        <v>585</v>
      </c>
      <c r="F45" s="1035"/>
      <c r="G45" s="1035"/>
      <c r="H45" s="1035">
        <f>'実質公債費比率（分子）の構造'!M$49</f>
        <v>634</v>
      </c>
      <c r="I45" s="1035"/>
      <c r="J45" s="1035"/>
      <c r="K45" s="1035">
        <f>'実質公債費比率（分子）の構造'!N$49</f>
        <v>668</v>
      </c>
      <c r="L45" s="1035"/>
      <c r="M45" s="1035"/>
      <c r="N45" s="1035">
        <f>'実質公債費比率（分子）の構造'!O$49</f>
        <v>699</v>
      </c>
      <c r="O45" s="1035"/>
      <c r="P45" s="1035"/>
    </row>
    <row r="46" spans="1:16">
      <c r="A46" s="1035" t="s">
        <v>35</v>
      </c>
      <c r="B46" s="1035">
        <f>'実質公債費比率（分子）の構造'!K$48</f>
        <v>1167</v>
      </c>
      <c r="C46" s="1035"/>
      <c r="D46" s="1035"/>
      <c r="E46" s="1035">
        <f>'実質公債費比率（分子）の構造'!L$48</f>
        <v>891</v>
      </c>
      <c r="F46" s="1035"/>
      <c r="G46" s="1035"/>
      <c r="H46" s="1035">
        <f>'実質公債費比率（分子）の構造'!M$48</f>
        <v>668</v>
      </c>
      <c r="I46" s="1035"/>
      <c r="J46" s="1035"/>
      <c r="K46" s="1035">
        <f>'実質公債費比率（分子）の構造'!N$48</f>
        <v>601</v>
      </c>
      <c r="L46" s="1035"/>
      <c r="M46" s="1035"/>
      <c r="N46" s="1035">
        <f>'実質公債費比率（分子）の構造'!O$48</f>
        <v>561</v>
      </c>
      <c r="O46" s="1035"/>
      <c r="P46" s="1035"/>
    </row>
    <row r="47" spans="1:16">
      <c r="A47" s="1035" t="s">
        <v>32</v>
      </c>
      <c r="B47" s="1035" t="str">
        <f>'実質公債費比率（分子）の構造'!K$47</f>
        <v>-</v>
      </c>
      <c r="C47" s="1035"/>
      <c r="D47" s="1035"/>
      <c r="E47" s="1035" t="str">
        <f>'実質公債費比率（分子）の構造'!L$47</f>
        <v>-</v>
      </c>
      <c r="F47" s="1035"/>
      <c r="G47" s="1035"/>
      <c r="H47" s="1035" t="str">
        <f>'実質公債費比率（分子）の構造'!M$47</f>
        <v>-</v>
      </c>
      <c r="I47" s="1035"/>
      <c r="J47" s="1035"/>
      <c r="K47" s="1035" t="str">
        <f>'実質公債費比率（分子）の構造'!N$47</f>
        <v>-</v>
      </c>
      <c r="L47" s="1035"/>
      <c r="M47" s="1035"/>
      <c r="N47" s="1035" t="str">
        <f>'実質公債費比率（分子）の構造'!O$47</f>
        <v>-</v>
      </c>
      <c r="O47" s="1035"/>
      <c r="P47" s="1035"/>
    </row>
    <row r="48" spans="1:16">
      <c r="A48" s="1035" t="s">
        <v>30</v>
      </c>
      <c r="B48" s="1035" t="str">
        <f>'実質公債費比率（分子）の構造'!K$46</f>
        <v>-</v>
      </c>
      <c r="C48" s="1035"/>
      <c r="D48" s="1035"/>
      <c r="E48" s="1035" t="str">
        <f>'実質公債費比率（分子）の構造'!L$46</f>
        <v>-</v>
      </c>
      <c r="F48" s="1035"/>
      <c r="G48" s="1035"/>
      <c r="H48" s="1035" t="str">
        <f>'実質公債費比率（分子）の構造'!M$46</f>
        <v>-</v>
      </c>
      <c r="I48" s="1035"/>
      <c r="J48" s="1035"/>
      <c r="K48" s="1035" t="str">
        <f>'実質公債費比率（分子）の構造'!N$46</f>
        <v>-</v>
      </c>
      <c r="L48" s="1035"/>
      <c r="M48" s="1035"/>
      <c r="N48" s="1035" t="str">
        <f>'実質公債費比率（分子）の構造'!O$46</f>
        <v>-</v>
      </c>
      <c r="O48" s="1035"/>
      <c r="P48" s="1035"/>
    </row>
    <row r="49" spans="1:16">
      <c r="A49" s="1035" t="s">
        <v>22</v>
      </c>
      <c r="B49" s="1035">
        <f>'実質公債費比率（分子）の構造'!K$45</f>
        <v>2495</v>
      </c>
      <c r="C49" s="1035"/>
      <c r="D49" s="1035"/>
      <c r="E49" s="1035">
        <f>'実質公債費比率（分子）の構造'!L$45</f>
        <v>2417</v>
      </c>
      <c r="F49" s="1035"/>
      <c r="G49" s="1035"/>
      <c r="H49" s="1035">
        <f>'実質公債費比率（分子）の構造'!M$45</f>
        <v>2316</v>
      </c>
      <c r="I49" s="1035"/>
      <c r="J49" s="1035"/>
      <c r="K49" s="1035">
        <f>'実質公債費比率（分子）の構造'!N$45</f>
        <v>2137</v>
      </c>
      <c r="L49" s="1035"/>
      <c r="M49" s="1035"/>
      <c r="N49" s="1035">
        <f>'実質公債費比率（分子）の構造'!O$45</f>
        <v>2231</v>
      </c>
      <c r="O49" s="1035"/>
      <c r="P49" s="1035"/>
    </row>
    <row r="50" spans="1:16">
      <c r="A50" s="1035" t="s">
        <v>52</v>
      </c>
      <c r="B50" s="1035" t="e">
        <f>NA()</f>
        <v>#N/A</v>
      </c>
      <c r="C50" s="1035">
        <f>IF(ISNUMBER('実質公債費比率（分子）の構造'!K$53),'実質公債費比率（分子）の構造'!K$53,NA())</f>
        <v>1049</v>
      </c>
      <c r="D50" s="1035" t="e">
        <f>NA()</f>
        <v>#N/A</v>
      </c>
      <c r="E50" s="1035" t="e">
        <f>NA()</f>
        <v>#N/A</v>
      </c>
      <c r="F50" s="1035">
        <f>IF(ISNUMBER('実質公債費比率（分子）の構造'!L$53),'実質公債費比率（分子）の構造'!L$53,NA())</f>
        <v>837</v>
      </c>
      <c r="G50" s="1035" t="e">
        <f>NA()</f>
        <v>#N/A</v>
      </c>
      <c r="H50" s="1035" t="e">
        <f>NA()</f>
        <v>#N/A</v>
      </c>
      <c r="I50" s="1035">
        <f>IF(ISNUMBER('実質公債費比率（分子）の構造'!M$53),'実質公債費比率（分子）の構造'!M$53,NA())</f>
        <v>767</v>
      </c>
      <c r="J50" s="1035" t="e">
        <f>NA()</f>
        <v>#N/A</v>
      </c>
      <c r="K50" s="1035" t="e">
        <f>NA()</f>
        <v>#N/A</v>
      </c>
      <c r="L50" s="1035">
        <f>IF(ISNUMBER('実質公債費比率（分子）の構造'!N$53),'実質公債費比率（分子）の構造'!N$53,NA())</f>
        <v>603</v>
      </c>
      <c r="M50" s="1035" t="e">
        <f>NA()</f>
        <v>#N/A</v>
      </c>
      <c r="N50" s="1035" t="e">
        <f>NA()</f>
        <v>#N/A</v>
      </c>
      <c r="O50" s="1035">
        <f>IF(ISNUMBER('実質公債費比率（分子）の構造'!O$53),'実質公債費比率（分子）の構造'!O$53,NA())</f>
        <v>654</v>
      </c>
      <c r="P50" s="1035" t="e">
        <f>NA()</f>
        <v>#N/A</v>
      </c>
    </row>
    <row r="53" spans="1:16">
      <c r="A53" s="1032" t="s">
        <v>62</v>
      </c>
    </row>
    <row r="54" spans="1:16">
      <c r="A54" s="1034"/>
      <c r="B54" s="1034" t="str">
        <f>'将来負担比率（分子）の構造'!I$40</f>
        <v>R01</v>
      </c>
      <c r="C54" s="1034"/>
      <c r="D54" s="1034"/>
      <c r="E54" s="1034" t="str">
        <f>'将来負担比率（分子）の構造'!J$40</f>
        <v>R02</v>
      </c>
      <c r="F54" s="1034"/>
      <c r="G54" s="1034"/>
      <c r="H54" s="1034" t="str">
        <f>'将来負担比率（分子）の構造'!K$40</f>
        <v>R03</v>
      </c>
      <c r="I54" s="1034"/>
      <c r="J54" s="1034"/>
      <c r="K54" s="1034" t="str">
        <f>'将来負担比率（分子）の構造'!L$40</f>
        <v>R04</v>
      </c>
      <c r="L54" s="1034"/>
      <c r="M54" s="1034"/>
      <c r="N54" s="1034" t="str">
        <f>'将来負担比率（分子）の構造'!M$40</f>
        <v>R05</v>
      </c>
      <c r="O54" s="1034"/>
      <c r="P54" s="1034"/>
    </row>
    <row r="55" spans="1:16">
      <c r="A55" s="1034"/>
      <c r="B55" s="1034" t="s">
        <v>123</v>
      </c>
      <c r="C55" s="1034"/>
      <c r="D55" s="1034" t="s">
        <v>126</v>
      </c>
      <c r="E55" s="1034" t="s">
        <v>123</v>
      </c>
      <c r="F55" s="1034"/>
      <c r="G55" s="1034" t="s">
        <v>126</v>
      </c>
      <c r="H55" s="1034" t="s">
        <v>123</v>
      </c>
      <c r="I55" s="1034"/>
      <c r="J55" s="1034" t="s">
        <v>126</v>
      </c>
      <c r="K55" s="1034" t="s">
        <v>123</v>
      </c>
      <c r="L55" s="1034"/>
      <c r="M55" s="1034" t="s">
        <v>126</v>
      </c>
      <c r="N55" s="1034" t="s">
        <v>123</v>
      </c>
      <c r="O55" s="1034"/>
      <c r="P55" s="1034" t="s">
        <v>126</v>
      </c>
    </row>
    <row r="56" spans="1:16">
      <c r="A56" s="1034" t="s">
        <v>44</v>
      </c>
      <c r="B56" s="1034"/>
      <c r="C56" s="1034"/>
      <c r="D56" s="1034">
        <f>'将来負担比率（分子）の構造'!I$52</f>
        <v>29900</v>
      </c>
      <c r="E56" s="1034"/>
      <c r="F56" s="1034"/>
      <c r="G56" s="1034">
        <f>'将来負担比率（分子）の構造'!J$52</f>
        <v>29405</v>
      </c>
      <c r="H56" s="1034"/>
      <c r="I56" s="1034"/>
      <c r="J56" s="1034">
        <f>'将来負担比率（分子）の構造'!K$52</f>
        <v>28906</v>
      </c>
      <c r="K56" s="1034"/>
      <c r="L56" s="1034"/>
      <c r="M56" s="1034">
        <f>'将来負担比率（分子）の構造'!L$52</f>
        <v>27448</v>
      </c>
      <c r="N56" s="1034"/>
      <c r="O56" s="1034"/>
      <c r="P56" s="1034">
        <f>'将来負担比率（分子）の構造'!M$52</f>
        <v>25659</v>
      </c>
    </row>
    <row r="57" spans="1:16">
      <c r="A57" s="1034" t="s">
        <v>98</v>
      </c>
      <c r="B57" s="1034"/>
      <c r="C57" s="1034"/>
      <c r="D57" s="1034">
        <f>'将来負担比率（分子）の構造'!I$51</f>
        <v>7705</v>
      </c>
      <c r="E57" s="1034"/>
      <c r="F57" s="1034"/>
      <c r="G57" s="1034">
        <f>'将来負担比率（分子）の構造'!J$51</f>
        <v>7451</v>
      </c>
      <c r="H57" s="1034"/>
      <c r="I57" s="1034"/>
      <c r="J57" s="1034">
        <f>'将来負担比率（分子）の構造'!K$51</f>
        <v>7226</v>
      </c>
      <c r="K57" s="1034"/>
      <c r="L57" s="1034"/>
      <c r="M57" s="1034">
        <f>'将来負担比率（分子）の構造'!L$51</f>
        <v>6800</v>
      </c>
      <c r="N57" s="1034"/>
      <c r="O57" s="1034"/>
      <c r="P57" s="1034">
        <f>'将来負担比率（分子）の構造'!M$51</f>
        <v>6417</v>
      </c>
    </row>
    <row r="58" spans="1:16">
      <c r="A58" s="1034" t="s">
        <v>96</v>
      </c>
      <c r="B58" s="1034"/>
      <c r="C58" s="1034"/>
      <c r="D58" s="1034">
        <f>'将来負担比率（分子）の構造'!I$50</f>
        <v>3891</v>
      </c>
      <c r="E58" s="1034"/>
      <c r="F58" s="1034"/>
      <c r="G58" s="1034">
        <f>'将来負担比率（分子）の構造'!J$50</f>
        <v>3876</v>
      </c>
      <c r="H58" s="1034"/>
      <c r="I58" s="1034"/>
      <c r="J58" s="1034">
        <f>'将来負担比率（分子）の構造'!K$50</f>
        <v>4361</v>
      </c>
      <c r="K58" s="1034"/>
      <c r="L58" s="1034"/>
      <c r="M58" s="1034">
        <f>'将来負担比率（分子）の構造'!L$50</f>
        <v>4888</v>
      </c>
      <c r="N58" s="1034"/>
      <c r="O58" s="1034"/>
      <c r="P58" s="1034">
        <f>'将来負担比率（分子）の構造'!M$50</f>
        <v>5272</v>
      </c>
    </row>
    <row r="59" spans="1:16">
      <c r="A59" s="1034" t="s">
        <v>93</v>
      </c>
      <c r="B59" s="1034" t="str">
        <f>'将来負担比率（分子）の構造'!I$49</f>
        <v>-</v>
      </c>
      <c r="C59" s="1034"/>
      <c r="D59" s="1034"/>
      <c r="E59" s="1034" t="str">
        <f>'将来負担比率（分子）の構造'!J$49</f>
        <v>-</v>
      </c>
      <c r="F59" s="1034"/>
      <c r="G59" s="1034"/>
      <c r="H59" s="1034" t="str">
        <f>'将来負担比率（分子）の構造'!K$49</f>
        <v>-</v>
      </c>
      <c r="I59" s="1034"/>
      <c r="J59" s="1034"/>
      <c r="K59" s="1034" t="str">
        <f>'将来負担比率（分子）の構造'!L$49</f>
        <v>-</v>
      </c>
      <c r="L59" s="1034"/>
      <c r="M59" s="1034"/>
      <c r="N59" s="1034" t="str">
        <f>'将来負担比率（分子）の構造'!M$49</f>
        <v>-</v>
      </c>
      <c r="O59" s="1034"/>
      <c r="P59" s="1034"/>
    </row>
    <row r="60" spans="1:16">
      <c r="A60" s="1034" t="s">
        <v>89</v>
      </c>
      <c r="B60" s="1034" t="str">
        <f>'将来負担比率（分子）の構造'!I$48</f>
        <v>-</v>
      </c>
      <c r="C60" s="1034"/>
      <c r="D60" s="1034"/>
      <c r="E60" s="1034" t="str">
        <f>'将来負担比率（分子）の構造'!J$48</f>
        <v>-</v>
      </c>
      <c r="F60" s="1034"/>
      <c r="G60" s="1034"/>
      <c r="H60" s="1034" t="str">
        <f>'将来負担比率（分子）の構造'!K$48</f>
        <v>-</v>
      </c>
      <c r="I60" s="1034"/>
      <c r="J60" s="1034"/>
      <c r="K60" s="1034" t="str">
        <f>'将来負担比率（分子）の構造'!L$48</f>
        <v>-</v>
      </c>
      <c r="L60" s="1034"/>
      <c r="M60" s="1034"/>
      <c r="N60" s="1034" t="str">
        <f>'将来負担比率（分子）の構造'!M$48</f>
        <v>-</v>
      </c>
      <c r="O60" s="1034"/>
      <c r="P60" s="1034"/>
    </row>
    <row r="61" spans="1:16">
      <c r="A61" s="1034" t="s">
        <v>80</v>
      </c>
      <c r="B61" s="1034" t="str">
        <f>'将来負担比率（分子）の構造'!I$46</f>
        <v>-</v>
      </c>
      <c r="C61" s="1034"/>
      <c r="D61" s="1034"/>
      <c r="E61" s="1034" t="str">
        <f>'将来負担比率（分子）の構造'!J$46</f>
        <v>-</v>
      </c>
      <c r="F61" s="1034"/>
      <c r="G61" s="1034"/>
      <c r="H61" s="1034" t="str">
        <f>'将来負担比率（分子）の構造'!K$46</f>
        <v>-</v>
      </c>
      <c r="I61" s="1034"/>
      <c r="J61" s="1034"/>
      <c r="K61" s="1034" t="str">
        <f>'将来負担比率（分子）の構造'!L$46</f>
        <v>-</v>
      </c>
      <c r="L61" s="1034"/>
      <c r="M61" s="1034"/>
      <c r="N61" s="1034" t="str">
        <f>'将来負担比率（分子）の構造'!M$46</f>
        <v>-</v>
      </c>
      <c r="O61" s="1034"/>
      <c r="P61" s="1034"/>
    </row>
    <row r="62" spans="1:16">
      <c r="A62" s="1034" t="s">
        <v>81</v>
      </c>
      <c r="B62" s="1034">
        <f>'将来負担比率（分子）の構造'!I$45</f>
        <v>4103</v>
      </c>
      <c r="C62" s="1034"/>
      <c r="D62" s="1034"/>
      <c r="E62" s="1034">
        <f>'将来負担比率（分子）の構造'!J$45</f>
        <v>4013</v>
      </c>
      <c r="F62" s="1034"/>
      <c r="G62" s="1034"/>
      <c r="H62" s="1034">
        <f>'将来負担比率（分子）の構造'!K$45</f>
        <v>3966</v>
      </c>
      <c r="I62" s="1034"/>
      <c r="J62" s="1034"/>
      <c r="K62" s="1034">
        <f>'将来負担比率（分子）の構造'!L$45</f>
        <v>3942</v>
      </c>
      <c r="L62" s="1034"/>
      <c r="M62" s="1034"/>
      <c r="N62" s="1034">
        <f>'将来負担比率（分子）の構造'!M$45</f>
        <v>3918</v>
      </c>
      <c r="O62" s="1034"/>
      <c r="P62" s="1034"/>
    </row>
    <row r="63" spans="1:16">
      <c r="A63" s="1034" t="s">
        <v>78</v>
      </c>
      <c r="B63" s="1034">
        <f>'将来負担比率（分子）の構造'!I$44</f>
        <v>6707</v>
      </c>
      <c r="C63" s="1034"/>
      <c r="D63" s="1034"/>
      <c r="E63" s="1034">
        <f>'将来負担比率（分子）の構造'!J$44</f>
        <v>6388</v>
      </c>
      <c r="F63" s="1034"/>
      <c r="G63" s="1034"/>
      <c r="H63" s="1034">
        <f>'将来負担比率（分子）の構造'!K$44</f>
        <v>6263</v>
      </c>
      <c r="I63" s="1034"/>
      <c r="J63" s="1034"/>
      <c r="K63" s="1034">
        <f>'将来負担比率（分子）の構造'!L$44</f>
        <v>5782</v>
      </c>
      <c r="L63" s="1034"/>
      <c r="M63" s="1034"/>
      <c r="N63" s="1034">
        <f>'将来負担比率（分子）の構造'!M$44</f>
        <v>5247</v>
      </c>
      <c r="O63" s="1034"/>
      <c r="P63" s="1034"/>
    </row>
    <row r="64" spans="1:16">
      <c r="A64" s="1034" t="s">
        <v>76</v>
      </c>
      <c r="B64" s="1034">
        <f>'将来負担比率（分子）の構造'!I$43</f>
        <v>12059</v>
      </c>
      <c r="C64" s="1034"/>
      <c r="D64" s="1034"/>
      <c r="E64" s="1034">
        <f>'将来負担比率（分子）の構造'!J$43</f>
        <v>10957</v>
      </c>
      <c r="F64" s="1034"/>
      <c r="G64" s="1034"/>
      <c r="H64" s="1034">
        <f>'将来負担比率（分子）の構造'!K$43</f>
        <v>9218</v>
      </c>
      <c r="I64" s="1034"/>
      <c r="J64" s="1034"/>
      <c r="K64" s="1034">
        <f>'将来負担比率（分子）の構造'!L$43</f>
        <v>7235</v>
      </c>
      <c r="L64" s="1034"/>
      <c r="M64" s="1034"/>
      <c r="N64" s="1034">
        <f>'将来負担比率（分子）の構造'!M$43</f>
        <v>5838</v>
      </c>
      <c r="O64" s="1034"/>
      <c r="P64" s="1034"/>
    </row>
    <row r="65" spans="1:16">
      <c r="A65" s="1034" t="s">
        <v>74</v>
      </c>
      <c r="B65" s="1034" t="str">
        <f>'将来負担比率（分子）の構造'!I$42</f>
        <v>-</v>
      </c>
      <c r="C65" s="1034"/>
      <c r="D65" s="1034"/>
      <c r="E65" s="1034" t="str">
        <f>'将来負担比率（分子）の構造'!J$42</f>
        <v>-</v>
      </c>
      <c r="F65" s="1034"/>
      <c r="G65" s="1034"/>
      <c r="H65" s="1034" t="str">
        <f>'将来負担比率（分子）の構造'!K$42</f>
        <v>-</v>
      </c>
      <c r="I65" s="1034"/>
      <c r="J65" s="1034"/>
      <c r="K65" s="1034" t="str">
        <f>'将来負担比率（分子）の構造'!L$42</f>
        <v>-</v>
      </c>
      <c r="L65" s="1034"/>
      <c r="M65" s="1034"/>
      <c r="N65" s="1034" t="str">
        <f>'将来負担比率（分子）の構造'!M$42</f>
        <v>-</v>
      </c>
      <c r="O65" s="1034"/>
      <c r="P65" s="1034"/>
    </row>
    <row r="66" spans="1:16">
      <c r="A66" s="1034" t="s">
        <v>56</v>
      </c>
      <c r="B66" s="1034">
        <f>'将来負担比率（分子）の構造'!I$41</f>
        <v>24876</v>
      </c>
      <c r="C66" s="1034"/>
      <c r="D66" s="1034"/>
      <c r="E66" s="1034">
        <f>'将来負担比率（分子）の構造'!J$41</f>
        <v>25381</v>
      </c>
      <c r="F66" s="1034"/>
      <c r="G66" s="1034"/>
      <c r="H66" s="1034">
        <f>'将来負担比率（分子）の構造'!K$41</f>
        <v>26137</v>
      </c>
      <c r="I66" s="1034"/>
      <c r="J66" s="1034"/>
      <c r="K66" s="1034">
        <f>'将来負担比率（分子）の構造'!L$41</f>
        <v>25526</v>
      </c>
      <c r="L66" s="1034"/>
      <c r="M66" s="1034"/>
      <c r="N66" s="1034">
        <f>'将来負担比率（分子）の構造'!M$41</f>
        <v>24518</v>
      </c>
      <c r="O66" s="1034"/>
      <c r="P66" s="1034"/>
    </row>
    <row r="67" spans="1:16">
      <c r="A67" s="1034" t="s">
        <v>102</v>
      </c>
      <c r="B67" s="1034" t="e">
        <f>NA()</f>
        <v>#N/A</v>
      </c>
      <c r="C67" s="1034">
        <f>IF(ISNUMBER('将来負担比率（分子）の構造'!I$53),IF('将来負担比率（分子）の構造'!I$53&lt;0,0,'将来負担比率（分子）の構造'!I$53),NA())</f>
        <v>6250</v>
      </c>
      <c r="D67" s="1034" t="e">
        <f>NA()</f>
        <v>#N/A</v>
      </c>
      <c r="E67" s="1034" t="e">
        <f>NA()</f>
        <v>#N/A</v>
      </c>
      <c r="F67" s="1034">
        <f>IF(ISNUMBER('将来負担比率（分子）の構造'!J$53),IF('将来負担比率（分子）の構造'!J$53&lt;0,0,'将来負担比率（分子）の構造'!J$53),NA())</f>
        <v>6007</v>
      </c>
      <c r="G67" s="1034" t="e">
        <f>NA()</f>
        <v>#N/A</v>
      </c>
      <c r="H67" s="1034" t="e">
        <f>NA()</f>
        <v>#N/A</v>
      </c>
      <c r="I67" s="1034">
        <f>IF(ISNUMBER('将来負担比率（分子）の構造'!K$53),IF('将来負担比率（分子）の構造'!K$53&lt;0,0,'将来負担比率（分子）の構造'!K$53),NA())</f>
        <v>5090</v>
      </c>
      <c r="J67" s="1034" t="e">
        <f>NA()</f>
        <v>#N/A</v>
      </c>
      <c r="K67" s="1034" t="e">
        <f>NA()</f>
        <v>#N/A</v>
      </c>
      <c r="L67" s="1034">
        <f>IF(ISNUMBER('将来負担比率（分子）の構造'!L$53),IF('将来負担比率（分子）の構造'!L$53&lt;0,0,'将来負担比率（分子）の構造'!L$53),NA())</f>
        <v>3350</v>
      </c>
      <c r="M67" s="1034" t="e">
        <f>NA()</f>
        <v>#N/A</v>
      </c>
      <c r="N67" s="1034" t="e">
        <f>NA()</f>
        <v>#N/A</v>
      </c>
      <c r="O67" s="1034">
        <f>IF(ISNUMBER('将来負担比率（分子）の構造'!M$53),IF('将来負担比率（分子）の構造'!M$53&lt;0,0,'将来負担比率（分子）の構造'!M$53),NA())</f>
        <v>2173</v>
      </c>
      <c r="P67" s="1034" t="e">
        <f>NA()</f>
        <v>#N/A</v>
      </c>
    </row>
    <row r="70" spans="1:16">
      <c r="A70" s="1037" t="s">
        <v>127</v>
      </c>
      <c r="B70" s="1037"/>
      <c r="C70" s="1037"/>
      <c r="D70" s="1037"/>
      <c r="E70" s="1037"/>
      <c r="F70" s="1037"/>
    </row>
    <row r="71" spans="1:16">
      <c r="A71" s="1036"/>
      <c r="B71" s="1036" t="str">
        <f>基金残高に係る経年分析!F54</f>
        <v>R03</v>
      </c>
      <c r="C71" s="1036" t="str">
        <f>基金残高に係る経年分析!G54</f>
        <v>R04</v>
      </c>
      <c r="D71" s="1036" t="str">
        <f>基金残高に係る経年分析!H54</f>
        <v>R05</v>
      </c>
    </row>
    <row r="72" spans="1:16">
      <c r="A72" s="1036" t="s">
        <v>128</v>
      </c>
      <c r="B72" s="1038">
        <f>基金残高に係る経年分析!F55</f>
        <v>1802</v>
      </c>
      <c r="C72" s="1038">
        <f>基金残高に係る経年分析!G55</f>
        <v>2021</v>
      </c>
      <c r="D72" s="1038">
        <f>基金残高に係る経年分析!H55</f>
        <v>2156</v>
      </c>
    </row>
    <row r="73" spans="1:16">
      <c r="A73" s="1036" t="s">
        <v>129</v>
      </c>
      <c r="B73" s="1038">
        <f>基金残高に係る経年分析!F56</f>
        <v>375</v>
      </c>
      <c r="C73" s="1038">
        <f>基金残高に係る経年分析!G56</f>
        <v>375</v>
      </c>
      <c r="D73" s="1038">
        <f>基金残高に係る経年分析!H56</f>
        <v>469</v>
      </c>
    </row>
    <row r="74" spans="1:16">
      <c r="A74" s="1036" t="s">
        <v>131</v>
      </c>
      <c r="B74" s="1038">
        <f>基金残高に係る経年分析!F57</f>
        <v>1522</v>
      </c>
      <c r="C74" s="1038">
        <f>基金残高に係る経年分析!G57</f>
        <v>1741</v>
      </c>
      <c r="D74" s="1038">
        <f>基金残高に係る経年分析!H57</f>
        <v>1962</v>
      </c>
    </row>
  </sheetData>
  <sheetProtection algorithmName="SHA-512" hashValue="aEfbilMWD81GMzPz2wV+mvc5h/B1uyTwUFaY3SDDkdG69mfQebVrVNK06N3VmmcwL2sU+wjDAzyIzf5BZE2AOQ==" saltValue="94uEeEZFTBSzV5/IeI1XwA=="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DE85"/>
  <sheetViews>
    <sheetView showGridLines="0" zoomScale="70" zoomScaleNormal="70" zoomScaleSheetLayoutView="55" workbookViewId="0"/>
  </sheetViews>
  <sheetFormatPr defaultColWidth="0" defaultRowHeight="13.5" customHeight="1" zeroHeight="1"/>
  <cols>
    <col min="1" max="1" width="6.375" style="363" customWidth="1"/>
    <col min="2" max="107" width="2.5" style="363" customWidth="1"/>
    <col min="108" max="108" width="6.125" style="728" customWidth="1"/>
    <col min="109" max="109" width="5.875" style="729" customWidth="1"/>
    <col min="110" max="16384" width="8.625" style="363" hidden="1" customWidth="1"/>
  </cols>
  <sheetData>
    <row r="1" spans="1:109" ht="42.75" customHeight="1">
      <c r="A1" s="1056"/>
      <c r="B1" s="1058"/>
      <c r="DD1" s="740"/>
      <c r="DE1" s="740"/>
    </row>
    <row r="2" spans="1:109" ht="25.5" customHeight="1">
      <c r="A2" s="1057"/>
      <c r="C2" s="1057"/>
      <c r="O2" s="1057"/>
      <c r="P2" s="1057"/>
      <c r="Q2" s="1057"/>
      <c r="R2" s="1057"/>
      <c r="S2" s="1057"/>
      <c r="T2" s="1057"/>
      <c r="U2" s="1057"/>
      <c r="V2" s="1057"/>
      <c r="W2" s="1057"/>
      <c r="X2" s="1057"/>
      <c r="Y2" s="1057"/>
      <c r="Z2" s="1057"/>
      <c r="AA2" s="1057"/>
      <c r="AB2" s="1057"/>
      <c r="AC2" s="1057"/>
      <c r="AD2" s="1057"/>
      <c r="AE2" s="1057"/>
      <c r="AF2" s="1057"/>
      <c r="AG2" s="1057"/>
      <c r="AH2" s="1057"/>
      <c r="AI2" s="1057"/>
      <c r="AU2" s="1057"/>
      <c r="BG2" s="1057"/>
      <c r="BS2" s="1057"/>
      <c r="CE2" s="1057"/>
      <c r="CQ2" s="1057"/>
      <c r="DD2" s="740"/>
      <c r="DE2" s="740"/>
    </row>
    <row r="3" spans="1:109" ht="25.5" customHeight="1">
      <c r="A3" s="1057"/>
      <c r="C3" s="1057"/>
      <c r="O3" s="1057"/>
      <c r="P3" s="1057"/>
      <c r="Q3" s="1057"/>
      <c r="R3" s="1057"/>
      <c r="S3" s="1057"/>
      <c r="T3" s="1057"/>
      <c r="U3" s="1057"/>
      <c r="V3" s="1057"/>
      <c r="W3" s="1057"/>
      <c r="X3" s="1057"/>
      <c r="Y3" s="1057"/>
      <c r="Z3" s="1057"/>
      <c r="AA3" s="1057"/>
      <c r="AB3" s="1057"/>
      <c r="AC3" s="1057"/>
      <c r="AD3" s="1057"/>
      <c r="AE3" s="1057"/>
      <c r="AF3" s="1057"/>
      <c r="AG3" s="1057"/>
      <c r="AH3" s="1057"/>
      <c r="AI3" s="1057"/>
      <c r="AU3" s="1057"/>
      <c r="BG3" s="1057"/>
      <c r="BS3" s="1057"/>
      <c r="CE3" s="1057"/>
      <c r="CQ3" s="1057"/>
      <c r="DD3" s="740"/>
      <c r="DE3" s="740"/>
    </row>
    <row r="4" spans="1:109" s="727" customFormat="1">
      <c r="A4" s="1057"/>
      <c r="B4" s="1057"/>
      <c r="C4" s="1057"/>
      <c r="D4" s="1057"/>
      <c r="E4" s="1057"/>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1057"/>
      <c r="BA4" s="1057"/>
      <c r="BB4" s="1057"/>
      <c r="BC4" s="1057"/>
      <c r="BD4" s="1057"/>
      <c r="BE4" s="1057"/>
      <c r="BF4" s="1057"/>
      <c r="BG4" s="1057"/>
      <c r="BH4" s="1057"/>
      <c r="BI4" s="1057"/>
      <c r="BJ4" s="1057"/>
      <c r="BK4" s="1057"/>
      <c r="BL4" s="1057"/>
      <c r="BM4" s="1057"/>
      <c r="BN4" s="1057"/>
      <c r="BO4" s="1057"/>
      <c r="BP4" s="1057"/>
      <c r="BQ4" s="1057"/>
      <c r="BR4" s="1057"/>
      <c r="BS4" s="1057"/>
      <c r="BT4" s="1057"/>
      <c r="BU4" s="1057"/>
      <c r="BV4" s="1057"/>
      <c r="BW4" s="1057"/>
      <c r="BX4" s="1057"/>
      <c r="BY4" s="1057"/>
      <c r="BZ4" s="1057"/>
      <c r="CA4" s="1057"/>
      <c r="CB4" s="1057"/>
      <c r="CC4" s="1057"/>
      <c r="CD4" s="1057"/>
      <c r="CE4" s="1057"/>
      <c r="CF4" s="1057"/>
      <c r="CG4" s="1057"/>
      <c r="CH4" s="1057"/>
      <c r="CI4" s="1057"/>
      <c r="CJ4" s="1057"/>
      <c r="CK4" s="1057"/>
      <c r="CL4" s="1057"/>
      <c r="CM4" s="1057"/>
      <c r="CN4" s="1057"/>
      <c r="CO4" s="1057"/>
      <c r="CP4" s="1057"/>
      <c r="CQ4" s="1057"/>
      <c r="CR4" s="1057"/>
      <c r="CS4" s="1057"/>
      <c r="CT4" s="1057"/>
      <c r="CU4" s="1057"/>
      <c r="CV4" s="1057"/>
      <c r="CW4" s="1057"/>
      <c r="CX4" s="1057"/>
      <c r="CY4" s="1057"/>
      <c r="CZ4" s="1057"/>
      <c r="DA4" s="1057"/>
      <c r="DB4" s="1057"/>
      <c r="DC4" s="1057"/>
      <c r="DD4" s="1097"/>
      <c r="DE4" s="1097"/>
    </row>
    <row r="5" spans="1:109" s="727" customFormat="1">
      <c r="A5" s="1057"/>
      <c r="B5" s="1057"/>
      <c r="C5" s="1057"/>
      <c r="D5" s="1057"/>
      <c r="E5" s="1057"/>
      <c r="F5" s="1057"/>
      <c r="G5" s="1057"/>
      <c r="H5" s="1057"/>
      <c r="I5" s="1057"/>
      <c r="J5" s="1057"/>
      <c r="K5" s="1057"/>
      <c r="L5" s="1057"/>
      <c r="M5" s="1057"/>
      <c r="N5" s="1057"/>
      <c r="O5" s="1057"/>
      <c r="P5" s="1057"/>
      <c r="Q5" s="1057"/>
      <c r="R5" s="1057"/>
      <c r="S5" s="1057"/>
      <c r="T5" s="1057"/>
      <c r="U5" s="1057"/>
      <c r="V5" s="1057"/>
      <c r="W5" s="1057"/>
      <c r="X5" s="1057"/>
      <c r="Y5" s="1057"/>
      <c r="Z5" s="1057"/>
      <c r="AA5" s="1057"/>
      <c r="AB5" s="1057"/>
      <c r="AC5" s="1057"/>
      <c r="AD5" s="1057"/>
      <c r="AE5" s="1057"/>
      <c r="AF5" s="1057"/>
      <c r="AG5" s="1057"/>
      <c r="AH5" s="1057"/>
      <c r="AI5" s="1057"/>
      <c r="AJ5" s="1057"/>
      <c r="AK5" s="1057"/>
      <c r="AL5" s="1057"/>
      <c r="AM5" s="1057"/>
      <c r="AN5" s="1057"/>
      <c r="AO5" s="1057"/>
      <c r="AP5" s="1057"/>
      <c r="AQ5" s="1057"/>
      <c r="AR5" s="1057"/>
      <c r="AS5" s="1057"/>
      <c r="AT5" s="1057"/>
      <c r="AU5" s="1057"/>
      <c r="AV5" s="1057"/>
      <c r="AW5" s="1057"/>
      <c r="AX5" s="1057"/>
      <c r="AY5" s="1057"/>
      <c r="AZ5" s="1057"/>
      <c r="BA5" s="1057"/>
      <c r="BB5" s="1057"/>
      <c r="BC5" s="1057"/>
      <c r="BD5" s="1057"/>
      <c r="BE5" s="1057"/>
      <c r="BF5" s="1057"/>
      <c r="BG5" s="1057"/>
      <c r="BH5" s="1057"/>
      <c r="BI5" s="1057"/>
      <c r="BJ5" s="1057"/>
      <c r="BK5" s="1057"/>
      <c r="BL5" s="1057"/>
      <c r="BM5" s="1057"/>
      <c r="BN5" s="1057"/>
      <c r="BO5" s="1057"/>
      <c r="BP5" s="1057"/>
      <c r="BQ5" s="1057"/>
      <c r="BR5" s="1057"/>
      <c r="BS5" s="1057"/>
      <c r="BT5" s="1057"/>
      <c r="BU5" s="1057"/>
      <c r="BV5" s="1057"/>
      <c r="BW5" s="1057"/>
      <c r="BX5" s="1057"/>
      <c r="BY5" s="1057"/>
      <c r="BZ5" s="1057"/>
      <c r="CA5" s="1057"/>
      <c r="CB5" s="1057"/>
      <c r="CC5" s="1057"/>
      <c r="CD5" s="1057"/>
      <c r="CE5" s="1057"/>
      <c r="CF5" s="1057"/>
      <c r="CG5" s="1057"/>
      <c r="CH5" s="1057"/>
      <c r="CI5" s="1057"/>
      <c r="CJ5" s="1057"/>
      <c r="CK5" s="1057"/>
      <c r="CL5" s="1057"/>
      <c r="CM5" s="1057"/>
      <c r="CN5" s="1057"/>
      <c r="CO5" s="1057"/>
      <c r="CP5" s="1057"/>
      <c r="CQ5" s="1057"/>
      <c r="CR5" s="1057"/>
      <c r="CS5" s="1057"/>
      <c r="CT5" s="1057"/>
      <c r="CU5" s="1057"/>
      <c r="CV5" s="1057"/>
      <c r="CW5" s="1057"/>
      <c r="CX5" s="1057"/>
      <c r="CY5" s="1057"/>
      <c r="CZ5" s="1057"/>
      <c r="DA5" s="1057"/>
      <c r="DB5" s="1057"/>
      <c r="DC5" s="1057"/>
      <c r="DD5" s="1097"/>
      <c r="DE5" s="1097"/>
    </row>
    <row r="6" spans="1:109" s="727" customFormat="1">
      <c r="A6" s="1057"/>
      <c r="B6" s="1057"/>
      <c r="C6" s="1057"/>
      <c r="D6" s="1057"/>
      <c r="E6" s="1057"/>
      <c r="F6" s="1057"/>
      <c r="G6" s="1057"/>
      <c r="H6" s="1057"/>
      <c r="I6" s="1057"/>
      <c r="J6" s="1057"/>
      <c r="K6" s="1057"/>
      <c r="L6" s="1057"/>
      <c r="M6" s="1057"/>
      <c r="N6" s="1057"/>
      <c r="O6" s="1057"/>
      <c r="P6" s="1057"/>
      <c r="Q6" s="1057"/>
      <c r="R6" s="1057"/>
      <c r="S6" s="1057"/>
      <c r="T6" s="1057"/>
      <c r="U6" s="1057"/>
      <c r="V6" s="1057"/>
      <c r="W6" s="1057"/>
      <c r="X6" s="1057"/>
      <c r="Y6" s="1057"/>
      <c r="Z6" s="1057"/>
      <c r="AA6" s="1057"/>
      <c r="AB6" s="1057"/>
      <c r="AC6" s="1057"/>
      <c r="AD6" s="1057"/>
      <c r="AE6" s="1057"/>
      <c r="AF6" s="1057"/>
      <c r="AG6" s="1057"/>
      <c r="AH6" s="1057"/>
      <c r="AI6" s="1057"/>
      <c r="AJ6" s="1057"/>
      <c r="AK6" s="1057"/>
      <c r="AL6" s="1057"/>
      <c r="AM6" s="1057"/>
      <c r="AN6" s="1057"/>
      <c r="AO6" s="1057"/>
      <c r="AP6" s="1057"/>
      <c r="AQ6" s="1057"/>
      <c r="AR6" s="1057"/>
      <c r="AS6" s="1057"/>
      <c r="AT6" s="1057"/>
      <c r="AU6" s="1057"/>
      <c r="AV6" s="1057"/>
      <c r="AW6" s="1057"/>
      <c r="AX6" s="1057"/>
      <c r="AY6" s="1057"/>
      <c r="AZ6" s="1057"/>
      <c r="BA6" s="1057"/>
      <c r="BB6" s="1057"/>
      <c r="BC6" s="1057"/>
      <c r="BD6" s="1057"/>
      <c r="BE6" s="1057"/>
      <c r="BF6" s="1057"/>
      <c r="BG6" s="1057"/>
      <c r="BH6" s="1057"/>
      <c r="BI6" s="1057"/>
      <c r="BJ6" s="1057"/>
      <c r="BK6" s="1057"/>
      <c r="BL6" s="1057"/>
      <c r="BM6" s="1057"/>
      <c r="BN6" s="1057"/>
      <c r="BO6" s="1057"/>
      <c r="BP6" s="1057"/>
      <c r="BQ6" s="1057"/>
      <c r="BR6" s="1057"/>
      <c r="BS6" s="1057"/>
      <c r="BT6" s="1057"/>
      <c r="BU6" s="1057"/>
      <c r="BV6" s="1057"/>
      <c r="BW6" s="1057"/>
      <c r="BX6" s="1057"/>
      <c r="BY6" s="1057"/>
      <c r="BZ6" s="1057"/>
      <c r="CA6" s="1057"/>
      <c r="CB6" s="1057"/>
      <c r="CC6" s="1057"/>
      <c r="CD6" s="1057"/>
      <c r="CE6" s="1057"/>
      <c r="CF6" s="1057"/>
      <c r="CG6" s="1057"/>
      <c r="CH6" s="1057"/>
      <c r="CI6" s="1057"/>
      <c r="CJ6" s="1057"/>
      <c r="CK6" s="1057"/>
      <c r="CL6" s="1057"/>
      <c r="CM6" s="1057"/>
      <c r="CN6" s="1057"/>
      <c r="CO6" s="1057"/>
      <c r="CP6" s="1057"/>
      <c r="CQ6" s="1057"/>
      <c r="CR6" s="1057"/>
      <c r="CS6" s="1057"/>
      <c r="CT6" s="1057"/>
      <c r="CU6" s="1057"/>
      <c r="CV6" s="1057"/>
      <c r="CW6" s="1057"/>
      <c r="CX6" s="1057"/>
      <c r="CY6" s="1057"/>
      <c r="CZ6" s="1057"/>
      <c r="DA6" s="1057"/>
      <c r="DB6" s="1057"/>
      <c r="DC6" s="1057"/>
      <c r="DD6" s="1097"/>
      <c r="DE6" s="1097"/>
    </row>
    <row r="7" spans="1:109" s="727" customFormat="1">
      <c r="A7" s="1057"/>
      <c r="B7" s="1057"/>
      <c r="C7" s="1057"/>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1057"/>
      <c r="AE7" s="1057"/>
      <c r="AF7" s="1057"/>
      <c r="AG7" s="1057"/>
      <c r="AH7" s="1057"/>
      <c r="AI7" s="1057"/>
      <c r="AJ7" s="1057"/>
      <c r="AK7" s="1057"/>
      <c r="AL7" s="1057"/>
      <c r="AM7" s="1057"/>
      <c r="AN7" s="1057"/>
      <c r="AO7" s="1057"/>
      <c r="AP7" s="1057"/>
      <c r="AQ7" s="1057"/>
      <c r="AR7" s="1057"/>
      <c r="AS7" s="1057"/>
      <c r="AT7" s="1057"/>
      <c r="AU7" s="1057"/>
      <c r="AV7" s="1057"/>
      <c r="AW7" s="1057"/>
      <c r="AX7" s="1057"/>
      <c r="AY7" s="1057"/>
      <c r="AZ7" s="1057"/>
      <c r="BA7" s="1057"/>
      <c r="BB7" s="1057"/>
      <c r="BC7" s="1057"/>
      <c r="BD7" s="1057"/>
      <c r="BE7" s="1057"/>
      <c r="BF7" s="1057"/>
      <c r="BG7" s="1057"/>
      <c r="BH7" s="1057"/>
      <c r="BI7" s="1057"/>
      <c r="BJ7" s="1057"/>
      <c r="BK7" s="1057"/>
      <c r="BL7" s="1057"/>
      <c r="BM7" s="1057"/>
      <c r="BN7" s="1057"/>
      <c r="BO7" s="1057"/>
      <c r="BP7" s="1057"/>
      <c r="BQ7" s="1057"/>
      <c r="BR7" s="1057"/>
      <c r="BS7" s="1057"/>
      <c r="BT7" s="1057"/>
      <c r="BU7" s="1057"/>
      <c r="BV7" s="1057"/>
      <c r="BW7" s="1057"/>
      <c r="BX7" s="1057"/>
      <c r="BY7" s="1057"/>
      <c r="BZ7" s="1057"/>
      <c r="CA7" s="1057"/>
      <c r="CB7" s="1057"/>
      <c r="CC7" s="1057"/>
      <c r="CD7" s="1057"/>
      <c r="CE7" s="1057"/>
      <c r="CF7" s="1057"/>
      <c r="CG7" s="1057"/>
      <c r="CH7" s="1057"/>
      <c r="CI7" s="1057"/>
      <c r="CJ7" s="1057"/>
      <c r="CK7" s="1057"/>
      <c r="CL7" s="1057"/>
      <c r="CM7" s="1057"/>
      <c r="CN7" s="1057"/>
      <c r="CO7" s="1057"/>
      <c r="CP7" s="1057"/>
      <c r="CQ7" s="1057"/>
      <c r="CR7" s="1057"/>
      <c r="CS7" s="1057"/>
      <c r="CT7" s="1057"/>
      <c r="CU7" s="1057"/>
      <c r="CV7" s="1057"/>
      <c r="CW7" s="1057"/>
      <c r="CX7" s="1057"/>
      <c r="CY7" s="1057"/>
      <c r="CZ7" s="1057"/>
      <c r="DA7" s="1057"/>
      <c r="DB7" s="1057"/>
      <c r="DC7" s="1057"/>
      <c r="DD7" s="1097"/>
      <c r="DE7" s="1097"/>
    </row>
    <row r="8" spans="1:109" s="727" customFormat="1">
      <c r="A8" s="1057"/>
      <c r="B8" s="1057"/>
      <c r="C8" s="1057"/>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1057"/>
      <c r="AD8" s="1057"/>
      <c r="AE8" s="1057"/>
      <c r="AF8" s="1057"/>
      <c r="AG8" s="1057"/>
      <c r="AH8" s="1057"/>
      <c r="AI8" s="1057"/>
      <c r="AJ8" s="1057"/>
      <c r="AK8" s="1057"/>
      <c r="AL8" s="1057"/>
      <c r="AM8" s="1057"/>
      <c r="AN8" s="1057"/>
      <c r="AO8" s="1057"/>
      <c r="AP8" s="1057"/>
      <c r="AQ8" s="1057"/>
      <c r="AR8" s="1057"/>
      <c r="AS8" s="1057"/>
      <c r="AT8" s="1057"/>
      <c r="AU8" s="1057"/>
      <c r="AV8" s="1057"/>
      <c r="AW8" s="1057"/>
      <c r="AX8" s="1057"/>
      <c r="AY8" s="1057"/>
      <c r="AZ8" s="1057"/>
      <c r="BA8" s="1057"/>
      <c r="BB8" s="1057"/>
      <c r="BC8" s="1057"/>
      <c r="BD8" s="1057"/>
      <c r="BE8" s="1057"/>
      <c r="BF8" s="1057"/>
      <c r="BG8" s="1057"/>
      <c r="BH8" s="1057"/>
      <c r="BI8" s="1057"/>
      <c r="BJ8" s="1057"/>
      <c r="BK8" s="1057"/>
      <c r="BL8" s="1057"/>
      <c r="BM8" s="1057"/>
      <c r="BN8" s="1057"/>
      <c r="BO8" s="1057"/>
      <c r="BP8" s="1057"/>
      <c r="BQ8" s="1057"/>
      <c r="BR8" s="1057"/>
      <c r="BS8" s="1057"/>
      <c r="BT8" s="1057"/>
      <c r="BU8" s="1057"/>
      <c r="BV8" s="1057"/>
      <c r="BW8" s="1057"/>
      <c r="BX8" s="1057"/>
      <c r="BY8" s="1057"/>
      <c r="BZ8" s="1057"/>
      <c r="CA8" s="1057"/>
      <c r="CB8" s="1057"/>
      <c r="CC8" s="1057"/>
      <c r="CD8" s="1057"/>
      <c r="CE8" s="1057"/>
      <c r="CF8" s="1057"/>
      <c r="CG8" s="1057"/>
      <c r="CH8" s="1057"/>
      <c r="CI8" s="1057"/>
      <c r="CJ8" s="1057"/>
      <c r="CK8" s="1057"/>
      <c r="CL8" s="1057"/>
      <c r="CM8" s="1057"/>
      <c r="CN8" s="1057"/>
      <c r="CO8" s="1057"/>
      <c r="CP8" s="1057"/>
      <c r="CQ8" s="1057"/>
      <c r="CR8" s="1057"/>
      <c r="CS8" s="1057"/>
      <c r="CT8" s="1057"/>
      <c r="CU8" s="1057"/>
      <c r="CV8" s="1057"/>
      <c r="CW8" s="1057"/>
      <c r="CX8" s="1057"/>
      <c r="CY8" s="1057"/>
      <c r="CZ8" s="1057"/>
      <c r="DA8" s="1057"/>
      <c r="DB8" s="1057"/>
      <c r="DC8" s="1057"/>
      <c r="DD8" s="1097"/>
      <c r="DE8" s="1097"/>
    </row>
    <row r="9" spans="1:109" s="727" customFormat="1">
      <c r="A9" s="1057"/>
      <c r="B9" s="1057"/>
      <c r="C9" s="1057"/>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97"/>
      <c r="DE9" s="1097"/>
    </row>
    <row r="10" spans="1:109" s="727" customFormat="1">
      <c r="A10" s="1057"/>
      <c r="B10" s="1057"/>
      <c r="C10" s="1057"/>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1057"/>
      <c r="AD10" s="1057"/>
      <c r="AE10" s="1057"/>
      <c r="AF10" s="1057"/>
      <c r="AG10" s="1057"/>
      <c r="AH10" s="1057"/>
      <c r="AI10" s="1057"/>
      <c r="AJ10" s="1057"/>
      <c r="AK10" s="1057"/>
      <c r="AL10" s="1057"/>
      <c r="AM10" s="1057"/>
      <c r="AN10" s="1057"/>
      <c r="AO10" s="1057"/>
      <c r="AP10" s="1057"/>
      <c r="AQ10" s="1057"/>
      <c r="AR10" s="1057"/>
      <c r="AS10" s="1057"/>
      <c r="AT10" s="1057"/>
      <c r="AU10" s="1057"/>
      <c r="AV10" s="1057"/>
      <c r="AW10" s="1057"/>
      <c r="AX10" s="1057"/>
      <c r="AY10" s="1057"/>
      <c r="AZ10" s="1057"/>
      <c r="BA10" s="1057"/>
      <c r="BB10" s="1057"/>
      <c r="BC10" s="1057"/>
      <c r="BD10" s="1057"/>
      <c r="BE10" s="1057"/>
      <c r="BF10" s="1057"/>
      <c r="BG10" s="1057"/>
      <c r="BH10" s="1057"/>
      <c r="BI10" s="1057"/>
      <c r="BJ10" s="1057"/>
      <c r="BK10" s="1057"/>
      <c r="BL10" s="1057"/>
      <c r="BM10" s="1057"/>
      <c r="BN10" s="1057"/>
      <c r="BO10" s="1057"/>
      <c r="BP10" s="1057"/>
      <c r="BQ10" s="1057"/>
      <c r="BR10" s="1057"/>
      <c r="BS10" s="1057"/>
      <c r="BT10" s="1057"/>
      <c r="BU10" s="1057"/>
      <c r="BV10" s="1057"/>
      <c r="BW10" s="1057"/>
      <c r="BX10" s="1057"/>
      <c r="BY10" s="1057"/>
      <c r="BZ10" s="1057"/>
      <c r="CA10" s="1057"/>
      <c r="CB10" s="1057"/>
      <c r="CC10" s="1057"/>
      <c r="CD10" s="1057"/>
      <c r="CE10" s="1057"/>
      <c r="CF10" s="1057"/>
      <c r="CG10" s="1057"/>
      <c r="CH10" s="1057"/>
      <c r="CI10" s="1057"/>
      <c r="CJ10" s="1057"/>
      <c r="CK10" s="1057"/>
      <c r="CL10" s="1057"/>
      <c r="CM10" s="1057"/>
      <c r="CN10" s="1057"/>
      <c r="CO10" s="1057"/>
      <c r="CP10" s="1057"/>
      <c r="CQ10" s="1057"/>
      <c r="CR10" s="1057"/>
      <c r="CS10" s="1057"/>
      <c r="CT10" s="1057"/>
      <c r="CU10" s="1057"/>
      <c r="CV10" s="1057"/>
      <c r="CW10" s="1057"/>
      <c r="CX10" s="1057"/>
      <c r="CY10" s="1057"/>
      <c r="CZ10" s="1057"/>
      <c r="DA10" s="1057"/>
      <c r="DB10" s="1057"/>
      <c r="DC10" s="1057"/>
      <c r="DD10" s="1097"/>
      <c r="DE10" s="1097"/>
    </row>
    <row r="11" spans="1:109" s="727" customFormat="1">
      <c r="A11" s="1057"/>
      <c r="B11" s="1057"/>
      <c r="C11" s="1057"/>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1057"/>
      <c r="AD11" s="1057"/>
      <c r="AE11" s="1057"/>
      <c r="AF11" s="1057"/>
      <c r="AG11" s="1057"/>
      <c r="AH11" s="1057"/>
      <c r="AI11" s="1057"/>
      <c r="AJ11" s="1057"/>
      <c r="AK11" s="1057"/>
      <c r="AL11" s="1057"/>
      <c r="AM11" s="1057"/>
      <c r="AN11" s="1057"/>
      <c r="AO11" s="1057"/>
      <c r="AP11" s="1057"/>
      <c r="AQ11" s="1057"/>
      <c r="AR11" s="1057"/>
      <c r="AS11" s="1057"/>
      <c r="AT11" s="1057"/>
      <c r="AU11" s="1057"/>
      <c r="AV11" s="1057"/>
      <c r="AW11" s="1057"/>
      <c r="AX11" s="1057"/>
      <c r="AY11" s="1057"/>
      <c r="AZ11" s="1057"/>
      <c r="BA11" s="1057"/>
      <c r="BB11" s="1057"/>
      <c r="BC11" s="1057"/>
      <c r="BD11" s="1057"/>
      <c r="BE11" s="1057"/>
      <c r="BF11" s="1057"/>
      <c r="BG11" s="1057"/>
      <c r="BH11" s="1057"/>
      <c r="BI11" s="1057"/>
      <c r="BJ11" s="1057"/>
      <c r="BK11" s="1057"/>
      <c r="BL11" s="1057"/>
      <c r="BM11" s="1057"/>
      <c r="BN11" s="1057"/>
      <c r="BO11" s="1057"/>
      <c r="BP11" s="1057"/>
      <c r="BQ11" s="1057"/>
      <c r="BR11" s="1057"/>
      <c r="BS11" s="1057"/>
      <c r="BT11" s="1057"/>
      <c r="BU11" s="1057"/>
      <c r="BV11" s="1057"/>
      <c r="BW11" s="1057"/>
      <c r="BX11" s="1057"/>
      <c r="BY11" s="1057"/>
      <c r="BZ11" s="1057"/>
      <c r="CA11" s="1057"/>
      <c r="CB11" s="1057"/>
      <c r="CC11" s="1057"/>
      <c r="CD11" s="1057"/>
      <c r="CE11" s="1057"/>
      <c r="CF11" s="1057"/>
      <c r="CG11" s="1057"/>
      <c r="CH11" s="1057"/>
      <c r="CI11" s="1057"/>
      <c r="CJ11" s="1057"/>
      <c r="CK11" s="1057"/>
      <c r="CL11" s="1057"/>
      <c r="CM11" s="1057"/>
      <c r="CN11" s="1057"/>
      <c r="CO11" s="1057"/>
      <c r="CP11" s="1057"/>
      <c r="CQ11" s="1057"/>
      <c r="CR11" s="1057"/>
      <c r="CS11" s="1057"/>
      <c r="CT11" s="1057"/>
      <c r="CU11" s="1057"/>
      <c r="CV11" s="1057"/>
      <c r="CW11" s="1057"/>
      <c r="CX11" s="1057"/>
      <c r="CY11" s="1057"/>
      <c r="CZ11" s="1057"/>
      <c r="DA11" s="1057"/>
      <c r="DB11" s="1057"/>
      <c r="DC11" s="1057"/>
      <c r="DD11" s="1097"/>
      <c r="DE11" s="1097"/>
    </row>
    <row r="12" spans="1:109" s="727" customFormat="1">
      <c r="A12" s="1057"/>
      <c r="B12" s="1057"/>
      <c r="C12" s="1057"/>
      <c r="D12" s="1057"/>
      <c r="E12" s="1057"/>
      <c r="F12" s="1057"/>
      <c r="G12" s="1057"/>
      <c r="H12" s="1057"/>
      <c r="I12" s="1057"/>
      <c r="J12" s="1057"/>
      <c r="K12" s="1057"/>
      <c r="L12" s="1057"/>
      <c r="M12" s="1057"/>
      <c r="N12" s="1057"/>
      <c r="O12" s="1057"/>
      <c r="P12" s="1057"/>
      <c r="Q12" s="1057"/>
      <c r="R12" s="1057"/>
      <c r="S12" s="1057"/>
      <c r="T12" s="1057"/>
      <c r="U12" s="1057"/>
      <c r="V12" s="1057"/>
      <c r="W12" s="1057"/>
      <c r="X12" s="1057"/>
      <c r="Y12" s="1057"/>
      <c r="Z12" s="1057"/>
      <c r="AA12" s="1057"/>
      <c r="AB12" s="1057"/>
      <c r="AC12" s="1057"/>
      <c r="AD12" s="1057"/>
      <c r="AE12" s="1057"/>
      <c r="AF12" s="1057"/>
      <c r="AG12" s="1057"/>
      <c r="AH12" s="1057"/>
      <c r="AI12" s="1057"/>
      <c r="AJ12" s="1057"/>
      <c r="AK12" s="1057"/>
      <c r="AL12" s="1057"/>
      <c r="AM12" s="1057"/>
      <c r="AN12" s="1057"/>
      <c r="AO12" s="1057"/>
      <c r="AP12" s="1057"/>
      <c r="AQ12" s="1057"/>
      <c r="AR12" s="1057"/>
      <c r="AS12" s="1057"/>
      <c r="AT12" s="1057"/>
      <c r="AU12" s="1057"/>
      <c r="AV12" s="1057"/>
      <c r="AW12" s="1057"/>
      <c r="AX12" s="1057"/>
      <c r="AY12" s="1057"/>
      <c r="AZ12" s="1057"/>
      <c r="BA12" s="1057"/>
      <c r="BB12" s="1057"/>
      <c r="BC12" s="1057"/>
      <c r="BD12" s="1057"/>
      <c r="BE12" s="1057"/>
      <c r="BF12" s="1057"/>
      <c r="BG12" s="1057"/>
      <c r="BH12" s="1057"/>
      <c r="BI12" s="1057"/>
      <c r="BJ12" s="1057"/>
      <c r="BK12" s="1057"/>
      <c r="BL12" s="1057"/>
      <c r="BM12" s="1057"/>
      <c r="BN12" s="1057"/>
      <c r="BO12" s="1057"/>
      <c r="BP12" s="1057"/>
      <c r="BQ12" s="1057"/>
      <c r="BR12" s="1057"/>
      <c r="BS12" s="1057"/>
      <c r="BT12" s="1057"/>
      <c r="BU12" s="1057"/>
      <c r="BV12" s="1057"/>
      <c r="BW12" s="1057"/>
      <c r="BX12" s="1057"/>
      <c r="BY12" s="1057"/>
      <c r="BZ12" s="1057"/>
      <c r="CA12" s="1057"/>
      <c r="CB12" s="1057"/>
      <c r="CC12" s="1057"/>
      <c r="CD12" s="1057"/>
      <c r="CE12" s="1057"/>
      <c r="CF12" s="1057"/>
      <c r="CG12" s="1057"/>
      <c r="CH12" s="1057"/>
      <c r="CI12" s="1057"/>
      <c r="CJ12" s="1057"/>
      <c r="CK12" s="1057"/>
      <c r="CL12" s="1057"/>
      <c r="CM12" s="1057"/>
      <c r="CN12" s="1057"/>
      <c r="CO12" s="1057"/>
      <c r="CP12" s="1057"/>
      <c r="CQ12" s="1057"/>
      <c r="CR12" s="1057"/>
      <c r="CS12" s="1057"/>
      <c r="CT12" s="1057"/>
      <c r="CU12" s="1057"/>
      <c r="CV12" s="1057"/>
      <c r="CW12" s="1057"/>
      <c r="CX12" s="1057"/>
      <c r="CY12" s="1057"/>
      <c r="CZ12" s="1057"/>
      <c r="DA12" s="1057"/>
      <c r="DB12" s="1057"/>
      <c r="DC12" s="1057"/>
      <c r="DD12" s="1097"/>
      <c r="DE12" s="1097"/>
    </row>
    <row r="13" spans="1:109" s="727" customFormat="1">
      <c r="A13" s="1057"/>
      <c r="B13" s="1057"/>
      <c r="C13" s="1057"/>
      <c r="D13" s="1057"/>
      <c r="E13" s="1057"/>
      <c r="F13" s="1057"/>
      <c r="G13" s="1057"/>
      <c r="H13" s="1057"/>
      <c r="I13" s="1057"/>
      <c r="J13" s="1057"/>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57"/>
      <c r="AI13" s="1057"/>
      <c r="AJ13" s="1057"/>
      <c r="AK13" s="1057"/>
      <c r="AL13" s="1057"/>
      <c r="AM13" s="1057"/>
      <c r="AN13" s="1057"/>
      <c r="AO13" s="1057"/>
      <c r="AP13" s="1057"/>
      <c r="AQ13" s="1057"/>
      <c r="AR13" s="1057"/>
      <c r="AS13" s="1057"/>
      <c r="AT13" s="1057"/>
      <c r="AU13" s="1057"/>
      <c r="AV13" s="1057"/>
      <c r="AW13" s="1057"/>
      <c r="AX13" s="1057"/>
      <c r="AY13" s="1057"/>
      <c r="AZ13" s="1057"/>
      <c r="BA13" s="1057"/>
      <c r="BB13" s="1057"/>
      <c r="BC13" s="1057"/>
      <c r="BD13" s="1057"/>
      <c r="BE13" s="1057"/>
      <c r="BF13" s="1057"/>
      <c r="BG13" s="1057"/>
      <c r="BH13" s="1057"/>
      <c r="BI13" s="1057"/>
      <c r="BJ13" s="1057"/>
      <c r="BK13" s="1057"/>
      <c r="BL13" s="1057"/>
      <c r="BM13" s="1057"/>
      <c r="BN13" s="1057"/>
      <c r="BO13" s="1057"/>
      <c r="BP13" s="1057"/>
      <c r="BQ13" s="1057"/>
      <c r="BR13" s="1057"/>
      <c r="BS13" s="1057"/>
      <c r="BT13" s="1057"/>
      <c r="BU13" s="1057"/>
      <c r="BV13" s="1057"/>
      <c r="BW13" s="1057"/>
      <c r="BX13" s="1057"/>
      <c r="BY13" s="1057"/>
      <c r="BZ13" s="1057"/>
      <c r="CA13" s="1057"/>
      <c r="CB13" s="1057"/>
      <c r="CC13" s="1057"/>
      <c r="CD13" s="1057"/>
      <c r="CE13" s="1057"/>
      <c r="CF13" s="1057"/>
      <c r="CG13" s="1057"/>
      <c r="CH13" s="1057"/>
      <c r="CI13" s="1057"/>
      <c r="CJ13" s="1057"/>
      <c r="CK13" s="1057"/>
      <c r="CL13" s="1057"/>
      <c r="CM13" s="1057"/>
      <c r="CN13" s="1057"/>
      <c r="CO13" s="1057"/>
      <c r="CP13" s="1057"/>
      <c r="CQ13" s="1057"/>
      <c r="CR13" s="1057"/>
      <c r="CS13" s="1057"/>
      <c r="CT13" s="1057"/>
      <c r="CU13" s="1057"/>
      <c r="CV13" s="1057"/>
      <c r="CW13" s="1057"/>
      <c r="CX13" s="1057"/>
      <c r="CY13" s="1057"/>
      <c r="CZ13" s="1057"/>
      <c r="DA13" s="1057"/>
      <c r="DB13" s="1057"/>
      <c r="DC13" s="1057"/>
      <c r="DD13" s="1097"/>
      <c r="DE13" s="1097"/>
    </row>
    <row r="14" spans="1:109" s="727" customFormat="1">
      <c r="A14" s="1057"/>
      <c r="B14" s="1057"/>
      <c r="C14" s="1057"/>
      <c r="D14" s="1057"/>
      <c r="E14" s="1057"/>
      <c r="F14" s="1057"/>
      <c r="G14" s="1057"/>
      <c r="H14" s="1057"/>
      <c r="I14" s="1057"/>
      <c r="J14" s="1057"/>
      <c r="K14" s="1057"/>
      <c r="L14" s="1057"/>
      <c r="M14" s="1057"/>
      <c r="N14" s="1057"/>
      <c r="O14" s="1057"/>
      <c r="P14" s="1057"/>
      <c r="Q14" s="1057"/>
      <c r="R14" s="1057"/>
      <c r="S14" s="1057"/>
      <c r="T14" s="1057"/>
      <c r="U14" s="1057"/>
      <c r="V14" s="1057"/>
      <c r="W14" s="1057"/>
      <c r="X14" s="1057"/>
      <c r="Y14" s="1057"/>
      <c r="Z14" s="1057"/>
      <c r="AA14" s="1057"/>
      <c r="AB14" s="1057"/>
      <c r="AC14" s="1057"/>
      <c r="AD14" s="1057"/>
      <c r="AE14" s="1057"/>
      <c r="AF14" s="1057"/>
      <c r="AG14" s="1057"/>
      <c r="AH14" s="1057"/>
      <c r="AI14" s="1057"/>
      <c r="AJ14" s="1057"/>
      <c r="AK14" s="1057"/>
      <c r="AL14" s="1057"/>
      <c r="AM14" s="1057"/>
      <c r="AN14" s="1057"/>
      <c r="AO14" s="1057"/>
      <c r="AP14" s="1057"/>
      <c r="AQ14" s="1057"/>
      <c r="AR14" s="1057"/>
      <c r="AS14" s="1057"/>
      <c r="AT14" s="1057"/>
      <c r="AU14" s="1057"/>
      <c r="AV14" s="1057"/>
      <c r="AW14" s="1057"/>
      <c r="AX14" s="1057"/>
      <c r="AY14" s="1057"/>
      <c r="AZ14" s="1057"/>
      <c r="BA14" s="1057"/>
      <c r="BB14" s="1057"/>
      <c r="BC14" s="1057"/>
      <c r="BD14" s="1057"/>
      <c r="BE14" s="1057"/>
      <c r="BF14" s="1057"/>
      <c r="BG14" s="1057"/>
      <c r="BH14" s="1057"/>
      <c r="BI14" s="1057"/>
      <c r="BJ14" s="1057"/>
      <c r="BK14" s="1057"/>
      <c r="BL14" s="1057"/>
      <c r="BM14" s="1057"/>
      <c r="BN14" s="1057"/>
      <c r="BO14" s="1057"/>
      <c r="BP14" s="1057"/>
      <c r="BQ14" s="1057"/>
      <c r="BR14" s="1057"/>
      <c r="BS14" s="1057"/>
      <c r="BT14" s="1057"/>
      <c r="BU14" s="1057"/>
      <c r="BV14" s="1057"/>
      <c r="BW14" s="1057"/>
      <c r="BX14" s="1057"/>
      <c r="BY14" s="1057"/>
      <c r="BZ14" s="1057"/>
      <c r="CA14" s="1057"/>
      <c r="CB14" s="1057"/>
      <c r="CC14" s="1057"/>
      <c r="CD14" s="1057"/>
      <c r="CE14" s="1057"/>
      <c r="CF14" s="1057"/>
      <c r="CG14" s="1057"/>
      <c r="CH14" s="1057"/>
      <c r="CI14" s="1057"/>
      <c r="CJ14" s="1057"/>
      <c r="CK14" s="1057"/>
      <c r="CL14" s="1057"/>
      <c r="CM14" s="1057"/>
      <c r="CN14" s="1057"/>
      <c r="CO14" s="1057"/>
      <c r="CP14" s="1057"/>
      <c r="CQ14" s="1057"/>
      <c r="CR14" s="1057"/>
      <c r="CS14" s="1057"/>
      <c r="CT14" s="1057"/>
      <c r="CU14" s="1057"/>
      <c r="CV14" s="1057"/>
      <c r="CW14" s="1057"/>
      <c r="CX14" s="1057"/>
      <c r="CY14" s="1057"/>
      <c r="CZ14" s="1057"/>
      <c r="DA14" s="1057"/>
      <c r="DB14" s="1057"/>
      <c r="DC14" s="1057"/>
      <c r="DD14" s="1097"/>
      <c r="DE14" s="1097"/>
    </row>
    <row r="15" spans="1:109" s="727" customFormat="1">
      <c r="A15" s="363"/>
      <c r="B15" s="1057"/>
      <c r="C15" s="1057"/>
      <c r="D15" s="1057"/>
      <c r="E15" s="1057"/>
      <c r="F15" s="1057"/>
      <c r="G15" s="1057"/>
      <c r="H15" s="1057"/>
      <c r="I15" s="1057"/>
      <c r="J15" s="1057"/>
      <c r="K15" s="1057"/>
      <c r="L15" s="1057"/>
      <c r="M15" s="1057"/>
      <c r="N15" s="1057"/>
      <c r="O15" s="1057"/>
      <c r="P15" s="1057"/>
      <c r="Q15" s="1057"/>
      <c r="R15" s="1057"/>
      <c r="S15" s="1057"/>
      <c r="T15" s="1057"/>
      <c r="U15" s="1057"/>
      <c r="V15" s="1057"/>
      <c r="W15" s="1057"/>
      <c r="X15" s="1057"/>
      <c r="Y15" s="1057"/>
      <c r="Z15" s="1057"/>
      <c r="AA15" s="1057"/>
      <c r="AB15" s="1057"/>
      <c r="AC15" s="1057"/>
      <c r="AD15" s="1057"/>
      <c r="AE15" s="1057"/>
      <c r="AF15" s="1057"/>
      <c r="AG15" s="1057"/>
      <c r="AH15" s="1057"/>
      <c r="AI15" s="1057"/>
      <c r="AJ15" s="1057"/>
      <c r="AK15" s="1057"/>
      <c r="AL15" s="1057"/>
      <c r="AM15" s="1057"/>
      <c r="AN15" s="1057"/>
      <c r="AO15" s="1057"/>
      <c r="AP15" s="1057"/>
      <c r="AQ15" s="1057"/>
      <c r="AR15" s="1057"/>
      <c r="AS15" s="1057"/>
      <c r="AT15" s="1057"/>
      <c r="AU15" s="1057"/>
      <c r="AV15" s="1057"/>
      <c r="AW15" s="1057"/>
      <c r="AX15" s="1057"/>
      <c r="AY15" s="1057"/>
      <c r="AZ15" s="1057"/>
      <c r="BA15" s="1057"/>
      <c r="BB15" s="1057"/>
      <c r="BC15" s="1057"/>
      <c r="BD15" s="1057"/>
      <c r="BE15" s="1057"/>
      <c r="BF15" s="1057"/>
      <c r="BG15" s="1057"/>
      <c r="BH15" s="1057"/>
      <c r="BI15" s="1057"/>
      <c r="BJ15" s="1057"/>
      <c r="BK15" s="1057"/>
      <c r="BL15" s="1057"/>
      <c r="BM15" s="1057"/>
      <c r="BN15" s="1057"/>
      <c r="BO15" s="1057"/>
      <c r="BP15" s="1057"/>
      <c r="BQ15" s="1057"/>
      <c r="BR15" s="1057"/>
      <c r="BS15" s="1057"/>
      <c r="BT15" s="1057"/>
      <c r="BU15" s="1057"/>
      <c r="BV15" s="1057"/>
      <c r="BW15" s="1057"/>
      <c r="BX15" s="1057"/>
      <c r="BY15" s="1057"/>
      <c r="BZ15" s="1057"/>
      <c r="CA15" s="1057"/>
      <c r="CB15" s="1057"/>
      <c r="CC15" s="1057"/>
      <c r="CD15" s="1057"/>
      <c r="CE15" s="1057"/>
      <c r="CF15" s="1057"/>
      <c r="CG15" s="1057"/>
      <c r="CH15" s="1057"/>
      <c r="CI15" s="1057"/>
      <c r="CJ15" s="1057"/>
      <c r="CK15" s="1057"/>
      <c r="CL15" s="1057"/>
      <c r="CM15" s="1057"/>
      <c r="CN15" s="1057"/>
      <c r="CO15" s="1057"/>
      <c r="CP15" s="1057"/>
      <c r="CQ15" s="1057"/>
      <c r="CR15" s="1057"/>
      <c r="CS15" s="1057"/>
      <c r="CT15" s="1057"/>
      <c r="CU15" s="1057"/>
      <c r="CV15" s="1057"/>
      <c r="CW15" s="1057"/>
      <c r="CX15" s="1057"/>
      <c r="CY15" s="1057"/>
      <c r="CZ15" s="1057"/>
      <c r="DA15" s="1057"/>
      <c r="DB15" s="1057"/>
      <c r="DC15" s="1057"/>
      <c r="DD15" s="1097"/>
      <c r="DE15" s="1097"/>
    </row>
    <row r="16" spans="1:109" s="727" customFormat="1">
      <c r="A16" s="363"/>
      <c r="B16" s="1057"/>
      <c r="C16" s="1057"/>
      <c r="D16" s="1057"/>
      <c r="E16" s="1057"/>
      <c r="F16" s="1057"/>
      <c r="G16" s="1057"/>
      <c r="H16" s="1057"/>
      <c r="I16" s="1057"/>
      <c r="J16" s="1057"/>
      <c r="K16" s="1057"/>
      <c r="L16" s="1057"/>
      <c r="M16" s="1057"/>
      <c r="N16" s="1057"/>
      <c r="O16" s="1057"/>
      <c r="P16" s="1057"/>
      <c r="Q16" s="1057"/>
      <c r="R16" s="1057"/>
      <c r="S16" s="1057"/>
      <c r="T16" s="1057"/>
      <c r="U16" s="1057"/>
      <c r="V16" s="1057"/>
      <c r="W16" s="1057"/>
      <c r="X16" s="1057"/>
      <c r="Y16" s="1057"/>
      <c r="Z16" s="1057"/>
      <c r="AA16" s="1057"/>
      <c r="AB16" s="1057"/>
      <c r="AC16" s="1057"/>
      <c r="AD16" s="1057"/>
      <c r="AE16" s="1057"/>
      <c r="AF16" s="1057"/>
      <c r="AG16" s="1057"/>
      <c r="AH16" s="1057"/>
      <c r="AI16" s="1057"/>
      <c r="AJ16" s="1057"/>
      <c r="AK16" s="1057"/>
      <c r="AL16" s="1057"/>
      <c r="AM16" s="1057"/>
      <c r="AN16" s="1057"/>
      <c r="AO16" s="1057"/>
      <c r="AP16" s="1057"/>
      <c r="AQ16" s="1057"/>
      <c r="AR16" s="1057"/>
      <c r="AS16" s="1057"/>
      <c r="AT16" s="1057"/>
      <c r="AU16" s="1057"/>
      <c r="AV16" s="1057"/>
      <c r="AW16" s="1057"/>
      <c r="AX16" s="1057"/>
      <c r="AY16" s="1057"/>
      <c r="AZ16" s="1057"/>
      <c r="BA16" s="1057"/>
      <c r="BB16" s="1057"/>
      <c r="BC16" s="1057"/>
      <c r="BD16" s="1057"/>
      <c r="BE16" s="1057"/>
      <c r="BF16" s="1057"/>
      <c r="BG16" s="1057"/>
      <c r="BH16" s="1057"/>
      <c r="BI16" s="1057"/>
      <c r="BJ16" s="1057"/>
      <c r="BK16" s="1057"/>
      <c r="BL16" s="1057"/>
      <c r="BM16" s="1057"/>
      <c r="BN16" s="1057"/>
      <c r="BO16" s="1057"/>
      <c r="BP16" s="1057"/>
      <c r="BQ16" s="1057"/>
      <c r="BR16" s="1057"/>
      <c r="BS16" s="1057"/>
      <c r="BT16" s="1057"/>
      <c r="BU16" s="1057"/>
      <c r="BV16" s="1057"/>
      <c r="BW16" s="1057"/>
      <c r="BX16" s="1057"/>
      <c r="BY16" s="1057"/>
      <c r="BZ16" s="1057"/>
      <c r="CA16" s="1057"/>
      <c r="CB16" s="1057"/>
      <c r="CC16" s="1057"/>
      <c r="CD16" s="1057"/>
      <c r="CE16" s="1057"/>
      <c r="CF16" s="1057"/>
      <c r="CG16" s="1057"/>
      <c r="CH16" s="1057"/>
      <c r="CI16" s="1057"/>
      <c r="CJ16" s="1057"/>
      <c r="CK16" s="1057"/>
      <c r="CL16" s="1057"/>
      <c r="CM16" s="1057"/>
      <c r="CN16" s="1057"/>
      <c r="CO16" s="1057"/>
      <c r="CP16" s="1057"/>
      <c r="CQ16" s="1057"/>
      <c r="CR16" s="1057"/>
      <c r="CS16" s="1057"/>
      <c r="CT16" s="1057"/>
      <c r="CU16" s="1057"/>
      <c r="CV16" s="1057"/>
      <c r="CW16" s="1057"/>
      <c r="CX16" s="1057"/>
      <c r="CY16" s="1057"/>
      <c r="CZ16" s="1057"/>
      <c r="DA16" s="1057"/>
      <c r="DB16" s="1057"/>
      <c r="DC16" s="1057"/>
      <c r="DD16" s="1097"/>
      <c r="DE16" s="1097"/>
    </row>
    <row r="17" spans="1:109" s="727" customFormat="1">
      <c r="A17" s="363"/>
      <c r="B17" s="1057"/>
      <c r="C17" s="1057"/>
      <c r="D17" s="1057"/>
      <c r="E17" s="1057"/>
      <c r="F17" s="1057"/>
      <c r="G17" s="1057"/>
      <c r="H17" s="1057"/>
      <c r="I17" s="1057"/>
      <c r="J17" s="1057"/>
      <c r="K17" s="1057"/>
      <c r="L17" s="1057"/>
      <c r="M17" s="1057"/>
      <c r="N17" s="1057"/>
      <c r="O17" s="1057"/>
      <c r="P17" s="1057"/>
      <c r="Q17" s="1057"/>
      <c r="R17" s="1057"/>
      <c r="S17" s="1057"/>
      <c r="T17" s="1057"/>
      <c r="U17" s="1057"/>
      <c r="V17" s="1057"/>
      <c r="W17" s="1057"/>
      <c r="X17" s="1057"/>
      <c r="Y17" s="1057"/>
      <c r="Z17" s="1057"/>
      <c r="AA17" s="1057"/>
      <c r="AB17" s="1057"/>
      <c r="AC17" s="1057"/>
      <c r="AD17" s="1057"/>
      <c r="AE17" s="1057"/>
      <c r="AF17" s="1057"/>
      <c r="AG17" s="1057"/>
      <c r="AH17" s="1057"/>
      <c r="AI17" s="1057"/>
      <c r="AJ17" s="1057"/>
      <c r="AK17" s="1057"/>
      <c r="AL17" s="1057"/>
      <c r="AM17" s="1057"/>
      <c r="AN17" s="1057"/>
      <c r="AO17" s="1057"/>
      <c r="AP17" s="1057"/>
      <c r="AQ17" s="1057"/>
      <c r="AR17" s="1057"/>
      <c r="AS17" s="1057"/>
      <c r="AT17" s="1057"/>
      <c r="AU17" s="1057"/>
      <c r="AV17" s="1057"/>
      <c r="AW17" s="1057"/>
      <c r="AX17" s="1057"/>
      <c r="AY17" s="1057"/>
      <c r="AZ17" s="1057"/>
      <c r="BA17" s="1057"/>
      <c r="BB17" s="1057"/>
      <c r="BC17" s="1057"/>
      <c r="BD17" s="1057"/>
      <c r="BE17" s="1057"/>
      <c r="BF17" s="1057"/>
      <c r="BG17" s="1057"/>
      <c r="BH17" s="1057"/>
      <c r="BI17" s="1057"/>
      <c r="BJ17" s="1057"/>
      <c r="BK17" s="1057"/>
      <c r="BL17" s="1057"/>
      <c r="BM17" s="1057"/>
      <c r="BN17" s="1057"/>
      <c r="BO17" s="1057"/>
      <c r="BP17" s="1057"/>
      <c r="BQ17" s="1057"/>
      <c r="BR17" s="1057"/>
      <c r="BS17" s="1057"/>
      <c r="BT17" s="1057"/>
      <c r="BU17" s="1057"/>
      <c r="BV17" s="1057"/>
      <c r="BW17" s="1057"/>
      <c r="BX17" s="1057"/>
      <c r="BY17" s="1057"/>
      <c r="BZ17" s="1057"/>
      <c r="CA17" s="1057"/>
      <c r="CB17" s="1057"/>
      <c r="CC17" s="1057"/>
      <c r="CD17" s="1057"/>
      <c r="CE17" s="1057"/>
      <c r="CF17" s="1057"/>
      <c r="CG17" s="1057"/>
      <c r="CH17" s="1057"/>
      <c r="CI17" s="1057"/>
      <c r="CJ17" s="1057"/>
      <c r="CK17" s="1057"/>
      <c r="CL17" s="1057"/>
      <c r="CM17" s="1057"/>
      <c r="CN17" s="1057"/>
      <c r="CO17" s="1057"/>
      <c r="CP17" s="1057"/>
      <c r="CQ17" s="1057"/>
      <c r="CR17" s="1057"/>
      <c r="CS17" s="1057"/>
      <c r="CT17" s="1057"/>
      <c r="CU17" s="1057"/>
      <c r="CV17" s="1057"/>
      <c r="CW17" s="1057"/>
      <c r="CX17" s="1057"/>
      <c r="CY17" s="1057"/>
      <c r="CZ17" s="1057"/>
      <c r="DA17" s="1057"/>
      <c r="DB17" s="1057"/>
      <c r="DC17" s="1057"/>
      <c r="DD17" s="1097"/>
      <c r="DE17" s="1097"/>
    </row>
    <row r="18" spans="1:109" s="727" customFormat="1">
      <c r="A18" s="363"/>
      <c r="B18" s="1057"/>
      <c r="C18" s="1057"/>
      <c r="D18" s="1057"/>
      <c r="E18" s="1057"/>
      <c r="F18" s="1057"/>
      <c r="G18" s="1057"/>
      <c r="H18" s="1057"/>
      <c r="I18" s="1057"/>
      <c r="J18" s="1057"/>
      <c r="K18" s="1057"/>
      <c r="L18" s="1057"/>
      <c r="M18" s="1057"/>
      <c r="N18" s="1057"/>
      <c r="O18" s="1057"/>
      <c r="P18" s="1057"/>
      <c r="Q18" s="1057"/>
      <c r="R18" s="1057"/>
      <c r="S18" s="1057"/>
      <c r="T18" s="1057"/>
      <c r="U18" s="1057"/>
      <c r="V18" s="1057"/>
      <c r="W18" s="1057"/>
      <c r="X18" s="1057"/>
      <c r="Y18" s="1057"/>
      <c r="Z18" s="1057"/>
      <c r="AA18" s="1057"/>
      <c r="AB18" s="1057"/>
      <c r="AC18" s="1057"/>
      <c r="AD18" s="1057"/>
      <c r="AE18" s="1057"/>
      <c r="AF18" s="1057"/>
      <c r="AG18" s="1057"/>
      <c r="AH18" s="1057"/>
      <c r="AI18" s="1057"/>
      <c r="AJ18" s="1057"/>
      <c r="AK18" s="1057"/>
      <c r="AL18" s="1057"/>
      <c r="AM18" s="1057"/>
      <c r="AN18" s="1057"/>
      <c r="AO18" s="1057"/>
      <c r="AP18" s="1057"/>
      <c r="AQ18" s="1057"/>
      <c r="AR18" s="1057"/>
      <c r="AS18" s="1057"/>
      <c r="AT18" s="1057"/>
      <c r="AU18" s="1057"/>
      <c r="AV18" s="1057"/>
      <c r="AW18" s="1057"/>
      <c r="AX18" s="1057"/>
      <c r="AY18" s="1057"/>
      <c r="AZ18" s="1057"/>
      <c r="BA18" s="1057"/>
      <c r="BB18" s="1057"/>
      <c r="BC18" s="1057"/>
      <c r="BD18" s="1057"/>
      <c r="BE18" s="1057"/>
      <c r="BF18" s="1057"/>
      <c r="BG18" s="1057"/>
      <c r="BH18" s="1057"/>
      <c r="BI18" s="1057"/>
      <c r="BJ18" s="1057"/>
      <c r="BK18" s="1057"/>
      <c r="BL18" s="1057"/>
      <c r="BM18" s="1057"/>
      <c r="BN18" s="1057"/>
      <c r="BO18" s="1057"/>
      <c r="BP18" s="1057"/>
      <c r="BQ18" s="1057"/>
      <c r="BR18" s="1057"/>
      <c r="BS18" s="1057"/>
      <c r="BT18" s="1057"/>
      <c r="BU18" s="1057"/>
      <c r="BV18" s="1057"/>
      <c r="BW18" s="1057"/>
      <c r="BX18" s="1057"/>
      <c r="BY18" s="1057"/>
      <c r="BZ18" s="1057"/>
      <c r="CA18" s="1057"/>
      <c r="CB18" s="1057"/>
      <c r="CC18" s="1057"/>
      <c r="CD18" s="1057"/>
      <c r="CE18" s="1057"/>
      <c r="CF18" s="1057"/>
      <c r="CG18" s="1057"/>
      <c r="CH18" s="1057"/>
      <c r="CI18" s="1057"/>
      <c r="CJ18" s="1057"/>
      <c r="CK18" s="1057"/>
      <c r="CL18" s="1057"/>
      <c r="CM18" s="1057"/>
      <c r="CN18" s="1057"/>
      <c r="CO18" s="1057"/>
      <c r="CP18" s="1057"/>
      <c r="CQ18" s="1057"/>
      <c r="CR18" s="1057"/>
      <c r="CS18" s="1057"/>
      <c r="CT18" s="1057"/>
      <c r="CU18" s="1057"/>
      <c r="CV18" s="1057"/>
      <c r="CW18" s="1057"/>
      <c r="CX18" s="1057"/>
      <c r="CY18" s="1057"/>
      <c r="CZ18" s="1057"/>
      <c r="DA18" s="1057"/>
      <c r="DB18" s="1057"/>
      <c r="DC18" s="1057"/>
      <c r="DD18" s="1097"/>
      <c r="DE18" s="1097"/>
    </row>
    <row r="19" spans="1:109">
      <c r="DD19" s="740"/>
      <c r="DE19" s="740"/>
    </row>
    <row r="20" spans="1:109">
      <c r="DD20" s="740"/>
      <c r="DE20" s="740"/>
    </row>
    <row r="21" spans="1:109" ht="17.25" customHeight="1">
      <c r="B21" s="1059"/>
      <c r="C21" s="736"/>
      <c r="D21" s="736"/>
      <c r="E21" s="736"/>
      <c r="F21" s="736"/>
      <c r="G21" s="736"/>
      <c r="H21" s="736"/>
      <c r="I21" s="736"/>
      <c r="J21" s="736"/>
      <c r="K21" s="736"/>
      <c r="L21" s="736"/>
      <c r="M21" s="736"/>
      <c r="N21" s="1082"/>
      <c r="O21" s="736"/>
      <c r="P21" s="736"/>
      <c r="Q21" s="736"/>
      <c r="R21" s="736"/>
      <c r="S21" s="736"/>
      <c r="T21" s="736"/>
      <c r="U21" s="736"/>
      <c r="V21" s="736"/>
      <c r="W21" s="736"/>
      <c r="X21" s="736"/>
      <c r="Y21" s="736"/>
      <c r="Z21" s="736"/>
      <c r="AA21" s="736"/>
      <c r="AB21" s="736"/>
      <c r="AC21" s="736"/>
      <c r="AD21" s="736"/>
      <c r="AE21" s="736"/>
      <c r="AF21" s="736"/>
      <c r="AG21" s="736"/>
      <c r="AH21" s="736"/>
      <c r="AI21" s="736"/>
      <c r="AJ21" s="736"/>
      <c r="AK21" s="736"/>
      <c r="AL21" s="736"/>
      <c r="AM21" s="736"/>
      <c r="AN21" s="736"/>
      <c r="AO21" s="736"/>
      <c r="AP21" s="736"/>
      <c r="AQ21" s="736"/>
      <c r="AR21" s="736"/>
      <c r="AS21" s="736"/>
      <c r="AT21" s="1082"/>
      <c r="AU21" s="736"/>
      <c r="AV21" s="736"/>
      <c r="AW21" s="736"/>
      <c r="AX21" s="736"/>
      <c r="AY21" s="736"/>
      <c r="AZ21" s="736"/>
      <c r="BA21" s="736"/>
      <c r="BB21" s="736"/>
      <c r="BC21" s="736"/>
      <c r="BD21" s="736"/>
      <c r="BE21" s="736"/>
      <c r="BF21" s="1082"/>
      <c r="BG21" s="736"/>
      <c r="BH21" s="736"/>
      <c r="BI21" s="736"/>
      <c r="BJ21" s="736"/>
      <c r="BK21" s="736"/>
      <c r="BL21" s="736"/>
      <c r="BM21" s="736"/>
      <c r="BN21" s="736"/>
      <c r="BO21" s="736"/>
      <c r="BP21" s="736"/>
      <c r="BQ21" s="736"/>
      <c r="BR21" s="1082"/>
      <c r="BS21" s="736"/>
      <c r="BT21" s="736"/>
      <c r="BU21" s="736"/>
      <c r="BV21" s="736"/>
      <c r="BW21" s="736"/>
      <c r="BX21" s="736"/>
      <c r="BY21" s="736"/>
      <c r="BZ21" s="736"/>
      <c r="CA21" s="736"/>
      <c r="CB21" s="736"/>
      <c r="CC21" s="736"/>
      <c r="CD21" s="1082"/>
      <c r="CE21" s="736"/>
      <c r="CF21" s="736"/>
      <c r="CG21" s="736"/>
      <c r="CH21" s="736"/>
      <c r="CI21" s="736"/>
      <c r="CJ21" s="736"/>
      <c r="CK21" s="736"/>
      <c r="CL21" s="736"/>
      <c r="CM21" s="736"/>
      <c r="CN21" s="736"/>
      <c r="CO21" s="736"/>
      <c r="CP21" s="1082"/>
      <c r="CQ21" s="736"/>
      <c r="CR21" s="736"/>
      <c r="CS21" s="736"/>
      <c r="CT21" s="736"/>
      <c r="CU21" s="736"/>
      <c r="CV21" s="736"/>
      <c r="CW21" s="736"/>
      <c r="CX21" s="736"/>
      <c r="CY21" s="736"/>
      <c r="CZ21" s="736"/>
      <c r="DA21" s="736"/>
      <c r="DB21" s="1082"/>
      <c r="DC21" s="736"/>
      <c r="DD21" s="832"/>
      <c r="DE21" s="740"/>
    </row>
    <row r="22" spans="1:109" ht="17.25" customHeight="1">
      <c r="B22" s="729"/>
    </row>
    <row r="23" spans="1:109">
      <c r="B23" s="729"/>
    </row>
    <row r="24" spans="1:109">
      <c r="B24" s="729"/>
    </row>
    <row r="25" spans="1:109">
      <c r="B25" s="729"/>
    </row>
    <row r="26" spans="1:109">
      <c r="B26" s="729"/>
    </row>
    <row r="27" spans="1:109">
      <c r="B27" s="729"/>
    </row>
    <row r="28" spans="1:109">
      <c r="B28" s="729"/>
    </row>
    <row r="29" spans="1:109">
      <c r="B29" s="729"/>
    </row>
    <row r="30" spans="1:109">
      <c r="B30" s="729"/>
    </row>
    <row r="31" spans="1:109">
      <c r="B31" s="729"/>
    </row>
    <row r="32" spans="1:109">
      <c r="B32" s="729"/>
    </row>
    <row r="33" spans="2:109">
      <c r="B33" s="729"/>
    </row>
    <row r="34" spans="2:109">
      <c r="B34" s="729"/>
    </row>
    <row r="35" spans="2:109">
      <c r="B35" s="729"/>
    </row>
    <row r="36" spans="2:109">
      <c r="B36" s="729"/>
    </row>
    <row r="37" spans="2:109">
      <c r="B37" s="729"/>
    </row>
    <row r="38" spans="2:109">
      <c r="B38" s="729"/>
    </row>
    <row r="39" spans="2:109">
      <c r="B39" s="739"/>
      <c r="C39" s="737"/>
      <c r="D39" s="737"/>
      <c r="E39" s="737"/>
      <c r="F39" s="737"/>
      <c r="G39" s="737"/>
      <c r="H39" s="737"/>
      <c r="I39" s="737"/>
      <c r="J39" s="737"/>
      <c r="K39" s="737"/>
      <c r="L39" s="737"/>
      <c r="M39" s="737"/>
      <c r="N39" s="737"/>
      <c r="O39" s="737"/>
      <c r="P39" s="737"/>
      <c r="Q39" s="737"/>
      <c r="R39" s="737"/>
      <c r="S39" s="737"/>
      <c r="T39" s="737"/>
      <c r="U39" s="737"/>
      <c r="V39" s="737"/>
      <c r="W39" s="737"/>
      <c r="X39" s="737"/>
      <c r="Y39" s="737"/>
      <c r="Z39" s="737"/>
      <c r="AA39" s="737"/>
      <c r="AB39" s="737"/>
      <c r="AC39" s="737"/>
      <c r="AD39" s="737"/>
      <c r="AE39" s="737"/>
      <c r="AF39" s="737"/>
      <c r="AG39" s="737"/>
      <c r="AH39" s="737"/>
      <c r="AI39" s="737"/>
      <c r="AJ39" s="737"/>
      <c r="AK39" s="737"/>
      <c r="AL39" s="737"/>
      <c r="AM39" s="737"/>
      <c r="AN39" s="737"/>
      <c r="AO39" s="737"/>
      <c r="AP39" s="737"/>
      <c r="AQ39" s="737"/>
      <c r="AR39" s="737"/>
      <c r="AS39" s="737"/>
      <c r="AT39" s="737"/>
      <c r="AU39" s="737"/>
      <c r="AV39" s="737"/>
      <c r="AW39" s="737"/>
      <c r="AX39" s="737"/>
      <c r="AY39" s="737"/>
      <c r="AZ39" s="737"/>
      <c r="BA39" s="737"/>
      <c r="BB39" s="737"/>
      <c r="BC39" s="737"/>
      <c r="BD39" s="737"/>
      <c r="BE39" s="737"/>
      <c r="BF39" s="737"/>
      <c r="BG39" s="737"/>
      <c r="BH39" s="737"/>
      <c r="BI39" s="737"/>
      <c r="BJ39" s="737"/>
      <c r="BK39" s="737"/>
      <c r="BL39" s="737"/>
      <c r="BM39" s="737"/>
      <c r="BN39" s="737"/>
      <c r="BO39" s="737"/>
      <c r="BP39" s="737"/>
      <c r="BQ39" s="737"/>
      <c r="BR39" s="737"/>
      <c r="BS39" s="737"/>
      <c r="BT39" s="737"/>
      <c r="BU39" s="737"/>
      <c r="BV39" s="737"/>
      <c r="BW39" s="737"/>
      <c r="BX39" s="737"/>
      <c r="BY39" s="737"/>
      <c r="BZ39" s="737"/>
      <c r="CA39" s="737"/>
      <c r="CB39" s="737"/>
      <c r="CC39" s="737"/>
      <c r="CD39" s="737"/>
      <c r="CE39" s="737"/>
      <c r="CF39" s="737"/>
      <c r="CG39" s="737"/>
      <c r="CH39" s="737"/>
      <c r="CI39" s="737"/>
      <c r="CJ39" s="737"/>
      <c r="CK39" s="737"/>
      <c r="CL39" s="737"/>
      <c r="CM39" s="737"/>
      <c r="CN39" s="737"/>
      <c r="CO39" s="737"/>
      <c r="CP39" s="737"/>
      <c r="CQ39" s="737"/>
      <c r="CR39" s="737"/>
      <c r="CS39" s="737"/>
      <c r="CT39" s="737"/>
      <c r="CU39" s="737"/>
      <c r="CV39" s="737"/>
      <c r="CW39" s="737"/>
      <c r="CX39" s="737"/>
      <c r="CY39" s="737"/>
      <c r="CZ39" s="737"/>
      <c r="DA39" s="737"/>
      <c r="DB39" s="737"/>
      <c r="DC39" s="737"/>
      <c r="DD39" s="837"/>
    </row>
    <row r="40" spans="2:109">
      <c r="B40" s="1060"/>
      <c r="DD40" s="1060"/>
      <c r="DE40" s="740"/>
    </row>
    <row r="41" spans="2:109" ht="17.25">
      <c r="B41" s="731" t="s">
        <v>546</v>
      </c>
      <c r="C41" s="736"/>
      <c r="D41" s="736"/>
      <c r="E41" s="736"/>
      <c r="F41" s="736"/>
      <c r="G41" s="736"/>
      <c r="H41" s="736"/>
      <c r="I41" s="736"/>
      <c r="J41" s="736"/>
      <c r="K41" s="736"/>
      <c r="L41" s="736"/>
      <c r="M41" s="736"/>
      <c r="N41" s="736"/>
      <c r="O41" s="736"/>
      <c r="P41" s="736"/>
      <c r="Q41" s="736"/>
      <c r="R41" s="736"/>
      <c r="S41" s="736"/>
      <c r="T41" s="736"/>
      <c r="U41" s="736"/>
      <c r="V41" s="736"/>
      <c r="W41" s="736"/>
      <c r="X41" s="736"/>
      <c r="Y41" s="736"/>
      <c r="Z41" s="736"/>
      <c r="AA41" s="736"/>
      <c r="AB41" s="736"/>
      <c r="AC41" s="736"/>
      <c r="AD41" s="736"/>
      <c r="AE41" s="736"/>
      <c r="AF41" s="736"/>
      <c r="AG41" s="736"/>
      <c r="AH41" s="736"/>
      <c r="AI41" s="736"/>
      <c r="AJ41" s="736"/>
      <c r="AK41" s="736"/>
      <c r="AL41" s="736"/>
      <c r="AM41" s="736"/>
      <c r="AN41" s="736"/>
      <c r="AO41" s="736"/>
      <c r="AP41" s="736"/>
      <c r="AQ41" s="736"/>
      <c r="AR41" s="736"/>
      <c r="AS41" s="736"/>
      <c r="AT41" s="736"/>
      <c r="AU41" s="736"/>
      <c r="AV41" s="736"/>
      <c r="AW41" s="736"/>
      <c r="AX41" s="736"/>
      <c r="AY41" s="736"/>
      <c r="AZ41" s="736"/>
      <c r="BA41" s="736"/>
      <c r="BB41" s="736"/>
      <c r="BC41" s="736"/>
      <c r="BD41" s="736"/>
      <c r="BE41" s="736"/>
      <c r="BF41" s="736"/>
      <c r="BG41" s="736"/>
      <c r="BH41" s="736"/>
      <c r="BI41" s="736"/>
      <c r="BJ41" s="736"/>
      <c r="BK41" s="736"/>
      <c r="BL41" s="736"/>
      <c r="BM41" s="736"/>
      <c r="BN41" s="736"/>
      <c r="BO41" s="736"/>
      <c r="BP41" s="736"/>
      <c r="BQ41" s="736"/>
      <c r="BR41" s="736"/>
      <c r="BS41" s="736"/>
      <c r="BT41" s="736"/>
      <c r="BU41" s="736"/>
      <c r="BV41" s="736"/>
      <c r="BW41" s="736"/>
      <c r="BX41" s="736"/>
      <c r="BY41" s="736"/>
      <c r="BZ41" s="736"/>
      <c r="CA41" s="736"/>
      <c r="CB41" s="736"/>
      <c r="CC41" s="736"/>
      <c r="CD41" s="736"/>
      <c r="CE41" s="736"/>
      <c r="CF41" s="736"/>
      <c r="CG41" s="736"/>
      <c r="CH41" s="736"/>
      <c r="CI41" s="736"/>
      <c r="CJ41" s="736"/>
      <c r="CK41" s="736"/>
      <c r="CL41" s="736"/>
      <c r="CM41" s="736"/>
      <c r="CN41" s="736"/>
      <c r="CO41" s="736"/>
      <c r="CP41" s="736"/>
      <c r="CQ41" s="736"/>
      <c r="CR41" s="736"/>
      <c r="CS41" s="736"/>
      <c r="CT41" s="736"/>
      <c r="CU41" s="736"/>
      <c r="CV41" s="736"/>
      <c r="CW41" s="736"/>
      <c r="CX41" s="736"/>
      <c r="CY41" s="736"/>
      <c r="CZ41" s="736"/>
      <c r="DA41" s="736"/>
      <c r="DB41" s="736"/>
      <c r="DC41" s="736"/>
      <c r="DD41" s="832"/>
    </row>
    <row r="42" spans="2:109">
      <c r="B42" s="729"/>
      <c r="G42" s="1064"/>
      <c r="I42" s="1055"/>
      <c r="J42" s="1055"/>
      <c r="K42" s="1055"/>
      <c r="AM42" s="1064"/>
      <c r="AN42" s="1064" t="s">
        <v>547</v>
      </c>
      <c r="AP42" s="1055"/>
      <c r="AQ42" s="1055"/>
      <c r="AR42" s="1055"/>
      <c r="AY42" s="1064"/>
      <c r="BA42" s="1055"/>
      <c r="BB42" s="1055"/>
      <c r="BC42" s="1055"/>
      <c r="BK42" s="1064"/>
      <c r="BM42" s="1055"/>
      <c r="BN42" s="1055"/>
      <c r="BO42" s="1055"/>
      <c r="BW42" s="1064"/>
      <c r="BY42" s="1055"/>
      <c r="BZ42" s="1055"/>
      <c r="CA42" s="1055"/>
      <c r="CI42" s="1064"/>
      <c r="CK42" s="1055"/>
      <c r="CL42" s="1055"/>
      <c r="CM42" s="1055"/>
      <c r="CU42" s="1064"/>
      <c r="CW42" s="1055"/>
      <c r="CX42" s="1055"/>
      <c r="CY42" s="1055"/>
    </row>
    <row r="43" spans="2:109" ht="13.5" customHeight="1">
      <c r="B43" s="729"/>
      <c r="AN43" s="1084" t="s">
        <v>245</v>
      </c>
      <c r="AO43" s="1090"/>
      <c r="AP43" s="1090"/>
      <c r="AQ43" s="1090"/>
      <c r="AR43" s="1090"/>
      <c r="AS43" s="1090"/>
      <c r="AT43" s="1090"/>
      <c r="AU43" s="1090"/>
      <c r="AV43" s="1090"/>
      <c r="AW43" s="1090"/>
      <c r="AX43" s="1090"/>
      <c r="AY43" s="1090"/>
      <c r="AZ43" s="1090"/>
      <c r="BA43" s="1090"/>
      <c r="BB43" s="1090"/>
      <c r="BC43" s="1090"/>
      <c r="BD43" s="1090"/>
      <c r="BE43" s="1090"/>
      <c r="BF43" s="1090"/>
      <c r="BG43" s="1090"/>
      <c r="BH43" s="1090"/>
      <c r="BI43" s="1090"/>
      <c r="BJ43" s="1090"/>
      <c r="BK43" s="1090"/>
      <c r="BL43" s="1090"/>
      <c r="BM43" s="1090"/>
      <c r="BN43" s="1090"/>
      <c r="BO43" s="1090"/>
      <c r="BP43" s="1090"/>
      <c r="BQ43" s="1090"/>
      <c r="BR43" s="1090"/>
      <c r="BS43" s="1090"/>
      <c r="BT43" s="1090"/>
      <c r="BU43" s="1090"/>
      <c r="BV43" s="1090"/>
      <c r="BW43" s="1090"/>
      <c r="BX43" s="1090"/>
      <c r="BY43" s="1090"/>
      <c r="BZ43" s="1090"/>
      <c r="CA43" s="1090"/>
      <c r="CB43" s="1090"/>
      <c r="CC43" s="1090"/>
      <c r="CD43" s="1090"/>
      <c r="CE43" s="1090"/>
      <c r="CF43" s="1090"/>
      <c r="CG43" s="1090"/>
      <c r="CH43" s="1090"/>
      <c r="CI43" s="1090"/>
      <c r="CJ43" s="1090"/>
      <c r="CK43" s="1090"/>
      <c r="CL43" s="1090"/>
      <c r="CM43" s="1090"/>
      <c r="CN43" s="1090"/>
      <c r="CO43" s="1090"/>
      <c r="CP43" s="1090"/>
      <c r="CQ43" s="1090"/>
      <c r="CR43" s="1090"/>
      <c r="CS43" s="1090"/>
      <c r="CT43" s="1090"/>
      <c r="CU43" s="1090"/>
      <c r="CV43" s="1090"/>
      <c r="CW43" s="1090"/>
      <c r="CX43" s="1090"/>
      <c r="CY43" s="1090"/>
      <c r="CZ43" s="1090"/>
      <c r="DA43" s="1090"/>
      <c r="DB43" s="1090"/>
      <c r="DC43" s="1094"/>
    </row>
    <row r="44" spans="2:109">
      <c r="B44" s="729"/>
      <c r="AN44" s="1085"/>
      <c r="AO44" s="1091"/>
      <c r="AP44" s="1091"/>
      <c r="AQ44" s="1091"/>
      <c r="AR44" s="1091"/>
      <c r="AS44" s="1091"/>
      <c r="AT44" s="1091"/>
      <c r="AU44" s="1091"/>
      <c r="AV44" s="1091"/>
      <c r="AW44" s="1091"/>
      <c r="AX44" s="1091"/>
      <c r="AY44" s="1091"/>
      <c r="AZ44" s="1091"/>
      <c r="BA44" s="1091"/>
      <c r="BB44" s="1091"/>
      <c r="BC44" s="1091"/>
      <c r="BD44" s="1091"/>
      <c r="BE44" s="1091"/>
      <c r="BF44" s="1091"/>
      <c r="BG44" s="1091"/>
      <c r="BH44" s="1091"/>
      <c r="BI44" s="1091"/>
      <c r="BJ44" s="1091"/>
      <c r="BK44" s="1091"/>
      <c r="BL44" s="1091"/>
      <c r="BM44" s="1091"/>
      <c r="BN44" s="1091"/>
      <c r="BO44" s="1091"/>
      <c r="BP44" s="1091"/>
      <c r="BQ44" s="1091"/>
      <c r="BR44" s="1091"/>
      <c r="BS44" s="1091"/>
      <c r="BT44" s="1091"/>
      <c r="BU44" s="1091"/>
      <c r="BV44" s="1091"/>
      <c r="BW44" s="1091"/>
      <c r="BX44" s="1091"/>
      <c r="BY44" s="1091"/>
      <c r="BZ44" s="1091"/>
      <c r="CA44" s="1091"/>
      <c r="CB44" s="1091"/>
      <c r="CC44" s="1091"/>
      <c r="CD44" s="1091"/>
      <c r="CE44" s="1091"/>
      <c r="CF44" s="1091"/>
      <c r="CG44" s="1091"/>
      <c r="CH44" s="1091"/>
      <c r="CI44" s="1091"/>
      <c r="CJ44" s="1091"/>
      <c r="CK44" s="1091"/>
      <c r="CL44" s="1091"/>
      <c r="CM44" s="1091"/>
      <c r="CN44" s="1091"/>
      <c r="CO44" s="1091"/>
      <c r="CP44" s="1091"/>
      <c r="CQ44" s="1091"/>
      <c r="CR44" s="1091"/>
      <c r="CS44" s="1091"/>
      <c r="CT44" s="1091"/>
      <c r="CU44" s="1091"/>
      <c r="CV44" s="1091"/>
      <c r="CW44" s="1091"/>
      <c r="CX44" s="1091"/>
      <c r="CY44" s="1091"/>
      <c r="CZ44" s="1091"/>
      <c r="DA44" s="1091"/>
      <c r="DB44" s="1091"/>
      <c r="DC44" s="1095"/>
    </row>
    <row r="45" spans="2:109">
      <c r="B45" s="729"/>
      <c r="AN45" s="1085"/>
      <c r="AO45" s="1091"/>
      <c r="AP45" s="1091"/>
      <c r="AQ45" s="1091"/>
      <c r="AR45" s="1091"/>
      <c r="AS45" s="1091"/>
      <c r="AT45" s="1091"/>
      <c r="AU45" s="1091"/>
      <c r="AV45" s="1091"/>
      <c r="AW45" s="1091"/>
      <c r="AX45" s="1091"/>
      <c r="AY45" s="1091"/>
      <c r="AZ45" s="1091"/>
      <c r="BA45" s="1091"/>
      <c r="BB45" s="1091"/>
      <c r="BC45" s="1091"/>
      <c r="BD45" s="1091"/>
      <c r="BE45" s="1091"/>
      <c r="BF45" s="1091"/>
      <c r="BG45" s="1091"/>
      <c r="BH45" s="1091"/>
      <c r="BI45" s="1091"/>
      <c r="BJ45" s="1091"/>
      <c r="BK45" s="1091"/>
      <c r="BL45" s="1091"/>
      <c r="BM45" s="1091"/>
      <c r="BN45" s="1091"/>
      <c r="BO45" s="1091"/>
      <c r="BP45" s="1091"/>
      <c r="BQ45" s="1091"/>
      <c r="BR45" s="1091"/>
      <c r="BS45" s="1091"/>
      <c r="BT45" s="1091"/>
      <c r="BU45" s="1091"/>
      <c r="BV45" s="1091"/>
      <c r="BW45" s="1091"/>
      <c r="BX45" s="1091"/>
      <c r="BY45" s="1091"/>
      <c r="BZ45" s="1091"/>
      <c r="CA45" s="1091"/>
      <c r="CB45" s="1091"/>
      <c r="CC45" s="1091"/>
      <c r="CD45" s="1091"/>
      <c r="CE45" s="1091"/>
      <c r="CF45" s="1091"/>
      <c r="CG45" s="1091"/>
      <c r="CH45" s="1091"/>
      <c r="CI45" s="1091"/>
      <c r="CJ45" s="1091"/>
      <c r="CK45" s="1091"/>
      <c r="CL45" s="1091"/>
      <c r="CM45" s="1091"/>
      <c r="CN45" s="1091"/>
      <c r="CO45" s="1091"/>
      <c r="CP45" s="1091"/>
      <c r="CQ45" s="1091"/>
      <c r="CR45" s="1091"/>
      <c r="CS45" s="1091"/>
      <c r="CT45" s="1091"/>
      <c r="CU45" s="1091"/>
      <c r="CV45" s="1091"/>
      <c r="CW45" s="1091"/>
      <c r="CX45" s="1091"/>
      <c r="CY45" s="1091"/>
      <c r="CZ45" s="1091"/>
      <c r="DA45" s="1091"/>
      <c r="DB45" s="1091"/>
      <c r="DC45" s="1095"/>
    </row>
    <row r="46" spans="2:109">
      <c r="B46" s="729"/>
      <c r="AN46" s="1085"/>
      <c r="AO46" s="1091"/>
      <c r="AP46" s="1091"/>
      <c r="AQ46" s="1091"/>
      <c r="AR46" s="1091"/>
      <c r="AS46" s="1091"/>
      <c r="AT46" s="1091"/>
      <c r="AU46" s="1091"/>
      <c r="AV46" s="1091"/>
      <c r="AW46" s="1091"/>
      <c r="AX46" s="1091"/>
      <c r="AY46" s="1091"/>
      <c r="AZ46" s="1091"/>
      <c r="BA46" s="1091"/>
      <c r="BB46" s="1091"/>
      <c r="BC46" s="1091"/>
      <c r="BD46" s="1091"/>
      <c r="BE46" s="1091"/>
      <c r="BF46" s="1091"/>
      <c r="BG46" s="1091"/>
      <c r="BH46" s="1091"/>
      <c r="BI46" s="1091"/>
      <c r="BJ46" s="1091"/>
      <c r="BK46" s="1091"/>
      <c r="BL46" s="1091"/>
      <c r="BM46" s="1091"/>
      <c r="BN46" s="1091"/>
      <c r="BO46" s="1091"/>
      <c r="BP46" s="1091"/>
      <c r="BQ46" s="1091"/>
      <c r="BR46" s="1091"/>
      <c r="BS46" s="1091"/>
      <c r="BT46" s="1091"/>
      <c r="BU46" s="1091"/>
      <c r="BV46" s="1091"/>
      <c r="BW46" s="1091"/>
      <c r="BX46" s="1091"/>
      <c r="BY46" s="1091"/>
      <c r="BZ46" s="1091"/>
      <c r="CA46" s="1091"/>
      <c r="CB46" s="1091"/>
      <c r="CC46" s="1091"/>
      <c r="CD46" s="1091"/>
      <c r="CE46" s="1091"/>
      <c r="CF46" s="1091"/>
      <c r="CG46" s="1091"/>
      <c r="CH46" s="1091"/>
      <c r="CI46" s="1091"/>
      <c r="CJ46" s="1091"/>
      <c r="CK46" s="1091"/>
      <c r="CL46" s="1091"/>
      <c r="CM46" s="1091"/>
      <c r="CN46" s="1091"/>
      <c r="CO46" s="1091"/>
      <c r="CP46" s="1091"/>
      <c r="CQ46" s="1091"/>
      <c r="CR46" s="1091"/>
      <c r="CS46" s="1091"/>
      <c r="CT46" s="1091"/>
      <c r="CU46" s="1091"/>
      <c r="CV46" s="1091"/>
      <c r="CW46" s="1091"/>
      <c r="CX46" s="1091"/>
      <c r="CY46" s="1091"/>
      <c r="CZ46" s="1091"/>
      <c r="DA46" s="1091"/>
      <c r="DB46" s="1091"/>
      <c r="DC46" s="1095"/>
    </row>
    <row r="47" spans="2:109">
      <c r="B47" s="729"/>
      <c r="AN47" s="1086"/>
      <c r="AO47" s="1092"/>
      <c r="AP47" s="1092"/>
      <c r="AQ47" s="1092"/>
      <c r="AR47" s="1092"/>
      <c r="AS47" s="1092"/>
      <c r="AT47" s="1092"/>
      <c r="AU47" s="1092"/>
      <c r="AV47" s="1092"/>
      <c r="AW47" s="1092"/>
      <c r="AX47" s="1092"/>
      <c r="AY47" s="1092"/>
      <c r="AZ47" s="1092"/>
      <c r="BA47" s="1092"/>
      <c r="BB47" s="1092"/>
      <c r="BC47" s="1092"/>
      <c r="BD47" s="1092"/>
      <c r="BE47" s="1092"/>
      <c r="BF47" s="1092"/>
      <c r="BG47" s="1092"/>
      <c r="BH47" s="1092"/>
      <c r="BI47" s="1092"/>
      <c r="BJ47" s="1092"/>
      <c r="BK47" s="1092"/>
      <c r="BL47" s="1092"/>
      <c r="BM47" s="1092"/>
      <c r="BN47" s="1092"/>
      <c r="BO47" s="1092"/>
      <c r="BP47" s="1092"/>
      <c r="BQ47" s="1092"/>
      <c r="BR47" s="1092"/>
      <c r="BS47" s="1092"/>
      <c r="BT47" s="1092"/>
      <c r="BU47" s="1092"/>
      <c r="BV47" s="1092"/>
      <c r="BW47" s="1092"/>
      <c r="BX47" s="1092"/>
      <c r="BY47" s="1092"/>
      <c r="BZ47" s="1092"/>
      <c r="CA47" s="1092"/>
      <c r="CB47" s="1092"/>
      <c r="CC47" s="1092"/>
      <c r="CD47" s="1092"/>
      <c r="CE47" s="1092"/>
      <c r="CF47" s="1092"/>
      <c r="CG47" s="1092"/>
      <c r="CH47" s="1092"/>
      <c r="CI47" s="1092"/>
      <c r="CJ47" s="1092"/>
      <c r="CK47" s="1092"/>
      <c r="CL47" s="1092"/>
      <c r="CM47" s="1092"/>
      <c r="CN47" s="1092"/>
      <c r="CO47" s="1092"/>
      <c r="CP47" s="1092"/>
      <c r="CQ47" s="1092"/>
      <c r="CR47" s="1092"/>
      <c r="CS47" s="1092"/>
      <c r="CT47" s="1092"/>
      <c r="CU47" s="1092"/>
      <c r="CV47" s="1092"/>
      <c r="CW47" s="1092"/>
      <c r="CX47" s="1092"/>
      <c r="CY47" s="1092"/>
      <c r="CZ47" s="1092"/>
      <c r="DA47" s="1092"/>
      <c r="DB47" s="1092"/>
      <c r="DC47" s="1096"/>
    </row>
    <row r="48" spans="2:109">
      <c r="B48" s="729"/>
      <c r="H48" s="1068"/>
      <c r="I48" s="1068"/>
      <c r="J48" s="1068"/>
      <c r="AN48" s="1068"/>
      <c r="AO48" s="1068"/>
      <c r="AP48" s="1068"/>
      <c r="AZ48" s="1068"/>
      <c r="BA48" s="1068"/>
      <c r="BB48" s="1068"/>
      <c r="BL48" s="1068"/>
      <c r="BM48" s="1068"/>
      <c r="BN48" s="1068"/>
      <c r="BX48" s="1068"/>
      <c r="BY48" s="1068"/>
      <c r="BZ48" s="1068"/>
      <c r="CJ48" s="1068"/>
      <c r="CK48" s="1068"/>
      <c r="CL48" s="1068"/>
      <c r="CV48" s="1068"/>
      <c r="CW48" s="1068"/>
      <c r="CX48" s="1068"/>
    </row>
    <row r="49" spans="1:109">
      <c r="B49" s="729"/>
      <c r="AN49" s="363" t="s">
        <v>168</v>
      </c>
    </row>
    <row r="50" spans="1:109">
      <c r="B50" s="729"/>
      <c r="G50" s="1065"/>
      <c r="H50" s="1065"/>
      <c r="I50" s="1065"/>
      <c r="J50" s="1065"/>
      <c r="K50" s="1073"/>
      <c r="L50" s="1073"/>
      <c r="M50" s="1080"/>
      <c r="N50" s="1080"/>
      <c r="AN50" s="1087"/>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3"/>
      <c r="BP50" s="1089" t="s">
        <v>532</v>
      </c>
      <c r="BQ50" s="1089"/>
      <c r="BR50" s="1089"/>
      <c r="BS50" s="1089"/>
      <c r="BT50" s="1089"/>
      <c r="BU50" s="1089"/>
      <c r="BV50" s="1089"/>
      <c r="BW50" s="1089"/>
      <c r="BX50" s="1089" t="s">
        <v>533</v>
      </c>
      <c r="BY50" s="1089"/>
      <c r="BZ50" s="1089"/>
      <c r="CA50" s="1089"/>
      <c r="CB50" s="1089"/>
      <c r="CC50" s="1089"/>
      <c r="CD50" s="1089"/>
      <c r="CE50" s="1089"/>
      <c r="CF50" s="1089" t="s">
        <v>534</v>
      </c>
      <c r="CG50" s="1089"/>
      <c r="CH50" s="1089"/>
      <c r="CI50" s="1089"/>
      <c r="CJ50" s="1089"/>
      <c r="CK50" s="1089"/>
      <c r="CL50" s="1089"/>
      <c r="CM50" s="1089"/>
      <c r="CN50" s="1089" t="s">
        <v>535</v>
      </c>
      <c r="CO50" s="1089"/>
      <c r="CP50" s="1089"/>
      <c r="CQ50" s="1089"/>
      <c r="CR50" s="1089"/>
      <c r="CS50" s="1089"/>
      <c r="CT50" s="1089"/>
      <c r="CU50" s="1089"/>
      <c r="CV50" s="1089" t="s">
        <v>257</v>
      </c>
      <c r="CW50" s="1089"/>
      <c r="CX50" s="1089"/>
      <c r="CY50" s="1089"/>
      <c r="CZ50" s="1089"/>
      <c r="DA50" s="1089"/>
      <c r="DB50" s="1089"/>
      <c r="DC50" s="1089"/>
    </row>
    <row r="51" spans="1:109" ht="13.5" customHeight="1">
      <c r="B51" s="729"/>
      <c r="G51" s="1066"/>
      <c r="H51" s="1066"/>
      <c r="I51" s="1070"/>
      <c r="J51" s="1070"/>
      <c r="K51" s="1074"/>
      <c r="L51" s="1074"/>
      <c r="M51" s="1074"/>
      <c r="N51" s="1074"/>
      <c r="AM51" s="1068"/>
      <c r="AN51" s="1088" t="s">
        <v>548</v>
      </c>
      <c r="AO51" s="1088"/>
      <c r="AP51" s="1088"/>
      <c r="AQ51" s="1088"/>
      <c r="AR51" s="1088"/>
      <c r="AS51" s="1088"/>
      <c r="AT51" s="1088"/>
      <c r="AU51" s="1088"/>
      <c r="AV51" s="1088"/>
      <c r="AW51" s="1088"/>
      <c r="AX51" s="1088"/>
      <c r="AY51" s="1088"/>
      <c r="AZ51" s="1088"/>
      <c r="BA51" s="1088"/>
      <c r="BB51" s="1088" t="s">
        <v>549</v>
      </c>
      <c r="BC51" s="1088"/>
      <c r="BD51" s="1088"/>
      <c r="BE51" s="1088"/>
      <c r="BF51" s="1088"/>
      <c r="BG51" s="1088"/>
      <c r="BH51" s="1088"/>
      <c r="BI51" s="1088"/>
      <c r="BJ51" s="1088"/>
      <c r="BK51" s="1088"/>
      <c r="BL51" s="1088"/>
      <c r="BM51" s="1088"/>
      <c r="BN51" s="1088"/>
      <c r="BO51" s="1088"/>
      <c r="BP51" s="1093">
        <v>44.4</v>
      </c>
      <c r="BQ51" s="1093"/>
      <c r="BR51" s="1093"/>
      <c r="BS51" s="1093"/>
      <c r="BT51" s="1093"/>
      <c r="BU51" s="1093"/>
      <c r="BV51" s="1093"/>
      <c r="BW51" s="1093"/>
      <c r="BX51" s="1093">
        <v>41.1</v>
      </c>
      <c r="BY51" s="1093"/>
      <c r="BZ51" s="1093"/>
      <c r="CA51" s="1093"/>
      <c r="CB51" s="1093"/>
      <c r="CC51" s="1093"/>
      <c r="CD51" s="1093"/>
      <c r="CE51" s="1093"/>
      <c r="CF51" s="1093">
        <v>33.1</v>
      </c>
      <c r="CG51" s="1093"/>
      <c r="CH51" s="1093"/>
      <c r="CI51" s="1093"/>
      <c r="CJ51" s="1093"/>
      <c r="CK51" s="1093"/>
      <c r="CL51" s="1093"/>
      <c r="CM51" s="1093"/>
      <c r="CN51" s="1093">
        <v>22.1</v>
      </c>
      <c r="CO51" s="1093"/>
      <c r="CP51" s="1093"/>
      <c r="CQ51" s="1093"/>
      <c r="CR51" s="1093"/>
      <c r="CS51" s="1093"/>
      <c r="CT51" s="1093"/>
      <c r="CU51" s="1093"/>
      <c r="CV51" s="1093">
        <v>14.1</v>
      </c>
      <c r="CW51" s="1093"/>
      <c r="CX51" s="1093"/>
      <c r="CY51" s="1093"/>
      <c r="CZ51" s="1093"/>
      <c r="DA51" s="1093"/>
      <c r="DB51" s="1093"/>
      <c r="DC51" s="1093"/>
    </row>
    <row r="52" spans="1:109">
      <c r="B52" s="729"/>
      <c r="G52" s="1066"/>
      <c r="H52" s="1066"/>
      <c r="I52" s="1070"/>
      <c r="J52" s="1070"/>
      <c r="K52" s="1074"/>
      <c r="L52" s="1074"/>
      <c r="M52" s="1074"/>
      <c r="N52" s="1074"/>
      <c r="AM52" s="1068"/>
      <c r="AN52" s="1088"/>
      <c r="AO52" s="1088"/>
      <c r="AP52" s="1088"/>
      <c r="AQ52" s="1088"/>
      <c r="AR52" s="1088"/>
      <c r="AS52" s="1088"/>
      <c r="AT52" s="1088"/>
      <c r="AU52" s="1088"/>
      <c r="AV52" s="1088"/>
      <c r="AW52" s="1088"/>
      <c r="AX52" s="1088"/>
      <c r="AY52" s="1088"/>
      <c r="AZ52" s="1088"/>
      <c r="BA52" s="1088"/>
      <c r="BB52" s="1088"/>
      <c r="BC52" s="1088"/>
      <c r="BD52" s="1088"/>
      <c r="BE52" s="1088"/>
      <c r="BF52" s="1088"/>
      <c r="BG52" s="1088"/>
      <c r="BH52" s="1088"/>
      <c r="BI52" s="1088"/>
      <c r="BJ52" s="1088"/>
      <c r="BK52" s="1088"/>
      <c r="BL52" s="1088"/>
      <c r="BM52" s="1088"/>
      <c r="BN52" s="1088"/>
      <c r="BO52" s="1088"/>
      <c r="BP52" s="1093"/>
      <c r="BQ52" s="1093"/>
      <c r="BR52" s="1093"/>
      <c r="BS52" s="1093"/>
      <c r="BT52" s="1093"/>
      <c r="BU52" s="1093"/>
      <c r="BV52" s="1093"/>
      <c r="BW52" s="1093"/>
      <c r="BX52" s="1093"/>
      <c r="BY52" s="1093"/>
      <c r="BZ52" s="1093"/>
      <c r="CA52" s="1093"/>
      <c r="CB52" s="1093"/>
      <c r="CC52" s="1093"/>
      <c r="CD52" s="1093"/>
      <c r="CE52" s="1093"/>
      <c r="CF52" s="1093"/>
      <c r="CG52" s="1093"/>
      <c r="CH52" s="1093"/>
      <c r="CI52" s="1093"/>
      <c r="CJ52" s="1093"/>
      <c r="CK52" s="1093"/>
      <c r="CL52" s="1093"/>
      <c r="CM52" s="1093"/>
      <c r="CN52" s="1093"/>
      <c r="CO52" s="1093"/>
      <c r="CP52" s="1093"/>
      <c r="CQ52" s="1093"/>
      <c r="CR52" s="1093"/>
      <c r="CS52" s="1093"/>
      <c r="CT52" s="1093"/>
      <c r="CU52" s="1093"/>
      <c r="CV52" s="1093"/>
      <c r="CW52" s="1093"/>
      <c r="CX52" s="1093"/>
      <c r="CY52" s="1093"/>
      <c r="CZ52" s="1093"/>
      <c r="DA52" s="1093"/>
      <c r="DB52" s="1093"/>
      <c r="DC52" s="1093"/>
    </row>
    <row r="53" spans="1:109">
      <c r="A53" s="1055"/>
      <c r="B53" s="729"/>
      <c r="G53" s="1066"/>
      <c r="H53" s="1066"/>
      <c r="I53" s="1065"/>
      <c r="J53" s="1065"/>
      <c r="K53" s="1074"/>
      <c r="L53" s="1074"/>
      <c r="M53" s="1074"/>
      <c r="N53" s="1074"/>
      <c r="AM53" s="1068"/>
      <c r="AN53" s="1088"/>
      <c r="AO53" s="1088"/>
      <c r="AP53" s="1088"/>
      <c r="AQ53" s="1088"/>
      <c r="AR53" s="1088"/>
      <c r="AS53" s="1088"/>
      <c r="AT53" s="1088"/>
      <c r="AU53" s="1088"/>
      <c r="AV53" s="1088"/>
      <c r="AW53" s="1088"/>
      <c r="AX53" s="1088"/>
      <c r="AY53" s="1088"/>
      <c r="AZ53" s="1088"/>
      <c r="BA53" s="1088"/>
      <c r="BB53" s="1088" t="s">
        <v>550</v>
      </c>
      <c r="BC53" s="1088"/>
      <c r="BD53" s="1088"/>
      <c r="BE53" s="1088"/>
      <c r="BF53" s="1088"/>
      <c r="BG53" s="1088"/>
      <c r="BH53" s="1088"/>
      <c r="BI53" s="1088"/>
      <c r="BJ53" s="1088"/>
      <c r="BK53" s="1088"/>
      <c r="BL53" s="1088"/>
      <c r="BM53" s="1088"/>
      <c r="BN53" s="1088"/>
      <c r="BO53" s="1088"/>
      <c r="BP53" s="1093">
        <v>74</v>
      </c>
      <c r="BQ53" s="1093"/>
      <c r="BR53" s="1093"/>
      <c r="BS53" s="1093"/>
      <c r="BT53" s="1093"/>
      <c r="BU53" s="1093"/>
      <c r="BV53" s="1093"/>
      <c r="BW53" s="1093"/>
      <c r="BX53" s="1093">
        <v>74.5</v>
      </c>
      <c r="BY53" s="1093"/>
      <c r="BZ53" s="1093"/>
      <c r="CA53" s="1093"/>
      <c r="CB53" s="1093"/>
      <c r="CC53" s="1093"/>
      <c r="CD53" s="1093"/>
      <c r="CE53" s="1093"/>
      <c r="CF53" s="1093">
        <v>75</v>
      </c>
      <c r="CG53" s="1093"/>
      <c r="CH53" s="1093"/>
      <c r="CI53" s="1093"/>
      <c r="CJ53" s="1093"/>
      <c r="CK53" s="1093"/>
      <c r="CL53" s="1093"/>
      <c r="CM53" s="1093"/>
      <c r="CN53" s="1093">
        <v>75.900000000000006</v>
      </c>
      <c r="CO53" s="1093"/>
      <c r="CP53" s="1093"/>
      <c r="CQ53" s="1093"/>
      <c r="CR53" s="1093"/>
      <c r="CS53" s="1093"/>
      <c r="CT53" s="1093"/>
      <c r="CU53" s="1093"/>
      <c r="CV53" s="1093">
        <v>76.599999999999994</v>
      </c>
      <c r="CW53" s="1093"/>
      <c r="CX53" s="1093"/>
      <c r="CY53" s="1093"/>
      <c r="CZ53" s="1093"/>
      <c r="DA53" s="1093"/>
      <c r="DB53" s="1093"/>
      <c r="DC53" s="1093"/>
    </row>
    <row r="54" spans="1:109">
      <c r="A54" s="1055"/>
      <c r="B54" s="729"/>
      <c r="G54" s="1066"/>
      <c r="H54" s="1066"/>
      <c r="I54" s="1065"/>
      <c r="J54" s="1065"/>
      <c r="K54" s="1074"/>
      <c r="L54" s="1074"/>
      <c r="M54" s="1074"/>
      <c r="N54" s="1074"/>
      <c r="AM54" s="1068"/>
      <c r="AN54" s="1088"/>
      <c r="AO54" s="1088"/>
      <c r="AP54" s="1088"/>
      <c r="AQ54" s="1088"/>
      <c r="AR54" s="1088"/>
      <c r="AS54" s="1088"/>
      <c r="AT54" s="1088"/>
      <c r="AU54" s="1088"/>
      <c r="AV54" s="1088"/>
      <c r="AW54" s="1088"/>
      <c r="AX54" s="1088"/>
      <c r="AY54" s="1088"/>
      <c r="AZ54" s="1088"/>
      <c r="BA54" s="1088"/>
      <c r="BB54" s="1088"/>
      <c r="BC54" s="1088"/>
      <c r="BD54" s="1088"/>
      <c r="BE54" s="1088"/>
      <c r="BF54" s="1088"/>
      <c r="BG54" s="1088"/>
      <c r="BH54" s="1088"/>
      <c r="BI54" s="1088"/>
      <c r="BJ54" s="1088"/>
      <c r="BK54" s="1088"/>
      <c r="BL54" s="1088"/>
      <c r="BM54" s="1088"/>
      <c r="BN54" s="1088"/>
      <c r="BO54" s="1088"/>
      <c r="BP54" s="1093"/>
      <c r="BQ54" s="1093"/>
      <c r="BR54" s="1093"/>
      <c r="BS54" s="1093"/>
      <c r="BT54" s="1093"/>
      <c r="BU54" s="1093"/>
      <c r="BV54" s="1093"/>
      <c r="BW54" s="1093"/>
      <c r="BX54" s="1093"/>
      <c r="BY54" s="1093"/>
      <c r="BZ54" s="1093"/>
      <c r="CA54" s="1093"/>
      <c r="CB54" s="1093"/>
      <c r="CC54" s="1093"/>
      <c r="CD54" s="1093"/>
      <c r="CE54" s="1093"/>
      <c r="CF54" s="1093"/>
      <c r="CG54" s="1093"/>
      <c r="CH54" s="1093"/>
      <c r="CI54" s="1093"/>
      <c r="CJ54" s="1093"/>
      <c r="CK54" s="1093"/>
      <c r="CL54" s="1093"/>
      <c r="CM54" s="1093"/>
      <c r="CN54" s="1093"/>
      <c r="CO54" s="1093"/>
      <c r="CP54" s="1093"/>
      <c r="CQ54" s="1093"/>
      <c r="CR54" s="1093"/>
      <c r="CS54" s="1093"/>
      <c r="CT54" s="1093"/>
      <c r="CU54" s="1093"/>
      <c r="CV54" s="1093"/>
      <c r="CW54" s="1093"/>
      <c r="CX54" s="1093"/>
      <c r="CY54" s="1093"/>
      <c r="CZ54" s="1093"/>
      <c r="DA54" s="1093"/>
      <c r="DB54" s="1093"/>
      <c r="DC54" s="1093"/>
    </row>
    <row r="55" spans="1:109">
      <c r="A55" s="1055"/>
      <c r="B55" s="729"/>
      <c r="G55" s="1065"/>
      <c r="H55" s="1065"/>
      <c r="I55" s="1065"/>
      <c r="J55" s="1065"/>
      <c r="K55" s="1074"/>
      <c r="L55" s="1074"/>
      <c r="M55" s="1074"/>
      <c r="N55" s="1074"/>
      <c r="AN55" s="1089" t="s">
        <v>518</v>
      </c>
      <c r="AO55" s="1089"/>
      <c r="AP55" s="1089"/>
      <c r="AQ55" s="1089"/>
      <c r="AR55" s="1089"/>
      <c r="AS55" s="1089"/>
      <c r="AT55" s="1089"/>
      <c r="AU55" s="1089"/>
      <c r="AV55" s="1089"/>
      <c r="AW55" s="1089"/>
      <c r="AX55" s="1089"/>
      <c r="AY55" s="1089"/>
      <c r="AZ55" s="1089"/>
      <c r="BA55" s="1089"/>
      <c r="BB55" s="1088" t="s">
        <v>549</v>
      </c>
      <c r="BC55" s="1088"/>
      <c r="BD55" s="1088"/>
      <c r="BE55" s="1088"/>
      <c r="BF55" s="1088"/>
      <c r="BG55" s="1088"/>
      <c r="BH55" s="1088"/>
      <c r="BI55" s="1088"/>
      <c r="BJ55" s="1088"/>
      <c r="BK55" s="1088"/>
      <c r="BL55" s="1088"/>
      <c r="BM55" s="1088"/>
      <c r="BN55" s="1088"/>
      <c r="BO55" s="1088"/>
      <c r="BP55" s="1093">
        <v>22.1</v>
      </c>
      <c r="BQ55" s="1093"/>
      <c r="BR55" s="1093"/>
      <c r="BS55" s="1093"/>
      <c r="BT55" s="1093"/>
      <c r="BU55" s="1093"/>
      <c r="BV55" s="1093"/>
      <c r="BW55" s="1093"/>
      <c r="BX55" s="1093">
        <v>20.399999999999999</v>
      </c>
      <c r="BY55" s="1093"/>
      <c r="BZ55" s="1093"/>
      <c r="CA55" s="1093"/>
      <c r="CB55" s="1093"/>
      <c r="CC55" s="1093"/>
      <c r="CD55" s="1093"/>
      <c r="CE55" s="1093"/>
      <c r="CF55" s="1093">
        <v>11.2</v>
      </c>
      <c r="CG55" s="1093"/>
      <c r="CH55" s="1093"/>
      <c r="CI55" s="1093"/>
      <c r="CJ55" s="1093"/>
      <c r="CK55" s="1093"/>
      <c r="CL55" s="1093"/>
      <c r="CM55" s="1093"/>
      <c r="CN55" s="1093">
        <v>4.5999999999999996</v>
      </c>
      <c r="CO55" s="1093"/>
      <c r="CP55" s="1093"/>
      <c r="CQ55" s="1093"/>
      <c r="CR55" s="1093"/>
      <c r="CS55" s="1093"/>
      <c r="CT55" s="1093"/>
      <c r="CU55" s="1093"/>
      <c r="CV55" s="1093">
        <v>4.2</v>
      </c>
      <c r="CW55" s="1093"/>
      <c r="CX55" s="1093"/>
      <c r="CY55" s="1093"/>
      <c r="CZ55" s="1093"/>
      <c r="DA55" s="1093"/>
      <c r="DB55" s="1093"/>
      <c r="DC55" s="1093"/>
    </row>
    <row r="56" spans="1:109">
      <c r="A56" s="1055"/>
      <c r="B56" s="729"/>
      <c r="G56" s="1065"/>
      <c r="H56" s="1065"/>
      <c r="I56" s="1065"/>
      <c r="J56" s="1065"/>
      <c r="K56" s="1074"/>
      <c r="L56" s="1074"/>
      <c r="M56" s="1074"/>
      <c r="N56" s="1074"/>
      <c r="AN56" s="1089"/>
      <c r="AO56" s="1089"/>
      <c r="AP56" s="1089"/>
      <c r="AQ56" s="1089"/>
      <c r="AR56" s="1089"/>
      <c r="AS56" s="1089"/>
      <c r="AT56" s="1089"/>
      <c r="AU56" s="1089"/>
      <c r="AV56" s="1089"/>
      <c r="AW56" s="1089"/>
      <c r="AX56" s="1089"/>
      <c r="AY56" s="1089"/>
      <c r="AZ56" s="1089"/>
      <c r="BA56" s="1089"/>
      <c r="BB56" s="1088"/>
      <c r="BC56" s="1088"/>
      <c r="BD56" s="1088"/>
      <c r="BE56" s="1088"/>
      <c r="BF56" s="1088"/>
      <c r="BG56" s="1088"/>
      <c r="BH56" s="1088"/>
      <c r="BI56" s="1088"/>
      <c r="BJ56" s="1088"/>
      <c r="BK56" s="1088"/>
      <c r="BL56" s="1088"/>
      <c r="BM56" s="1088"/>
      <c r="BN56" s="1088"/>
      <c r="BO56" s="1088"/>
      <c r="BP56" s="1093"/>
      <c r="BQ56" s="1093"/>
      <c r="BR56" s="1093"/>
      <c r="BS56" s="1093"/>
      <c r="BT56" s="1093"/>
      <c r="BU56" s="1093"/>
      <c r="BV56" s="1093"/>
      <c r="BW56" s="1093"/>
      <c r="BX56" s="1093"/>
      <c r="BY56" s="1093"/>
      <c r="BZ56" s="1093"/>
      <c r="CA56" s="1093"/>
      <c r="CB56" s="1093"/>
      <c r="CC56" s="1093"/>
      <c r="CD56" s="1093"/>
      <c r="CE56" s="1093"/>
      <c r="CF56" s="1093"/>
      <c r="CG56" s="1093"/>
      <c r="CH56" s="1093"/>
      <c r="CI56" s="1093"/>
      <c r="CJ56" s="1093"/>
      <c r="CK56" s="1093"/>
      <c r="CL56" s="1093"/>
      <c r="CM56" s="1093"/>
      <c r="CN56" s="1093"/>
      <c r="CO56" s="1093"/>
      <c r="CP56" s="1093"/>
      <c r="CQ56" s="1093"/>
      <c r="CR56" s="1093"/>
      <c r="CS56" s="1093"/>
      <c r="CT56" s="1093"/>
      <c r="CU56" s="1093"/>
      <c r="CV56" s="1093"/>
      <c r="CW56" s="1093"/>
      <c r="CX56" s="1093"/>
      <c r="CY56" s="1093"/>
      <c r="CZ56" s="1093"/>
      <c r="DA56" s="1093"/>
      <c r="DB56" s="1093"/>
      <c r="DC56" s="1093"/>
    </row>
    <row r="57" spans="1:109" s="1055" customFormat="1">
      <c r="B57" s="1061"/>
      <c r="G57" s="1065"/>
      <c r="H57" s="1065"/>
      <c r="I57" s="1071"/>
      <c r="J57" s="1071"/>
      <c r="K57" s="1074"/>
      <c r="L57" s="1074"/>
      <c r="M57" s="1074"/>
      <c r="N57" s="1074"/>
      <c r="AM57" s="363"/>
      <c r="AN57" s="1089"/>
      <c r="AO57" s="1089"/>
      <c r="AP57" s="1089"/>
      <c r="AQ57" s="1089"/>
      <c r="AR57" s="1089"/>
      <c r="AS57" s="1089"/>
      <c r="AT57" s="1089"/>
      <c r="AU57" s="1089"/>
      <c r="AV57" s="1089"/>
      <c r="AW57" s="1089"/>
      <c r="AX57" s="1089"/>
      <c r="AY57" s="1089"/>
      <c r="AZ57" s="1089"/>
      <c r="BA57" s="1089"/>
      <c r="BB57" s="1088" t="s">
        <v>550</v>
      </c>
      <c r="BC57" s="1088"/>
      <c r="BD57" s="1088"/>
      <c r="BE57" s="1088"/>
      <c r="BF57" s="1088"/>
      <c r="BG57" s="1088"/>
      <c r="BH57" s="1088"/>
      <c r="BI57" s="1088"/>
      <c r="BJ57" s="1088"/>
      <c r="BK57" s="1088"/>
      <c r="BL57" s="1088"/>
      <c r="BM57" s="1088"/>
      <c r="BN57" s="1088"/>
      <c r="BO57" s="1088"/>
      <c r="BP57" s="1093">
        <v>61.5</v>
      </c>
      <c r="BQ57" s="1093"/>
      <c r="BR57" s="1093"/>
      <c r="BS57" s="1093"/>
      <c r="BT57" s="1093"/>
      <c r="BU57" s="1093"/>
      <c r="BV57" s="1093"/>
      <c r="BW57" s="1093"/>
      <c r="BX57" s="1093">
        <v>63</v>
      </c>
      <c r="BY57" s="1093"/>
      <c r="BZ57" s="1093"/>
      <c r="CA57" s="1093"/>
      <c r="CB57" s="1093"/>
      <c r="CC57" s="1093"/>
      <c r="CD57" s="1093"/>
      <c r="CE57" s="1093"/>
      <c r="CF57" s="1093">
        <v>63.7</v>
      </c>
      <c r="CG57" s="1093"/>
      <c r="CH57" s="1093"/>
      <c r="CI57" s="1093"/>
      <c r="CJ57" s="1093"/>
      <c r="CK57" s="1093"/>
      <c r="CL57" s="1093"/>
      <c r="CM57" s="1093"/>
      <c r="CN57" s="1093">
        <v>64.099999999999994</v>
      </c>
      <c r="CO57" s="1093"/>
      <c r="CP57" s="1093"/>
      <c r="CQ57" s="1093"/>
      <c r="CR57" s="1093"/>
      <c r="CS57" s="1093"/>
      <c r="CT57" s="1093"/>
      <c r="CU57" s="1093"/>
      <c r="CV57" s="1093">
        <v>64.599999999999994</v>
      </c>
      <c r="CW57" s="1093"/>
      <c r="CX57" s="1093"/>
      <c r="CY57" s="1093"/>
      <c r="CZ57" s="1093"/>
      <c r="DA57" s="1093"/>
      <c r="DB57" s="1093"/>
      <c r="DC57" s="1093"/>
      <c r="DD57" s="1098"/>
      <c r="DE57" s="1061"/>
    </row>
    <row r="58" spans="1:109" s="1055" customFormat="1">
      <c r="A58" s="363"/>
      <c r="B58" s="1061"/>
      <c r="G58" s="1065"/>
      <c r="H58" s="1065"/>
      <c r="I58" s="1071"/>
      <c r="J58" s="1071"/>
      <c r="K58" s="1074"/>
      <c r="L58" s="1074"/>
      <c r="M58" s="1074"/>
      <c r="N58" s="1074"/>
      <c r="AM58" s="363"/>
      <c r="AN58" s="1089"/>
      <c r="AO58" s="1089"/>
      <c r="AP58" s="1089"/>
      <c r="AQ58" s="1089"/>
      <c r="AR58" s="1089"/>
      <c r="AS58" s="1089"/>
      <c r="AT58" s="1089"/>
      <c r="AU58" s="1089"/>
      <c r="AV58" s="1089"/>
      <c r="AW58" s="1089"/>
      <c r="AX58" s="1089"/>
      <c r="AY58" s="1089"/>
      <c r="AZ58" s="1089"/>
      <c r="BA58" s="1089"/>
      <c r="BB58" s="1088"/>
      <c r="BC58" s="1088"/>
      <c r="BD58" s="1088"/>
      <c r="BE58" s="1088"/>
      <c r="BF58" s="1088"/>
      <c r="BG58" s="1088"/>
      <c r="BH58" s="1088"/>
      <c r="BI58" s="1088"/>
      <c r="BJ58" s="1088"/>
      <c r="BK58" s="1088"/>
      <c r="BL58" s="1088"/>
      <c r="BM58" s="1088"/>
      <c r="BN58" s="1088"/>
      <c r="BO58" s="1088"/>
      <c r="BP58" s="1093"/>
      <c r="BQ58" s="1093"/>
      <c r="BR58" s="1093"/>
      <c r="BS58" s="1093"/>
      <c r="BT58" s="1093"/>
      <c r="BU58" s="1093"/>
      <c r="BV58" s="1093"/>
      <c r="BW58" s="1093"/>
      <c r="BX58" s="1093"/>
      <c r="BY58" s="1093"/>
      <c r="BZ58" s="1093"/>
      <c r="CA58" s="1093"/>
      <c r="CB58" s="1093"/>
      <c r="CC58" s="1093"/>
      <c r="CD58" s="1093"/>
      <c r="CE58" s="1093"/>
      <c r="CF58" s="1093"/>
      <c r="CG58" s="1093"/>
      <c r="CH58" s="1093"/>
      <c r="CI58" s="1093"/>
      <c r="CJ58" s="1093"/>
      <c r="CK58" s="1093"/>
      <c r="CL58" s="1093"/>
      <c r="CM58" s="1093"/>
      <c r="CN58" s="1093"/>
      <c r="CO58" s="1093"/>
      <c r="CP58" s="1093"/>
      <c r="CQ58" s="1093"/>
      <c r="CR58" s="1093"/>
      <c r="CS58" s="1093"/>
      <c r="CT58" s="1093"/>
      <c r="CU58" s="1093"/>
      <c r="CV58" s="1093"/>
      <c r="CW58" s="1093"/>
      <c r="CX58" s="1093"/>
      <c r="CY58" s="1093"/>
      <c r="CZ58" s="1093"/>
      <c r="DA58" s="1093"/>
      <c r="DB58" s="1093"/>
      <c r="DC58" s="1093"/>
      <c r="DD58" s="1098"/>
      <c r="DE58" s="1061"/>
    </row>
    <row r="59" spans="1:109" s="1055" customFormat="1">
      <c r="A59" s="363"/>
      <c r="B59" s="1061"/>
      <c r="K59" s="1075"/>
      <c r="L59" s="1075"/>
      <c r="M59" s="1075"/>
      <c r="N59" s="1075"/>
      <c r="AQ59" s="1075"/>
      <c r="AR59" s="1075"/>
      <c r="AS59" s="1075"/>
      <c r="AT59" s="1075"/>
      <c r="BC59" s="1075"/>
      <c r="BD59" s="1075"/>
      <c r="BE59" s="1075"/>
      <c r="BF59" s="1075"/>
      <c r="BO59" s="1075"/>
      <c r="BP59" s="1075"/>
      <c r="BQ59" s="1075"/>
      <c r="BR59" s="1075"/>
      <c r="CA59" s="1075"/>
      <c r="CB59" s="1075"/>
      <c r="CC59" s="1075"/>
      <c r="CD59" s="1075"/>
      <c r="CM59" s="1075"/>
      <c r="CN59" s="1075"/>
      <c r="CO59" s="1075"/>
      <c r="CP59" s="1075"/>
      <c r="CY59" s="1075"/>
      <c r="CZ59" s="1075"/>
      <c r="DA59" s="1075"/>
      <c r="DB59" s="1075"/>
      <c r="DC59" s="1075"/>
      <c r="DD59" s="1098"/>
      <c r="DE59" s="1061"/>
    </row>
    <row r="60" spans="1:109" s="1055" customFormat="1">
      <c r="A60" s="363"/>
      <c r="B60" s="1061"/>
      <c r="K60" s="1075"/>
      <c r="L60" s="1075"/>
      <c r="M60" s="1075"/>
      <c r="N60" s="1075"/>
      <c r="AQ60" s="1075"/>
      <c r="AR60" s="1075"/>
      <c r="AS60" s="1075"/>
      <c r="AT60" s="1075"/>
      <c r="BC60" s="1075"/>
      <c r="BD60" s="1075"/>
      <c r="BE60" s="1075"/>
      <c r="BF60" s="1075"/>
      <c r="BO60" s="1075"/>
      <c r="BP60" s="1075"/>
      <c r="BQ60" s="1075"/>
      <c r="BR60" s="1075"/>
      <c r="CA60" s="1075"/>
      <c r="CB60" s="1075"/>
      <c r="CC60" s="1075"/>
      <c r="CD60" s="1075"/>
      <c r="CM60" s="1075"/>
      <c r="CN60" s="1075"/>
      <c r="CO60" s="1075"/>
      <c r="CP60" s="1075"/>
      <c r="CY60" s="1075"/>
      <c r="CZ60" s="1075"/>
      <c r="DA60" s="1075"/>
      <c r="DB60" s="1075"/>
      <c r="DC60" s="1075"/>
      <c r="DD60" s="1098"/>
      <c r="DE60" s="1061"/>
    </row>
    <row r="61" spans="1:109" s="1055" customFormat="1" ht="13.2">
      <c r="A61" s="363"/>
      <c r="B61" s="1062"/>
      <c r="C61" s="1063"/>
      <c r="D61" s="1063"/>
      <c r="E61" s="1063"/>
      <c r="F61" s="1063"/>
      <c r="G61" s="1063"/>
      <c r="H61" s="1063"/>
      <c r="I61" s="1063"/>
      <c r="J61" s="1063"/>
      <c r="K61" s="1063"/>
      <c r="L61" s="1063"/>
      <c r="M61" s="1081"/>
      <c r="N61" s="1081"/>
      <c r="O61" s="1063"/>
      <c r="P61" s="1063"/>
      <c r="Q61" s="1063"/>
      <c r="R61" s="1063"/>
      <c r="S61" s="1063"/>
      <c r="T61" s="1063"/>
      <c r="U61" s="1063"/>
      <c r="V61" s="1063"/>
      <c r="W61" s="1063"/>
      <c r="X61" s="1063"/>
      <c r="Y61" s="1063"/>
      <c r="Z61" s="1063"/>
      <c r="AA61" s="1063"/>
      <c r="AB61" s="1063"/>
      <c r="AC61" s="1063"/>
      <c r="AD61" s="1063"/>
      <c r="AE61" s="1063"/>
      <c r="AF61" s="1063"/>
      <c r="AG61" s="1063"/>
      <c r="AH61" s="1063"/>
      <c r="AI61" s="1063"/>
      <c r="AJ61" s="1063"/>
      <c r="AK61" s="1063"/>
      <c r="AL61" s="1063"/>
      <c r="AM61" s="1063"/>
      <c r="AN61" s="1063"/>
      <c r="AO61" s="1063"/>
      <c r="AP61" s="1063"/>
      <c r="AQ61" s="1063"/>
      <c r="AR61" s="1063"/>
      <c r="AS61" s="1081"/>
      <c r="AT61" s="1081"/>
      <c r="AU61" s="1063"/>
      <c r="AV61" s="1063"/>
      <c r="AW61" s="1063"/>
      <c r="AX61" s="1063"/>
      <c r="AY61" s="1063"/>
      <c r="AZ61" s="1063"/>
      <c r="BA61" s="1063"/>
      <c r="BB61" s="1063"/>
      <c r="BC61" s="1063"/>
      <c r="BD61" s="1063"/>
      <c r="BE61" s="1081"/>
      <c r="BF61" s="1081"/>
      <c r="BG61" s="1063"/>
      <c r="BH61" s="1063"/>
      <c r="BI61" s="1063"/>
      <c r="BJ61" s="1063"/>
      <c r="BK61" s="1063"/>
      <c r="BL61" s="1063"/>
      <c r="BM61" s="1063"/>
      <c r="BN61" s="1063"/>
      <c r="BO61" s="1063"/>
      <c r="BP61" s="1063"/>
      <c r="BQ61" s="1081"/>
      <c r="BR61" s="1081"/>
      <c r="BS61" s="1063"/>
      <c r="BT61" s="1063"/>
      <c r="BU61" s="1063"/>
      <c r="BV61" s="1063"/>
      <c r="BW61" s="1063"/>
      <c r="BX61" s="1063"/>
      <c r="BY61" s="1063"/>
      <c r="BZ61" s="1063"/>
      <c r="CA61" s="1063"/>
      <c r="CB61" s="1063"/>
      <c r="CC61" s="1081"/>
      <c r="CD61" s="1081"/>
      <c r="CE61" s="1063"/>
      <c r="CF61" s="1063"/>
      <c r="CG61" s="1063"/>
      <c r="CH61" s="1063"/>
      <c r="CI61" s="1063"/>
      <c r="CJ61" s="1063"/>
      <c r="CK61" s="1063"/>
      <c r="CL61" s="1063"/>
      <c r="CM61" s="1063"/>
      <c r="CN61" s="1063"/>
      <c r="CO61" s="1081"/>
      <c r="CP61" s="1081"/>
      <c r="CQ61" s="1063"/>
      <c r="CR61" s="1063"/>
      <c r="CS61" s="1063"/>
      <c r="CT61" s="1063"/>
      <c r="CU61" s="1063"/>
      <c r="CV61" s="1063"/>
      <c r="CW61" s="1063"/>
      <c r="CX61" s="1063"/>
      <c r="CY61" s="1063"/>
      <c r="CZ61" s="1063"/>
      <c r="DA61" s="1081"/>
      <c r="DB61" s="1081"/>
      <c r="DC61" s="1081"/>
      <c r="DD61" s="1099"/>
      <c r="DE61" s="1061"/>
    </row>
    <row r="62" spans="1:109" ht="13.2">
      <c r="B62" s="1060"/>
      <c r="C62" s="1060"/>
      <c r="D62" s="1060"/>
      <c r="E62" s="1060"/>
      <c r="F62" s="1060"/>
      <c r="G62" s="1060"/>
      <c r="H62" s="1060"/>
      <c r="I62" s="1060"/>
      <c r="J62" s="1060"/>
      <c r="K62" s="1060"/>
      <c r="L62" s="1060"/>
      <c r="M62" s="1060"/>
      <c r="N62" s="1060"/>
      <c r="O62" s="1060"/>
      <c r="P62" s="1060"/>
      <c r="Q62" s="1060"/>
      <c r="R62" s="1060"/>
      <c r="S62" s="1060"/>
      <c r="T62" s="1060"/>
      <c r="U62" s="1060"/>
      <c r="V62" s="1060"/>
      <c r="W62" s="1060"/>
      <c r="X62" s="1060"/>
      <c r="Y62" s="1060"/>
      <c r="Z62" s="1060"/>
      <c r="AA62" s="1060"/>
      <c r="AB62" s="1060"/>
      <c r="AC62" s="1060"/>
      <c r="AD62" s="1060"/>
      <c r="AE62" s="1060"/>
      <c r="AF62" s="1060"/>
      <c r="AG62" s="1060"/>
      <c r="AH62" s="1060"/>
      <c r="AI62" s="1060"/>
      <c r="AJ62" s="1060"/>
      <c r="AK62" s="1060"/>
      <c r="AL62" s="1060"/>
      <c r="AM62" s="1060"/>
      <c r="AN62" s="1060"/>
      <c r="AO62" s="1060"/>
      <c r="AP62" s="1060"/>
      <c r="AQ62" s="1060"/>
      <c r="AR62" s="1060"/>
      <c r="AS62" s="1060"/>
      <c r="AT62" s="1060"/>
      <c r="AU62" s="1060"/>
      <c r="AV62" s="1060"/>
      <c r="AW62" s="1060"/>
      <c r="AX62" s="1060"/>
      <c r="AY62" s="1060"/>
      <c r="AZ62" s="1060"/>
      <c r="BA62" s="1060"/>
      <c r="BB62" s="1060"/>
      <c r="BC62" s="1060"/>
      <c r="BD62" s="1060"/>
      <c r="BE62" s="1060"/>
      <c r="BF62" s="1060"/>
      <c r="BG62" s="1060"/>
      <c r="BH62" s="1060"/>
      <c r="BI62" s="1060"/>
      <c r="BJ62" s="1060"/>
      <c r="BK62" s="1060"/>
      <c r="BL62" s="1060"/>
      <c r="BM62" s="1060"/>
      <c r="BN62" s="1060"/>
      <c r="BO62" s="1060"/>
      <c r="BP62" s="1060"/>
      <c r="BQ62" s="1060"/>
      <c r="BR62" s="1060"/>
      <c r="BS62" s="1060"/>
      <c r="BT62" s="1060"/>
      <c r="BU62" s="1060"/>
      <c r="BV62" s="1060"/>
      <c r="BW62" s="1060"/>
      <c r="BX62" s="1060"/>
      <c r="BY62" s="1060"/>
      <c r="BZ62" s="1060"/>
      <c r="CA62" s="1060"/>
      <c r="CB62" s="1060"/>
      <c r="CC62" s="1060"/>
      <c r="CD62" s="1060"/>
      <c r="CE62" s="1060"/>
      <c r="CF62" s="1060"/>
      <c r="CG62" s="1060"/>
      <c r="CH62" s="1060"/>
      <c r="CI62" s="1060"/>
      <c r="CJ62" s="1060"/>
      <c r="CK62" s="1060"/>
      <c r="CL62" s="1060"/>
      <c r="CM62" s="1060"/>
      <c r="CN62" s="1060"/>
      <c r="CO62" s="1060"/>
      <c r="CP62" s="1060"/>
      <c r="CQ62" s="1060"/>
      <c r="CR62" s="1060"/>
      <c r="CS62" s="1060"/>
      <c r="CT62" s="1060"/>
      <c r="CU62" s="1060"/>
      <c r="CV62" s="1060"/>
      <c r="CW62" s="1060"/>
      <c r="CX62" s="1060"/>
      <c r="CY62" s="1060"/>
      <c r="CZ62" s="1060"/>
      <c r="DA62" s="1060"/>
      <c r="DB62" s="1060"/>
      <c r="DC62" s="1060"/>
      <c r="DD62" s="1060"/>
      <c r="DE62" s="740"/>
    </row>
    <row r="63" spans="1:109" ht="16.2">
      <c r="B63" s="738" t="s">
        <v>334</v>
      </c>
    </row>
    <row r="64" spans="1:109" ht="13.2">
      <c r="B64" s="729"/>
      <c r="G64" s="1064"/>
      <c r="N64" s="1083"/>
      <c r="AM64" s="1064"/>
      <c r="AN64" s="1064" t="s">
        <v>547</v>
      </c>
      <c r="AP64" s="1055"/>
      <c r="AQ64" s="1055"/>
      <c r="AR64" s="1055"/>
      <c r="AY64" s="1064"/>
      <c r="BA64" s="1055"/>
      <c r="BB64" s="1055"/>
      <c r="BC64" s="1055"/>
      <c r="BK64" s="1064"/>
      <c r="BM64" s="1055"/>
      <c r="BN64" s="1055"/>
      <c r="BO64" s="1055"/>
      <c r="BW64" s="1064"/>
      <c r="BY64" s="1055"/>
      <c r="BZ64" s="1055"/>
      <c r="CA64" s="1055"/>
      <c r="CI64" s="1064"/>
      <c r="CK64" s="1055"/>
      <c r="CL64" s="1055"/>
      <c r="CM64" s="1055"/>
      <c r="CU64" s="1064"/>
      <c r="CW64" s="1055"/>
      <c r="CX64" s="1055"/>
      <c r="CY64" s="1055"/>
    </row>
    <row r="65" spans="2:107" ht="13.2">
      <c r="B65" s="729"/>
      <c r="AN65" s="1084" t="s">
        <v>211</v>
      </c>
      <c r="AO65" s="1090"/>
      <c r="AP65" s="1090"/>
      <c r="AQ65" s="1090"/>
      <c r="AR65" s="1090"/>
      <c r="AS65" s="1090"/>
      <c r="AT65" s="1090"/>
      <c r="AU65" s="1090"/>
      <c r="AV65" s="1090"/>
      <c r="AW65" s="1090"/>
      <c r="AX65" s="1090"/>
      <c r="AY65" s="1090"/>
      <c r="AZ65" s="1090"/>
      <c r="BA65" s="1090"/>
      <c r="BB65" s="1090"/>
      <c r="BC65" s="1090"/>
      <c r="BD65" s="1090"/>
      <c r="BE65" s="1090"/>
      <c r="BF65" s="1090"/>
      <c r="BG65" s="1090"/>
      <c r="BH65" s="1090"/>
      <c r="BI65" s="1090"/>
      <c r="BJ65" s="1090"/>
      <c r="BK65" s="1090"/>
      <c r="BL65" s="1090"/>
      <c r="BM65" s="1090"/>
      <c r="BN65" s="1090"/>
      <c r="BO65" s="1090"/>
      <c r="BP65" s="1090"/>
      <c r="BQ65" s="1090"/>
      <c r="BR65" s="1090"/>
      <c r="BS65" s="1090"/>
      <c r="BT65" s="1090"/>
      <c r="BU65" s="1090"/>
      <c r="BV65" s="1090"/>
      <c r="BW65" s="1090"/>
      <c r="BX65" s="1090"/>
      <c r="BY65" s="1090"/>
      <c r="BZ65" s="1090"/>
      <c r="CA65" s="1090"/>
      <c r="CB65" s="1090"/>
      <c r="CC65" s="1090"/>
      <c r="CD65" s="1090"/>
      <c r="CE65" s="1090"/>
      <c r="CF65" s="1090"/>
      <c r="CG65" s="1090"/>
      <c r="CH65" s="1090"/>
      <c r="CI65" s="1090"/>
      <c r="CJ65" s="1090"/>
      <c r="CK65" s="1090"/>
      <c r="CL65" s="1090"/>
      <c r="CM65" s="1090"/>
      <c r="CN65" s="1090"/>
      <c r="CO65" s="1090"/>
      <c r="CP65" s="1090"/>
      <c r="CQ65" s="1090"/>
      <c r="CR65" s="1090"/>
      <c r="CS65" s="1090"/>
      <c r="CT65" s="1090"/>
      <c r="CU65" s="1090"/>
      <c r="CV65" s="1090"/>
      <c r="CW65" s="1090"/>
      <c r="CX65" s="1090"/>
      <c r="CY65" s="1090"/>
      <c r="CZ65" s="1090"/>
      <c r="DA65" s="1090"/>
      <c r="DB65" s="1090"/>
      <c r="DC65" s="1094"/>
    </row>
    <row r="66" spans="2:107" ht="13.2">
      <c r="B66" s="729"/>
      <c r="AN66" s="1085"/>
      <c r="AO66" s="1091"/>
      <c r="AP66" s="1091"/>
      <c r="AQ66" s="1091"/>
      <c r="AR66" s="1091"/>
      <c r="AS66" s="1091"/>
      <c r="AT66" s="1091"/>
      <c r="AU66" s="1091"/>
      <c r="AV66" s="1091"/>
      <c r="AW66" s="1091"/>
      <c r="AX66" s="1091"/>
      <c r="AY66" s="1091"/>
      <c r="AZ66" s="1091"/>
      <c r="BA66" s="1091"/>
      <c r="BB66" s="1091"/>
      <c r="BC66" s="1091"/>
      <c r="BD66" s="1091"/>
      <c r="BE66" s="1091"/>
      <c r="BF66" s="1091"/>
      <c r="BG66" s="1091"/>
      <c r="BH66" s="1091"/>
      <c r="BI66" s="1091"/>
      <c r="BJ66" s="1091"/>
      <c r="BK66" s="1091"/>
      <c r="BL66" s="1091"/>
      <c r="BM66" s="1091"/>
      <c r="BN66" s="1091"/>
      <c r="BO66" s="1091"/>
      <c r="BP66" s="1091"/>
      <c r="BQ66" s="1091"/>
      <c r="BR66" s="1091"/>
      <c r="BS66" s="1091"/>
      <c r="BT66" s="1091"/>
      <c r="BU66" s="1091"/>
      <c r="BV66" s="1091"/>
      <c r="BW66" s="1091"/>
      <c r="BX66" s="1091"/>
      <c r="BY66" s="1091"/>
      <c r="BZ66" s="1091"/>
      <c r="CA66" s="1091"/>
      <c r="CB66" s="1091"/>
      <c r="CC66" s="1091"/>
      <c r="CD66" s="1091"/>
      <c r="CE66" s="1091"/>
      <c r="CF66" s="1091"/>
      <c r="CG66" s="1091"/>
      <c r="CH66" s="1091"/>
      <c r="CI66" s="1091"/>
      <c r="CJ66" s="1091"/>
      <c r="CK66" s="1091"/>
      <c r="CL66" s="1091"/>
      <c r="CM66" s="1091"/>
      <c r="CN66" s="1091"/>
      <c r="CO66" s="1091"/>
      <c r="CP66" s="1091"/>
      <c r="CQ66" s="1091"/>
      <c r="CR66" s="1091"/>
      <c r="CS66" s="1091"/>
      <c r="CT66" s="1091"/>
      <c r="CU66" s="1091"/>
      <c r="CV66" s="1091"/>
      <c r="CW66" s="1091"/>
      <c r="CX66" s="1091"/>
      <c r="CY66" s="1091"/>
      <c r="CZ66" s="1091"/>
      <c r="DA66" s="1091"/>
      <c r="DB66" s="1091"/>
      <c r="DC66" s="1095"/>
    </row>
    <row r="67" spans="2:107" ht="13.2">
      <c r="B67" s="729"/>
      <c r="AN67" s="1085"/>
      <c r="AO67" s="1091"/>
      <c r="AP67" s="1091"/>
      <c r="AQ67" s="1091"/>
      <c r="AR67" s="1091"/>
      <c r="AS67" s="1091"/>
      <c r="AT67" s="1091"/>
      <c r="AU67" s="1091"/>
      <c r="AV67" s="1091"/>
      <c r="AW67" s="1091"/>
      <c r="AX67" s="1091"/>
      <c r="AY67" s="1091"/>
      <c r="AZ67" s="1091"/>
      <c r="BA67" s="1091"/>
      <c r="BB67" s="1091"/>
      <c r="BC67" s="1091"/>
      <c r="BD67" s="1091"/>
      <c r="BE67" s="1091"/>
      <c r="BF67" s="1091"/>
      <c r="BG67" s="1091"/>
      <c r="BH67" s="1091"/>
      <c r="BI67" s="1091"/>
      <c r="BJ67" s="1091"/>
      <c r="BK67" s="1091"/>
      <c r="BL67" s="1091"/>
      <c r="BM67" s="1091"/>
      <c r="BN67" s="1091"/>
      <c r="BO67" s="1091"/>
      <c r="BP67" s="1091"/>
      <c r="BQ67" s="1091"/>
      <c r="BR67" s="1091"/>
      <c r="BS67" s="1091"/>
      <c r="BT67" s="1091"/>
      <c r="BU67" s="1091"/>
      <c r="BV67" s="1091"/>
      <c r="BW67" s="1091"/>
      <c r="BX67" s="1091"/>
      <c r="BY67" s="1091"/>
      <c r="BZ67" s="1091"/>
      <c r="CA67" s="1091"/>
      <c r="CB67" s="1091"/>
      <c r="CC67" s="1091"/>
      <c r="CD67" s="1091"/>
      <c r="CE67" s="1091"/>
      <c r="CF67" s="1091"/>
      <c r="CG67" s="1091"/>
      <c r="CH67" s="1091"/>
      <c r="CI67" s="1091"/>
      <c r="CJ67" s="1091"/>
      <c r="CK67" s="1091"/>
      <c r="CL67" s="1091"/>
      <c r="CM67" s="1091"/>
      <c r="CN67" s="1091"/>
      <c r="CO67" s="1091"/>
      <c r="CP67" s="1091"/>
      <c r="CQ67" s="1091"/>
      <c r="CR67" s="1091"/>
      <c r="CS67" s="1091"/>
      <c r="CT67" s="1091"/>
      <c r="CU67" s="1091"/>
      <c r="CV67" s="1091"/>
      <c r="CW67" s="1091"/>
      <c r="CX67" s="1091"/>
      <c r="CY67" s="1091"/>
      <c r="CZ67" s="1091"/>
      <c r="DA67" s="1091"/>
      <c r="DB67" s="1091"/>
      <c r="DC67" s="1095"/>
    </row>
    <row r="68" spans="2:107" ht="13.2">
      <c r="B68" s="729"/>
      <c r="AN68" s="1085"/>
      <c r="AO68" s="1091"/>
      <c r="AP68" s="1091"/>
      <c r="AQ68" s="1091"/>
      <c r="AR68" s="1091"/>
      <c r="AS68" s="1091"/>
      <c r="AT68" s="1091"/>
      <c r="AU68" s="1091"/>
      <c r="AV68" s="1091"/>
      <c r="AW68" s="1091"/>
      <c r="AX68" s="1091"/>
      <c r="AY68" s="1091"/>
      <c r="AZ68" s="1091"/>
      <c r="BA68" s="1091"/>
      <c r="BB68" s="1091"/>
      <c r="BC68" s="1091"/>
      <c r="BD68" s="1091"/>
      <c r="BE68" s="1091"/>
      <c r="BF68" s="1091"/>
      <c r="BG68" s="1091"/>
      <c r="BH68" s="1091"/>
      <c r="BI68" s="1091"/>
      <c r="BJ68" s="1091"/>
      <c r="BK68" s="1091"/>
      <c r="BL68" s="1091"/>
      <c r="BM68" s="1091"/>
      <c r="BN68" s="1091"/>
      <c r="BO68" s="1091"/>
      <c r="BP68" s="1091"/>
      <c r="BQ68" s="1091"/>
      <c r="BR68" s="1091"/>
      <c r="BS68" s="1091"/>
      <c r="BT68" s="1091"/>
      <c r="BU68" s="1091"/>
      <c r="BV68" s="1091"/>
      <c r="BW68" s="1091"/>
      <c r="BX68" s="1091"/>
      <c r="BY68" s="1091"/>
      <c r="BZ68" s="1091"/>
      <c r="CA68" s="1091"/>
      <c r="CB68" s="1091"/>
      <c r="CC68" s="1091"/>
      <c r="CD68" s="1091"/>
      <c r="CE68" s="1091"/>
      <c r="CF68" s="1091"/>
      <c r="CG68" s="1091"/>
      <c r="CH68" s="1091"/>
      <c r="CI68" s="1091"/>
      <c r="CJ68" s="1091"/>
      <c r="CK68" s="1091"/>
      <c r="CL68" s="1091"/>
      <c r="CM68" s="1091"/>
      <c r="CN68" s="1091"/>
      <c r="CO68" s="1091"/>
      <c r="CP68" s="1091"/>
      <c r="CQ68" s="1091"/>
      <c r="CR68" s="1091"/>
      <c r="CS68" s="1091"/>
      <c r="CT68" s="1091"/>
      <c r="CU68" s="1091"/>
      <c r="CV68" s="1091"/>
      <c r="CW68" s="1091"/>
      <c r="CX68" s="1091"/>
      <c r="CY68" s="1091"/>
      <c r="CZ68" s="1091"/>
      <c r="DA68" s="1091"/>
      <c r="DB68" s="1091"/>
      <c r="DC68" s="1095"/>
    </row>
    <row r="69" spans="2:107" ht="13.2">
      <c r="B69" s="729"/>
      <c r="AN69" s="1086"/>
      <c r="AO69" s="1092"/>
      <c r="AP69" s="1092"/>
      <c r="AQ69" s="1092"/>
      <c r="AR69" s="1092"/>
      <c r="AS69" s="1092"/>
      <c r="AT69" s="1092"/>
      <c r="AU69" s="1092"/>
      <c r="AV69" s="1092"/>
      <c r="AW69" s="1092"/>
      <c r="AX69" s="1092"/>
      <c r="AY69" s="1092"/>
      <c r="AZ69" s="1092"/>
      <c r="BA69" s="1092"/>
      <c r="BB69" s="1092"/>
      <c r="BC69" s="1092"/>
      <c r="BD69" s="1092"/>
      <c r="BE69" s="1092"/>
      <c r="BF69" s="1092"/>
      <c r="BG69" s="1092"/>
      <c r="BH69" s="1092"/>
      <c r="BI69" s="1092"/>
      <c r="BJ69" s="1092"/>
      <c r="BK69" s="1092"/>
      <c r="BL69" s="1092"/>
      <c r="BM69" s="1092"/>
      <c r="BN69" s="1092"/>
      <c r="BO69" s="1092"/>
      <c r="BP69" s="1092"/>
      <c r="BQ69" s="1092"/>
      <c r="BR69" s="1092"/>
      <c r="BS69" s="1092"/>
      <c r="BT69" s="1092"/>
      <c r="BU69" s="1092"/>
      <c r="BV69" s="1092"/>
      <c r="BW69" s="1092"/>
      <c r="BX69" s="1092"/>
      <c r="BY69" s="1092"/>
      <c r="BZ69" s="1092"/>
      <c r="CA69" s="1092"/>
      <c r="CB69" s="1092"/>
      <c r="CC69" s="1092"/>
      <c r="CD69" s="1092"/>
      <c r="CE69" s="1092"/>
      <c r="CF69" s="1092"/>
      <c r="CG69" s="1092"/>
      <c r="CH69" s="1092"/>
      <c r="CI69" s="1092"/>
      <c r="CJ69" s="1092"/>
      <c r="CK69" s="1092"/>
      <c r="CL69" s="1092"/>
      <c r="CM69" s="1092"/>
      <c r="CN69" s="1092"/>
      <c r="CO69" s="1092"/>
      <c r="CP69" s="1092"/>
      <c r="CQ69" s="1092"/>
      <c r="CR69" s="1092"/>
      <c r="CS69" s="1092"/>
      <c r="CT69" s="1092"/>
      <c r="CU69" s="1092"/>
      <c r="CV69" s="1092"/>
      <c r="CW69" s="1092"/>
      <c r="CX69" s="1092"/>
      <c r="CY69" s="1092"/>
      <c r="CZ69" s="1092"/>
      <c r="DA69" s="1092"/>
      <c r="DB69" s="1092"/>
      <c r="DC69" s="1096"/>
    </row>
    <row r="70" spans="2:107" ht="13.2">
      <c r="B70" s="729"/>
      <c r="H70" s="1069"/>
      <c r="I70" s="1069"/>
      <c r="J70" s="1072"/>
      <c r="K70" s="1072"/>
      <c r="L70" s="1079"/>
      <c r="M70" s="1072"/>
      <c r="N70" s="1079"/>
      <c r="AN70" s="1068"/>
      <c r="AO70" s="1068"/>
      <c r="AP70" s="1068"/>
      <c r="AZ70" s="1068"/>
      <c r="BA70" s="1068"/>
      <c r="BB70" s="1068"/>
      <c r="BL70" s="1068"/>
      <c r="BM70" s="1068"/>
      <c r="BN70" s="1068"/>
      <c r="BX70" s="1068"/>
      <c r="BY70" s="1068"/>
      <c r="BZ70" s="1068"/>
      <c r="CJ70" s="1068"/>
      <c r="CK70" s="1068"/>
      <c r="CL70" s="1068"/>
      <c r="CV70" s="1068"/>
      <c r="CW70" s="1068"/>
      <c r="CX70" s="1068"/>
    </row>
    <row r="71" spans="2:107" ht="13.2">
      <c r="B71" s="729"/>
      <c r="G71" s="1067"/>
      <c r="I71" s="1071"/>
      <c r="J71" s="1072"/>
      <c r="K71" s="1072"/>
      <c r="L71" s="1079"/>
      <c r="M71" s="1072"/>
      <c r="N71" s="1079"/>
      <c r="AM71" s="1067"/>
      <c r="AN71" s="363" t="s">
        <v>168</v>
      </c>
    </row>
    <row r="72" spans="2:107" ht="13.2">
      <c r="B72" s="729"/>
      <c r="G72" s="1065"/>
      <c r="H72" s="1065"/>
      <c r="I72" s="1065"/>
      <c r="J72" s="1065"/>
      <c r="K72" s="1073"/>
      <c r="L72" s="1073"/>
      <c r="M72" s="1080"/>
      <c r="N72" s="1080"/>
      <c r="AN72" s="1087"/>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3"/>
      <c r="BP72" s="1089" t="s">
        <v>532</v>
      </c>
      <c r="BQ72" s="1089"/>
      <c r="BR72" s="1089"/>
      <c r="BS72" s="1089"/>
      <c r="BT72" s="1089"/>
      <c r="BU72" s="1089"/>
      <c r="BV72" s="1089"/>
      <c r="BW72" s="1089"/>
      <c r="BX72" s="1089" t="s">
        <v>533</v>
      </c>
      <c r="BY72" s="1089"/>
      <c r="BZ72" s="1089"/>
      <c r="CA72" s="1089"/>
      <c r="CB72" s="1089"/>
      <c r="CC72" s="1089"/>
      <c r="CD72" s="1089"/>
      <c r="CE72" s="1089"/>
      <c r="CF72" s="1089" t="s">
        <v>534</v>
      </c>
      <c r="CG72" s="1089"/>
      <c r="CH72" s="1089"/>
      <c r="CI72" s="1089"/>
      <c r="CJ72" s="1089"/>
      <c r="CK72" s="1089"/>
      <c r="CL72" s="1089"/>
      <c r="CM72" s="1089"/>
      <c r="CN72" s="1089" t="s">
        <v>535</v>
      </c>
      <c r="CO72" s="1089"/>
      <c r="CP72" s="1089"/>
      <c r="CQ72" s="1089"/>
      <c r="CR72" s="1089"/>
      <c r="CS72" s="1089"/>
      <c r="CT72" s="1089"/>
      <c r="CU72" s="1089"/>
      <c r="CV72" s="1089" t="s">
        <v>257</v>
      </c>
      <c r="CW72" s="1089"/>
      <c r="CX72" s="1089"/>
      <c r="CY72" s="1089"/>
      <c r="CZ72" s="1089"/>
      <c r="DA72" s="1089"/>
      <c r="DB72" s="1089"/>
      <c r="DC72" s="1089"/>
    </row>
    <row r="73" spans="2:107" ht="13.2">
      <c r="B73" s="729"/>
      <c r="G73" s="1066"/>
      <c r="H73" s="1066"/>
      <c r="I73" s="1066"/>
      <c r="J73" s="1066"/>
      <c r="K73" s="1076"/>
      <c r="L73" s="1076"/>
      <c r="M73" s="1076"/>
      <c r="N73" s="1076"/>
      <c r="AM73" s="1068"/>
      <c r="AN73" s="1088" t="s">
        <v>548</v>
      </c>
      <c r="AO73" s="1088"/>
      <c r="AP73" s="1088"/>
      <c r="AQ73" s="1088"/>
      <c r="AR73" s="1088"/>
      <c r="AS73" s="1088"/>
      <c r="AT73" s="1088"/>
      <c r="AU73" s="1088"/>
      <c r="AV73" s="1088"/>
      <c r="AW73" s="1088"/>
      <c r="AX73" s="1088"/>
      <c r="AY73" s="1088"/>
      <c r="AZ73" s="1088"/>
      <c r="BA73" s="1088"/>
      <c r="BB73" s="1088" t="s">
        <v>549</v>
      </c>
      <c r="BC73" s="1088"/>
      <c r="BD73" s="1088"/>
      <c r="BE73" s="1088"/>
      <c r="BF73" s="1088"/>
      <c r="BG73" s="1088"/>
      <c r="BH73" s="1088"/>
      <c r="BI73" s="1088"/>
      <c r="BJ73" s="1088"/>
      <c r="BK73" s="1088"/>
      <c r="BL73" s="1088"/>
      <c r="BM73" s="1088"/>
      <c r="BN73" s="1088"/>
      <c r="BO73" s="1088"/>
      <c r="BP73" s="1093">
        <v>44.4</v>
      </c>
      <c r="BQ73" s="1093"/>
      <c r="BR73" s="1093"/>
      <c r="BS73" s="1093"/>
      <c r="BT73" s="1093"/>
      <c r="BU73" s="1093"/>
      <c r="BV73" s="1093"/>
      <c r="BW73" s="1093"/>
      <c r="BX73" s="1093">
        <v>41.1</v>
      </c>
      <c r="BY73" s="1093"/>
      <c r="BZ73" s="1093"/>
      <c r="CA73" s="1093"/>
      <c r="CB73" s="1093"/>
      <c r="CC73" s="1093"/>
      <c r="CD73" s="1093"/>
      <c r="CE73" s="1093"/>
      <c r="CF73" s="1093">
        <v>33.1</v>
      </c>
      <c r="CG73" s="1093"/>
      <c r="CH73" s="1093"/>
      <c r="CI73" s="1093"/>
      <c r="CJ73" s="1093"/>
      <c r="CK73" s="1093"/>
      <c r="CL73" s="1093"/>
      <c r="CM73" s="1093"/>
      <c r="CN73" s="1093">
        <v>22.1</v>
      </c>
      <c r="CO73" s="1093"/>
      <c r="CP73" s="1093"/>
      <c r="CQ73" s="1093"/>
      <c r="CR73" s="1093"/>
      <c r="CS73" s="1093"/>
      <c r="CT73" s="1093"/>
      <c r="CU73" s="1093"/>
      <c r="CV73" s="1093">
        <v>14.1</v>
      </c>
      <c r="CW73" s="1093"/>
      <c r="CX73" s="1093"/>
      <c r="CY73" s="1093"/>
      <c r="CZ73" s="1093"/>
      <c r="DA73" s="1093"/>
      <c r="DB73" s="1093"/>
      <c r="DC73" s="1093"/>
    </row>
    <row r="74" spans="2:107" ht="13.2">
      <c r="B74" s="729"/>
      <c r="G74" s="1066"/>
      <c r="H74" s="1066"/>
      <c r="I74" s="1066"/>
      <c r="J74" s="1066"/>
      <c r="K74" s="1076"/>
      <c r="L74" s="1076"/>
      <c r="M74" s="1076"/>
      <c r="N74" s="1076"/>
      <c r="AM74" s="1068"/>
      <c r="AN74" s="1088"/>
      <c r="AO74" s="1088"/>
      <c r="AP74" s="1088"/>
      <c r="AQ74" s="1088"/>
      <c r="AR74" s="1088"/>
      <c r="AS74" s="1088"/>
      <c r="AT74" s="1088"/>
      <c r="AU74" s="1088"/>
      <c r="AV74" s="1088"/>
      <c r="AW74" s="1088"/>
      <c r="AX74" s="1088"/>
      <c r="AY74" s="1088"/>
      <c r="AZ74" s="1088"/>
      <c r="BA74" s="1088"/>
      <c r="BB74" s="1088"/>
      <c r="BC74" s="1088"/>
      <c r="BD74" s="1088"/>
      <c r="BE74" s="1088"/>
      <c r="BF74" s="1088"/>
      <c r="BG74" s="1088"/>
      <c r="BH74" s="1088"/>
      <c r="BI74" s="1088"/>
      <c r="BJ74" s="1088"/>
      <c r="BK74" s="1088"/>
      <c r="BL74" s="1088"/>
      <c r="BM74" s="1088"/>
      <c r="BN74" s="1088"/>
      <c r="BO74" s="1088"/>
      <c r="BP74" s="1093"/>
      <c r="BQ74" s="1093"/>
      <c r="BR74" s="1093"/>
      <c r="BS74" s="1093"/>
      <c r="BT74" s="1093"/>
      <c r="BU74" s="1093"/>
      <c r="BV74" s="1093"/>
      <c r="BW74" s="1093"/>
      <c r="BX74" s="1093"/>
      <c r="BY74" s="1093"/>
      <c r="BZ74" s="1093"/>
      <c r="CA74" s="1093"/>
      <c r="CB74" s="1093"/>
      <c r="CC74" s="1093"/>
      <c r="CD74" s="1093"/>
      <c r="CE74" s="1093"/>
      <c r="CF74" s="1093"/>
      <c r="CG74" s="1093"/>
      <c r="CH74" s="1093"/>
      <c r="CI74" s="1093"/>
      <c r="CJ74" s="1093"/>
      <c r="CK74" s="1093"/>
      <c r="CL74" s="1093"/>
      <c r="CM74" s="1093"/>
      <c r="CN74" s="1093"/>
      <c r="CO74" s="1093"/>
      <c r="CP74" s="1093"/>
      <c r="CQ74" s="1093"/>
      <c r="CR74" s="1093"/>
      <c r="CS74" s="1093"/>
      <c r="CT74" s="1093"/>
      <c r="CU74" s="1093"/>
      <c r="CV74" s="1093"/>
      <c r="CW74" s="1093"/>
      <c r="CX74" s="1093"/>
      <c r="CY74" s="1093"/>
      <c r="CZ74" s="1093"/>
      <c r="DA74" s="1093"/>
      <c r="DB74" s="1093"/>
      <c r="DC74" s="1093"/>
    </row>
    <row r="75" spans="2:107" ht="13.2">
      <c r="B75" s="729"/>
      <c r="G75" s="1066"/>
      <c r="H75" s="1066"/>
      <c r="I75" s="1065"/>
      <c r="J75" s="1065"/>
      <c r="K75" s="1074"/>
      <c r="L75" s="1074"/>
      <c r="M75" s="1074"/>
      <c r="N75" s="1074"/>
      <c r="AM75" s="1068"/>
      <c r="AN75" s="1088"/>
      <c r="AO75" s="1088"/>
      <c r="AP75" s="1088"/>
      <c r="AQ75" s="1088"/>
      <c r="AR75" s="1088"/>
      <c r="AS75" s="1088"/>
      <c r="AT75" s="1088"/>
      <c r="AU75" s="1088"/>
      <c r="AV75" s="1088"/>
      <c r="AW75" s="1088"/>
      <c r="AX75" s="1088"/>
      <c r="AY75" s="1088"/>
      <c r="AZ75" s="1088"/>
      <c r="BA75" s="1088"/>
      <c r="BB75" s="1088" t="s">
        <v>418</v>
      </c>
      <c r="BC75" s="1088"/>
      <c r="BD75" s="1088"/>
      <c r="BE75" s="1088"/>
      <c r="BF75" s="1088"/>
      <c r="BG75" s="1088"/>
      <c r="BH75" s="1088"/>
      <c r="BI75" s="1088"/>
      <c r="BJ75" s="1088"/>
      <c r="BK75" s="1088"/>
      <c r="BL75" s="1088"/>
      <c r="BM75" s="1088"/>
      <c r="BN75" s="1088"/>
      <c r="BO75" s="1088"/>
      <c r="BP75" s="1093">
        <v>8.1999999999999993</v>
      </c>
      <c r="BQ75" s="1093"/>
      <c r="BR75" s="1093"/>
      <c r="BS75" s="1093"/>
      <c r="BT75" s="1093"/>
      <c r="BU75" s="1093"/>
      <c r="BV75" s="1093"/>
      <c r="BW75" s="1093"/>
      <c r="BX75" s="1093">
        <v>7.1</v>
      </c>
      <c r="BY75" s="1093"/>
      <c r="BZ75" s="1093"/>
      <c r="CA75" s="1093"/>
      <c r="CB75" s="1093"/>
      <c r="CC75" s="1093"/>
      <c r="CD75" s="1093"/>
      <c r="CE75" s="1093"/>
      <c r="CF75" s="1093">
        <v>6</v>
      </c>
      <c r="CG75" s="1093"/>
      <c r="CH75" s="1093"/>
      <c r="CI75" s="1093"/>
      <c r="CJ75" s="1093"/>
      <c r="CK75" s="1093"/>
      <c r="CL75" s="1093"/>
      <c r="CM75" s="1093"/>
      <c r="CN75" s="1093">
        <v>4.9000000000000004</v>
      </c>
      <c r="CO75" s="1093"/>
      <c r="CP75" s="1093"/>
      <c r="CQ75" s="1093"/>
      <c r="CR75" s="1093"/>
      <c r="CS75" s="1093"/>
      <c r="CT75" s="1093"/>
      <c r="CU75" s="1093"/>
      <c r="CV75" s="1093">
        <v>4.4000000000000004</v>
      </c>
      <c r="CW75" s="1093"/>
      <c r="CX75" s="1093"/>
      <c r="CY75" s="1093"/>
      <c r="CZ75" s="1093"/>
      <c r="DA75" s="1093"/>
      <c r="DB75" s="1093"/>
      <c r="DC75" s="1093"/>
    </row>
    <row r="76" spans="2:107" ht="13.2">
      <c r="B76" s="729"/>
      <c r="G76" s="1066"/>
      <c r="H76" s="1066"/>
      <c r="I76" s="1065"/>
      <c r="J76" s="1065"/>
      <c r="K76" s="1074"/>
      <c r="L76" s="1074"/>
      <c r="M76" s="1074"/>
      <c r="N76" s="1074"/>
      <c r="AM76" s="1068"/>
      <c r="AN76" s="1088"/>
      <c r="AO76" s="1088"/>
      <c r="AP76" s="1088"/>
      <c r="AQ76" s="1088"/>
      <c r="AR76" s="1088"/>
      <c r="AS76" s="1088"/>
      <c r="AT76" s="1088"/>
      <c r="AU76" s="1088"/>
      <c r="AV76" s="1088"/>
      <c r="AW76" s="1088"/>
      <c r="AX76" s="1088"/>
      <c r="AY76" s="1088"/>
      <c r="AZ76" s="1088"/>
      <c r="BA76" s="1088"/>
      <c r="BB76" s="1088"/>
      <c r="BC76" s="1088"/>
      <c r="BD76" s="1088"/>
      <c r="BE76" s="1088"/>
      <c r="BF76" s="1088"/>
      <c r="BG76" s="1088"/>
      <c r="BH76" s="1088"/>
      <c r="BI76" s="1088"/>
      <c r="BJ76" s="1088"/>
      <c r="BK76" s="1088"/>
      <c r="BL76" s="1088"/>
      <c r="BM76" s="1088"/>
      <c r="BN76" s="1088"/>
      <c r="BO76" s="1088"/>
      <c r="BP76" s="1093"/>
      <c r="BQ76" s="1093"/>
      <c r="BR76" s="1093"/>
      <c r="BS76" s="1093"/>
      <c r="BT76" s="1093"/>
      <c r="BU76" s="1093"/>
      <c r="BV76" s="1093"/>
      <c r="BW76" s="1093"/>
      <c r="BX76" s="1093"/>
      <c r="BY76" s="1093"/>
      <c r="BZ76" s="1093"/>
      <c r="CA76" s="1093"/>
      <c r="CB76" s="1093"/>
      <c r="CC76" s="1093"/>
      <c r="CD76" s="1093"/>
      <c r="CE76" s="1093"/>
      <c r="CF76" s="1093"/>
      <c r="CG76" s="1093"/>
      <c r="CH76" s="1093"/>
      <c r="CI76" s="1093"/>
      <c r="CJ76" s="1093"/>
      <c r="CK76" s="1093"/>
      <c r="CL76" s="1093"/>
      <c r="CM76" s="1093"/>
      <c r="CN76" s="1093"/>
      <c r="CO76" s="1093"/>
      <c r="CP76" s="1093"/>
      <c r="CQ76" s="1093"/>
      <c r="CR76" s="1093"/>
      <c r="CS76" s="1093"/>
      <c r="CT76" s="1093"/>
      <c r="CU76" s="1093"/>
      <c r="CV76" s="1093"/>
      <c r="CW76" s="1093"/>
      <c r="CX76" s="1093"/>
      <c r="CY76" s="1093"/>
      <c r="CZ76" s="1093"/>
      <c r="DA76" s="1093"/>
      <c r="DB76" s="1093"/>
      <c r="DC76" s="1093"/>
    </row>
    <row r="77" spans="2:107" ht="13.2">
      <c r="B77" s="729"/>
      <c r="G77" s="1065"/>
      <c r="H77" s="1065"/>
      <c r="I77" s="1065"/>
      <c r="J77" s="1065"/>
      <c r="K77" s="1076"/>
      <c r="L77" s="1076"/>
      <c r="M77" s="1076"/>
      <c r="N77" s="1076"/>
      <c r="AN77" s="1089" t="s">
        <v>518</v>
      </c>
      <c r="AO77" s="1089"/>
      <c r="AP77" s="1089"/>
      <c r="AQ77" s="1089"/>
      <c r="AR77" s="1089"/>
      <c r="AS77" s="1089"/>
      <c r="AT77" s="1089"/>
      <c r="AU77" s="1089"/>
      <c r="AV77" s="1089"/>
      <c r="AW77" s="1089"/>
      <c r="AX77" s="1089"/>
      <c r="AY77" s="1089"/>
      <c r="AZ77" s="1089"/>
      <c r="BA77" s="1089"/>
      <c r="BB77" s="1088" t="s">
        <v>549</v>
      </c>
      <c r="BC77" s="1088"/>
      <c r="BD77" s="1088"/>
      <c r="BE77" s="1088"/>
      <c r="BF77" s="1088"/>
      <c r="BG77" s="1088"/>
      <c r="BH77" s="1088"/>
      <c r="BI77" s="1088"/>
      <c r="BJ77" s="1088"/>
      <c r="BK77" s="1088"/>
      <c r="BL77" s="1088"/>
      <c r="BM77" s="1088"/>
      <c r="BN77" s="1088"/>
      <c r="BO77" s="1088"/>
      <c r="BP77" s="1093">
        <v>22.1</v>
      </c>
      <c r="BQ77" s="1093"/>
      <c r="BR77" s="1093"/>
      <c r="BS77" s="1093"/>
      <c r="BT77" s="1093"/>
      <c r="BU77" s="1093"/>
      <c r="BV77" s="1093"/>
      <c r="BW77" s="1093"/>
      <c r="BX77" s="1093">
        <v>20.399999999999999</v>
      </c>
      <c r="BY77" s="1093"/>
      <c r="BZ77" s="1093"/>
      <c r="CA77" s="1093"/>
      <c r="CB77" s="1093"/>
      <c r="CC77" s="1093"/>
      <c r="CD77" s="1093"/>
      <c r="CE77" s="1093"/>
      <c r="CF77" s="1093">
        <v>11.2</v>
      </c>
      <c r="CG77" s="1093"/>
      <c r="CH77" s="1093"/>
      <c r="CI77" s="1093"/>
      <c r="CJ77" s="1093"/>
      <c r="CK77" s="1093"/>
      <c r="CL77" s="1093"/>
      <c r="CM77" s="1093"/>
      <c r="CN77" s="1093">
        <v>4.5999999999999996</v>
      </c>
      <c r="CO77" s="1093"/>
      <c r="CP77" s="1093"/>
      <c r="CQ77" s="1093"/>
      <c r="CR77" s="1093"/>
      <c r="CS77" s="1093"/>
      <c r="CT77" s="1093"/>
      <c r="CU77" s="1093"/>
      <c r="CV77" s="1093">
        <v>4.2</v>
      </c>
      <c r="CW77" s="1093"/>
      <c r="CX77" s="1093"/>
      <c r="CY77" s="1093"/>
      <c r="CZ77" s="1093"/>
      <c r="DA77" s="1093"/>
      <c r="DB77" s="1093"/>
      <c r="DC77" s="1093"/>
    </row>
    <row r="78" spans="2:107" ht="13.2">
      <c r="B78" s="729"/>
      <c r="G78" s="1065"/>
      <c r="H78" s="1065"/>
      <c r="I78" s="1065"/>
      <c r="J78" s="1065"/>
      <c r="K78" s="1076"/>
      <c r="L78" s="1076"/>
      <c r="M78" s="1076"/>
      <c r="N78" s="1076"/>
      <c r="AN78" s="1089"/>
      <c r="AO78" s="1089"/>
      <c r="AP78" s="1089"/>
      <c r="AQ78" s="1089"/>
      <c r="AR78" s="1089"/>
      <c r="AS78" s="1089"/>
      <c r="AT78" s="1089"/>
      <c r="AU78" s="1089"/>
      <c r="AV78" s="1089"/>
      <c r="AW78" s="1089"/>
      <c r="AX78" s="1089"/>
      <c r="AY78" s="1089"/>
      <c r="AZ78" s="1089"/>
      <c r="BA78" s="1089"/>
      <c r="BB78" s="1088"/>
      <c r="BC78" s="1088"/>
      <c r="BD78" s="1088"/>
      <c r="BE78" s="1088"/>
      <c r="BF78" s="1088"/>
      <c r="BG78" s="1088"/>
      <c r="BH78" s="1088"/>
      <c r="BI78" s="1088"/>
      <c r="BJ78" s="1088"/>
      <c r="BK78" s="1088"/>
      <c r="BL78" s="1088"/>
      <c r="BM78" s="1088"/>
      <c r="BN78" s="1088"/>
      <c r="BO78" s="1088"/>
      <c r="BP78" s="1093"/>
      <c r="BQ78" s="1093"/>
      <c r="BR78" s="1093"/>
      <c r="BS78" s="1093"/>
      <c r="BT78" s="1093"/>
      <c r="BU78" s="1093"/>
      <c r="BV78" s="1093"/>
      <c r="BW78" s="1093"/>
      <c r="BX78" s="1093"/>
      <c r="BY78" s="1093"/>
      <c r="BZ78" s="1093"/>
      <c r="CA78" s="1093"/>
      <c r="CB78" s="1093"/>
      <c r="CC78" s="1093"/>
      <c r="CD78" s="1093"/>
      <c r="CE78" s="1093"/>
      <c r="CF78" s="1093"/>
      <c r="CG78" s="1093"/>
      <c r="CH78" s="1093"/>
      <c r="CI78" s="1093"/>
      <c r="CJ78" s="1093"/>
      <c r="CK78" s="1093"/>
      <c r="CL78" s="1093"/>
      <c r="CM78" s="1093"/>
      <c r="CN78" s="1093"/>
      <c r="CO78" s="1093"/>
      <c r="CP78" s="1093"/>
      <c r="CQ78" s="1093"/>
      <c r="CR78" s="1093"/>
      <c r="CS78" s="1093"/>
      <c r="CT78" s="1093"/>
      <c r="CU78" s="1093"/>
      <c r="CV78" s="1093"/>
      <c r="CW78" s="1093"/>
      <c r="CX78" s="1093"/>
      <c r="CY78" s="1093"/>
      <c r="CZ78" s="1093"/>
      <c r="DA78" s="1093"/>
      <c r="DB78" s="1093"/>
      <c r="DC78" s="1093"/>
    </row>
    <row r="79" spans="2:107" ht="13.2">
      <c r="B79" s="729"/>
      <c r="G79" s="1065"/>
      <c r="H79" s="1065"/>
      <c r="I79" s="1071"/>
      <c r="J79" s="1071"/>
      <c r="K79" s="1077"/>
      <c r="L79" s="1077"/>
      <c r="M79" s="1077"/>
      <c r="N79" s="1077"/>
      <c r="AN79" s="1089"/>
      <c r="AO79" s="1089"/>
      <c r="AP79" s="1089"/>
      <c r="AQ79" s="1089"/>
      <c r="AR79" s="1089"/>
      <c r="AS79" s="1089"/>
      <c r="AT79" s="1089"/>
      <c r="AU79" s="1089"/>
      <c r="AV79" s="1089"/>
      <c r="AW79" s="1089"/>
      <c r="AX79" s="1089"/>
      <c r="AY79" s="1089"/>
      <c r="AZ79" s="1089"/>
      <c r="BA79" s="1089"/>
      <c r="BB79" s="1088" t="s">
        <v>418</v>
      </c>
      <c r="BC79" s="1088"/>
      <c r="BD79" s="1088"/>
      <c r="BE79" s="1088"/>
      <c r="BF79" s="1088"/>
      <c r="BG79" s="1088"/>
      <c r="BH79" s="1088"/>
      <c r="BI79" s="1088"/>
      <c r="BJ79" s="1088"/>
      <c r="BK79" s="1088"/>
      <c r="BL79" s="1088"/>
      <c r="BM79" s="1088"/>
      <c r="BN79" s="1088"/>
      <c r="BO79" s="1088"/>
      <c r="BP79" s="1093">
        <v>6.3</v>
      </c>
      <c r="BQ79" s="1093"/>
      <c r="BR79" s="1093"/>
      <c r="BS79" s="1093"/>
      <c r="BT79" s="1093"/>
      <c r="BU79" s="1093"/>
      <c r="BV79" s="1093"/>
      <c r="BW79" s="1093"/>
      <c r="BX79" s="1093">
        <v>6.2</v>
      </c>
      <c r="BY79" s="1093"/>
      <c r="BZ79" s="1093"/>
      <c r="CA79" s="1093"/>
      <c r="CB79" s="1093"/>
      <c r="CC79" s="1093"/>
      <c r="CD79" s="1093"/>
      <c r="CE79" s="1093"/>
      <c r="CF79" s="1093">
        <v>5.7</v>
      </c>
      <c r="CG79" s="1093"/>
      <c r="CH79" s="1093"/>
      <c r="CI79" s="1093"/>
      <c r="CJ79" s="1093"/>
      <c r="CK79" s="1093"/>
      <c r="CL79" s="1093"/>
      <c r="CM79" s="1093"/>
      <c r="CN79" s="1093">
        <v>5.8</v>
      </c>
      <c r="CO79" s="1093"/>
      <c r="CP79" s="1093"/>
      <c r="CQ79" s="1093"/>
      <c r="CR79" s="1093"/>
      <c r="CS79" s="1093"/>
      <c r="CT79" s="1093"/>
      <c r="CU79" s="1093"/>
      <c r="CV79" s="1093">
        <v>5.8</v>
      </c>
      <c r="CW79" s="1093"/>
      <c r="CX79" s="1093"/>
      <c r="CY79" s="1093"/>
      <c r="CZ79" s="1093"/>
      <c r="DA79" s="1093"/>
      <c r="DB79" s="1093"/>
      <c r="DC79" s="1093"/>
    </row>
    <row r="80" spans="2:107" ht="13.2">
      <c r="B80" s="729"/>
      <c r="G80" s="1065"/>
      <c r="H80" s="1065"/>
      <c r="I80" s="1071"/>
      <c r="J80" s="1071"/>
      <c r="K80" s="1077"/>
      <c r="L80" s="1077"/>
      <c r="M80" s="1077"/>
      <c r="N80" s="1077"/>
      <c r="AN80" s="1089"/>
      <c r="AO80" s="1089"/>
      <c r="AP80" s="1089"/>
      <c r="AQ80" s="1089"/>
      <c r="AR80" s="1089"/>
      <c r="AS80" s="1089"/>
      <c r="AT80" s="1089"/>
      <c r="AU80" s="1089"/>
      <c r="AV80" s="1089"/>
      <c r="AW80" s="1089"/>
      <c r="AX80" s="1089"/>
      <c r="AY80" s="1089"/>
      <c r="AZ80" s="1089"/>
      <c r="BA80" s="1089"/>
      <c r="BB80" s="1088"/>
      <c r="BC80" s="1088"/>
      <c r="BD80" s="1088"/>
      <c r="BE80" s="1088"/>
      <c r="BF80" s="1088"/>
      <c r="BG80" s="1088"/>
      <c r="BH80" s="1088"/>
      <c r="BI80" s="1088"/>
      <c r="BJ80" s="1088"/>
      <c r="BK80" s="1088"/>
      <c r="BL80" s="1088"/>
      <c r="BM80" s="1088"/>
      <c r="BN80" s="1088"/>
      <c r="BO80" s="1088"/>
      <c r="BP80" s="1093"/>
      <c r="BQ80" s="1093"/>
      <c r="BR80" s="1093"/>
      <c r="BS80" s="1093"/>
      <c r="BT80" s="1093"/>
      <c r="BU80" s="1093"/>
      <c r="BV80" s="1093"/>
      <c r="BW80" s="1093"/>
      <c r="BX80" s="1093"/>
      <c r="BY80" s="1093"/>
      <c r="BZ80" s="1093"/>
      <c r="CA80" s="1093"/>
      <c r="CB80" s="1093"/>
      <c r="CC80" s="1093"/>
      <c r="CD80" s="1093"/>
      <c r="CE80" s="1093"/>
      <c r="CF80" s="1093"/>
      <c r="CG80" s="1093"/>
      <c r="CH80" s="1093"/>
      <c r="CI80" s="1093"/>
      <c r="CJ80" s="1093"/>
      <c r="CK80" s="1093"/>
      <c r="CL80" s="1093"/>
      <c r="CM80" s="1093"/>
      <c r="CN80" s="1093"/>
      <c r="CO80" s="1093"/>
      <c r="CP80" s="1093"/>
      <c r="CQ80" s="1093"/>
      <c r="CR80" s="1093"/>
      <c r="CS80" s="1093"/>
      <c r="CT80" s="1093"/>
      <c r="CU80" s="1093"/>
      <c r="CV80" s="1093"/>
      <c r="CW80" s="1093"/>
      <c r="CX80" s="1093"/>
      <c r="CY80" s="1093"/>
      <c r="CZ80" s="1093"/>
      <c r="DA80" s="1093"/>
      <c r="DB80" s="1093"/>
      <c r="DC80" s="1093"/>
    </row>
    <row r="81" spans="2:109" ht="13.2">
      <c r="B81" s="729"/>
    </row>
    <row r="82" spans="2:109" ht="16.2">
      <c r="B82" s="729"/>
      <c r="K82" s="1078"/>
      <c r="L82" s="1078"/>
      <c r="M82" s="1078"/>
      <c r="N82" s="1078"/>
      <c r="AQ82" s="1078"/>
      <c r="AR82" s="1078"/>
      <c r="AS82" s="1078"/>
      <c r="AT82" s="1078"/>
      <c r="BC82" s="1078"/>
      <c r="BD82" s="1078"/>
      <c r="BE82" s="1078"/>
      <c r="BF82" s="1078"/>
      <c r="BO82" s="1078"/>
      <c r="BP82" s="1078"/>
      <c r="BQ82" s="1078"/>
      <c r="BR82" s="1078"/>
      <c r="CA82" s="1078"/>
      <c r="CB82" s="1078"/>
      <c r="CC82" s="1078"/>
      <c r="CD82" s="1078"/>
      <c r="CM82" s="1078"/>
      <c r="CN82" s="1078"/>
      <c r="CO82" s="1078"/>
      <c r="CP82" s="1078"/>
      <c r="CY82" s="1078"/>
      <c r="CZ82" s="1078"/>
      <c r="DA82" s="1078"/>
      <c r="DB82" s="1078"/>
      <c r="DC82" s="1078"/>
    </row>
    <row r="83" spans="2:109" ht="13.2">
      <c r="B83" s="739"/>
      <c r="C83" s="737"/>
      <c r="D83" s="737"/>
      <c r="E83" s="737"/>
      <c r="F83" s="737"/>
      <c r="G83" s="737"/>
      <c r="H83" s="737"/>
      <c r="I83" s="737"/>
      <c r="J83" s="737"/>
      <c r="K83" s="737"/>
      <c r="L83" s="737"/>
      <c r="M83" s="737"/>
      <c r="N83" s="737"/>
      <c r="O83" s="737"/>
      <c r="P83" s="737"/>
      <c r="Q83" s="737"/>
      <c r="R83" s="737"/>
      <c r="S83" s="737"/>
      <c r="T83" s="737"/>
      <c r="U83" s="737"/>
      <c r="V83" s="737"/>
      <c r="W83" s="737"/>
      <c r="X83" s="737"/>
      <c r="Y83" s="737"/>
      <c r="Z83" s="737"/>
      <c r="AA83" s="737"/>
      <c r="AB83" s="737"/>
      <c r="AC83" s="737"/>
      <c r="AD83" s="737"/>
      <c r="AE83" s="737"/>
      <c r="AF83" s="737"/>
      <c r="AG83" s="737"/>
      <c r="AH83" s="737"/>
      <c r="AI83" s="737"/>
      <c r="AJ83" s="737"/>
      <c r="AK83" s="737"/>
      <c r="AL83" s="737"/>
      <c r="AM83" s="737"/>
      <c r="AN83" s="737"/>
      <c r="AO83" s="737"/>
      <c r="AP83" s="737"/>
      <c r="AQ83" s="737"/>
      <c r="AR83" s="737"/>
      <c r="AS83" s="737"/>
      <c r="AT83" s="737"/>
      <c r="AU83" s="737"/>
      <c r="AV83" s="737"/>
      <c r="AW83" s="737"/>
      <c r="AX83" s="737"/>
      <c r="AY83" s="737"/>
      <c r="AZ83" s="737"/>
      <c r="BA83" s="737"/>
      <c r="BB83" s="737"/>
      <c r="BC83" s="737"/>
      <c r="BD83" s="737"/>
      <c r="BE83" s="737"/>
      <c r="BF83" s="737"/>
      <c r="BG83" s="737"/>
      <c r="BH83" s="737"/>
      <c r="BI83" s="737"/>
      <c r="BJ83" s="737"/>
      <c r="BK83" s="737"/>
      <c r="BL83" s="737"/>
      <c r="BM83" s="737"/>
      <c r="BN83" s="737"/>
      <c r="BO83" s="737"/>
      <c r="BP83" s="737"/>
      <c r="BQ83" s="737"/>
      <c r="BR83" s="737"/>
      <c r="BS83" s="737"/>
      <c r="BT83" s="737"/>
      <c r="BU83" s="737"/>
      <c r="BV83" s="737"/>
      <c r="BW83" s="737"/>
      <c r="BX83" s="737"/>
      <c r="BY83" s="737"/>
      <c r="BZ83" s="737"/>
      <c r="CA83" s="737"/>
      <c r="CB83" s="737"/>
      <c r="CC83" s="737"/>
      <c r="CD83" s="737"/>
      <c r="CE83" s="737"/>
      <c r="CF83" s="737"/>
      <c r="CG83" s="737"/>
      <c r="CH83" s="737"/>
      <c r="CI83" s="737"/>
      <c r="CJ83" s="737"/>
      <c r="CK83" s="737"/>
      <c r="CL83" s="737"/>
      <c r="CM83" s="737"/>
      <c r="CN83" s="737"/>
      <c r="CO83" s="737"/>
      <c r="CP83" s="737"/>
      <c r="CQ83" s="737"/>
      <c r="CR83" s="737"/>
      <c r="CS83" s="737"/>
      <c r="CT83" s="737"/>
      <c r="CU83" s="737"/>
      <c r="CV83" s="737"/>
      <c r="CW83" s="737"/>
      <c r="CX83" s="737"/>
      <c r="CY83" s="737"/>
      <c r="CZ83" s="737"/>
      <c r="DA83" s="737"/>
      <c r="DB83" s="737"/>
      <c r="DC83" s="737"/>
      <c r="DD83" s="837"/>
    </row>
    <row r="84" spans="2:109" ht="13.2">
      <c r="DD84" s="740"/>
      <c r="DE84" s="740"/>
    </row>
    <row r="85" spans="2:109" ht="13.2">
      <c r="DD85" s="740"/>
      <c r="DE85" s="740"/>
    </row>
  </sheetData>
  <sheetProtection algorithmName="SHA-512" hashValue="BzBV6c36XWnxtGFc5/OqN/9Eq1fkMW2sulrsaKqTYBbsygbGzjVZjeHXLco9iwJ/4NEOdR1LG85nq6IXXmiYPQ==" saltValue="ZYTSvDY6oow5hw0RQ4GMkA=="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33"/>
  <printOptions horizontalCentered="1" verticalCentered="1"/>
  <pageMargins left="0" right="0" top="0.19685039370078741" bottom="0.31496062992125984" header="0.39370078740157483" footer="0"/>
  <pageSetup paperSize="9" scale="51"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70" zoomScaleNormal="70" zoomScaleSheetLayoutView="70" workbookViewId="0"/>
  </sheetViews>
  <sheetFormatPr defaultColWidth="0" defaultRowHeight="13.5" customHeight="1" zeroHeight="1"/>
  <cols>
    <col min="1" max="34" width="2.5" style="726" customWidth="1"/>
    <col min="35" max="122" width="2.5" style="727" customWidth="1"/>
    <col min="123" max="16384" width="2.5" style="727" hidden="1" customWidth="1"/>
  </cols>
  <sheetData>
    <row r="1" spans="1:34" ht="13.5" customHeight="1">
      <c r="A1" s="727"/>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row>
    <row r="2" spans="1:34" ht="13.2">
      <c r="S2" s="727"/>
      <c r="AH2" s="727"/>
    </row>
    <row r="3" spans="1:34" ht="13.2">
      <c r="C3" s="727"/>
      <c r="D3" s="727"/>
      <c r="E3" s="727"/>
      <c r="F3" s="727"/>
      <c r="G3" s="727"/>
      <c r="H3" s="727"/>
      <c r="I3" s="727"/>
      <c r="J3" s="727"/>
      <c r="K3" s="727"/>
      <c r="L3" s="727"/>
      <c r="M3" s="727"/>
      <c r="N3" s="727"/>
      <c r="O3" s="727"/>
      <c r="P3" s="727"/>
      <c r="Q3" s="727"/>
      <c r="R3" s="727"/>
      <c r="S3" s="727"/>
      <c r="U3" s="727"/>
      <c r="V3" s="727"/>
      <c r="W3" s="727"/>
      <c r="X3" s="727"/>
      <c r="Y3" s="727"/>
      <c r="Z3" s="727"/>
      <c r="AA3" s="727"/>
      <c r="AB3" s="727"/>
      <c r="AC3" s="727"/>
      <c r="AD3" s="727"/>
      <c r="AE3" s="727"/>
      <c r="AF3" s="727"/>
      <c r="AG3" s="727"/>
      <c r="AH3" s="727"/>
    </row>
    <row r="4" spans="1:34" ht="13.2"/>
    <row r="5" spans="1:34" ht="13.2"/>
    <row r="6" spans="1:34" ht="13.2"/>
    <row r="7" spans="1:34" ht="13.2"/>
    <row r="8" spans="1:34" ht="13.2"/>
    <row r="9" spans="1:34" ht="13.2">
      <c r="AH9" s="727"/>
    </row>
    <row r="10" spans="1:34" ht="13.2"/>
    <row r="11" spans="1:34" ht="13.2"/>
    <row r="12" spans="1:34" ht="13.2"/>
    <row r="13" spans="1:34" ht="13.2"/>
    <row r="14" spans="1:34" ht="13.2"/>
    <row r="15" spans="1:34" ht="13.2"/>
    <row r="16" spans="1:34" ht="13.2"/>
    <row r="17" spans="12:34" ht="13.2">
      <c r="AH17" s="727"/>
    </row>
    <row r="18" spans="12:34" ht="13.2"/>
    <row r="19" spans="12:34" ht="13.2"/>
    <row r="20" spans="12:34" ht="13.2">
      <c r="AH20" s="727"/>
    </row>
    <row r="21" spans="12:34" ht="13.2">
      <c r="AH21" s="727"/>
    </row>
    <row r="22" spans="12:34" ht="13.2"/>
    <row r="23" spans="12:34" ht="13.2"/>
    <row r="24" spans="12:34" ht="13.2">
      <c r="Q24" s="727"/>
    </row>
    <row r="25" spans="12:34" ht="13.2"/>
    <row r="26" spans="12:34" ht="13.2"/>
    <row r="27" spans="12:34" ht="13.2"/>
    <row r="28" spans="12:34" ht="13.2">
      <c r="O28" s="727"/>
      <c r="T28" s="727"/>
      <c r="AH28" s="727"/>
    </row>
    <row r="29" spans="12:34" ht="13.2"/>
    <row r="30" spans="12:34" ht="13.2"/>
    <row r="31" spans="12:34" ht="13.2">
      <c r="Q31" s="727"/>
    </row>
    <row r="32" spans="12:34" ht="13.2">
      <c r="L32" s="727"/>
    </row>
    <row r="33" spans="2:34" ht="13.2">
      <c r="C33" s="727"/>
      <c r="E33" s="727"/>
      <c r="G33" s="727"/>
      <c r="I33" s="727"/>
      <c r="X33" s="727"/>
    </row>
    <row r="34" spans="2:34" ht="13.2">
      <c r="B34" s="727"/>
      <c r="P34" s="727"/>
      <c r="R34" s="727"/>
      <c r="T34" s="727"/>
    </row>
    <row r="35" spans="2:34" ht="13.2">
      <c r="D35" s="727"/>
      <c r="W35" s="727"/>
      <c r="AC35" s="727"/>
      <c r="AD35" s="727"/>
      <c r="AE35" s="727"/>
      <c r="AF35" s="727"/>
      <c r="AG35" s="727"/>
      <c r="AH35" s="727"/>
    </row>
    <row r="36" spans="2:34" ht="13.2">
      <c r="H36" s="727"/>
      <c r="J36" s="727"/>
      <c r="K36" s="727"/>
      <c r="M36" s="727"/>
      <c r="Y36" s="727"/>
      <c r="Z36" s="727"/>
      <c r="AA36" s="727"/>
      <c r="AB36" s="727"/>
      <c r="AC36" s="727"/>
      <c r="AD36" s="727"/>
      <c r="AE36" s="727"/>
      <c r="AF36" s="727"/>
      <c r="AG36" s="727"/>
      <c r="AH36" s="727"/>
    </row>
    <row r="37" spans="2:34" ht="13.2">
      <c r="AH37" s="727"/>
    </row>
    <row r="38" spans="2:34" ht="13.2">
      <c r="AG38" s="727"/>
      <c r="AH38" s="727"/>
    </row>
    <row r="39" spans="2:34" ht="13.2"/>
    <row r="40" spans="2:34" ht="13.2">
      <c r="X40" s="727"/>
    </row>
    <row r="41" spans="2:34" ht="13.2">
      <c r="R41" s="727"/>
    </row>
    <row r="42" spans="2:34" ht="13.2">
      <c r="W42" s="727"/>
    </row>
    <row r="43" spans="2:34" ht="13.2">
      <c r="Y43" s="727"/>
      <c r="Z43" s="727"/>
      <c r="AA43" s="727"/>
      <c r="AB43" s="727"/>
      <c r="AC43" s="727"/>
      <c r="AD43" s="727"/>
      <c r="AE43" s="727"/>
      <c r="AF43" s="727"/>
      <c r="AG43" s="727"/>
      <c r="AH43" s="727"/>
    </row>
    <row r="44" spans="2:34" ht="13.2">
      <c r="AH44" s="727"/>
    </row>
    <row r="45" spans="2:34" ht="13.2">
      <c r="X45" s="727"/>
    </row>
    <row r="46" spans="2:34" ht="13.2"/>
    <row r="47" spans="2:34" ht="13.2"/>
    <row r="48" spans="2:34" ht="13.2">
      <c r="W48" s="727"/>
      <c r="Y48" s="727"/>
      <c r="Z48" s="727"/>
      <c r="AA48" s="727"/>
      <c r="AB48" s="727"/>
      <c r="AC48" s="727"/>
      <c r="AD48" s="727"/>
      <c r="AE48" s="727"/>
      <c r="AF48" s="727"/>
      <c r="AG48" s="727"/>
      <c r="AH48" s="727"/>
    </row>
    <row r="49" spans="28:34" ht="13.2"/>
    <row r="50" spans="28:34" ht="13.2">
      <c r="AE50" s="727"/>
      <c r="AF50" s="727"/>
      <c r="AG50" s="727"/>
      <c r="AH50" s="727"/>
    </row>
    <row r="51" spans="28:34" ht="13.2">
      <c r="AC51" s="727"/>
      <c r="AD51" s="727"/>
      <c r="AE51" s="727"/>
      <c r="AF51" s="727"/>
      <c r="AG51" s="727"/>
      <c r="AH51" s="727"/>
    </row>
    <row r="52" spans="28:34" ht="13.2"/>
    <row r="53" spans="28:34" ht="13.2">
      <c r="AF53" s="727"/>
      <c r="AG53" s="727"/>
      <c r="AH53" s="727"/>
    </row>
    <row r="54" spans="28:34" ht="13.2">
      <c r="AH54" s="727"/>
    </row>
    <row r="55" spans="28:34" ht="13.2"/>
    <row r="56" spans="28:34" ht="13.2">
      <c r="AB56" s="727"/>
      <c r="AC56" s="727"/>
      <c r="AD56" s="727"/>
      <c r="AE56" s="727"/>
      <c r="AF56" s="727"/>
      <c r="AG56" s="727"/>
      <c r="AH56" s="727"/>
    </row>
    <row r="57" spans="28:34" ht="13.2">
      <c r="AH57" s="727"/>
    </row>
    <row r="58" spans="28:34" ht="13.2">
      <c r="AH58" s="727"/>
    </row>
    <row r="59" spans="28:34" ht="13.2"/>
    <row r="60" spans="28:34" ht="13.2"/>
    <row r="61" spans="28:34" ht="13.2"/>
    <row r="62" spans="28:34" ht="13.2"/>
    <row r="63" spans="28:34" ht="13.2">
      <c r="AH63" s="727"/>
    </row>
    <row r="64" spans="28:34" ht="13.2">
      <c r="AG64" s="727"/>
      <c r="AH64" s="727"/>
    </row>
    <row r="65" spans="28:34" ht="13.2"/>
    <row r="66" spans="28:34" ht="13.2"/>
    <row r="67" spans="28:34" ht="13.2"/>
    <row r="68" spans="28:34" ht="13.2">
      <c r="AB68" s="727"/>
      <c r="AC68" s="727"/>
      <c r="AD68" s="727"/>
      <c r="AE68" s="727"/>
      <c r="AF68" s="727"/>
      <c r="AG68" s="727"/>
      <c r="AH68" s="727"/>
    </row>
    <row r="69" spans="28:34" ht="13.2">
      <c r="AF69" s="727"/>
      <c r="AG69" s="727"/>
      <c r="AH69" s="727"/>
    </row>
    <row r="70" spans="28:34" ht="13.2"/>
    <row r="71" spans="28:34" ht="13.2"/>
    <row r="72" spans="28:34" ht="13.2"/>
    <row r="73" spans="28:34" ht="13.2"/>
    <row r="74" spans="28:34" ht="13.2"/>
    <row r="75" spans="28:34" ht="13.2">
      <c r="AH75" s="727"/>
    </row>
    <row r="76" spans="28:34" ht="13.2">
      <c r="AF76" s="727"/>
      <c r="AG76" s="727"/>
      <c r="AH76" s="727"/>
    </row>
    <row r="77" spans="28:34" ht="13.2">
      <c r="AG77" s="727"/>
      <c r="AH77" s="727"/>
    </row>
    <row r="78" spans="28:34" ht="13.2"/>
    <row r="79" spans="28:34" ht="13.2"/>
    <row r="80" spans="28:34" ht="13.2"/>
    <row r="81" spans="25:34" ht="13.2"/>
    <row r="82" spans="25:34" ht="13.2">
      <c r="Y82" s="727"/>
    </row>
    <row r="83" spans="25:34" ht="13.2">
      <c r="Y83" s="727"/>
      <c r="Z83" s="727"/>
      <c r="AA83" s="727"/>
      <c r="AB83" s="727"/>
      <c r="AC83" s="727"/>
      <c r="AD83" s="727"/>
      <c r="AE83" s="727"/>
      <c r="AF83" s="727"/>
      <c r="AG83" s="727"/>
      <c r="AH83" s="727"/>
    </row>
    <row r="84" spans="25:34" ht="13.2"/>
    <row r="85" spans="25:34" ht="13.2"/>
    <row r="86" spans="25:34" ht="13.2"/>
    <row r="87" spans="25:34" ht="13.2"/>
    <row r="88" spans="25:34" ht="13.2">
      <c r="AH88" s="727"/>
    </row>
    <row r="89" spans="25:34" ht="13.2"/>
    <row r="90" spans="25:34" ht="13.2"/>
    <row r="91" spans="25:34" ht="13.2"/>
    <row r="92" spans="25:34" ht="13.5" customHeight="1"/>
    <row r="93" spans="25:34" ht="13.5" customHeight="1"/>
    <row r="94" spans="25:34" ht="13.5" customHeight="1">
      <c r="AF94" s="727"/>
      <c r="AG94" s="727"/>
      <c r="AH94" s="727"/>
    </row>
    <row r="95" spans="25:34" ht="13.5" customHeight="1">
      <c r="AH95" s="727"/>
    </row>
    <row r="96" spans="25:34" ht="13.5" customHeight="1"/>
    <row r="97" spans="33:34" ht="13.5" customHeight="1"/>
    <row r="98" spans="33:34" ht="13.5" customHeight="1"/>
    <row r="99" spans="33:34" ht="13.5" customHeight="1"/>
    <row r="100" spans="33:34" ht="13.5" customHeight="1"/>
    <row r="101" spans="33:34" ht="13.5" customHeight="1">
      <c r="AH101" s="727"/>
    </row>
    <row r="102" spans="33:34" ht="13.5" customHeight="1"/>
    <row r="103" spans="33:34" ht="13.5" customHeight="1"/>
    <row r="104" spans="33:34" ht="13.5" customHeight="1">
      <c r="AG104" s="727"/>
      <c r="AH104" s="727"/>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7"/>
    </row>
    <row r="117" spans="34:122" ht="13.5" customHeight="1"/>
    <row r="118" spans="34:122" ht="13.5" customHeight="1"/>
    <row r="119" spans="34:122" ht="13.5" customHeight="1"/>
    <row r="120" spans="34:122" ht="13.5" customHeight="1">
      <c r="AH120" s="727"/>
    </row>
    <row r="121" spans="34:122" ht="13.5" customHeight="1">
      <c r="AH121" s="727"/>
    </row>
    <row r="122" spans="34:122" ht="13.5" customHeight="1"/>
    <row r="123" spans="34:122" ht="13.5" customHeight="1"/>
    <row r="124" spans="34:122" ht="13.5" customHeight="1"/>
    <row r="125" spans="34:122" ht="13.5" customHeight="1">
      <c r="DR125" s="727" t="s">
        <v>105</v>
      </c>
    </row>
  </sheetData>
  <sheetProtection algorithmName="SHA-512" hashValue="y7YhJjJOcGpOi/Yn5bSCsF1pNMRN01GOuDATKNIi4WBmvWOmb0lQLENGeu2ywBIIKsSrcXxs04nFSpfAAc9BaA==" saltValue="1D3wYU7PXr93KGxz/JHxXw==" spinCount="100000" sheet="1" objects="1" scenarios="1"/>
  <phoneticPr fontId="33"/>
  <printOptions horizontalCentered="1" verticalCentered="1"/>
  <pageMargins left="0" right="0" top="0.19685039370078741" bottom="0" header="0.39370078740157483" footer="0"/>
  <pageSetup paperSize="9" scale="33"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70" zoomScaleNormal="70" zoomScaleSheetLayoutView="55" workbookViewId="0"/>
  </sheetViews>
  <sheetFormatPr defaultColWidth="0" defaultRowHeight="13.5" customHeight="1" zeroHeight="1"/>
  <cols>
    <col min="1" max="34" width="2.5" style="726" customWidth="1"/>
    <col min="35" max="122" width="2.5" style="727" customWidth="1"/>
    <col min="123" max="16384" width="2.5" style="727" hidden="1" customWidth="1"/>
  </cols>
  <sheetData>
    <row r="1" spans="2:34" ht="13.5" customHeight="1">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row>
    <row r="2" spans="2:34">
      <c r="S2" s="727"/>
      <c r="AH2" s="727"/>
    </row>
    <row r="3" spans="2:34">
      <c r="C3" s="727"/>
      <c r="D3" s="727"/>
      <c r="E3" s="727"/>
      <c r="F3" s="727"/>
      <c r="G3" s="727"/>
      <c r="H3" s="727"/>
      <c r="I3" s="727"/>
      <c r="J3" s="727"/>
      <c r="K3" s="727"/>
      <c r="L3" s="727"/>
      <c r="M3" s="727"/>
      <c r="N3" s="727"/>
      <c r="O3" s="727"/>
      <c r="P3" s="727"/>
      <c r="Q3" s="727"/>
      <c r="R3" s="727"/>
      <c r="S3" s="727"/>
      <c r="U3" s="727"/>
      <c r="V3" s="727"/>
      <c r="W3" s="727"/>
      <c r="X3" s="727"/>
      <c r="Y3" s="727"/>
      <c r="Z3" s="727"/>
      <c r="AA3" s="727"/>
      <c r="AB3" s="727"/>
      <c r="AC3" s="727"/>
      <c r="AD3" s="727"/>
      <c r="AE3" s="727"/>
      <c r="AF3" s="727"/>
      <c r="AG3" s="727"/>
      <c r="AH3" s="727"/>
    </row>
    <row r="4" spans="2:34"/>
    <row r="5" spans="2:34"/>
    <row r="6" spans="2:34"/>
    <row r="7" spans="2:34"/>
    <row r="8" spans="2:34"/>
    <row r="9" spans="2:34">
      <c r="AH9" s="727"/>
    </row>
    <row r="10" spans="2:34"/>
    <row r="11" spans="2:34"/>
    <row r="12" spans="2:34"/>
    <row r="13" spans="2:34"/>
    <row r="14" spans="2:34"/>
    <row r="15" spans="2:34"/>
    <row r="16" spans="2:34"/>
    <row r="17" spans="12:34">
      <c r="AH17" s="727"/>
    </row>
    <row r="18" spans="12:34"/>
    <row r="19" spans="12:34"/>
    <row r="20" spans="12:34">
      <c r="AH20" s="727"/>
    </row>
    <row r="21" spans="12:34">
      <c r="AH21" s="727"/>
    </row>
    <row r="22" spans="12:34"/>
    <row r="23" spans="12:34"/>
    <row r="24" spans="12:34">
      <c r="Q24" s="727"/>
    </row>
    <row r="25" spans="12:34"/>
    <row r="26" spans="12:34"/>
    <row r="27" spans="12:34"/>
    <row r="28" spans="12:34">
      <c r="O28" s="727"/>
      <c r="T28" s="727"/>
      <c r="AH28" s="727"/>
    </row>
    <row r="29" spans="12:34"/>
    <row r="30" spans="12:34"/>
    <row r="31" spans="12:34">
      <c r="Q31" s="727"/>
    </row>
    <row r="32" spans="12:34">
      <c r="L32" s="727"/>
    </row>
    <row r="33" spans="2:34">
      <c r="C33" s="727"/>
      <c r="E33" s="727"/>
      <c r="G33" s="727"/>
      <c r="I33" s="727"/>
      <c r="X33" s="727"/>
    </row>
    <row r="34" spans="2:34">
      <c r="B34" s="727"/>
      <c r="P34" s="727"/>
      <c r="R34" s="727"/>
      <c r="T34" s="727"/>
    </row>
    <row r="35" spans="2:34">
      <c r="D35" s="727"/>
      <c r="W35" s="727"/>
      <c r="AC35" s="727"/>
      <c r="AD35" s="727"/>
      <c r="AE35" s="727"/>
      <c r="AF35" s="727"/>
      <c r="AG35" s="727"/>
      <c r="AH35" s="727"/>
    </row>
    <row r="36" spans="2:34">
      <c r="H36" s="727"/>
      <c r="J36" s="727"/>
      <c r="K36" s="727"/>
      <c r="M36" s="727"/>
      <c r="Y36" s="727"/>
      <c r="Z36" s="727"/>
      <c r="AA36" s="727"/>
      <c r="AB36" s="727"/>
      <c r="AC36" s="727"/>
      <c r="AD36" s="727"/>
      <c r="AE36" s="727"/>
      <c r="AF36" s="727"/>
      <c r="AG36" s="727"/>
      <c r="AH36" s="727"/>
    </row>
    <row r="37" spans="2:34">
      <c r="AH37" s="727"/>
    </row>
    <row r="38" spans="2:34">
      <c r="AG38" s="727"/>
      <c r="AH38" s="727"/>
    </row>
    <row r="39" spans="2:34"/>
    <row r="40" spans="2:34">
      <c r="X40" s="727"/>
    </row>
    <row r="41" spans="2:34">
      <c r="R41" s="727"/>
    </row>
    <row r="42" spans="2:34">
      <c r="W42" s="727"/>
    </row>
    <row r="43" spans="2:34">
      <c r="Y43" s="727"/>
      <c r="Z43" s="727"/>
      <c r="AA43" s="727"/>
      <c r="AB43" s="727"/>
      <c r="AC43" s="727"/>
      <c r="AD43" s="727"/>
      <c r="AE43" s="727"/>
      <c r="AF43" s="727"/>
      <c r="AG43" s="727"/>
      <c r="AH43" s="727"/>
    </row>
    <row r="44" spans="2:34">
      <c r="AH44" s="727"/>
    </row>
    <row r="45" spans="2:34">
      <c r="X45" s="727"/>
    </row>
    <row r="46" spans="2:34"/>
    <row r="47" spans="2:34"/>
    <row r="48" spans="2:34">
      <c r="W48" s="727"/>
      <c r="Y48" s="727"/>
      <c r="Z48" s="727"/>
      <c r="AA48" s="727"/>
      <c r="AB48" s="727"/>
      <c r="AC48" s="727"/>
      <c r="AD48" s="727"/>
      <c r="AE48" s="727"/>
      <c r="AF48" s="727"/>
      <c r="AG48" s="727"/>
      <c r="AH48" s="727"/>
    </row>
    <row r="49" spans="28:34"/>
    <row r="50" spans="28:34">
      <c r="AE50" s="727"/>
      <c r="AF50" s="727"/>
      <c r="AG50" s="727"/>
      <c r="AH50" s="727"/>
    </row>
    <row r="51" spans="28:34">
      <c r="AC51" s="727"/>
      <c r="AD51" s="727"/>
      <c r="AE51" s="727"/>
      <c r="AF51" s="727"/>
      <c r="AG51" s="727"/>
      <c r="AH51" s="727"/>
    </row>
    <row r="52" spans="28:34"/>
    <row r="53" spans="28:34">
      <c r="AF53" s="727"/>
      <c r="AG53" s="727"/>
      <c r="AH53" s="727"/>
    </row>
    <row r="54" spans="28:34">
      <c r="AH54" s="727"/>
    </row>
    <row r="55" spans="28:34"/>
    <row r="56" spans="28:34">
      <c r="AB56" s="727"/>
      <c r="AC56" s="727"/>
      <c r="AD56" s="727"/>
      <c r="AE56" s="727"/>
      <c r="AF56" s="727"/>
      <c r="AG56" s="727"/>
      <c r="AH56" s="727"/>
    </row>
    <row r="57" spans="28:34">
      <c r="AH57" s="727"/>
    </row>
    <row r="58" spans="28:34">
      <c r="AH58" s="727"/>
    </row>
    <row r="59" spans="28:34">
      <c r="AG59" s="727"/>
      <c r="AH59" s="727"/>
    </row>
    <row r="60" spans="28:34"/>
    <row r="61" spans="28:34"/>
    <row r="62" spans="28:34"/>
    <row r="63" spans="28:34">
      <c r="AH63" s="727"/>
    </row>
    <row r="64" spans="28:34">
      <c r="AG64" s="727"/>
      <c r="AH64" s="727"/>
    </row>
    <row r="65" spans="28:34"/>
    <row r="66" spans="28:34"/>
    <row r="67" spans="28:34"/>
    <row r="68" spans="28:34">
      <c r="AB68" s="727"/>
      <c r="AC68" s="727"/>
      <c r="AD68" s="727"/>
      <c r="AE68" s="727"/>
      <c r="AF68" s="727"/>
      <c r="AG68" s="727"/>
      <c r="AH68" s="727"/>
    </row>
    <row r="69" spans="28:34">
      <c r="AF69" s="727"/>
      <c r="AG69" s="727"/>
      <c r="AH69" s="727"/>
    </row>
    <row r="70" spans="28:34"/>
    <row r="71" spans="28:34"/>
    <row r="72" spans="28:34"/>
    <row r="73" spans="28:34"/>
    <row r="74" spans="28:34"/>
    <row r="75" spans="28:34">
      <c r="AH75" s="727"/>
    </row>
    <row r="76" spans="28:34">
      <c r="AF76" s="727"/>
      <c r="AG76" s="727"/>
      <c r="AH76" s="727"/>
    </row>
    <row r="77" spans="28:34">
      <c r="AG77" s="727"/>
      <c r="AH77" s="727"/>
    </row>
    <row r="78" spans="28:34"/>
    <row r="79" spans="28:34"/>
    <row r="80" spans="28:34"/>
    <row r="81" spans="25:34"/>
    <row r="82" spans="25:34">
      <c r="Y82" s="727"/>
    </row>
    <row r="83" spans="25:34">
      <c r="Y83" s="727"/>
      <c r="Z83" s="727"/>
      <c r="AA83" s="727"/>
      <c r="AB83" s="727"/>
      <c r="AC83" s="727"/>
      <c r="AD83" s="727"/>
      <c r="AE83" s="727"/>
      <c r="AF83" s="727"/>
      <c r="AG83" s="727"/>
      <c r="AH83" s="727"/>
    </row>
    <row r="84" spans="25:34"/>
    <row r="85" spans="25:34"/>
    <row r="86" spans="25:34"/>
    <row r="87" spans="25:34"/>
    <row r="88" spans="25:34">
      <c r="AH88" s="727"/>
    </row>
    <row r="89" spans="25:34"/>
    <row r="90" spans="25:34" ht="13.2"/>
    <row r="91" spans="25:34" ht="13.2"/>
    <row r="92" spans="25:34" ht="13.5" customHeight="1"/>
    <row r="93" spans="25:34" ht="13.5" customHeight="1"/>
    <row r="94" spans="25:34" ht="13.5" customHeight="1">
      <c r="AF94" s="727"/>
      <c r="AG94" s="727"/>
      <c r="AH94" s="727"/>
    </row>
    <row r="95" spans="25:34" ht="13.5" customHeight="1">
      <c r="AH95" s="727"/>
    </row>
    <row r="96" spans="25:34" ht="13.5" customHeight="1"/>
    <row r="97" spans="33:34" ht="13.5" customHeight="1"/>
    <row r="98" spans="33:34" ht="13.5" customHeight="1"/>
    <row r="99" spans="33:34" ht="13.5" customHeight="1"/>
    <row r="100" spans="33:34" ht="13.5" customHeight="1"/>
    <row r="101" spans="33:34" ht="13.5" customHeight="1">
      <c r="AH101" s="727"/>
    </row>
    <row r="102" spans="33:34" ht="13.5" customHeight="1"/>
    <row r="103" spans="33:34" ht="13.5" customHeight="1"/>
    <row r="104" spans="33:34" ht="13.5" customHeight="1">
      <c r="AG104" s="727"/>
      <c r="AH104" s="727"/>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27"/>
    </row>
    <row r="117" spans="34:122" ht="13.5" customHeight="1"/>
    <row r="118" spans="34:122" ht="13.5" customHeight="1"/>
    <row r="119" spans="34:122" ht="13.5" customHeight="1"/>
    <row r="120" spans="34:122" ht="13.5" customHeight="1">
      <c r="AH120" s="727"/>
    </row>
    <row r="121" spans="34:122" ht="13.5" customHeight="1">
      <c r="AH121" s="727"/>
    </row>
    <row r="122" spans="34:122" ht="13.5" customHeight="1"/>
    <row r="123" spans="34:122" ht="13.5" customHeight="1"/>
    <row r="124" spans="34:122" ht="13.5" customHeight="1"/>
    <row r="125" spans="34:122" ht="13.5" customHeight="1">
      <c r="DR125" s="727" t="s">
        <v>105</v>
      </c>
    </row>
  </sheetData>
  <sheetProtection algorithmName="SHA-512" hashValue="PIjVCTbc3Zr5mulOZep8NGR5fIRe7Zn3aWXLslT28ykbI/dTMV0ZO88+/dY2HbRbH1P65EZJcGvWPqpuFoBI2g==" saltValue="UjqyaVvSd7Z60eD0Gtmfuw==" spinCount="100000" sheet="1" objects="1" scenarios="1"/>
  <phoneticPr fontId="33"/>
  <printOptions horizontalCentered="1" verticalCentered="1"/>
  <pageMargins left="0" right="0" top="0.19685039370078741" bottom="0" header="0.39370078740157483" footer="0"/>
  <pageSetup paperSize="9" scale="37"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306</v>
      </c>
      <c r="DI1" s="344"/>
      <c r="DJ1" s="344"/>
      <c r="DK1" s="344"/>
      <c r="DL1" s="344"/>
      <c r="DM1" s="344"/>
      <c r="DN1" s="351"/>
      <c r="DO1" s="1"/>
      <c r="DP1" s="343" t="s">
        <v>291</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307</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119</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309</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310</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5</v>
      </c>
      <c r="C4" s="139"/>
      <c r="D4" s="139"/>
      <c r="E4" s="139"/>
      <c r="F4" s="139"/>
      <c r="G4" s="139"/>
      <c r="H4" s="139"/>
      <c r="I4" s="139"/>
      <c r="J4" s="139"/>
      <c r="K4" s="139"/>
      <c r="L4" s="139"/>
      <c r="M4" s="139"/>
      <c r="N4" s="139"/>
      <c r="O4" s="139"/>
      <c r="P4" s="139"/>
      <c r="Q4" s="144"/>
      <c r="R4" s="182" t="s">
        <v>314</v>
      </c>
      <c r="S4" s="139"/>
      <c r="T4" s="139"/>
      <c r="U4" s="139"/>
      <c r="V4" s="139"/>
      <c r="W4" s="139"/>
      <c r="X4" s="139"/>
      <c r="Y4" s="144"/>
      <c r="Z4" s="182" t="s">
        <v>316</v>
      </c>
      <c r="AA4" s="139"/>
      <c r="AB4" s="139"/>
      <c r="AC4" s="144"/>
      <c r="AD4" s="182" t="s">
        <v>258</v>
      </c>
      <c r="AE4" s="139"/>
      <c r="AF4" s="139"/>
      <c r="AG4" s="139"/>
      <c r="AH4" s="139"/>
      <c r="AI4" s="139"/>
      <c r="AJ4" s="139"/>
      <c r="AK4" s="144"/>
      <c r="AL4" s="182" t="s">
        <v>316</v>
      </c>
      <c r="AM4" s="139"/>
      <c r="AN4" s="139"/>
      <c r="AO4" s="144"/>
      <c r="AP4" s="298" t="s">
        <v>318</v>
      </c>
      <c r="AQ4" s="298"/>
      <c r="AR4" s="298"/>
      <c r="AS4" s="298"/>
      <c r="AT4" s="298"/>
      <c r="AU4" s="298"/>
      <c r="AV4" s="298"/>
      <c r="AW4" s="298"/>
      <c r="AX4" s="298"/>
      <c r="AY4" s="298"/>
      <c r="AZ4" s="298"/>
      <c r="BA4" s="298"/>
      <c r="BB4" s="298"/>
      <c r="BC4" s="298"/>
      <c r="BD4" s="298"/>
      <c r="BE4" s="298"/>
      <c r="BF4" s="298"/>
      <c r="BG4" s="298" t="s">
        <v>295</v>
      </c>
      <c r="BH4" s="298"/>
      <c r="BI4" s="298"/>
      <c r="BJ4" s="298"/>
      <c r="BK4" s="298"/>
      <c r="BL4" s="298"/>
      <c r="BM4" s="298"/>
      <c r="BN4" s="298"/>
      <c r="BO4" s="298" t="s">
        <v>316</v>
      </c>
      <c r="BP4" s="298"/>
      <c r="BQ4" s="298"/>
      <c r="BR4" s="298"/>
      <c r="BS4" s="298" t="s">
        <v>320</v>
      </c>
      <c r="BT4" s="298"/>
      <c r="BU4" s="298"/>
      <c r="BV4" s="298"/>
      <c r="BW4" s="298"/>
      <c r="BX4" s="298"/>
      <c r="BY4" s="298"/>
      <c r="BZ4" s="298"/>
      <c r="CA4" s="298"/>
      <c r="CB4" s="298"/>
      <c r="CD4" s="182" t="s">
        <v>321</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313</v>
      </c>
      <c r="C5" s="265"/>
      <c r="D5" s="265"/>
      <c r="E5" s="265"/>
      <c r="F5" s="265"/>
      <c r="G5" s="265"/>
      <c r="H5" s="265"/>
      <c r="I5" s="265"/>
      <c r="J5" s="265"/>
      <c r="K5" s="265"/>
      <c r="L5" s="265"/>
      <c r="M5" s="265"/>
      <c r="N5" s="265"/>
      <c r="O5" s="265"/>
      <c r="P5" s="265"/>
      <c r="Q5" s="268"/>
      <c r="R5" s="273">
        <v>11649181</v>
      </c>
      <c r="S5" s="276"/>
      <c r="T5" s="276"/>
      <c r="U5" s="276"/>
      <c r="V5" s="276"/>
      <c r="W5" s="276"/>
      <c r="X5" s="276"/>
      <c r="Y5" s="278"/>
      <c r="Z5" s="281">
        <v>32.700000000000003</v>
      </c>
      <c r="AA5" s="281"/>
      <c r="AB5" s="281"/>
      <c r="AC5" s="281"/>
      <c r="AD5" s="286">
        <v>10737848</v>
      </c>
      <c r="AE5" s="286"/>
      <c r="AF5" s="286"/>
      <c r="AG5" s="286"/>
      <c r="AH5" s="286"/>
      <c r="AI5" s="286"/>
      <c r="AJ5" s="286"/>
      <c r="AK5" s="286"/>
      <c r="AL5" s="291">
        <v>59.4</v>
      </c>
      <c r="AM5" s="293"/>
      <c r="AN5" s="293"/>
      <c r="AO5" s="295"/>
      <c r="AP5" s="260" t="s">
        <v>322</v>
      </c>
      <c r="AQ5" s="265"/>
      <c r="AR5" s="265"/>
      <c r="AS5" s="265"/>
      <c r="AT5" s="265"/>
      <c r="AU5" s="265"/>
      <c r="AV5" s="265"/>
      <c r="AW5" s="265"/>
      <c r="AX5" s="265"/>
      <c r="AY5" s="265"/>
      <c r="AZ5" s="265"/>
      <c r="BA5" s="265"/>
      <c r="BB5" s="265"/>
      <c r="BC5" s="265"/>
      <c r="BD5" s="265"/>
      <c r="BE5" s="265"/>
      <c r="BF5" s="268"/>
      <c r="BG5" s="274">
        <v>10727849</v>
      </c>
      <c r="BH5" s="217"/>
      <c r="BI5" s="217"/>
      <c r="BJ5" s="217"/>
      <c r="BK5" s="217"/>
      <c r="BL5" s="217"/>
      <c r="BM5" s="217"/>
      <c r="BN5" s="279"/>
      <c r="BO5" s="282">
        <v>92.1</v>
      </c>
      <c r="BP5" s="282"/>
      <c r="BQ5" s="282"/>
      <c r="BR5" s="282"/>
      <c r="BS5" s="287">
        <v>30239</v>
      </c>
      <c r="BT5" s="287"/>
      <c r="BU5" s="287"/>
      <c r="BV5" s="287"/>
      <c r="BW5" s="287"/>
      <c r="BX5" s="287"/>
      <c r="BY5" s="287"/>
      <c r="BZ5" s="287"/>
      <c r="CA5" s="287"/>
      <c r="CB5" s="325"/>
      <c r="CD5" s="182" t="s">
        <v>318</v>
      </c>
      <c r="CE5" s="139"/>
      <c r="CF5" s="139"/>
      <c r="CG5" s="139"/>
      <c r="CH5" s="139"/>
      <c r="CI5" s="139"/>
      <c r="CJ5" s="139"/>
      <c r="CK5" s="139"/>
      <c r="CL5" s="139"/>
      <c r="CM5" s="139"/>
      <c r="CN5" s="139"/>
      <c r="CO5" s="139"/>
      <c r="CP5" s="139"/>
      <c r="CQ5" s="144"/>
      <c r="CR5" s="182" t="s">
        <v>325</v>
      </c>
      <c r="CS5" s="139"/>
      <c r="CT5" s="139"/>
      <c r="CU5" s="139"/>
      <c r="CV5" s="139"/>
      <c r="CW5" s="139"/>
      <c r="CX5" s="139"/>
      <c r="CY5" s="144"/>
      <c r="CZ5" s="182" t="s">
        <v>316</v>
      </c>
      <c r="DA5" s="139"/>
      <c r="DB5" s="139"/>
      <c r="DC5" s="144"/>
      <c r="DD5" s="182" t="s">
        <v>327</v>
      </c>
      <c r="DE5" s="139"/>
      <c r="DF5" s="139"/>
      <c r="DG5" s="139"/>
      <c r="DH5" s="139"/>
      <c r="DI5" s="139"/>
      <c r="DJ5" s="139"/>
      <c r="DK5" s="139"/>
      <c r="DL5" s="139"/>
      <c r="DM5" s="139"/>
      <c r="DN5" s="139"/>
      <c r="DO5" s="139"/>
      <c r="DP5" s="144"/>
      <c r="DQ5" s="182" t="s">
        <v>329</v>
      </c>
      <c r="DR5" s="139"/>
      <c r="DS5" s="139"/>
      <c r="DT5" s="139"/>
      <c r="DU5" s="139"/>
      <c r="DV5" s="139"/>
      <c r="DW5" s="139"/>
      <c r="DX5" s="139"/>
      <c r="DY5" s="139"/>
      <c r="DZ5" s="139"/>
      <c r="EA5" s="139"/>
      <c r="EB5" s="139"/>
      <c r="EC5" s="144"/>
    </row>
    <row r="6" spans="2:143" ht="11.25" customHeight="1">
      <c r="B6" s="261" t="s">
        <v>330</v>
      </c>
      <c r="C6" s="1"/>
      <c r="D6" s="1"/>
      <c r="E6" s="1"/>
      <c r="F6" s="1"/>
      <c r="G6" s="1"/>
      <c r="H6" s="1"/>
      <c r="I6" s="1"/>
      <c r="J6" s="1"/>
      <c r="K6" s="1"/>
      <c r="L6" s="1"/>
      <c r="M6" s="1"/>
      <c r="N6" s="1"/>
      <c r="O6" s="1"/>
      <c r="P6" s="1"/>
      <c r="Q6" s="269"/>
      <c r="R6" s="274">
        <v>183910</v>
      </c>
      <c r="S6" s="217"/>
      <c r="T6" s="217"/>
      <c r="U6" s="217"/>
      <c r="V6" s="217"/>
      <c r="W6" s="217"/>
      <c r="X6" s="217"/>
      <c r="Y6" s="279"/>
      <c r="Z6" s="282">
        <v>0.5</v>
      </c>
      <c r="AA6" s="282"/>
      <c r="AB6" s="282"/>
      <c r="AC6" s="282"/>
      <c r="AD6" s="287">
        <v>183910</v>
      </c>
      <c r="AE6" s="287"/>
      <c r="AF6" s="287"/>
      <c r="AG6" s="287"/>
      <c r="AH6" s="287"/>
      <c r="AI6" s="287"/>
      <c r="AJ6" s="287"/>
      <c r="AK6" s="287"/>
      <c r="AL6" s="283">
        <v>1</v>
      </c>
      <c r="AM6" s="238"/>
      <c r="AN6" s="238"/>
      <c r="AO6" s="296"/>
      <c r="AP6" s="261" t="s">
        <v>110</v>
      </c>
      <c r="AQ6" s="1"/>
      <c r="AR6" s="1"/>
      <c r="AS6" s="1"/>
      <c r="AT6" s="1"/>
      <c r="AU6" s="1"/>
      <c r="AV6" s="1"/>
      <c r="AW6" s="1"/>
      <c r="AX6" s="1"/>
      <c r="AY6" s="1"/>
      <c r="AZ6" s="1"/>
      <c r="BA6" s="1"/>
      <c r="BB6" s="1"/>
      <c r="BC6" s="1"/>
      <c r="BD6" s="1"/>
      <c r="BE6" s="1"/>
      <c r="BF6" s="269"/>
      <c r="BG6" s="274">
        <v>10727849</v>
      </c>
      <c r="BH6" s="217"/>
      <c r="BI6" s="217"/>
      <c r="BJ6" s="217"/>
      <c r="BK6" s="217"/>
      <c r="BL6" s="217"/>
      <c r="BM6" s="217"/>
      <c r="BN6" s="279"/>
      <c r="BO6" s="282">
        <v>92.1</v>
      </c>
      <c r="BP6" s="282"/>
      <c r="BQ6" s="282"/>
      <c r="BR6" s="282"/>
      <c r="BS6" s="287">
        <v>30239</v>
      </c>
      <c r="BT6" s="287"/>
      <c r="BU6" s="287"/>
      <c r="BV6" s="287"/>
      <c r="BW6" s="287"/>
      <c r="BX6" s="287"/>
      <c r="BY6" s="287"/>
      <c r="BZ6" s="287"/>
      <c r="CA6" s="287"/>
      <c r="CB6" s="325"/>
      <c r="CD6" s="260" t="s">
        <v>331</v>
      </c>
      <c r="CE6" s="265"/>
      <c r="CF6" s="265"/>
      <c r="CG6" s="265"/>
      <c r="CH6" s="265"/>
      <c r="CI6" s="265"/>
      <c r="CJ6" s="265"/>
      <c r="CK6" s="265"/>
      <c r="CL6" s="265"/>
      <c r="CM6" s="265"/>
      <c r="CN6" s="265"/>
      <c r="CO6" s="265"/>
      <c r="CP6" s="265"/>
      <c r="CQ6" s="268"/>
      <c r="CR6" s="274">
        <v>281365</v>
      </c>
      <c r="CS6" s="217"/>
      <c r="CT6" s="217"/>
      <c r="CU6" s="217"/>
      <c r="CV6" s="217"/>
      <c r="CW6" s="217"/>
      <c r="CX6" s="217"/>
      <c r="CY6" s="279"/>
      <c r="CZ6" s="291">
        <v>0.8</v>
      </c>
      <c r="DA6" s="293"/>
      <c r="DB6" s="293"/>
      <c r="DC6" s="337"/>
      <c r="DD6" s="288" t="s">
        <v>202</v>
      </c>
      <c r="DE6" s="217"/>
      <c r="DF6" s="217"/>
      <c r="DG6" s="217"/>
      <c r="DH6" s="217"/>
      <c r="DI6" s="217"/>
      <c r="DJ6" s="217"/>
      <c r="DK6" s="217"/>
      <c r="DL6" s="217"/>
      <c r="DM6" s="217"/>
      <c r="DN6" s="217"/>
      <c r="DO6" s="217"/>
      <c r="DP6" s="279"/>
      <c r="DQ6" s="288">
        <v>280963</v>
      </c>
      <c r="DR6" s="217"/>
      <c r="DS6" s="217"/>
      <c r="DT6" s="217"/>
      <c r="DU6" s="217"/>
      <c r="DV6" s="217"/>
      <c r="DW6" s="217"/>
      <c r="DX6" s="217"/>
      <c r="DY6" s="217"/>
      <c r="DZ6" s="217"/>
      <c r="EA6" s="217"/>
      <c r="EB6" s="217"/>
      <c r="EC6" s="326"/>
    </row>
    <row r="7" spans="2:143" ht="11.25" customHeight="1">
      <c r="B7" s="261" t="s">
        <v>43</v>
      </c>
      <c r="C7" s="1"/>
      <c r="D7" s="1"/>
      <c r="E7" s="1"/>
      <c r="F7" s="1"/>
      <c r="G7" s="1"/>
      <c r="H7" s="1"/>
      <c r="I7" s="1"/>
      <c r="J7" s="1"/>
      <c r="K7" s="1"/>
      <c r="L7" s="1"/>
      <c r="M7" s="1"/>
      <c r="N7" s="1"/>
      <c r="O7" s="1"/>
      <c r="P7" s="1"/>
      <c r="Q7" s="269"/>
      <c r="R7" s="274">
        <v>19441</v>
      </c>
      <c r="S7" s="217"/>
      <c r="T7" s="217"/>
      <c r="U7" s="217"/>
      <c r="V7" s="217"/>
      <c r="W7" s="217"/>
      <c r="X7" s="217"/>
      <c r="Y7" s="279"/>
      <c r="Z7" s="282">
        <v>0.1</v>
      </c>
      <c r="AA7" s="282"/>
      <c r="AB7" s="282"/>
      <c r="AC7" s="282"/>
      <c r="AD7" s="287">
        <v>19441</v>
      </c>
      <c r="AE7" s="287"/>
      <c r="AF7" s="287"/>
      <c r="AG7" s="287"/>
      <c r="AH7" s="287"/>
      <c r="AI7" s="287"/>
      <c r="AJ7" s="287"/>
      <c r="AK7" s="287"/>
      <c r="AL7" s="283">
        <v>0.1</v>
      </c>
      <c r="AM7" s="238"/>
      <c r="AN7" s="238"/>
      <c r="AO7" s="296"/>
      <c r="AP7" s="261" t="s">
        <v>332</v>
      </c>
      <c r="AQ7" s="1"/>
      <c r="AR7" s="1"/>
      <c r="AS7" s="1"/>
      <c r="AT7" s="1"/>
      <c r="AU7" s="1"/>
      <c r="AV7" s="1"/>
      <c r="AW7" s="1"/>
      <c r="AX7" s="1"/>
      <c r="AY7" s="1"/>
      <c r="AZ7" s="1"/>
      <c r="BA7" s="1"/>
      <c r="BB7" s="1"/>
      <c r="BC7" s="1"/>
      <c r="BD7" s="1"/>
      <c r="BE7" s="1"/>
      <c r="BF7" s="269"/>
      <c r="BG7" s="274">
        <v>5018941</v>
      </c>
      <c r="BH7" s="217"/>
      <c r="BI7" s="217"/>
      <c r="BJ7" s="217"/>
      <c r="BK7" s="217"/>
      <c r="BL7" s="217"/>
      <c r="BM7" s="217"/>
      <c r="BN7" s="279"/>
      <c r="BO7" s="282">
        <v>43.1</v>
      </c>
      <c r="BP7" s="282"/>
      <c r="BQ7" s="282"/>
      <c r="BR7" s="282"/>
      <c r="BS7" s="287">
        <v>30239</v>
      </c>
      <c r="BT7" s="287"/>
      <c r="BU7" s="287"/>
      <c r="BV7" s="287"/>
      <c r="BW7" s="287"/>
      <c r="BX7" s="287"/>
      <c r="BY7" s="287"/>
      <c r="BZ7" s="287"/>
      <c r="CA7" s="287"/>
      <c r="CB7" s="325"/>
      <c r="CD7" s="261" t="s">
        <v>335</v>
      </c>
      <c r="CE7" s="1"/>
      <c r="CF7" s="1"/>
      <c r="CG7" s="1"/>
      <c r="CH7" s="1"/>
      <c r="CI7" s="1"/>
      <c r="CJ7" s="1"/>
      <c r="CK7" s="1"/>
      <c r="CL7" s="1"/>
      <c r="CM7" s="1"/>
      <c r="CN7" s="1"/>
      <c r="CO7" s="1"/>
      <c r="CP7" s="1"/>
      <c r="CQ7" s="269"/>
      <c r="CR7" s="274">
        <v>3480953</v>
      </c>
      <c r="CS7" s="217"/>
      <c r="CT7" s="217"/>
      <c r="CU7" s="217"/>
      <c r="CV7" s="217"/>
      <c r="CW7" s="217"/>
      <c r="CX7" s="217"/>
      <c r="CY7" s="279"/>
      <c r="CZ7" s="282">
        <v>9.9</v>
      </c>
      <c r="DA7" s="282"/>
      <c r="DB7" s="282"/>
      <c r="DC7" s="282"/>
      <c r="DD7" s="288">
        <v>219644</v>
      </c>
      <c r="DE7" s="217"/>
      <c r="DF7" s="217"/>
      <c r="DG7" s="217"/>
      <c r="DH7" s="217"/>
      <c r="DI7" s="217"/>
      <c r="DJ7" s="217"/>
      <c r="DK7" s="217"/>
      <c r="DL7" s="217"/>
      <c r="DM7" s="217"/>
      <c r="DN7" s="217"/>
      <c r="DO7" s="217"/>
      <c r="DP7" s="279"/>
      <c r="DQ7" s="288">
        <v>2966857</v>
      </c>
      <c r="DR7" s="217"/>
      <c r="DS7" s="217"/>
      <c r="DT7" s="217"/>
      <c r="DU7" s="217"/>
      <c r="DV7" s="217"/>
      <c r="DW7" s="217"/>
      <c r="DX7" s="217"/>
      <c r="DY7" s="217"/>
      <c r="DZ7" s="217"/>
      <c r="EA7" s="217"/>
      <c r="EB7" s="217"/>
      <c r="EC7" s="326"/>
    </row>
    <row r="8" spans="2:143" ht="11.25" customHeight="1">
      <c r="B8" s="261" t="s">
        <v>336</v>
      </c>
      <c r="C8" s="1"/>
      <c r="D8" s="1"/>
      <c r="E8" s="1"/>
      <c r="F8" s="1"/>
      <c r="G8" s="1"/>
      <c r="H8" s="1"/>
      <c r="I8" s="1"/>
      <c r="J8" s="1"/>
      <c r="K8" s="1"/>
      <c r="L8" s="1"/>
      <c r="M8" s="1"/>
      <c r="N8" s="1"/>
      <c r="O8" s="1"/>
      <c r="P8" s="1"/>
      <c r="Q8" s="269"/>
      <c r="R8" s="274">
        <v>103385</v>
      </c>
      <c r="S8" s="217"/>
      <c r="T8" s="217"/>
      <c r="U8" s="217"/>
      <c r="V8" s="217"/>
      <c r="W8" s="217"/>
      <c r="X8" s="217"/>
      <c r="Y8" s="279"/>
      <c r="Z8" s="282">
        <v>0.3</v>
      </c>
      <c r="AA8" s="282"/>
      <c r="AB8" s="282"/>
      <c r="AC8" s="282"/>
      <c r="AD8" s="287">
        <v>103385</v>
      </c>
      <c r="AE8" s="287"/>
      <c r="AF8" s="287"/>
      <c r="AG8" s="287"/>
      <c r="AH8" s="287"/>
      <c r="AI8" s="287"/>
      <c r="AJ8" s="287"/>
      <c r="AK8" s="287"/>
      <c r="AL8" s="283">
        <v>0.6</v>
      </c>
      <c r="AM8" s="238"/>
      <c r="AN8" s="238"/>
      <c r="AO8" s="296"/>
      <c r="AP8" s="261" t="s">
        <v>124</v>
      </c>
      <c r="AQ8" s="1"/>
      <c r="AR8" s="1"/>
      <c r="AS8" s="1"/>
      <c r="AT8" s="1"/>
      <c r="AU8" s="1"/>
      <c r="AV8" s="1"/>
      <c r="AW8" s="1"/>
      <c r="AX8" s="1"/>
      <c r="AY8" s="1"/>
      <c r="AZ8" s="1"/>
      <c r="BA8" s="1"/>
      <c r="BB8" s="1"/>
      <c r="BC8" s="1"/>
      <c r="BD8" s="1"/>
      <c r="BE8" s="1"/>
      <c r="BF8" s="269"/>
      <c r="BG8" s="274">
        <v>144787</v>
      </c>
      <c r="BH8" s="217"/>
      <c r="BI8" s="217"/>
      <c r="BJ8" s="217"/>
      <c r="BK8" s="217"/>
      <c r="BL8" s="217"/>
      <c r="BM8" s="217"/>
      <c r="BN8" s="279"/>
      <c r="BO8" s="282">
        <v>1.2</v>
      </c>
      <c r="BP8" s="282"/>
      <c r="BQ8" s="282"/>
      <c r="BR8" s="282"/>
      <c r="BS8" s="287" t="s">
        <v>202</v>
      </c>
      <c r="BT8" s="287"/>
      <c r="BU8" s="287"/>
      <c r="BV8" s="287"/>
      <c r="BW8" s="287"/>
      <c r="BX8" s="287"/>
      <c r="BY8" s="287"/>
      <c r="BZ8" s="287"/>
      <c r="CA8" s="287"/>
      <c r="CB8" s="325"/>
      <c r="CD8" s="261" t="s">
        <v>338</v>
      </c>
      <c r="CE8" s="1"/>
      <c r="CF8" s="1"/>
      <c r="CG8" s="1"/>
      <c r="CH8" s="1"/>
      <c r="CI8" s="1"/>
      <c r="CJ8" s="1"/>
      <c r="CK8" s="1"/>
      <c r="CL8" s="1"/>
      <c r="CM8" s="1"/>
      <c r="CN8" s="1"/>
      <c r="CO8" s="1"/>
      <c r="CP8" s="1"/>
      <c r="CQ8" s="269"/>
      <c r="CR8" s="274">
        <v>16346687</v>
      </c>
      <c r="CS8" s="217"/>
      <c r="CT8" s="217"/>
      <c r="CU8" s="217"/>
      <c r="CV8" s="217"/>
      <c r="CW8" s="217"/>
      <c r="CX8" s="217"/>
      <c r="CY8" s="279"/>
      <c r="CZ8" s="282">
        <v>46.5</v>
      </c>
      <c r="DA8" s="282"/>
      <c r="DB8" s="282"/>
      <c r="DC8" s="282"/>
      <c r="DD8" s="288">
        <v>100895</v>
      </c>
      <c r="DE8" s="217"/>
      <c r="DF8" s="217"/>
      <c r="DG8" s="217"/>
      <c r="DH8" s="217"/>
      <c r="DI8" s="217"/>
      <c r="DJ8" s="217"/>
      <c r="DK8" s="217"/>
      <c r="DL8" s="217"/>
      <c r="DM8" s="217"/>
      <c r="DN8" s="217"/>
      <c r="DO8" s="217"/>
      <c r="DP8" s="279"/>
      <c r="DQ8" s="288">
        <v>8079717</v>
      </c>
      <c r="DR8" s="217"/>
      <c r="DS8" s="217"/>
      <c r="DT8" s="217"/>
      <c r="DU8" s="217"/>
      <c r="DV8" s="217"/>
      <c r="DW8" s="217"/>
      <c r="DX8" s="217"/>
      <c r="DY8" s="217"/>
      <c r="DZ8" s="217"/>
      <c r="EA8" s="217"/>
      <c r="EB8" s="217"/>
      <c r="EC8" s="326"/>
    </row>
    <row r="9" spans="2:143" ht="11.25" customHeight="1">
      <c r="B9" s="261" t="s">
        <v>339</v>
      </c>
      <c r="C9" s="1"/>
      <c r="D9" s="1"/>
      <c r="E9" s="1"/>
      <c r="F9" s="1"/>
      <c r="G9" s="1"/>
      <c r="H9" s="1"/>
      <c r="I9" s="1"/>
      <c r="J9" s="1"/>
      <c r="K9" s="1"/>
      <c r="L9" s="1"/>
      <c r="M9" s="1"/>
      <c r="N9" s="1"/>
      <c r="O9" s="1"/>
      <c r="P9" s="1"/>
      <c r="Q9" s="269"/>
      <c r="R9" s="274">
        <v>110926</v>
      </c>
      <c r="S9" s="217"/>
      <c r="T9" s="217"/>
      <c r="U9" s="217"/>
      <c r="V9" s="217"/>
      <c r="W9" s="217"/>
      <c r="X9" s="217"/>
      <c r="Y9" s="279"/>
      <c r="Z9" s="282">
        <v>0.3</v>
      </c>
      <c r="AA9" s="282"/>
      <c r="AB9" s="282"/>
      <c r="AC9" s="282"/>
      <c r="AD9" s="287">
        <v>110926</v>
      </c>
      <c r="AE9" s="287"/>
      <c r="AF9" s="287"/>
      <c r="AG9" s="287"/>
      <c r="AH9" s="287"/>
      <c r="AI9" s="287"/>
      <c r="AJ9" s="287"/>
      <c r="AK9" s="287"/>
      <c r="AL9" s="283">
        <v>0.6</v>
      </c>
      <c r="AM9" s="238"/>
      <c r="AN9" s="238"/>
      <c r="AO9" s="296"/>
      <c r="AP9" s="261" t="s">
        <v>341</v>
      </c>
      <c r="AQ9" s="1"/>
      <c r="AR9" s="1"/>
      <c r="AS9" s="1"/>
      <c r="AT9" s="1"/>
      <c r="AU9" s="1"/>
      <c r="AV9" s="1"/>
      <c r="AW9" s="1"/>
      <c r="AX9" s="1"/>
      <c r="AY9" s="1"/>
      <c r="AZ9" s="1"/>
      <c r="BA9" s="1"/>
      <c r="BB9" s="1"/>
      <c r="BC9" s="1"/>
      <c r="BD9" s="1"/>
      <c r="BE9" s="1"/>
      <c r="BF9" s="269"/>
      <c r="BG9" s="274">
        <v>4531113</v>
      </c>
      <c r="BH9" s="217"/>
      <c r="BI9" s="217"/>
      <c r="BJ9" s="217"/>
      <c r="BK9" s="217"/>
      <c r="BL9" s="217"/>
      <c r="BM9" s="217"/>
      <c r="BN9" s="279"/>
      <c r="BO9" s="282">
        <v>38.9</v>
      </c>
      <c r="BP9" s="282"/>
      <c r="BQ9" s="282"/>
      <c r="BR9" s="282"/>
      <c r="BS9" s="287" t="s">
        <v>202</v>
      </c>
      <c r="BT9" s="287"/>
      <c r="BU9" s="287"/>
      <c r="BV9" s="287"/>
      <c r="BW9" s="287"/>
      <c r="BX9" s="287"/>
      <c r="BY9" s="287"/>
      <c r="BZ9" s="287"/>
      <c r="CA9" s="287"/>
      <c r="CB9" s="325"/>
      <c r="CD9" s="261" t="s">
        <v>343</v>
      </c>
      <c r="CE9" s="1"/>
      <c r="CF9" s="1"/>
      <c r="CG9" s="1"/>
      <c r="CH9" s="1"/>
      <c r="CI9" s="1"/>
      <c r="CJ9" s="1"/>
      <c r="CK9" s="1"/>
      <c r="CL9" s="1"/>
      <c r="CM9" s="1"/>
      <c r="CN9" s="1"/>
      <c r="CO9" s="1"/>
      <c r="CP9" s="1"/>
      <c r="CQ9" s="269"/>
      <c r="CR9" s="274">
        <v>3655572</v>
      </c>
      <c r="CS9" s="217"/>
      <c r="CT9" s="217"/>
      <c r="CU9" s="217"/>
      <c r="CV9" s="217"/>
      <c r="CW9" s="217"/>
      <c r="CX9" s="217"/>
      <c r="CY9" s="279"/>
      <c r="CZ9" s="282">
        <v>10.4</v>
      </c>
      <c r="DA9" s="282"/>
      <c r="DB9" s="282"/>
      <c r="DC9" s="282"/>
      <c r="DD9" s="288">
        <v>8073</v>
      </c>
      <c r="DE9" s="217"/>
      <c r="DF9" s="217"/>
      <c r="DG9" s="217"/>
      <c r="DH9" s="217"/>
      <c r="DI9" s="217"/>
      <c r="DJ9" s="217"/>
      <c r="DK9" s="217"/>
      <c r="DL9" s="217"/>
      <c r="DM9" s="217"/>
      <c r="DN9" s="217"/>
      <c r="DO9" s="217"/>
      <c r="DP9" s="279"/>
      <c r="DQ9" s="288">
        <v>2385383</v>
      </c>
      <c r="DR9" s="217"/>
      <c r="DS9" s="217"/>
      <c r="DT9" s="217"/>
      <c r="DU9" s="217"/>
      <c r="DV9" s="217"/>
      <c r="DW9" s="217"/>
      <c r="DX9" s="217"/>
      <c r="DY9" s="217"/>
      <c r="DZ9" s="217"/>
      <c r="EA9" s="217"/>
      <c r="EB9" s="217"/>
      <c r="EC9" s="326"/>
    </row>
    <row r="10" spans="2:143" ht="11.25" customHeight="1">
      <c r="B10" s="261" t="s">
        <v>130</v>
      </c>
      <c r="C10" s="1"/>
      <c r="D10" s="1"/>
      <c r="E10" s="1"/>
      <c r="F10" s="1"/>
      <c r="G10" s="1"/>
      <c r="H10" s="1"/>
      <c r="I10" s="1"/>
      <c r="J10" s="1"/>
      <c r="K10" s="1"/>
      <c r="L10" s="1"/>
      <c r="M10" s="1"/>
      <c r="N10" s="1"/>
      <c r="O10" s="1"/>
      <c r="P10" s="1"/>
      <c r="Q10" s="269"/>
      <c r="R10" s="274" t="s">
        <v>202</v>
      </c>
      <c r="S10" s="217"/>
      <c r="T10" s="217"/>
      <c r="U10" s="217"/>
      <c r="V10" s="217"/>
      <c r="W10" s="217"/>
      <c r="X10" s="217"/>
      <c r="Y10" s="279"/>
      <c r="Z10" s="282" t="s">
        <v>202</v>
      </c>
      <c r="AA10" s="282"/>
      <c r="AB10" s="282"/>
      <c r="AC10" s="282"/>
      <c r="AD10" s="287" t="s">
        <v>202</v>
      </c>
      <c r="AE10" s="287"/>
      <c r="AF10" s="287"/>
      <c r="AG10" s="287"/>
      <c r="AH10" s="287"/>
      <c r="AI10" s="287"/>
      <c r="AJ10" s="287"/>
      <c r="AK10" s="287"/>
      <c r="AL10" s="283" t="s">
        <v>202</v>
      </c>
      <c r="AM10" s="238"/>
      <c r="AN10" s="238"/>
      <c r="AO10" s="296"/>
      <c r="AP10" s="261" t="s">
        <v>194</v>
      </c>
      <c r="AQ10" s="1"/>
      <c r="AR10" s="1"/>
      <c r="AS10" s="1"/>
      <c r="AT10" s="1"/>
      <c r="AU10" s="1"/>
      <c r="AV10" s="1"/>
      <c r="AW10" s="1"/>
      <c r="AX10" s="1"/>
      <c r="AY10" s="1"/>
      <c r="AZ10" s="1"/>
      <c r="BA10" s="1"/>
      <c r="BB10" s="1"/>
      <c r="BC10" s="1"/>
      <c r="BD10" s="1"/>
      <c r="BE10" s="1"/>
      <c r="BF10" s="269"/>
      <c r="BG10" s="274">
        <v>153728</v>
      </c>
      <c r="BH10" s="217"/>
      <c r="BI10" s="217"/>
      <c r="BJ10" s="217"/>
      <c r="BK10" s="217"/>
      <c r="BL10" s="217"/>
      <c r="BM10" s="217"/>
      <c r="BN10" s="279"/>
      <c r="BO10" s="282">
        <v>1.3</v>
      </c>
      <c r="BP10" s="282"/>
      <c r="BQ10" s="282"/>
      <c r="BR10" s="282"/>
      <c r="BS10" s="287" t="s">
        <v>202</v>
      </c>
      <c r="BT10" s="287"/>
      <c r="BU10" s="287"/>
      <c r="BV10" s="287"/>
      <c r="BW10" s="287"/>
      <c r="BX10" s="287"/>
      <c r="BY10" s="287"/>
      <c r="BZ10" s="287"/>
      <c r="CA10" s="287"/>
      <c r="CB10" s="325"/>
      <c r="CD10" s="261" t="s">
        <v>231</v>
      </c>
      <c r="CE10" s="1"/>
      <c r="CF10" s="1"/>
      <c r="CG10" s="1"/>
      <c r="CH10" s="1"/>
      <c r="CI10" s="1"/>
      <c r="CJ10" s="1"/>
      <c r="CK10" s="1"/>
      <c r="CL10" s="1"/>
      <c r="CM10" s="1"/>
      <c r="CN10" s="1"/>
      <c r="CO10" s="1"/>
      <c r="CP10" s="1"/>
      <c r="CQ10" s="269"/>
      <c r="CR10" s="274">
        <v>208179</v>
      </c>
      <c r="CS10" s="217"/>
      <c r="CT10" s="217"/>
      <c r="CU10" s="217"/>
      <c r="CV10" s="217"/>
      <c r="CW10" s="217"/>
      <c r="CX10" s="217"/>
      <c r="CY10" s="279"/>
      <c r="CZ10" s="282">
        <v>0.6</v>
      </c>
      <c r="DA10" s="282"/>
      <c r="DB10" s="282"/>
      <c r="DC10" s="282"/>
      <c r="DD10" s="288" t="s">
        <v>202</v>
      </c>
      <c r="DE10" s="217"/>
      <c r="DF10" s="217"/>
      <c r="DG10" s="217"/>
      <c r="DH10" s="217"/>
      <c r="DI10" s="217"/>
      <c r="DJ10" s="217"/>
      <c r="DK10" s="217"/>
      <c r="DL10" s="217"/>
      <c r="DM10" s="217"/>
      <c r="DN10" s="217"/>
      <c r="DO10" s="217"/>
      <c r="DP10" s="279"/>
      <c r="DQ10" s="288">
        <v>190988</v>
      </c>
      <c r="DR10" s="217"/>
      <c r="DS10" s="217"/>
      <c r="DT10" s="217"/>
      <c r="DU10" s="217"/>
      <c r="DV10" s="217"/>
      <c r="DW10" s="217"/>
      <c r="DX10" s="217"/>
      <c r="DY10" s="217"/>
      <c r="DZ10" s="217"/>
      <c r="EA10" s="217"/>
      <c r="EB10" s="217"/>
      <c r="EC10" s="326"/>
    </row>
    <row r="11" spans="2:143" ht="11.25" customHeight="1">
      <c r="B11" s="261" t="s">
        <v>108</v>
      </c>
      <c r="C11" s="1"/>
      <c r="D11" s="1"/>
      <c r="E11" s="1"/>
      <c r="F11" s="1"/>
      <c r="G11" s="1"/>
      <c r="H11" s="1"/>
      <c r="I11" s="1"/>
      <c r="J11" s="1"/>
      <c r="K11" s="1"/>
      <c r="L11" s="1"/>
      <c r="M11" s="1"/>
      <c r="N11" s="1"/>
      <c r="O11" s="1"/>
      <c r="P11" s="1"/>
      <c r="Q11" s="269"/>
      <c r="R11" s="274">
        <v>1826212</v>
      </c>
      <c r="S11" s="217"/>
      <c r="T11" s="217"/>
      <c r="U11" s="217"/>
      <c r="V11" s="217"/>
      <c r="W11" s="217"/>
      <c r="X11" s="217"/>
      <c r="Y11" s="279"/>
      <c r="Z11" s="283">
        <v>5.0999999999999996</v>
      </c>
      <c r="AA11" s="238"/>
      <c r="AB11" s="238"/>
      <c r="AC11" s="285"/>
      <c r="AD11" s="288">
        <v>1826212</v>
      </c>
      <c r="AE11" s="217"/>
      <c r="AF11" s="217"/>
      <c r="AG11" s="217"/>
      <c r="AH11" s="217"/>
      <c r="AI11" s="217"/>
      <c r="AJ11" s="217"/>
      <c r="AK11" s="279"/>
      <c r="AL11" s="283">
        <v>10.1</v>
      </c>
      <c r="AM11" s="238"/>
      <c r="AN11" s="238"/>
      <c r="AO11" s="296"/>
      <c r="AP11" s="261" t="s">
        <v>345</v>
      </c>
      <c r="AQ11" s="1"/>
      <c r="AR11" s="1"/>
      <c r="AS11" s="1"/>
      <c r="AT11" s="1"/>
      <c r="AU11" s="1"/>
      <c r="AV11" s="1"/>
      <c r="AW11" s="1"/>
      <c r="AX11" s="1"/>
      <c r="AY11" s="1"/>
      <c r="AZ11" s="1"/>
      <c r="BA11" s="1"/>
      <c r="BB11" s="1"/>
      <c r="BC11" s="1"/>
      <c r="BD11" s="1"/>
      <c r="BE11" s="1"/>
      <c r="BF11" s="269"/>
      <c r="BG11" s="274">
        <v>189313</v>
      </c>
      <c r="BH11" s="217"/>
      <c r="BI11" s="217"/>
      <c r="BJ11" s="217"/>
      <c r="BK11" s="217"/>
      <c r="BL11" s="217"/>
      <c r="BM11" s="217"/>
      <c r="BN11" s="279"/>
      <c r="BO11" s="282">
        <v>1.6</v>
      </c>
      <c r="BP11" s="282"/>
      <c r="BQ11" s="282"/>
      <c r="BR11" s="282"/>
      <c r="BS11" s="287">
        <v>30239</v>
      </c>
      <c r="BT11" s="287"/>
      <c r="BU11" s="287"/>
      <c r="BV11" s="287"/>
      <c r="BW11" s="287"/>
      <c r="BX11" s="287"/>
      <c r="BY11" s="287"/>
      <c r="BZ11" s="287"/>
      <c r="CA11" s="287"/>
      <c r="CB11" s="325"/>
      <c r="CD11" s="261" t="s">
        <v>348</v>
      </c>
      <c r="CE11" s="1"/>
      <c r="CF11" s="1"/>
      <c r="CG11" s="1"/>
      <c r="CH11" s="1"/>
      <c r="CI11" s="1"/>
      <c r="CJ11" s="1"/>
      <c r="CK11" s="1"/>
      <c r="CL11" s="1"/>
      <c r="CM11" s="1"/>
      <c r="CN11" s="1"/>
      <c r="CO11" s="1"/>
      <c r="CP11" s="1"/>
      <c r="CQ11" s="269"/>
      <c r="CR11" s="274">
        <v>335869</v>
      </c>
      <c r="CS11" s="217"/>
      <c r="CT11" s="217"/>
      <c r="CU11" s="217"/>
      <c r="CV11" s="217"/>
      <c r="CW11" s="217"/>
      <c r="CX11" s="217"/>
      <c r="CY11" s="279"/>
      <c r="CZ11" s="282">
        <v>1</v>
      </c>
      <c r="DA11" s="282"/>
      <c r="DB11" s="282"/>
      <c r="DC11" s="282"/>
      <c r="DD11" s="288">
        <v>115767</v>
      </c>
      <c r="DE11" s="217"/>
      <c r="DF11" s="217"/>
      <c r="DG11" s="217"/>
      <c r="DH11" s="217"/>
      <c r="DI11" s="217"/>
      <c r="DJ11" s="217"/>
      <c r="DK11" s="217"/>
      <c r="DL11" s="217"/>
      <c r="DM11" s="217"/>
      <c r="DN11" s="217"/>
      <c r="DO11" s="217"/>
      <c r="DP11" s="279"/>
      <c r="DQ11" s="288">
        <v>110255</v>
      </c>
      <c r="DR11" s="217"/>
      <c r="DS11" s="217"/>
      <c r="DT11" s="217"/>
      <c r="DU11" s="217"/>
      <c r="DV11" s="217"/>
      <c r="DW11" s="217"/>
      <c r="DX11" s="217"/>
      <c r="DY11" s="217"/>
      <c r="DZ11" s="217"/>
      <c r="EA11" s="217"/>
      <c r="EB11" s="217"/>
      <c r="EC11" s="326"/>
    </row>
    <row r="12" spans="2:143" ht="11.25" customHeight="1">
      <c r="B12" s="261" t="s">
        <v>148</v>
      </c>
      <c r="C12" s="1"/>
      <c r="D12" s="1"/>
      <c r="E12" s="1"/>
      <c r="F12" s="1"/>
      <c r="G12" s="1"/>
      <c r="H12" s="1"/>
      <c r="I12" s="1"/>
      <c r="J12" s="1"/>
      <c r="K12" s="1"/>
      <c r="L12" s="1"/>
      <c r="M12" s="1"/>
      <c r="N12" s="1"/>
      <c r="O12" s="1"/>
      <c r="P12" s="1"/>
      <c r="Q12" s="269"/>
      <c r="R12" s="274">
        <v>62500</v>
      </c>
      <c r="S12" s="217"/>
      <c r="T12" s="217"/>
      <c r="U12" s="217"/>
      <c r="V12" s="217"/>
      <c r="W12" s="217"/>
      <c r="X12" s="217"/>
      <c r="Y12" s="279"/>
      <c r="Z12" s="282">
        <v>0.2</v>
      </c>
      <c r="AA12" s="282"/>
      <c r="AB12" s="282"/>
      <c r="AC12" s="282"/>
      <c r="AD12" s="287">
        <v>62500</v>
      </c>
      <c r="AE12" s="287"/>
      <c r="AF12" s="287"/>
      <c r="AG12" s="287"/>
      <c r="AH12" s="287"/>
      <c r="AI12" s="287"/>
      <c r="AJ12" s="287"/>
      <c r="AK12" s="287"/>
      <c r="AL12" s="283">
        <v>0.3</v>
      </c>
      <c r="AM12" s="238"/>
      <c r="AN12" s="238"/>
      <c r="AO12" s="296"/>
      <c r="AP12" s="261" t="s">
        <v>349</v>
      </c>
      <c r="AQ12" s="1"/>
      <c r="AR12" s="1"/>
      <c r="AS12" s="1"/>
      <c r="AT12" s="1"/>
      <c r="AU12" s="1"/>
      <c r="AV12" s="1"/>
      <c r="AW12" s="1"/>
      <c r="AX12" s="1"/>
      <c r="AY12" s="1"/>
      <c r="AZ12" s="1"/>
      <c r="BA12" s="1"/>
      <c r="BB12" s="1"/>
      <c r="BC12" s="1"/>
      <c r="BD12" s="1"/>
      <c r="BE12" s="1"/>
      <c r="BF12" s="269"/>
      <c r="BG12" s="274">
        <v>4983986</v>
      </c>
      <c r="BH12" s="217"/>
      <c r="BI12" s="217"/>
      <c r="BJ12" s="217"/>
      <c r="BK12" s="217"/>
      <c r="BL12" s="217"/>
      <c r="BM12" s="217"/>
      <c r="BN12" s="279"/>
      <c r="BO12" s="282">
        <v>42.8</v>
      </c>
      <c r="BP12" s="282"/>
      <c r="BQ12" s="282"/>
      <c r="BR12" s="282"/>
      <c r="BS12" s="287" t="s">
        <v>202</v>
      </c>
      <c r="BT12" s="287"/>
      <c r="BU12" s="287"/>
      <c r="BV12" s="287"/>
      <c r="BW12" s="287"/>
      <c r="BX12" s="287"/>
      <c r="BY12" s="287"/>
      <c r="BZ12" s="287"/>
      <c r="CA12" s="287"/>
      <c r="CB12" s="325"/>
      <c r="CD12" s="261" t="s">
        <v>94</v>
      </c>
      <c r="CE12" s="1"/>
      <c r="CF12" s="1"/>
      <c r="CG12" s="1"/>
      <c r="CH12" s="1"/>
      <c r="CI12" s="1"/>
      <c r="CJ12" s="1"/>
      <c r="CK12" s="1"/>
      <c r="CL12" s="1"/>
      <c r="CM12" s="1"/>
      <c r="CN12" s="1"/>
      <c r="CO12" s="1"/>
      <c r="CP12" s="1"/>
      <c r="CQ12" s="269"/>
      <c r="CR12" s="274">
        <v>584947</v>
      </c>
      <c r="CS12" s="217"/>
      <c r="CT12" s="217"/>
      <c r="CU12" s="217"/>
      <c r="CV12" s="217"/>
      <c r="CW12" s="217"/>
      <c r="CX12" s="217"/>
      <c r="CY12" s="279"/>
      <c r="CZ12" s="282">
        <v>1.7</v>
      </c>
      <c r="DA12" s="282"/>
      <c r="DB12" s="282"/>
      <c r="DC12" s="282"/>
      <c r="DD12" s="288">
        <v>130499</v>
      </c>
      <c r="DE12" s="217"/>
      <c r="DF12" s="217"/>
      <c r="DG12" s="217"/>
      <c r="DH12" s="217"/>
      <c r="DI12" s="217"/>
      <c r="DJ12" s="217"/>
      <c r="DK12" s="217"/>
      <c r="DL12" s="217"/>
      <c r="DM12" s="217"/>
      <c r="DN12" s="217"/>
      <c r="DO12" s="217"/>
      <c r="DP12" s="279"/>
      <c r="DQ12" s="288">
        <v>438322</v>
      </c>
      <c r="DR12" s="217"/>
      <c r="DS12" s="217"/>
      <c r="DT12" s="217"/>
      <c r="DU12" s="217"/>
      <c r="DV12" s="217"/>
      <c r="DW12" s="217"/>
      <c r="DX12" s="217"/>
      <c r="DY12" s="217"/>
      <c r="DZ12" s="217"/>
      <c r="EA12" s="217"/>
      <c r="EB12" s="217"/>
      <c r="EC12" s="326"/>
    </row>
    <row r="13" spans="2:143" ht="11.25" customHeight="1">
      <c r="B13" s="261" t="s">
        <v>350</v>
      </c>
      <c r="C13" s="1"/>
      <c r="D13" s="1"/>
      <c r="E13" s="1"/>
      <c r="F13" s="1"/>
      <c r="G13" s="1"/>
      <c r="H13" s="1"/>
      <c r="I13" s="1"/>
      <c r="J13" s="1"/>
      <c r="K13" s="1"/>
      <c r="L13" s="1"/>
      <c r="M13" s="1"/>
      <c r="N13" s="1"/>
      <c r="O13" s="1"/>
      <c r="P13" s="1"/>
      <c r="Q13" s="269"/>
      <c r="R13" s="274" t="s">
        <v>202</v>
      </c>
      <c r="S13" s="217"/>
      <c r="T13" s="217"/>
      <c r="U13" s="217"/>
      <c r="V13" s="217"/>
      <c r="W13" s="217"/>
      <c r="X13" s="217"/>
      <c r="Y13" s="279"/>
      <c r="Z13" s="282" t="s">
        <v>202</v>
      </c>
      <c r="AA13" s="282"/>
      <c r="AB13" s="282"/>
      <c r="AC13" s="282"/>
      <c r="AD13" s="287" t="s">
        <v>202</v>
      </c>
      <c r="AE13" s="287"/>
      <c r="AF13" s="287"/>
      <c r="AG13" s="287"/>
      <c r="AH13" s="287"/>
      <c r="AI13" s="287"/>
      <c r="AJ13" s="287"/>
      <c r="AK13" s="287"/>
      <c r="AL13" s="283" t="s">
        <v>202</v>
      </c>
      <c r="AM13" s="238"/>
      <c r="AN13" s="238"/>
      <c r="AO13" s="296"/>
      <c r="AP13" s="261" t="s">
        <v>351</v>
      </c>
      <c r="AQ13" s="1"/>
      <c r="AR13" s="1"/>
      <c r="AS13" s="1"/>
      <c r="AT13" s="1"/>
      <c r="AU13" s="1"/>
      <c r="AV13" s="1"/>
      <c r="AW13" s="1"/>
      <c r="AX13" s="1"/>
      <c r="AY13" s="1"/>
      <c r="AZ13" s="1"/>
      <c r="BA13" s="1"/>
      <c r="BB13" s="1"/>
      <c r="BC13" s="1"/>
      <c r="BD13" s="1"/>
      <c r="BE13" s="1"/>
      <c r="BF13" s="269"/>
      <c r="BG13" s="274">
        <v>4980910</v>
      </c>
      <c r="BH13" s="217"/>
      <c r="BI13" s="217"/>
      <c r="BJ13" s="217"/>
      <c r="BK13" s="217"/>
      <c r="BL13" s="217"/>
      <c r="BM13" s="217"/>
      <c r="BN13" s="279"/>
      <c r="BO13" s="282">
        <v>42.8</v>
      </c>
      <c r="BP13" s="282"/>
      <c r="BQ13" s="282"/>
      <c r="BR13" s="282"/>
      <c r="BS13" s="287" t="s">
        <v>202</v>
      </c>
      <c r="BT13" s="287"/>
      <c r="BU13" s="287"/>
      <c r="BV13" s="287"/>
      <c r="BW13" s="287"/>
      <c r="BX13" s="287"/>
      <c r="BY13" s="287"/>
      <c r="BZ13" s="287"/>
      <c r="CA13" s="287"/>
      <c r="CB13" s="325"/>
      <c r="CD13" s="261" t="s">
        <v>353</v>
      </c>
      <c r="CE13" s="1"/>
      <c r="CF13" s="1"/>
      <c r="CG13" s="1"/>
      <c r="CH13" s="1"/>
      <c r="CI13" s="1"/>
      <c r="CJ13" s="1"/>
      <c r="CK13" s="1"/>
      <c r="CL13" s="1"/>
      <c r="CM13" s="1"/>
      <c r="CN13" s="1"/>
      <c r="CO13" s="1"/>
      <c r="CP13" s="1"/>
      <c r="CQ13" s="269"/>
      <c r="CR13" s="274">
        <v>3369626</v>
      </c>
      <c r="CS13" s="217"/>
      <c r="CT13" s="217"/>
      <c r="CU13" s="217"/>
      <c r="CV13" s="217"/>
      <c r="CW13" s="217"/>
      <c r="CX13" s="217"/>
      <c r="CY13" s="279"/>
      <c r="CZ13" s="282">
        <v>9.6</v>
      </c>
      <c r="DA13" s="282"/>
      <c r="DB13" s="282"/>
      <c r="DC13" s="282"/>
      <c r="DD13" s="288">
        <v>1623302</v>
      </c>
      <c r="DE13" s="217"/>
      <c r="DF13" s="217"/>
      <c r="DG13" s="217"/>
      <c r="DH13" s="217"/>
      <c r="DI13" s="217"/>
      <c r="DJ13" s="217"/>
      <c r="DK13" s="217"/>
      <c r="DL13" s="217"/>
      <c r="DM13" s="217"/>
      <c r="DN13" s="217"/>
      <c r="DO13" s="217"/>
      <c r="DP13" s="279"/>
      <c r="DQ13" s="288">
        <v>1792632</v>
      </c>
      <c r="DR13" s="217"/>
      <c r="DS13" s="217"/>
      <c r="DT13" s="217"/>
      <c r="DU13" s="217"/>
      <c r="DV13" s="217"/>
      <c r="DW13" s="217"/>
      <c r="DX13" s="217"/>
      <c r="DY13" s="217"/>
      <c r="DZ13" s="217"/>
      <c r="EA13" s="217"/>
      <c r="EB13" s="217"/>
      <c r="EC13" s="326"/>
    </row>
    <row r="14" spans="2:143" ht="11.25" customHeight="1">
      <c r="B14" s="261" t="s">
        <v>355</v>
      </c>
      <c r="C14" s="1"/>
      <c r="D14" s="1"/>
      <c r="E14" s="1"/>
      <c r="F14" s="1"/>
      <c r="G14" s="1"/>
      <c r="H14" s="1"/>
      <c r="I14" s="1"/>
      <c r="J14" s="1"/>
      <c r="K14" s="1"/>
      <c r="L14" s="1"/>
      <c r="M14" s="1"/>
      <c r="N14" s="1"/>
      <c r="O14" s="1"/>
      <c r="P14" s="1"/>
      <c r="Q14" s="269"/>
      <c r="R14" s="274">
        <v>1304</v>
      </c>
      <c r="S14" s="217"/>
      <c r="T14" s="217"/>
      <c r="U14" s="217"/>
      <c r="V14" s="217"/>
      <c r="W14" s="217"/>
      <c r="X14" s="217"/>
      <c r="Y14" s="279"/>
      <c r="Z14" s="282">
        <v>0</v>
      </c>
      <c r="AA14" s="282"/>
      <c r="AB14" s="282"/>
      <c r="AC14" s="282"/>
      <c r="AD14" s="287">
        <v>1304</v>
      </c>
      <c r="AE14" s="287"/>
      <c r="AF14" s="287"/>
      <c r="AG14" s="287"/>
      <c r="AH14" s="287"/>
      <c r="AI14" s="287"/>
      <c r="AJ14" s="287"/>
      <c r="AK14" s="287"/>
      <c r="AL14" s="283">
        <v>0</v>
      </c>
      <c r="AM14" s="238"/>
      <c r="AN14" s="238"/>
      <c r="AO14" s="296"/>
      <c r="AP14" s="261" t="s">
        <v>220</v>
      </c>
      <c r="AQ14" s="1"/>
      <c r="AR14" s="1"/>
      <c r="AS14" s="1"/>
      <c r="AT14" s="1"/>
      <c r="AU14" s="1"/>
      <c r="AV14" s="1"/>
      <c r="AW14" s="1"/>
      <c r="AX14" s="1"/>
      <c r="AY14" s="1"/>
      <c r="AZ14" s="1"/>
      <c r="BA14" s="1"/>
      <c r="BB14" s="1"/>
      <c r="BC14" s="1"/>
      <c r="BD14" s="1"/>
      <c r="BE14" s="1"/>
      <c r="BF14" s="269"/>
      <c r="BG14" s="274">
        <v>256972</v>
      </c>
      <c r="BH14" s="217"/>
      <c r="BI14" s="217"/>
      <c r="BJ14" s="217"/>
      <c r="BK14" s="217"/>
      <c r="BL14" s="217"/>
      <c r="BM14" s="217"/>
      <c r="BN14" s="279"/>
      <c r="BO14" s="282">
        <v>2.2000000000000002</v>
      </c>
      <c r="BP14" s="282"/>
      <c r="BQ14" s="282"/>
      <c r="BR14" s="282"/>
      <c r="BS14" s="287" t="s">
        <v>202</v>
      </c>
      <c r="BT14" s="287"/>
      <c r="BU14" s="287"/>
      <c r="BV14" s="287"/>
      <c r="BW14" s="287"/>
      <c r="BX14" s="287"/>
      <c r="BY14" s="287"/>
      <c r="BZ14" s="287"/>
      <c r="CA14" s="287"/>
      <c r="CB14" s="325"/>
      <c r="CD14" s="261" t="s">
        <v>68</v>
      </c>
      <c r="CE14" s="1"/>
      <c r="CF14" s="1"/>
      <c r="CG14" s="1"/>
      <c r="CH14" s="1"/>
      <c r="CI14" s="1"/>
      <c r="CJ14" s="1"/>
      <c r="CK14" s="1"/>
      <c r="CL14" s="1"/>
      <c r="CM14" s="1"/>
      <c r="CN14" s="1"/>
      <c r="CO14" s="1"/>
      <c r="CP14" s="1"/>
      <c r="CQ14" s="269"/>
      <c r="CR14" s="274">
        <v>1079104</v>
      </c>
      <c r="CS14" s="217"/>
      <c r="CT14" s="217"/>
      <c r="CU14" s="217"/>
      <c r="CV14" s="217"/>
      <c r="CW14" s="217"/>
      <c r="CX14" s="217"/>
      <c r="CY14" s="279"/>
      <c r="CZ14" s="282">
        <v>3.1</v>
      </c>
      <c r="DA14" s="282"/>
      <c r="DB14" s="282"/>
      <c r="DC14" s="282"/>
      <c r="DD14" s="288">
        <v>28289</v>
      </c>
      <c r="DE14" s="217"/>
      <c r="DF14" s="217"/>
      <c r="DG14" s="217"/>
      <c r="DH14" s="217"/>
      <c r="DI14" s="217"/>
      <c r="DJ14" s="217"/>
      <c r="DK14" s="217"/>
      <c r="DL14" s="217"/>
      <c r="DM14" s="217"/>
      <c r="DN14" s="217"/>
      <c r="DO14" s="217"/>
      <c r="DP14" s="279"/>
      <c r="DQ14" s="288">
        <v>831766</v>
      </c>
      <c r="DR14" s="217"/>
      <c r="DS14" s="217"/>
      <c r="DT14" s="217"/>
      <c r="DU14" s="217"/>
      <c r="DV14" s="217"/>
      <c r="DW14" s="217"/>
      <c r="DX14" s="217"/>
      <c r="DY14" s="217"/>
      <c r="DZ14" s="217"/>
      <c r="EA14" s="217"/>
      <c r="EB14" s="217"/>
      <c r="EC14" s="326"/>
    </row>
    <row r="15" spans="2:143" ht="11.25" customHeight="1">
      <c r="B15" s="261" t="s">
        <v>323</v>
      </c>
      <c r="C15" s="1"/>
      <c r="D15" s="1"/>
      <c r="E15" s="1"/>
      <c r="F15" s="1"/>
      <c r="G15" s="1"/>
      <c r="H15" s="1"/>
      <c r="I15" s="1"/>
      <c r="J15" s="1"/>
      <c r="K15" s="1"/>
      <c r="L15" s="1"/>
      <c r="M15" s="1"/>
      <c r="N15" s="1"/>
      <c r="O15" s="1"/>
      <c r="P15" s="1"/>
      <c r="Q15" s="269"/>
      <c r="R15" s="274" t="s">
        <v>202</v>
      </c>
      <c r="S15" s="217"/>
      <c r="T15" s="217"/>
      <c r="U15" s="217"/>
      <c r="V15" s="217"/>
      <c r="W15" s="217"/>
      <c r="X15" s="217"/>
      <c r="Y15" s="279"/>
      <c r="Z15" s="282" t="s">
        <v>202</v>
      </c>
      <c r="AA15" s="282"/>
      <c r="AB15" s="282"/>
      <c r="AC15" s="282"/>
      <c r="AD15" s="287" t="s">
        <v>202</v>
      </c>
      <c r="AE15" s="287"/>
      <c r="AF15" s="287"/>
      <c r="AG15" s="287"/>
      <c r="AH15" s="287"/>
      <c r="AI15" s="287"/>
      <c r="AJ15" s="287"/>
      <c r="AK15" s="287"/>
      <c r="AL15" s="283" t="s">
        <v>202</v>
      </c>
      <c r="AM15" s="238"/>
      <c r="AN15" s="238"/>
      <c r="AO15" s="296"/>
      <c r="AP15" s="261" t="s">
        <v>357</v>
      </c>
      <c r="AQ15" s="1"/>
      <c r="AR15" s="1"/>
      <c r="AS15" s="1"/>
      <c r="AT15" s="1"/>
      <c r="AU15" s="1"/>
      <c r="AV15" s="1"/>
      <c r="AW15" s="1"/>
      <c r="AX15" s="1"/>
      <c r="AY15" s="1"/>
      <c r="AZ15" s="1"/>
      <c r="BA15" s="1"/>
      <c r="BB15" s="1"/>
      <c r="BC15" s="1"/>
      <c r="BD15" s="1"/>
      <c r="BE15" s="1"/>
      <c r="BF15" s="269"/>
      <c r="BG15" s="274">
        <v>467950</v>
      </c>
      <c r="BH15" s="217"/>
      <c r="BI15" s="217"/>
      <c r="BJ15" s="217"/>
      <c r="BK15" s="217"/>
      <c r="BL15" s="217"/>
      <c r="BM15" s="217"/>
      <c r="BN15" s="279"/>
      <c r="BO15" s="282">
        <v>4</v>
      </c>
      <c r="BP15" s="282"/>
      <c r="BQ15" s="282"/>
      <c r="BR15" s="282"/>
      <c r="BS15" s="287" t="s">
        <v>202</v>
      </c>
      <c r="BT15" s="287"/>
      <c r="BU15" s="287"/>
      <c r="BV15" s="287"/>
      <c r="BW15" s="287"/>
      <c r="BX15" s="287"/>
      <c r="BY15" s="287"/>
      <c r="BZ15" s="287"/>
      <c r="CA15" s="287"/>
      <c r="CB15" s="325"/>
      <c r="CD15" s="261" t="s">
        <v>359</v>
      </c>
      <c r="CE15" s="1"/>
      <c r="CF15" s="1"/>
      <c r="CG15" s="1"/>
      <c r="CH15" s="1"/>
      <c r="CI15" s="1"/>
      <c r="CJ15" s="1"/>
      <c r="CK15" s="1"/>
      <c r="CL15" s="1"/>
      <c r="CM15" s="1"/>
      <c r="CN15" s="1"/>
      <c r="CO15" s="1"/>
      <c r="CP15" s="1"/>
      <c r="CQ15" s="269"/>
      <c r="CR15" s="274">
        <v>3447399</v>
      </c>
      <c r="CS15" s="217"/>
      <c r="CT15" s="217"/>
      <c r="CU15" s="217"/>
      <c r="CV15" s="217"/>
      <c r="CW15" s="217"/>
      <c r="CX15" s="217"/>
      <c r="CY15" s="279"/>
      <c r="CZ15" s="282">
        <v>9.8000000000000007</v>
      </c>
      <c r="DA15" s="282"/>
      <c r="DB15" s="282"/>
      <c r="DC15" s="282"/>
      <c r="DD15" s="288">
        <v>306921</v>
      </c>
      <c r="DE15" s="217"/>
      <c r="DF15" s="217"/>
      <c r="DG15" s="217"/>
      <c r="DH15" s="217"/>
      <c r="DI15" s="217"/>
      <c r="DJ15" s="217"/>
      <c r="DK15" s="217"/>
      <c r="DL15" s="217"/>
      <c r="DM15" s="217"/>
      <c r="DN15" s="217"/>
      <c r="DO15" s="217"/>
      <c r="DP15" s="279"/>
      <c r="DQ15" s="288">
        <v>2485245</v>
      </c>
      <c r="DR15" s="217"/>
      <c r="DS15" s="217"/>
      <c r="DT15" s="217"/>
      <c r="DU15" s="217"/>
      <c r="DV15" s="217"/>
      <c r="DW15" s="217"/>
      <c r="DX15" s="217"/>
      <c r="DY15" s="217"/>
      <c r="DZ15" s="217"/>
      <c r="EA15" s="217"/>
      <c r="EB15" s="217"/>
      <c r="EC15" s="326"/>
    </row>
    <row r="16" spans="2:143" ht="11.25" customHeight="1">
      <c r="B16" s="261" t="s">
        <v>360</v>
      </c>
      <c r="C16" s="1"/>
      <c r="D16" s="1"/>
      <c r="E16" s="1"/>
      <c r="F16" s="1"/>
      <c r="G16" s="1"/>
      <c r="H16" s="1"/>
      <c r="I16" s="1"/>
      <c r="J16" s="1"/>
      <c r="K16" s="1"/>
      <c r="L16" s="1"/>
      <c r="M16" s="1"/>
      <c r="N16" s="1"/>
      <c r="O16" s="1"/>
      <c r="P16" s="1"/>
      <c r="Q16" s="269"/>
      <c r="R16" s="274">
        <v>48776</v>
      </c>
      <c r="S16" s="217"/>
      <c r="T16" s="217"/>
      <c r="U16" s="217"/>
      <c r="V16" s="217"/>
      <c r="W16" s="217"/>
      <c r="X16" s="217"/>
      <c r="Y16" s="279"/>
      <c r="Z16" s="282">
        <v>0.1</v>
      </c>
      <c r="AA16" s="282"/>
      <c r="AB16" s="282"/>
      <c r="AC16" s="282"/>
      <c r="AD16" s="287">
        <v>48776</v>
      </c>
      <c r="AE16" s="287"/>
      <c r="AF16" s="287"/>
      <c r="AG16" s="287"/>
      <c r="AH16" s="287"/>
      <c r="AI16" s="287"/>
      <c r="AJ16" s="287"/>
      <c r="AK16" s="287"/>
      <c r="AL16" s="283">
        <v>0.3</v>
      </c>
      <c r="AM16" s="238"/>
      <c r="AN16" s="238"/>
      <c r="AO16" s="296"/>
      <c r="AP16" s="261" t="s">
        <v>361</v>
      </c>
      <c r="AQ16" s="1"/>
      <c r="AR16" s="1"/>
      <c r="AS16" s="1"/>
      <c r="AT16" s="1"/>
      <c r="AU16" s="1"/>
      <c r="AV16" s="1"/>
      <c r="AW16" s="1"/>
      <c r="AX16" s="1"/>
      <c r="AY16" s="1"/>
      <c r="AZ16" s="1"/>
      <c r="BA16" s="1"/>
      <c r="BB16" s="1"/>
      <c r="BC16" s="1"/>
      <c r="BD16" s="1"/>
      <c r="BE16" s="1"/>
      <c r="BF16" s="269"/>
      <c r="BG16" s="274" t="s">
        <v>202</v>
      </c>
      <c r="BH16" s="217"/>
      <c r="BI16" s="217"/>
      <c r="BJ16" s="217"/>
      <c r="BK16" s="217"/>
      <c r="BL16" s="217"/>
      <c r="BM16" s="217"/>
      <c r="BN16" s="279"/>
      <c r="BO16" s="282" t="s">
        <v>202</v>
      </c>
      <c r="BP16" s="282"/>
      <c r="BQ16" s="282"/>
      <c r="BR16" s="282"/>
      <c r="BS16" s="287" t="s">
        <v>202</v>
      </c>
      <c r="BT16" s="287"/>
      <c r="BU16" s="287"/>
      <c r="BV16" s="287"/>
      <c r="BW16" s="287"/>
      <c r="BX16" s="287"/>
      <c r="BY16" s="287"/>
      <c r="BZ16" s="287"/>
      <c r="CA16" s="287"/>
      <c r="CB16" s="325"/>
      <c r="CD16" s="261" t="s">
        <v>362</v>
      </c>
      <c r="CE16" s="1"/>
      <c r="CF16" s="1"/>
      <c r="CG16" s="1"/>
      <c r="CH16" s="1"/>
      <c r="CI16" s="1"/>
      <c r="CJ16" s="1"/>
      <c r="CK16" s="1"/>
      <c r="CL16" s="1"/>
      <c r="CM16" s="1"/>
      <c r="CN16" s="1"/>
      <c r="CO16" s="1"/>
      <c r="CP16" s="1"/>
      <c r="CQ16" s="269"/>
      <c r="CR16" s="274">
        <v>113845</v>
      </c>
      <c r="CS16" s="217"/>
      <c r="CT16" s="217"/>
      <c r="CU16" s="217"/>
      <c r="CV16" s="217"/>
      <c r="CW16" s="217"/>
      <c r="CX16" s="217"/>
      <c r="CY16" s="279"/>
      <c r="CZ16" s="282">
        <v>0.3</v>
      </c>
      <c r="DA16" s="282"/>
      <c r="DB16" s="282"/>
      <c r="DC16" s="282"/>
      <c r="DD16" s="288" t="s">
        <v>202</v>
      </c>
      <c r="DE16" s="217"/>
      <c r="DF16" s="217"/>
      <c r="DG16" s="217"/>
      <c r="DH16" s="217"/>
      <c r="DI16" s="217"/>
      <c r="DJ16" s="217"/>
      <c r="DK16" s="217"/>
      <c r="DL16" s="217"/>
      <c r="DM16" s="217"/>
      <c r="DN16" s="217"/>
      <c r="DO16" s="217"/>
      <c r="DP16" s="279"/>
      <c r="DQ16" s="288">
        <v>4977</v>
      </c>
      <c r="DR16" s="217"/>
      <c r="DS16" s="217"/>
      <c r="DT16" s="217"/>
      <c r="DU16" s="217"/>
      <c r="DV16" s="217"/>
      <c r="DW16" s="217"/>
      <c r="DX16" s="217"/>
      <c r="DY16" s="217"/>
      <c r="DZ16" s="217"/>
      <c r="EA16" s="217"/>
      <c r="EB16" s="217"/>
      <c r="EC16" s="326"/>
    </row>
    <row r="17" spans="2:133" ht="11.25" customHeight="1">
      <c r="B17" s="261" t="s">
        <v>363</v>
      </c>
      <c r="C17" s="1"/>
      <c r="D17" s="1"/>
      <c r="E17" s="1"/>
      <c r="F17" s="1"/>
      <c r="G17" s="1"/>
      <c r="H17" s="1"/>
      <c r="I17" s="1"/>
      <c r="J17" s="1"/>
      <c r="K17" s="1"/>
      <c r="L17" s="1"/>
      <c r="M17" s="1"/>
      <c r="N17" s="1"/>
      <c r="O17" s="1"/>
      <c r="P17" s="1"/>
      <c r="Q17" s="269"/>
      <c r="R17" s="274">
        <v>251997</v>
      </c>
      <c r="S17" s="217"/>
      <c r="T17" s="217"/>
      <c r="U17" s="217"/>
      <c r="V17" s="217"/>
      <c r="W17" s="217"/>
      <c r="X17" s="217"/>
      <c r="Y17" s="279"/>
      <c r="Z17" s="282">
        <v>0.7</v>
      </c>
      <c r="AA17" s="282"/>
      <c r="AB17" s="282"/>
      <c r="AC17" s="282"/>
      <c r="AD17" s="287">
        <v>251997</v>
      </c>
      <c r="AE17" s="287"/>
      <c r="AF17" s="287"/>
      <c r="AG17" s="287"/>
      <c r="AH17" s="287"/>
      <c r="AI17" s="287"/>
      <c r="AJ17" s="287"/>
      <c r="AK17" s="287"/>
      <c r="AL17" s="283">
        <v>1.4</v>
      </c>
      <c r="AM17" s="238"/>
      <c r="AN17" s="238"/>
      <c r="AO17" s="296"/>
      <c r="AP17" s="261" t="s">
        <v>364</v>
      </c>
      <c r="AQ17" s="1"/>
      <c r="AR17" s="1"/>
      <c r="AS17" s="1"/>
      <c r="AT17" s="1"/>
      <c r="AU17" s="1"/>
      <c r="AV17" s="1"/>
      <c r="AW17" s="1"/>
      <c r="AX17" s="1"/>
      <c r="AY17" s="1"/>
      <c r="AZ17" s="1"/>
      <c r="BA17" s="1"/>
      <c r="BB17" s="1"/>
      <c r="BC17" s="1"/>
      <c r="BD17" s="1"/>
      <c r="BE17" s="1"/>
      <c r="BF17" s="269"/>
      <c r="BG17" s="274" t="s">
        <v>202</v>
      </c>
      <c r="BH17" s="217"/>
      <c r="BI17" s="217"/>
      <c r="BJ17" s="217"/>
      <c r="BK17" s="217"/>
      <c r="BL17" s="217"/>
      <c r="BM17" s="217"/>
      <c r="BN17" s="279"/>
      <c r="BO17" s="282" t="s">
        <v>202</v>
      </c>
      <c r="BP17" s="282"/>
      <c r="BQ17" s="282"/>
      <c r="BR17" s="282"/>
      <c r="BS17" s="287" t="s">
        <v>202</v>
      </c>
      <c r="BT17" s="287"/>
      <c r="BU17" s="287"/>
      <c r="BV17" s="287"/>
      <c r="BW17" s="287"/>
      <c r="BX17" s="287"/>
      <c r="BY17" s="287"/>
      <c r="BZ17" s="287"/>
      <c r="CA17" s="287"/>
      <c r="CB17" s="325"/>
      <c r="CD17" s="261" t="s">
        <v>366</v>
      </c>
      <c r="CE17" s="1"/>
      <c r="CF17" s="1"/>
      <c r="CG17" s="1"/>
      <c r="CH17" s="1"/>
      <c r="CI17" s="1"/>
      <c r="CJ17" s="1"/>
      <c r="CK17" s="1"/>
      <c r="CL17" s="1"/>
      <c r="CM17" s="1"/>
      <c r="CN17" s="1"/>
      <c r="CO17" s="1"/>
      <c r="CP17" s="1"/>
      <c r="CQ17" s="269"/>
      <c r="CR17" s="274">
        <v>2231481</v>
      </c>
      <c r="CS17" s="217"/>
      <c r="CT17" s="217"/>
      <c r="CU17" s="217"/>
      <c r="CV17" s="217"/>
      <c r="CW17" s="217"/>
      <c r="CX17" s="217"/>
      <c r="CY17" s="279"/>
      <c r="CZ17" s="282">
        <v>6.4</v>
      </c>
      <c r="DA17" s="282"/>
      <c r="DB17" s="282"/>
      <c r="DC17" s="282"/>
      <c r="DD17" s="288" t="s">
        <v>202</v>
      </c>
      <c r="DE17" s="217"/>
      <c r="DF17" s="217"/>
      <c r="DG17" s="217"/>
      <c r="DH17" s="217"/>
      <c r="DI17" s="217"/>
      <c r="DJ17" s="217"/>
      <c r="DK17" s="217"/>
      <c r="DL17" s="217"/>
      <c r="DM17" s="217"/>
      <c r="DN17" s="217"/>
      <c r="DO17" s="217"/>
      <c r="DP17" s="279"/>
      <c r="DQ17" s="288">
        <v>2169500</v>
      </c>
      <c r="DR17" s="217"/>
      <c r="DS17" s="217"/>
      <c r="DT17" s="217"/>
      <c r="DU17" s="217"/>
      <c r="DV17" s="217"/>
      <c r="DW17" s="217"/>
      <c r="DX17" s="217"/>
      <c r="DY17" s="217"/>
      <c r="DZ17" s="217"/>
      <c r="EA17" s="217"/>
      <c r="EB17" s="217"/>
      <c r="EC17" s="326"/>
    </row>
    <row r="18" spans="2:133" ht="11.25" customHeight="1">
      <c r="B18" s="261" t="s">
        <v>367</v>
      </c>
      <c r="C18" s="1"/>
      <c r="D18" s="1"/>
      <c r="E18" s="1"/>
      <c r="F18" s="1"/>
      <c r="G18" s="1"/>
      <c r="H18" s="1"/>
      <c r="I18" s="1"/>
      <c r="J18" s="1"/>
      <c r="K18" s="1"/>
      <c r="L18" s="1"/>
      <c r="M18" s="1"/>
      <c r="N18" s="1"/>
      <c r="O18" s="1"/>
      <c r="P18" s="1"/>
      <c r="Q18" s="269"/>
      <c r="R18" s="274">
        <v>88988</v>
      </c>
      <c r="S18" s="217"/>
      <c r="T18" s="217"/>
      <c r="U18" s="217"/>
      <c r="V18" s="217"/>
      <c r="W18" s="217"/>
      <c r="X18" s="217"/>
      <c r="Y18" s="279"/>
      <c r="Z18" s="282">
        <v>0.2</v>
      </c>
      <c r="AA18" s="282"/>
      <c r="AB18" s="282"/>
      <c r="AC18" s="282"/>
      <c r="AD18" s="287">
        <v>88988</v>
      </c>
      <c r="AE18" s="287"/>
      <c r="AF18" s="287"/>
      <c r="AG18" s="287"/>
      <c r="AH18" s="287"/>
      <c r="AI18" s="287"/>
      <c r="AJ18" s="287"/>
      <c r="AK18" s="287"/>
      <c r="AL18" s="283">
        <v>0.5</v>
      </c>
      <c r="AM18" s="238"/>
      <c r="AN18" s="238"/>
      <c r="AO18" s="296"/>
      <c r="AP18" s="261" t="s">
        <v>104</v>
      </c>
      <c r="AQ18" s="1"/>
      <c r="AR18" s="1"/>
      <c r="AS18" s="1"/>
      <c r="AT18" s="1"/>
      <c r="AU18" s="1"/>
      <c r="AV18" s="1"/>
      <c r="AW18" s="1"/>
      <c r="AX18" s="1"/>
      <c r="AY18" s="1"/>
      <c r="AZ18" s="1"/>
      <c r="BA18" s="1"/>
      <c r="BB18" s="1"/>
      <c r="BC18" s="1"/>
      <c r="BD18" s="1"/>
      <c r="BE18" s="1"/>
      <c r="BF18" s="269"/>
      <c r="BG18" s="274" t="s">
        <v>202</v>
      </c>
      <c r="BH18" s="217"/>
      <c r="BI18" s="217"/>
      <c r="BJ18" s="217"/>
      <c r="BK18" s="217"/>
      <c r="BL18" s="217"/>
      <c r="BM18" s="217"/>
      <c r="BN18" s="279"/>
      <c r="BO18" s="282" t="s">
        <v>202</v>
      </c>
      <c r="BP18" s="282"/>
      <c r="BQ18" s="282"/>
      <c r="BR18" s="282"/>
      <c r="BS18" s="287" t="s">
        <v>202</v>
      </c>
      <c r="BT18" s="287"/>
      <c r="BU18" s="287"/>
      <c r="BV18" s="287"/>
      <c r="BW18" s="287"/>
      <c r="BX18" s="287"/>
      <c r="BY18" s="287"/>
      <c r="BZ18" s="287"/>
      <c r="CA18" s="287"/>
      <c r="CB18" s="325"/>
      <c r="CD18" s="261" t="s">
        <v>368</v>
      </c>
      <c r="CE18" s="1"/>
      <c r="CF18" s="1"/>
      <c r="CG18" s="1"/>
      <c r="CH18" s="1"/>
      <c r="CI18" s="1"/>
      <c r="CJ18" s="1"/>
      <c r="CK18" s="1"/>
      <c r="CL18" s="1"/>
      <c r="CM18" s="1"/>
      <c r="CN18" s="1"/>
      <c r="CO18" s="1"/>
      <c r="CP18" s="1"/>
      <c r="CQ18" s="269"/>
      <c r="CR18" s="274" t="s">
        <v>202</v>
      </c>
      <c r="CS18" s="217"/>
      <c r="CT18" s="217"/>
      <c r="CU18" s="217"/>
      <c r="CV18" s="217"/>
      <c r="CW18" s="217"/>
      <c r="CX18" s="217"/>
      <c r="CY18" s="279"/>
      <c r="CZ18" s="282" t="s">
        <v>202</v>
      </c>
      <c r="DA18" s="282"/>
      <c r="DB18" s="282"/>
      <c r="DC18" s="282"/>
      <c r="DD18" s="288" t="s">
        <v>202</v>
      </c>
      <c r="DE18" s="217"/>
      <c r="DF18" s="217"/>
      <c r="DG18" s="217"/>
      <c r="DH18" s="217"/>
      <c r="DI18" s="217"/>
      <c r="DJ18" s="217"/>
      <c r="DK18" s="217"/>
      <c r="DL18" s="217"/>
      <c r="DM18" s="217"/>
      <c r="DN18" s="217"/>
      <c r="DO18" s="217"/>
      <c r="DP18" s="279"/>
      <c r="DQ18" s="288" t="s">
        <v>202</v>
      </c>
      <c r="DR18" s="217"/>
      <c r="DS18" s="217"/>
      <c r="DT18" s="217"/>
      <c r="DU18" s="217"/>
      <c r="DV18" s="217"/>
      <c r="DW18" s="217"/>
      <c r="DX18" s="217"/>
      <c r="DY18" s="217"/>
      <c r="DZ18" s="217"/>
      <c r="EA18" s="217"/>
      <c r="EB18" s="217"/>
      <c r="EC18" s="326"/>
    </row>
    <row r="19" spans="2:133" ht="11.25" customHeight="1">
      <c r="B19" s="261" t="s">
        <v>369</v>
      </c>
      <c r="C19" s="1"/>
      <c r="D19" s="1"/>
      <c r="E19" s="1"/>
      <c r="F19" s="1"/>
      <c r="G19" s="1"/>
      <c r="H19" s="1"/>
      <c r="I19" s="1"/>
      <c r="J19" s="1"/>
      <c r="K19" s="1"/>
      <c r="L19" s="1"/>
      <c r="M19" s="1"/>
      <c r="N19" s="1"/>
      <c r="O19" s="1"/>
      <c r="P19" s="1"/>
      <c r="Q19" s="269"/>
      <c r="R19" s="274">
        <v>86648</v>
      </c>
      <c r="S19" s="217"/>
      <c r="T19" s="217"/>
      <c r="U19" s="217"/>
      <c r="V19" s="217"/>
      <c r="W19" s="217"/>
      <c r="X19" s="217"/>
      <c r="Y19" s="279"/>
      <c r="Z19" s="282">
        <v>0.2</v>
      </c>
      <c r="AA19" s="282"/>
      <c r="AB19" s="282"/>
      <c r="AC19" s="282"/>
      <c r="AD19" s="287">
        <v>86648</v>
      </c>
      <c r="AE19" s="287"/>
      <c r="AF19" s="287"/>
      <c r="AG19" s="287"/>
      <c r="AH19" s="287"/>
      <c r="AI19" s="287"/>
      <c r="AJ19" s="287"/>
      <c r="AK19" s="287"/>
      <c r="AL19" s="283">
        <v>0.5</v>
      </c>
      <c r="AM19" s="238"/>
      <c r="AN19" s="238"/>
      <c r="AO19" s="296"/>
      <c r="AP19" s="261" t="s">
        <v>255</v>
      </c>
      <c r="AQ19" s="1"/>
      <c r="AR19" s="1"/>
      <c r="AS19" s="1"/>
      <c r="AT19" s="1"/>
      <c r="AU19" s="1"/>
      <c r="AV19" s="1"/>
      <c r="AW19" s="1"/>
      <c r="AX19" s="1"/>
      <c r="AY19" s="1"/>
      <c r="AZ19" s="1"/>
      <c r="BA19" s="1"/>
      <c r="BB19" s="1"/>
      <c r="BC19" s="1"/>
      <c r="BD19" s="1"/>
      <c r="BE19" s="1"/>
      <c r="BF19" s="269"/>
      <c r="BG19" s="274">
        <v>921332</v>
      </c>
      <c r="BH19" s="217"/>
      <c r="BI19" s="217"/>
      <c r="BJ19" s="217"/>
      <c r="BK19" s="217"/>
      <c r="BL19" s="217"/>
      <c r="BM19" s="217"/>
      <c r="BN19" s="279"/>
      <c r="BO19" s="282">
        <v>7.9</v>
      </c>
      <c r="BP19" s="282"/>
      <c r="BQ19" s="282"/>
      <c r="BR19" s="282"/>
      <c r="BS19" s="287" t="s">
        <v>202</v>
      </c>
      <c r="BT19" s="287"/>
      <c r="BU19" s="287"/>
      <c r="BV19" s="287"/>
      <c r="BW19" s="287"/>
      <c r="BX19" s="287"/>
      <c r="BY19" s="287"/>
      <c r="BZ19" s="287"/>
      <c r="CA19" s="287"/>
      <c r="CB19" s="325"/>
      <c r="CD19" s="261" t="s">
        <v>371</v>
      </c>
      <c r="CE19" s="1"/>
      <c r="CF19" s="1"/>
      <c r="CG19" s="1"/>
      <c r="CH19" s="1"/>
      <c r="CI19" s="1"/>
      <c r="CJ19" s="1"/>
      <c r="CK19" s="1"/>
      <c r="CL19" s="1"/>
      <c r="CM19" s="1"/>
      <c r="CN19" s="1"/>
      <c r="CO19" s="1"/>
      <c r="CP19" s="1"/>
      <c r="CQ19" s="269"/>
      <c r="CR19" s="274" t="s">
        <v>202</v>
      </c>
      <c r="CS19" s="217"/>
      <c r="CT19" s="217"/>
      <c r="CU19" s="217"/>
      <c r="CV19" s="217"/>
      <c r="CW19" s="217"/>
      <c r="CX19" s="217"/>
      <c r="CY19" s="279"/>
      <c r="CZ19" s="282" t="s">
        <v>202</v>
      </c>
      <c r="DA19" s="282"/>
      <c r="DB19" s="282"/>
      <c r="DC19" s="282"/>
      <c r="DD19" s="288" t="s">
        <v>202</v>
      </c>
      <c r="DE19" s="217"/>
      <c r="DF19" s="217"/>
      <c r="DG19" s="217"/>
      <c r="DH19" s="217"/>
      <c r="DI19" s="217"/>
      <c r="DJ19" s="217"/>
      <c r="DK19" s="217"/>
      <c r="DL19" s="217"/>
      <c r="DM19" s="217"/>
      <c r="DN19" s="217"/>
      <c r="DO19" s="217"/>
      <c r="DP19" s="279"/>
      <c r="DQ19" s="288" t="s">
        <v>202</v>
      </c>
      <c r="DR19" s="217"/>
      <c r="DS19" s="217"/>
      <c r="DT19" s="217"/>
      <c r="DU19" s="217"/>
      <c r="DV19" s="217"/>
      <c r="DW19" s="217"/>
      <c r="DX19" s="217"/>
      <c r="DY19" s="217"/>
      <c r="DZ19" s="217"/>
      <c r="EA19" s="217"/>
      <c r="EB19" s="217"/>
      <c r="EC19" s="326"/>
    </row>
    <row r="20" spans="2:133" ht="11.25" customHeight="1">
      <c r="B20" s="262" t="s">
        <v>372</v>
      </c>
      <c r="C20" s="266"/>
      <c r="D20" s="266"/>
      <c r="E20" s="266"/>
      <c r="F20" s="266"/>
      <c r="G20" s="266"/>
      <c r="H20" s="266"/>
      <c r="I20" s="266"/>
      <c r="J20" s="266"/>
      <c r="K20" s="266"/>
      <c r="L20" s="266"/>
      <c r="M20" s="266"/>
      <c r="N20" s="266"/>
      <c r="O20" s="266"/>
      <c r="P20" s="266"/>
      <c r="Q20" s="270"/>
      <c r="R20" s="274">
        <v>2340</v>
      </c>
      <c r="S20" s="217"/>
      <c r="T20" s="217"/>
      <c r="U20" s="217"/>
      <c r="V20" s="217"/>
      <c r="W20" s="217"/>
      <c r="X20" s="217"/>
      <c r="Y20" s="279"/>
      <c r="Z20" s="282">
        <v>0</v>
      </c>
      <c r="AA20" s="282"/>
      <c r="AB20" s="282"/>
      <c r="AC20" s="282"/>
      <c r="AD20" s="287">
        <v>2340</v>
      </c>
      <c r="AE20" s="287"/>
      <c r="AF20" s="287"/>
      <c r="AG20" s="287"/>
      <c r="AH20" s="287"/>
      <c r="AI20" s="287"/>
      <c r="AJ20" s="287"/>
      <c r="AK20" s="287"/>
      <c r="AL20" s="283">
        <v>0</v>
      </c>
      <c r="AM20" s="238"/>
      <c r="AN20" s="238"/>
      <c r="AO20" s="296"/>
      <c r="AP20" s="261" t="s">
        <v>373</v>
      </c>
      <c r="AQ20" s="1"/>
      <c r="AR20" s="1"/>
      <c r="AS20" s="1"/>
      <c r="AT20" s="1"/>
      <c r="AU20" s="1"/>
      <c r="AV20" s="1"/>
      <c r="AW20" s="1"/>
      <c r="AX20" s="1"/>
      <c r="AY20" s="1"/>
      <c r="AZ20" s="1"/>
      <c r="BA20" s="1"/>
      <c r="BB20" s="1"/>
      <c r="BC20" s="1"/>
      <c r="BD20" s="1"/>
      <c r="BE20" s="1"/>
      <c r="BF20" s="269"/>
      <c r="BG20" s="274">
        <v>921332</v>
      </c>
      <c r="BH20" s="217"/>
      <c r="BI20" s="217"/>
      <c r="BJ20" s="217"/>
      <c r="BK20" s="217"/>
      <c r="BL20" s="217"/>
      <c r="BM20" s="217"/>
      <c r="BN20" s="279"/>
      <c r="BO20" s="282">
        <v>7.9</v>
      </c>
      <c r="BP20" s="282"/>
      <c r="BQ20" s="282"/>
      <c r="BR20" s="282"/>
      <c r="BS20" s="287" t="s">
        <v>202</v>
      </c>
      <c r="BT20" s="287"/>
      <c r="BU20" s="287"/>
      <c r="BV20" s="287"/>
      <c r="BW20" s="287"/>
      <c r="BX20" s="287"/>
      <c r="BY20" s="287"/>
      <c r="BZ20" s="287"/>
      <c r="CA20" s="287"/>
      <c r="CB20" s="325"/>
      <c r="CD20" s="261" t="s">
        <v>196</v>
      </c>
      <c r="CE20" s="1"/>
      <c r="CF20" s="1"/>
      <c r="CG20" s="1"/>
      <c r="CH20" s="1"/>
      <c r="CI20" s="1"/>
      <c r="CJ20" s="1"/>
      <c r="CK20" s="1"/>
      <c r="CL20" s="1"/>
      <c r="CM20" s="1"/>
      <c r="CN20" s="1"/>
      <c r="CO20" s="1"/>
      <c r="CP20" s="1"/>
      <c r="CQ20" s="269"/>
      <c r="CR20" s="274">
        <v>35135027</v>
      </c>
      <c r="CS20" s="217"/>
      <c r="CT20" s="217"/>
      <c r="CU20" s="217"/>
      <c r="CV20" s="217"/>
      <c r="CW20" s="217"/>
      <c r="CX20" s="217"/>
      <c r="CY20" s="279"/>
      <c r="CZ20" s="282">
        <v>100</v>
      </c>
      <c r="DA20" s="282"/>
      <c r="DB20" s="282"/>
      <c r="DC20" s="282"/>
      <c r="DD20" s="288">
        <v>2533390</v>
      </c>
      <c r="DE20" s="217"/>
      <c r="DF20" s="217"/>
      <c r="DG20" s="217"/>
      <c r="DH20" s="217"/>
      <c r="DI20" s="217"/>
      <c r="DJ20" s="217"/>
      <c r="DK20" s="217"/>
      <c r="DL20" s="217"/>
      <c r="DM20" s="217"/>
      <c r="DN20" s="217"/>
      <c r="DO20" s="217"/>
      <c r="DP20" s="279"/>
      <c r="DQ20" s="288">
        <v>21736605</v>
      </c>
      <c r="DR20" s="217"/>
      <c r="DS20" s="217"/>
      <c r="DT20" s="217"/>
      <c r="DU20" s="217"/>
      <c r="DV20" s="217"/>
      <c r="DW20" s="217"/>
      <c r="DX20" s="217"/>
      <c r="DY20" s="217"/>
      <c r="DZ20" s="217"/>
      <c r="EA20" s="217"/>
      <c r="EB20" s="217"/>
      <c r="EC20" s="326"/>
    </row>
    <row r="21" spans="2:133" ht="11.25" customHeight="1">
      <c r="B21" s="261" t="s">
        <v>346</v>
      </c>
      <c r="C21" s="1"/>
      <c r="D21" s="1"/>
      <c r="E21" s="1"/>
      <c r="F21" s="1"/>
      <c r="G21" s="1"/>
      <c r="H21" s="1"/>
      <c r="I21" s="1"/>
      <c r="J21" s="1"/>
      <c r="K21" s="1"/>
      <c r="L21" s="1"/>
      <c r="M21" s="1"/>
      <c r="N21" s="1"/>
      <c r="O21" s="1"/>
      <c r="P21" s="1"/>
      <c r="Q21" s="269"/>
      <c r="R21" s="274">
        <v>4970619</v>
      </c>
      <c r="S21" s="217"/>
      <c r="T21" s="217"/>
      <c r="U21" s="217"/>
      <c r="V21" s="217"/>
      <c r="W21" s="217"/>
      <c r="X21" s="217"/>
      <c r="Y21" s="279"/>
      <c r="Z21" s="282">
        <v>13.9</v>
      </c>
      <c r="AA21" s="282"/>
      <c r="AB21" s="282"/>
      <c r="AC21" s="282"/>
      <c r="AD21" s="287">
        <v>4481383</v>
      </c>
      <c r="AE21" s="287"/>
      <c r="AF21" s="287"/>
      <c r="AG21" s="287"/>
      <c r="AH21" s="287"/>
      <c r="AI21" s="287"/>
      <c r="AJ21" s="287"/>
      <c r="AK21" s="287"/>
      <c r="AL21" s="283">
        <v>24.8</v>
      </c>
      <c r="AM21" s="238"/>
      <c r="AN21" s="238"/>
      <c r="AO21" s="296"/>
      <c r="AP21" s="261" t="s">
        <v>375</v>
      </c>
      <c r="AQ21" s="300"/>
      <c r="AR21" s="300"/>
      <c r="AS21" s="300"/>
      <c r="AT21" s="300"/>
      <c r="AU21" s="300"/>
      <c r="AV21" s="300"/>
      <c r="AW21" s="300"/>
      <c r="AX21" s="300"/>
      <c r="AY21" s="300"/>
      <c r="AZ21" s="300"/>
      <c r="BA21" s="300"/>
      <c r="BB21" s="300"/>
      <c r="BC21" s="300"/>
      <c r="BD21" s="300"/>
      <c r="BE21" s="300"/>
      <c r="BF21" s="314"/>
      <c r="BG21" s="274">
        <v>9999</v>
      </c>
      <c r="BH21" s="217"/>
      <c r="BI21" s="217"/>
      <c r="BJ21" s="217"/>
      <c r="BK21" s="217"/>
      <c r="BL21" s="217"/>
      <c r="BM21" s="217"/>
      <c r="BN21" s="279"/>
      <c r="BO21" s="282">
        <v>0.1</v>
      </c>
      <c r="BP21" s="282"/>
      <c r="BQ21" s="282"/>
      <c r="BR21" s="282"/>
      <c r="BS21" s="287" t="s">
        <v>202</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299</v>
      </c>
      <c r="C22" s="1"/>
      <c r="D22" s="1"/>
      <c r="E22" s="1"/>
      <c r="F22" s="1"/>
      <c r="G22" s="1"/>
      <c r="H22" s="1"/>
      <c r="I22" s="1"/>
      <c r="J22" s="1"/>
      <c r="K22" s="1"/>
      <c r="L22" s="1"/>
      <c r="M22" s="1"/>
      <c r="N22" s="1"/>
      <c r="O22" s="1"/>
      <c r="P22" s="1"/>
      <c r="Q22" s="269"/>
      <c r="R22" s="274">
        <v>4481383</v>
      </c>
      <c r="S22" s="217"/>
      <c r="T22" s="217"/>
      <c r="U22" s="217"/>
      <c r="V22" s="217"/>
      <c r="W22" s="217"/>
      <c r="X22" s="217"/>
      <c r="Y22" s="279"/>
      <c r="Z22" s="282">
        <v>12.6</v>
      </c>
      <c r="AA22" s="282"/>
      <c r="AB22" s="282"/>
      <c r="AC22" s="282"/>
      <c r="AD22" s="287">
        <v>4481383</v>
      </c>
      <c r="AE22" s="287"/>
      <c r="AF22" s="287"/>
      <c r="AG22" s="287"/>
      <c r="AH22" s="287"/>
      <c r="AI22" s="287"/>
      <c r="AJ22" s="287"/>
      <c r="AK22" s="287"/>
      <c r="AL22" s="283">
        <v>24.8</v>
      </c>
      <c r="AM22" s="238"/>
      <c r="AN22" s="238"/>
      <c r="AO22" s="296"/>
      <c r="AP22" s="261" t="s">
        <v>376</v>
      </c>
      <c r="AQ22" s="300"/>
      <c r="AR22" s="300"/>
      <c r="AS22" s="300"/>
      <c r="AT22" s="300"/>
      <c r="AU22" s="300"/>
      <c r="AV22" s="300"/>
      <c r="AW22" s="300"/>
      <c r="AX22" s="300"/>
      <c r="AY22" s="300"/>
      <c r="AZ22" s="300"/>
      <c r="BA22" s="300"/>
      <c r="BB22" s="300"/>
      <c r="BC22" s="300"/>
      <c r="BD22" s="300"/>
      <c r="BE22" s="300"/>
      <c r="BF22" s="314"/>
      <c r="BG22" s="274" t="s">
        <v>202</v>
      </c>
      <c r="BH22" s="217"/>
      <c r="BI22" s="217"/>
      <c r="BJ22" s="217"/>
      <c r="BK22" s="217"/>
      <c r="BL22" s="217"/>
      <c r="BM22" s="217"/>
      <c r="BN22" s="279"/>
      <c r="BO22" s="282" t="s">
        <v>202</v>
      </c>
      <c r="BP22" s="282"/>
      <c r="BQ22" s="282"/>
      <c r="BR22" s="282"/>
      <c r="BS22" s="287" t="s">
        <v>202</v>
      </c>
      <c r="BT22" s="287"/>
      <c r="BU22" s="287"/>
      <c r="BV22" s="287"/>
      <c r="BW22" s="287"/>
      <c r="BX22" s="287"/>
      <c r="BY22" s="287"/>
      <c r="BZ22" s="287"/>
      <c r="CA22" s="287"/>
      <c r="CB22" s="325"/>
      <c r="CD22" s="182" t="s">
        <v>378</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297</v>
      </c>
      <c r="C23" s="1"/>
      <c r="D23" s="1"/>
      <c r="E23" s="1"/>
      <c r="F23" s="1"/>
      <c r="G23" s="1"/>
      <c r="H23" s="1"/>
      <c r="I23" s="1"/>
      <c r="J23" s="1"/>
      <c r="K23" s="1"/>
      <c r="L23" s="1"/>
      <c r="M23" s="1"/>
      <c r="N23" s="1"/>
      <c r="O23" s="1"/>
      <c r="P23" s="1"/>
      <c r="Q23" s="269"/>
      <c r="R23" s="274">
        <v>489236</v>
      </c>
      <c r="S23" s="217"/>
      <c r="T23" s="217"/>
      <c r="U23" s="217"/>
      <c r="V23" s="217"/>
      <c r="W23" s="217"/>
      <c r="X23" s="217"/>
      <c r="Y23" s="279"/>
      <c r="Z23" s="282">
        <v>1.4</v>
      </c>
      <c r="AA23" s="282"/>
      <c r="AB23" s="282"/>
      <c r="AC23" s="282"/>
      <c r="AD23" s="287" t="s">
        <v>202</v>
      </c>
      <c r="AE23" s="287"/>
      <c r="AF23" s="287"/>
      <c r="AG23" s="287"/>
      <c r="AH23" s="287"/>
      <c r="AI23" s="287"/>
      <c r="AJ23" s="287"/>
      <c r="AK23" s="287"/>
      <c r="AL23" s="283" t="s">
        <v>202</v>
      </c>
      <c r="AM23" s="238"/>
      <c r="AN23" s="238"/>
      <c r="AO23" s="296"/>
      <c r="AP23" s="261" t="s">
        <v>64</v>
      </c>
      <c r="AQ23" s="300"/>
      <c r="AR23" s="300"/>
      <c r="AS23" s="300"/>
      <c r="AT23" s="300"/>
      <c r="AU23" s="300"/>
      <c r="AV23" s="300"/>
      <c r="AW23" s="300"/>
      <c r="AX23" s="300"/>
      <c r="AY23" s="300"/>
      <c r="AZ23" s="300"/>
      <c r="BA23" s="300"/>
      <c r="BB23" s="300"/>
      <c r="BC23" s="300"/>
      <c r="BD23" s="300"/>
      <c r="BE23" s="300"/>
      <c r="BF23" s="314"/>
      <c r="BG23" s="274">
        <v>911333</v>
      </c>
      <c r="BH23" s="217"/>
      <c r="BI23" s="217"/>
      <c r="BJ23" s="217"/>
      <c r="BK23" s="217"/>
      <c r="BL23" s="217"/>
      <c r="BM23" s="217"/>
      <c r="BN23" s="279"/>
      <c r="BO23" s="282">
        <v>7.8</v>
      </c>
      <c r="BP23" s="282"/>
      <c r="BQ23" s="282"/>
      <c r="BR23" s="282"/>
      <c r="BS23" s="287" t="s">
        <v>202</v>
      </c>
      <c r="BT23" s="287"/>
      <c r="BU23" s="287"/>
      <c r="BV23" s="287"/>
      <c r="BW23" s="287"/>
      <c r="BX23" s="287"/>
      <c r="BY23" s="287"/>
      <c r="BZ23" s="287"/>
      <c r="CA23" s="287"/>
      <c r="CB23" s="325"/>
      <c r="CD23" s="182" t="s">
        <v>318</v>
      </c>
      <c r="CE23" s="139"/>
      <c r="CF23" s="139"/>
      <c r="CG23" s="139"/>
      <c r="CH23" s="139"/>
      <c r="CI23" s="139"/>
      <c r="CJ23" s="139"/>
      <c r="CK23" s="139"/>
      <c r="CL23" s="139"/>
      <c r="CM23" s="139"/>
      <c r="CN23" s="139"/>
      <c r="CO23" s="139"/>
      <c r="CP23" s="139"/>
      <c r="CQ23" s="144"/>
      <c r="CR23" s="182" t="s">
        <v>379</v>
      </c>
      <c r="CS23" s="139"/>
      <c r="CT23" s="139"/>
      <c r="CU23" s="139"/>
      <c r="CV23" s="139"/>
      <c r="CW23" s="139"/>
      <c r="CX23" s="139"/>
      <c r="CY23" s="144"/>
      <c r="CZ23" s="182" t="s">
        <v>382</v>
      </c>
      <c r="DA23" s="139"/>
      <c r="DB23" s="139"/>
      <c r="DC23" s="144"/>
      <c r="DD23" s="182" t="s">
        <v>304</v>
      </c>
      <c r="DE23" s="139"/>
      <c r="DF23" s="139"/>
      <c r="DG23" s="139"/>
      <c r="DH23" s="139"/>
      <c r="DI23" s="139"/>
      <c r="DJ23" s="139"/>
      <c r="DK23" s="144"/>
      <c r="DL23" s="345" t="s">
        <v>385</v>
      </c>
      <c r="DM23" s="348"/>
      <c r="DN23" s="348"/>
      <c r="DO23" s="348"/>
      <c r="DP23" s="348"/>
      <c r="DQ23" s="348"/>
      <c r="DR23" s="348"/>
      <c r="DS23" s="348"/>
      <c r="DT23" s="348"/>
      <c r="DU23" s="348"/>
      <c r="DV23" s="352"/>
      <c r="DW23" s="182" t="s">
        <v>386</v>
      </c>
      <c r="DX23" s="139"/>
      <c r="DY23" s="139"/>
      <c r="DZ23" s="139"/>
      <c r="EA23" s="139"/>
      <c r="EB23" s="139"/>
      <c r="EC23" s="144"/>
    </row>
    <row r="24" spans="2:133" ht="11.25" customHeight="1">
      <c r="B24" s="261" t="s">
        <v>387</v>
      </c>
      <c r="C24" s="1"/>
      <c r="D24" s="1"/>
      <c r="E24" s="1"/>
      <c r="F24" s="1"/>
      <c r="G24" s="1"/>
      <c r="H24" s="1"/>
      <c r="I24" s="1"/>
      <c r="J24" s="1"/>
      <c r="K24" s="1"/>
      <c r="L24" s="1"/>
      <c r="M24" s="1"/>
      <c r="N24" s="1"/>
      <c r="O24" s="1"/>
      <c r="P24" s="1"/>
      <c r="Q24" s="269"/>
      <c r="R24" s="274" t="s">
        <v>202</v>
      </c>
      <c r="S24" s="217"/>
      <c r="T24" s="217"/>
      <c r="U24" s="217"/>
      <c r="V24" s="217"/>
      <c r="W24" s="217"/>
      <c r="X24" s="217"/>
      <c r="Y24" s="279"/>
      <c r="Z24" s="282" t="s">
        <v>202</v>
      </c>
      <c r="AA24" s="282"/>
      <c r="AB24" s="282"/>
      <c r="AC24" s="282"/>
      <c r="AD24" s="287" t="s">
        <v>202</v>
      </c>
      <c r="AE24" s="287"/>
      <c r="AF24" s="287"/>
      <c r="AG24" s="287"/>
      <c r="AH24" s="287"/>
      <c r="AI24" s="287"/>
      <c r="AJ24" s="287"/>
      <c r="AK24" s="287"/>
      <c r="AL24" s="283" t="s">
        <v>202</v>
      </c>
      <c r="AM24" s="238"/>
      <c r="AN24" s="238"/>
      <c r="AO24" s="296"/>
      <c r="AP24" s="261" t="s">
        <v>388</v>
      </c>
      <c r="AQ24" s="300"/>
      <c r="AR24" s="300"/>
      <c r="AS24" s="300"/>
      <c r="AT24" s="300"/>
      <c r="AU24" s="300"/>
      <c r="AV24" s="300"/>
      <c r="AW24" s="300"/>
      <c r="AX24" s="300"/>
      <c r="AY24" s="300"/>
      <c r="AZ24" s="300"/>
      <c r="BA24" s="300"/>
      <c r="BB24" s="300"/>
      <c r="BC24" s="300"/>
      <c r="BD24" s="300"/>
      <c r="BE24" s="300"/>
      <c r="BF24" s="314"/>
      <c r="BG24" s="274" t="s">
        <v>202</v>
      </c>
      <c r="BH24" s="217"/>
      <c r="BI24" s="217"/>
      <c r="BJ24" s="217"/>
      <c r="BK24" s="217"/>
      <c r="BL24" s="217"/>
      <c r="BM24" s="217"/>
      <c r="BN24" s="279"/>
      <c r="BO24" s="282" t="s">
        <v>202</v>
      </c>
      <c r="BP24" s="282"/>
      <c r="BQ24" s="282"/>
      <c r="BR24" s="282"/>
      <c r="BS24" s="287" t="s">
        <v>202</v>
      </c>
      <c r="BT24" s="287"/>
      <c r="BU24" s="287"/>
      <c r="BV24" s="287"/>
      <c r="BW24" s="287"/>
      <c r="BX24" s="287"/>
      <c r="BY24" s="287"/>
      <c r="BZ24" s="287"/>
      <c r="CA24" s="287"/>
      <c r="CB24" s="325"/>
      <c r="CD24" s="260" t="s">
        <v>389</v>
      </c>
      <c r="CE24" s="265"/>
      <c r="CF24" s="265"/>
      <c r="CG24" s="265"/>
      <c r="CH24" s="265"/>
      <c r="CI24" s="265"/>
      <c r="CJ24" s="265"/>
      <c r="CK24" s="265"/>
      <c r="CL24" s="265"/>
      <c r="CM24" s="265"/>
      <c r="CN24" s="265"/>
      <c r="CO24" s="265"/>
      <c r="CP24" s="265"/>
      <c r="CQ24" s="268"/>
      <c r="CR24" s="273">
        <v>18142735</v>
      </c>
      <c r="CS24" s="276"/>
      <c r="CT24" s="276"/>
      <c r="CU24" s="276"/>
      <c r="CV24" s="276"/>
      <c r="CW24" s="276"/>
      <c r="CX24" s="276"/>
      <c r="CY24" s="278"/>
      <c r="CZ24" s="291">
        <v>51.6</v>
      </c>
      <c r="DA24" s="293"/>
      <c r="DB24" s="293"/>
      <c r="DC24" s="337"/>
      <c r="DD24" s="341">
        <v>10071998</v>
      </c>
      <c r="DE24" s="276"/>
      <c r="DF24" s="276"/>
      <c r="DG24" s="276"/>
      <c r="DH24" s="276"/>
      <c r="DI24" s="276"/>
      <c r="DJ24" s="276"/>
      <c r="DK24" s="278"/>
      <c r="DL24" s="341">
        <v>9038277</v>
      </c>
      <c r="DM24" s="276"/>
      <c r="DN24" s="276"/>
      <c r="DO24" s="276"/>
      <c r="DP24" s="276"/>
      <c r="DQ24" s="276"/>
      <c r="DR24" s="276"/>
      <c r="DS24" s="276"/>
      <c r="DT24" s="276"/>
      <c r="DU24" s="276"/>
      <c r="DV24" s="278"/>
      <c r="DW24" s="291">
        <v>49.6</v>
      </c>
      <c r="DX24" s="293"/>
      <c r="DY24" s="293"/>
      <c r="DZ24" s="293"/>
      <c r="EA24" s="293"/>
      <c r="EB24" s="293"/>
      <c r="EC24" s="295"/>
    </row>
    <row r="25" spans="2:133" ht="11.25" customHeight="1">
      <c r="B25" s="261" t="s">
        <v>86</v>
      </c>
      <c r="C25" s="1"/>
      <c r="D25" s="1"/>
      <c r="E25" s="1"/>
      <c r="F25" s="1"/>
      <c r="G25" s="1"/>
      <c r="H25" s="1"/>
      <c r="I25" s="1"/>
      <c r="J25" s="1"/>
      <c r="K25" s="1"/>
      <c r="L25" s="1"/>
      <c r="M25" s="1"/>
      <c r="N25" s="1"/>
      <c r="O25" s="1"/>
      <c r="P25" s="1"/>
      <c r="Q25" s="269"/>
      <c r="R25" s="274">
        <v>19317239</v>
      </c>
      <c r="S25" s="217"/>
      <c r="T25" s="217"/>
      <c r="U25" s="217"/>
      <c r="V25" s="217"/>
      <c r="W25" s="217"/>
      <c r="X25" s="217"/>
      <c r="Y25" s="279"/>
      <c r="Z25" s="282">
        <v>54.2</v>
      </c>
      <c r="AA25" s="282"/>
      <c r="AB25" s="282"/>
      <c r="AC25" s="282"/>
      <c r="AD25" s="287">
        <v>17916670</v>
      </c>
      <c r="AE25" s="287"/>
      <c r="AF25" s="287"/>
      <c r="AG25" s="287"/>
      <c r="AH25" s="287"/>
      <c r="AI25" s="287"/>
      <c r="AJ25" s="287"/>
      <c r="AK25" s="287"/>
      <c r="AL25" s="283">
        <v>99.2</v>
      </c>
      <c r="AM25" s="238"/>
      <c r="AN25" s="238"/>
      <c r="AO25" s="296"/>
      <c r="AP25" s="261" t="s">
        <v>276</v>
      </c>
      <c r="AQ25" s="300"/>
      <c r="AR25" s="300"/>
      <c r="AS25" s="300"/>
      <c r="AT25" s="300"/>
      <c r="AU25" s="300"/>
      <c r="AV25" s="300"/>
      <c r="AW25" s="300"/>
      <c r="AX25" s="300"/>
      <c r="AY25" s="300"/>
      <c r="AZ25" s="300"/>
      <c r="BA25" s="300"/>
      <c r="BB25" s="300"/>
      <c r="BC25" s="300"/>
      <c r="BD25" s="300"/>
      <c r="BE25" s="300"/>
      <c r="BF25" s="314"/>
      <c r="BG25" s="274" t="s">
        <v>202</v>
      </c>
      <c r="BH25" s="217"/>
      <c r="BI25" s="217"/>
      <c r="BJ25" s="217"/>
      <c r="BK25" s="217"/>
      <c r="BL25" s="217"/>
      <c r="BM25" s="217"/>
      <c r="BN25" s="279"/>
      <c r="BO25" s="282" t="s">
        <v>202</v>
      </c>
      <c r="BP25" s="282"/>
      <c r="BQ25" s="282"/>
      <c r="BR25" s="282"/>
      <c r="BS25" s="287" t="s">
        <v>202</v>
      </c>
      <c r="BT25" s="287"/>
      <c r="BU25" s="287"/>
      <c r="BV25" s="287"/>
      <c r="BW25" s="287"/>
      <c r="BX25" s="287"/>
      <c r="BY25" s="287"/>
      <c r="BZ25" s="287"/>
      <c r="CA25" s="287"/>
      <c r="CB25" s="325"/>
      <c r="CD25" s="261" t="s">
        <v>201</v>
      </c>
      <c r="CE25" s="1"/>
      <c r="CF25" s="1"/>
      <c r="CG25" s="1"/>
      <c r="CH25" s="1"/>
      <c r="CI25" s="1"/>
      <c r="CJ25" s="1"/>
      <c r="CK25" s="1"/>
      <c r="CL25" s="1"/>
      <c r="CM25" s="1"/>
      <c r="CN25" s="1"/>
      <c r="CO25" s="1"/>
      <c r="CP25" s="1"/>
      <c r="CQ25" s="269"/>
      <c r="CR25" s="274">
        <v>4930273</v>
      </c>
      <c r="CS25" s="313"/>
      <c r="CT25" s="313"/>
      <c r="CU25" s="313"/>
      <c r="CV25" s="313"/>
      <c r="CW25" s="313"/>
      <c r="CX25" s="313"/>
      <c r="CY25" s="332"/>
      <c r="CZ25" s="283">
        <v>14</v>
      </c>
      <c r="DA25" s="335"/>
      <c r="DB25" s="335"/>
      <c r="DC25" s="338"/>
      <c r="DD25" s="288">
        <v>4332490</v>
      </c>
      <c r="DE25" s="313"/>
      <c r="DF25" s="313"/>
      <c r="DG25" s="313"/>
      <c r="DH25" s="313"/>
      <c r="DI25" s="313"/>
      <c r="DJ25" s="313"/>
      <c r="DK25" s="332"/>
      <c r="DL25" s="288">
        <v>4291823</v>
      </c>
      <c r="DM25" s="313"/>
      <c r="DN25" s="313"/>
      <c r="DO25" s="313"/>
      <c r="DP25" s="313"/>
      <c r="DQ25" s="313"/>
      <c r="DR25" s="313"/>
      <c r="DS25" s="313"/>
      <c r="DT25" s="313"/>
      <c r="DU25" s="313"/>
      <c r="DV25" s="332"/>
      <c r="DW25" s="283">
        <v>23.6</v>
      </c>
      <c r="DX25" s="335"/>
      <c r="DY25" s="335"/>
      <c r="DZ25" s="335"/>
      <c r="EA25" s="335"/>
      <c r="EB25" s="335"/>
      <c r="EC25" s="360"/>
    </row>
    <row r="26" spans="2:133" ht="11.25" customHeight="1">
      <c r="B26" s="261" t="s">
        <v>392</v>
      </c>
      <c r="C26" s="1"/>
      <c r="D26" s="1"/>
      <c r="E26" s="1"/>
      <c r="F26" s="1"/>
      <c r="G26" s="1"/>
      <c r="H26" s="1"/>
      <c r="I26" s="1"/>
      <c r="J26" s="1"/>
      <c r="K26" s="1"/>
      <c r="L26" s="1"/>
      <c r="M26" s="1"/>
      <c r="N26" s="1"/>
      <c r="O26" s="1"/>
      <c r="P26" s="1"/>
      <c r="Q26" s="269"/>
      <c r="R26" s="274">
        <v>10042</v>
      </c>
      <c r="S26" s="217"/>
      <c r="T26" s="217"/>
      <c r="U26" s="217"/>
      <c r="V26" s="217"/>
      <c r="W26" s="217"/>
      <c r="X26" s="217"/>
      <c r="Y26" s="279"/>
      <c r="Z26" s="282">
        <v>0</v>
      </c>
      <c r="AA26" s="282"/>
      <c r="AB26" s="282"/>
      <c r="AC26" s="282"/>
      <c r="AD26" s="287">
        <v>10042</v>
      </c>
      <c r="AE26" s="287"/>
      <c r="AF26" s="287"/>
      <c r="AG26" s="287"/>
      <c r="AH26" s="287"/>
      <c r="AI26" s="287"/>
      <c r="AJ26" s="287"/>
      <c r="AK26" s="287"/>
      <c r="AL26" s="283">
        <v>0.1</v>
      </c>
      <c r="AM26" s="238"/>
      <c r="AN26" s="238"/>
      <c r="AO26" s="296"/>
      <c r="AP26" s="261" t="s">
        <v>394</v>
      </c>
      <c r="AQ26" s="300"/>
      <c r="AR26" s="300"/>
      <c r="AS26" s="300"/>
      <c r="AT26" s="300"/>
      <c r="AU26" s="300"/>
      <c r="AV26" s="300"/>
      <c r="AW26" s="300"/>
      <c r="AX26" s="300"/>
      <c r="AY26" s="300"/>
      <c r="AZ26" s="300"/>
      <c r="BA26" s="300"/>
      <c r="BB26" s="300"/>
      <c r="BC26" s="300"/>
      <c r="BD26" s="300"/>
      <c r="BE26" s="300"/>
      <c r="BF26" s="314"/>
      <c r="BG26" s="274" t="s">
        <v>202</v>
      </c>
      <c r="BH26" s="217"/>
      <c r="BI26" s="217"/>
      <c r="BJ26" s="217"/>
      <c r="BK26" s="217"/>
      <c r="BL26" s="217"/>
      <c r="BM26" s="217"/>
      <c r="BN26" s="279"/>
      <c r="BO26" s="282" t="s">
        <v>202</v>
      </c>
      <c r="BP26" s="282"/>
      <c r="BQ26" s="282"/>
      <c r="BR26" s="282"/>
      <c r="BS26" s="287" t="s">
        <v>202</v>
      </c>
      <c r="BT26" s="287"/>
      <c r="BU26" s="287"/>
      <c r="BV26" s="287"/>
      <c r="BW26" s="287"/>
      <c r="BX26" s="287"/>
      <c r="BY26" s="287"/>
      <c r="BZ26" s="287"/>
      <c r="CA26" s="287"/>
      <c r="CB26" s="325"/>
      <c r="CD26" s="261" t="s">
        <v>125</v>
      </c>
      <c r="CE26" s="1"/>
      <c r="CF26" s="1"/>
      <c r="CG26" s="1"/>
      <c r="CH26" s="1"/>
      <c r="CI26" s="1"/>
      <c r="CJ26" s="1"/>
      <c r="CK26" s="1"/>
      <c r="CL26" s="1"/>
      <c r="CM26" s="1"/>
      <c r="CN26" s="1"/>
      <c r="CO26" s="1"/>
      <c r="CP26" s="1"/>
      <c r="CQ26" s="269"/>
      <c r="CR26" s="274">
        <v>2796977</v>
      </c>
      <c r="CS26" s="217"/>
      <c r="CT26" s="217"/>
      <c r="CU26" s="217"/>
      <c r="CV26" s="217"/>
      <c r="CW26" s="217"/>
      <c r="CX26" s="217"/>
      <c r="CY26" s="279"/>
      <c r="CZ26" s="283">
        <v>8</v>
      </c>
      <c r="DA26" s="335"/>
      <c r="DB26" s="335"/>
      <c r="DC26" s="338"/>
      <c r="DD26" s="288">
        <v>2548633</v>
      </c>
      <c r="DE26" s="217"/>
      <c r="DF26" s="217"/>
      <c r="DG26" s="217"/>
      <c r="DH26" s="217"/>
      <c r="DI26" s="217"/>
      <c r="DJ26" s="217"/>
      <c r="DK26" s="279"/>
      <c r="DL26" s="288" t="s">
        <v>202</v>
      </c>
      <c r="DM26" s="217"/>
      <c r="DN26" s="217"/>
      <c r="DO26" s="217"/>
      <c r="DP26" s="217"/>
      <c r="DQ26" s="217"/>
      <c r="DR26" s="217"/>
      <c r="DS26" s="217"/>
      <c r="DT26" s="217"/>
      <c r="DU26" s="217"/>
      <c r="DV26" s="279"/>
      <c r="DW26" s="283" t="s">
        <v>202</v>
      </c>
      <c r="DX26" s="335"/>
      <c r="DY26" s="335"/>
      <c r="DZ26" s="335"/>
      <c r="EA26" s="335"/>
      <c r="EB26" s="335"/>
      <c r="EC26" s="360"/>
    </row>
    <row r="27" spans="2:133" ht="11.25" customHeight="1">
      <c r="B27" s="261" t="s">
        <v>158</v>
      </c>
      <c r="C27" s="1"/>
      <c r="D27" s="1"/>
      <c r="E27" s="1"/>
      <c r="F27" s="1"/>
      <c r="G27" s="1"/>
      <c r="H27" s="1"/>
      <c r="I27" s="1"/>
      <c r="J27" s="1"/>
      <c r="K27" s="1"/>
      <c r="L27" s="1"/>
      <c r="M27" s="1"/>
      <c r="N27" s="1"/>
      <c r="O27" s="1"/>
      <c r="P27" s="1"/>
      <c r="Q27" s="269"/>
      <c r="R27" s="274">
        <v>142958</v>
      </c>
      <c r="S27" s="217"/>
      <c r="T27" s="217"/>
      <c r="U27" s="217"/>
      <c r="V27" s="217"/>
      <c r="W27" s="217"/>
      <c r="X27" s="217"/>
      <c r="Y27" s="279"/>
      <c r="Z27" s="282">
        <v>0.4</v>
      </c>
      <c r="AA27" s="282"/>
      <c r="AB27" s="282"/>
      <c r="AC27" s="282"/>
      <c r="AD27" s="287" t="s">
        <v>202</v>
      </c>
      <c r="AE27" s="287"/>
      <c r="AF27" s="287"/>
      <c r="AG27" s="287"/>
      <c r="AH27" s="287"/>
      <c r="AI27" s="287"/>
      <c r="AJ27" s="287"/>
      <c r="AK27" s="287"/>
      <c r="AL27" s="283" t="s">
        <v>202</v>
      </c>
      <c r="AM27" s="238"/>
      <c r="AN27" s="238"/>
      <c r="AO27" s="296"/>
      <c r="AP27" s="261" t="s">
        <v>396</v>
      </c>
      <c r="AQ27" s="1"/>
      <c r="AR27" s="1"/>
      <c r="AS27" s="1"/>
      <c r="AT27" s="1"/>
      <c r="AU27" s="1"/>
      <c r="AV27" s="1"/>
      <c r="AW27" s="1"/>
      <c r="AX27" s="1"/>
      <c r="AY27" s="1"/>
      <c r="AZ27" s="1"/>
      <c r="BA27" s="1"/>
      <c r="BB27" s="1"/>
      <c r="BC27" s="1"/>
      <c r="BD27" s="1"/>
      <c r="BE27" s="1"/>
      <c r="BF27" s="269"/>
      <c r="BG27" s="274">
        <v>11649181</v>
      </c>
      <c r="BH27" s="217"/>
      <c r="BI27" s="217"/>
      <c r="BJ27" s="217"/>
      <c r="BK27" s="217"/>
      <c r="BL27" s="217"/>
      <c r="BM27" s="217"/>
      <c r="BN27" s="279"/>
      <c r="BO27" s="282">
        <v>100</v>
      </c>
      <c r="BP27" s="282"/>
      <c r="BQ27" s="282"/>
      <c r="BR27" s="282"/>
      <c r="BS27" s="287">
        <v>30239</v>
      </c>
      <c r="BT27" s="287"/>
      <c r="BU27" s="287"/>
      <c r="BV27" s="287"/>
      <c r="BW27" s="287"/>
      <c r="BX27" s="287"/>
      <c r="BY27" s="287"/>
      <c r="BZ27" s="287"/>
      <c r="CA27" s="287"/>
      <c r="CB27" s="325"/>
      <c r="CD27" s="261" t="s">
        <v>225</v>
      </c>
      <c r="CE27" s="1"/>
      <c r="CF27" s="1"/>
      <c r="CG27" s="1"/>
      <c r="CH27" s="1"/>
      <c r="CI27" s="1"/>
      <c r="CJ27" s="1"/>
      <c r="CK27" s="1"/>
      <c r="CL27" s="1"/>
      <c r="CM27" s="1"/>
      <c r="CN27" s="1"/>
      <c r="CO27" s="1"/>
      <c r="CP27" s="1"/>
      <c r="CQ27" s="269"/>
      <c r="CR27" s="274">
        <v>10980981</v>
      </c>
      <c r="CS27" s="313"/>
      <c r="CT27" s="313"/>
      <c r="CU27" s="313"/>
      <c r="CV27" s="313"/>
      <c r="CW27" s="313"/>
      <c r="CX27" s="313"/>
      <c r="CY27" s="332"/>
      <c r="CZ27" s="283">
        <v>31.3</v>
      </c>
      <c r="DA27" s="335"/>
      <c r="DB27" s="335"/>
      <c r="DC27" s="338"/>
      <c r="DD27" s="288">
        <v>3570008</v>
      </c>
      <c r="DE27" s="313"/>
      <c r="DF27" s="313"/>
      <c r="DG27" s="313"/>
      <c r="DH27" s="313"/>
      <c r="DI27" s="313"/>
      <c r="DJ27" s="313"/>
      <c r="DK27" s="332"/>
      <c r="DL27" s="288">
        <v>2576954</v>
      </c>
      <c r="DM27" s="313"/>
      <c r="DN27" s="313"/>
      <c r="DO27" s="313"/>
      <c r="DP27" s="313"/>
      <c r="DQ27" s="313"/>
      <c r="DR27" s="313"/>
      <c r="DS27" s="313"/>
      <c r="DT27" s="313"/>
      <c r="DU27" s="313"/>
      <c r="DV27" s="332"/>
      <c r="DW27" s="283">
        <v>14.1</v>
      </c>
      <c r="DX27" s="335"/>
      <c r="DY27" s="335"/>
      <c r="DZ27" s="335"/>
      <c r="EA27" s="335"/>
      <c r="EB27" s="335"/>
      <c r="EC27" s="360"/>
    </row>
    <row r="28" spans="2:133" ht="11.25" customHeight="1">
      <c r="B28" s="261" t="s">
        <v>317</v>
      </c>
      <c r="C28" s="1"/>
      <c r="D28" s="1"/>
      <c r="E28" s="1"/>
      <c r="F28" s="1"/>
      <c r="G28" s="1"/>
      <c r="H28" s="1"/>
      <c r="I28" s="1"/>
      <c r="J28" s="1"/>
      <c r="K28" s="1"/>
      <c r="L28" s="1"/>
      <c r="M28" s="1"/>
      <c r="N28" s="1"/>
      <c r="O28" s="1"/>
      <c r="P28" s="1"/>
      <c r="Q28" s="269"/>
      <c r="R28" s="274">
        <v>162424</v>
      </c>
      <c r="S28" s="217"/>
      <c r="T28" s="217"/>
      <c r="U28" s="217"/>
      <c r="V28" s="217"/>
      <c r="W28" s="217"/>
      <c r="X28" s="217"/>
      <c r="Y28" s="279"/>
      <c r="Z28" s="282">
        <v>0.5</v>
      </c>
      <c r="AA28" s="282"/>
      <c r="AB28" s="282"/>
      <c r="AC28" s="282"/>
      <c r="AD28" s="287">
        <v>62985</v>
      </c>
      <c r="AE28" s="287"/>
      <c r="AF28" s="287"/>
      <c r="AG28" s="287"/>
      <c r="AH28" s="287"/>
      <c r="AI28" s="287"/>
      <c r="AJ28" s="287"/>
      <c r="AK28" s="287"/>
      <c r="AL28" s="283">
        <v>0.3</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390</v>
      </c>
      <c r="CE28" s="1"/>
      <c r="CF28" s="1"/>
      <c r="CG28" s="1"/>
      <c r="CH28" s="1"/>
      <c r="CI28" s="1"/>
      <c r="CJ28" s="1"/>
      <c r="CK28" s="1"/>
      <c r="CL28" s="1"/>
      <c r="CM28" s="1"/>
      <c r="CN28" s="1"/>
      <c r="CO28" s="1"/>
      <c r="CP28" s="1"/>
      <c r="CQ28" s="269"/>
      <c r="CR28" s="274">
        <v>2231481</v>
      </c>
      <c r="CS28" s="217"/>
      <c r="CT28" s="217"/>
      <c r="CU28" s="217"/>
      <c r="CV28" s="217"/>
      <c r="CW28" s="217"/>
      <c r="CX28" s="217"/>
      <c r="CY28" s="279"/>
      <c r="CZ28" s="283">
        <v>6.4</v>
      </c>
      <c r="DA28" s="335"/>
      <c r="DB28" s="335"/>
      <c r="DC28" s="338"/>
      <c r="DD28" s="288">
        <v>2169500</v>
      </c>
      <c r="DE28" s="217"/>
      <c r="DF28" s="217"/>
      <c r="DG28" s="217"/>
      <c r="DH28" s="217"/>
      <c r="DI28" s="217"/>
      <c r="DJ28" s="217"/>
      <c r="DK28" s="279"/>
      <c r="DL28" s="288">
        <v>2169500</v>
      </c>
      <c r="DM28" s="217"/>
      <c r="DN28" s="217"/>
      <c r="DO28" s="217"/>
      <c r="DP28" s="217"/>
      <c r="DQ28" s="217"/>
      <c r="DR28" s="217"/>
      <c r="DS28" s="217"/>
      <c r="DT28" s="217"/>
      <c r="DU28" s="217"/>
      <c r="DV28" s="279"/>
      <c r="DW28" s="283">
        <v>11.9</v>
      </c>
      <c r="DX28" s="335"/>
      <c r="DY28" s="335"/>
      <c r="DZ28" s="335"/>
      <c r="EA28" s="335"/>
      <c r="EB28" s="335"/>
      <c r="EC28" s="360"/>
    </row>
    <row r="29" spans="2:133" ht="11.25" customHeight="1">
      <c r="B29" s="261" t="s">
        <v>18</v>
      </c>
      <c r="C29" s="1"/>
      <c r="D29" s="1"/>
      <c r="E29" s="1"/>
      <c r="F29" s="1"/>
      <c r="G29" s="1"/>
      <c r="H29" s="1"/>
      <c r="I29" s="1"/>
      <c r="J29" s="1"/>
      <c r="K29" s="1"/>
      <c r="L29" s="1"/>
      <c r="M29" s="1"/>
      <c r="N29" s="1"/>
      <c r="O29" s="1"/>
      <c r="P29" s="1"/>
      <c r="Q29" s="269"/>
      <c r="R29" s="274">
        <v>274619</v>
      </c>
      <c r="S29" s="217"/>
      <c r="T29" s="217"/>
      <c r="U29" s="217"/>
      <c r="V29" s="217"/>
      <c r="W29" s="217"/>
      <c r="X29" s="217"/>
      <c r="Y29" s="279"/>
      <c r="Z29" s="282">
        <v>0.8</v>
      </c>
      <c r="AA29" s="282"/>
      <c r="AB29" s="282"/>
      <c r="AC29" s="282"/>
      <c r="AD29" s="287" t="s">
        <v>202</v>
      </c>
      <c r="AE29" s="287"/>
      <c r="AF29" s="287"/>
      <c r="AG29" s="287"/>
      <c r="AH29" s="287"/>
      <c r="AI29" s="287"/>
      <c r="AJ29" s="287"/>
      <c r="AK29" s="287"/>
      <c r="AL29" s="283" t="s">
        <v>202</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178</v>
      </c>
      <c r="CE29" s="41"/>
      <c r="CF29" s="261" t="s">
        <v>22</v>
      </c>
      <c r="CG29" s="1"/>
      <c r="CH29" s="1"/>
      <c r="CI29" s="1"/>
      <c r="CJ29" s="1"/>
      <c r="CK29" s="1"/>
      <c r="CL29" s="1"/>
      <c r="CM29" s="1"/>
      <c r="CN29" s="1"/>
      <c r="CO29" s="1"/>
      <c r="CP29" s="1"/>
      <c r="CQ29" s="269"/>
      <c r="CR29" s="274">
        <v>2231481</v>
      </c>
      <c r="CS29" s="313"/>
      <c r="CT29" s="313"/>
      <c r="CU29" s="313"/>
      <c r="CV29" s="313"/>
      <c r="CW29" s="313"/>
      <c r="CX29" s="313"/>
      <c r="CY29" s="332"/>
      <c r="CZ29" s="283">
        <v>6.4</v>
      </c>
      <c r="DA29" s="335"/>
      <c r="DB29" s="335"/>
      <c r="DC29" s="338"/>
      <c r="DD29" s="288">
        <v>2169500</v>
      </c>
      <c r="DE29" s="313"/>
      <c r="DF29" s="313"/>
      <c r="DG29" s="313"/>
      <c r="DH29" s="313"/>
      <c r="DI29" s="313"/>
      <c r="DJ29" s="313"/>
      <c r="DK29" s="332"/>
      <c r="DL29" s="288">
        <v>2169500</v>
      </c>
      <c r="DM29" s="313"/>
      <c r="DN29" s="313"/>
      <c r="DO29" s="313"/>
      <c r="DP29" s="313"/>
      <c r="DQ29" s="313"/>
      <c r="DR29" s="313"/>
      <c r="DS29" s="313"/>
      <c r="DT29" s="313"/>
      <c r="DU29" s="313"/>
      <c r="DV29" s="332"/>
      <c r="DW29" s="283">
        <v>11.9</v>
      </c>
      <c r="DX29" s="335"/>
      <c r="DY29" s="335"/>
      <c r="DZ29" s="335"/>
      <c r="EA29" s="335"/>
      <c r="EB29" s="335"/>
      <c r="EC29" s="360"/>
    </row>
    <row r="30" spans="2:133" ht="11.25" customHeight="1">
      <c r="B30" s="261" t="s">
        <v>347</v>
      </c>
      <c r="C30" s="1"/>
      <c r="D30" s="1"/>
      <c r="E30" s="1"/>
      <c r="F30" s="1"/>
      <c r="G30" s="1"/>
      <c r="H30" s="1"/>
      <c r="I30" s="1"/>
      <c r="J30" s="1"/>
      <c r="K30" s="1"/>
      <c r="L30" s="1"/>
      <c r="M30" s="1"/>
      <c r="N30" s="1"/>
      <c r="O30" s="1"/>
      <c r="P30" s="1"/>
      <c r="Q30" s="269"/>
      <c r="R30" s="274">
        <v>6507209</v>
      </c>
      <c r="S30" s="217"/>
      <c r="T30" s="217"/>
      <c r="U30" s="217"/>
      <c r="V30" s="217"/>
      <c r="W30" s="217"/>
      <c r="X30" s="217"/>
      <c r="Y30" s="279"/>
      <c r="Z30" s="282">
        <v>18.2</v>
      </c>
      <c r="AA30" s="282"/>
      <c r="AB30" s="282"/>
      <c r="AC30" s="282"/>
      <c r="AD30" s="287" t="s">
        <v>202</v>
      </c>
      <c r="AE30" s="287"/>
      <c r="AF30" s="287"/>
      <c r="AG30" s="287"/>
      <c r="AH30" s="287"/>
      <c r="AI30" s="287"/>
      <c r="AJ30" s="287"/>
      <c r="AK30" s="287"/>
      <c r="AL30" s="283" t="s">
        <v>202</v>
      </c>
      <c r="AM30" s="238"/>
      <c r="AN30" s="238"/>
      <c r="AO30" s="296"/>
      <c r="AP30" s="182" t="s">
        <v>318</v>
      </c>
      <c r="AQ30" s="139"/>
      <c r="AR30" s="139"/>
      <c r="AS30" s="139"/>
      <c r="AT30" s="139"/>
      <c r="AU30" s="139"/>
      <c r="AV30" s="139"/>
      <c r="AW30" s="139"/>
      <c r="AX30" s="139"/>
      <c r="AY30" s="139"/>
      <c r="AZ30" s="139"/>
      <c r="BA30" s="139"/>
      <c r="BB30" s="139"/>
      <c r="BC30" s="139"/>
      <c r="BD30" s="139"/>
      <c r="BE30" s="139"/>
      <c r="BF30" s="144"/>
      <c r="BG30" s="182" t="s">
        <v>398</v>
      </c>
      <c r="BH30" s="321"/>
      <c r="BI30" s="321"/>
      <c r="BJ30" s="321"/>
      <c r="BK30" s="321"/>
      <c r="BL30" s="321"/>
      <c r="BM30" s="321"/>
      <c r="BN30" s="321"/>
      <c r="BO30" s="321"/>
      <c r="BP30" s="321"/>
      <c r="BQ30" s="323"/>
      <c r="BR30" s="182" t="s">
        <v>400</v>
      </c>
      <c r="BS30" s="321"/>
      <c r="BT30" s="321"/>
      <c r="BU30" s="321"/>
      <c r="BV30" s="321"/>
      <c r="BW30" s="321"/>
      <c r="BX30" s="321"/>
      <c r="BY30" s="321"/>
      <c r="BZ30" s="321"/>
      <c r="CA30" s="321"/>
      <c r="CB30" s="323"/>
      <c r="CD30" s="134"/>
      <c r="CE30" s="42"/>
      <c r="CF30" s="261" t="s">
        <v>402</v>
      </c>
      <c r="CG30" s="1"/>
      <c r="CH30" s="1"/>
      <c r="CI30" s="1"/>
      <c r="CJ30" s="1"/>
      <c r="CK30" s="1"/>
      <c r="CL30" s="1"/>
      <c r="CM30" s="1"/>
      <c r="CN30" s="1"/>
      <c r="CO30" s="1"/>
      <c r="CP30" s="1"/>
      <c r="CQ30" s="269"/>
      <c r="CR30" s="274">
        <v>2140885</v>
      </c>
      <c r="CS30" s="217"/>
      <c r="CT30" s="217"/>
      <c r="CU30" s="217"/>
      <c r="CV30" s="217"/>
      <c r="CW30" s="217"/>
      <c r="CX30" s="217"/>
      <c r="CY30" s="279"/>
      <c r="CZ30" s="283">
        <v>6.1</v>
      </c>
      <c r="DA30" s="335"/>
      <c r="DB30" s="335"/>
      <c r="DC30" s="338"/>
      <c r="DD30" s="288">
        <v>2079045</v>
      </c>
      <c r="DE30" s="217"/>
      <c r="DF30" s="217"/>
      <c r="DG30" s="217"/>
      <c r="DH30" s="217"/>
      <c r="DI30" s="217"/>
      <c r="DJ30" s="217"/>
      <c r="DK30" s="279"/>
      <c r="DL30" s="288">
        <v>2079045</v>
      </c>
      <c r="DM30" s="217"/>
      <c r="DN30" s="217"/>
      <c r="DO30" s="217"/>
      <c r="DP30" s="217"/>
      <c r="DQ30" s="217"/>
      <c r="DR30" s="217"/>
      <c r="DS30" s="217"/>
      <c r="DT30" s="217"/>
      <c r="DU30" s="217"/>
      <c r="DV30" s="279"/>
      <c r="DW30" s="283">
        <v>11.4</v>
      </c>
      <c r="DX30" s="335"/>
      <c r="DY30" s="335"/>
      <c r="DZ30" s="335"/>
      <c r="EA30" s="335"/>
      <c r="EB30" s="335"/>
      <c r="EC30" s="360"/>
    </row>
    <row r="31" spans="2:133" ht="11.25" customHeight="1">
      <c r="B31" s="262" t="s">
        <v>51</v>
      </c>
      <c r="C31" s="266"/>
      <c r="D31" s="266"/>
      <c r="E31" s="266"/>
      <c r="F31" s="266"/>
      <c r="G31" s="266"/>
      <c r="H31" s="266"/>
      <c r="I31" s="266"/>
      <c r="J31" s="266"/>
      <c r="K31" s="266"/>
      <c r="L31" s="266"/>
      <c r="M31" s="266"/>
      <c r="N31" s="266"/>
      <c r="O31" s="266"/>
      <c r="P31" s="266"/>
      <c r="Q31" s="270"/>
      <c r="R31" s="274" t="s">
        <v>202</v>
      </c>
      <c r="S31" s="217"/>
      <c r="T31" s="217"/>
      <c r="U31" s="217"/>
      <c r="V31" s="217"/>
      <c r="W31" s="217"/>
      <c r="X31" s="217"/>
      <c r="Y31" s="279"/>
      <c r="Z31" s="282" t="s">
        <v>202</v>
      </c>
      <c r="AA31" s="282"/>
      <c r="AB31" s="282"/>
      <c r="AC31" s="282"/>
      <c r="AD31" s="287" t="s">
        <v>202</v>
      </c>
      <c r="AE31" s="287"/>
      <c r="AF31" s="287"/>
      <c r="AG31" s="287"/>
      <c r="AH31" s="287"/>
      <c r="AI31" s="287"/>
      <c r="AJ31" s="287"/>
      <c r="AK31" s="287"/>
      <c r="AL31" s="283" t="s">
        <v>202</v>
      </c>
      <c r="AM31" s="238"/>
      <c r="AN31" s="238"/>
      <c r="AO31" s="296"/>
      <c r="AP31" s="163" t="s">
        <v>4</v>
      </c>
      <c r="AQ31" s="178"/>
      <c r="AR31" s="178"/>
      <c r="AS31" s="178"/>
      <c r="AT31" s="306" t="s">
        <v>403</v>
      </c>
      <c r="AU31" s="265"/>
      <c r="AV31" s="265"/>
      <c r="AW31" s="265"/>
      <c r="AX31" s="260" t="s">
        <v>277</v>
      </c>
      <c r="AY31" s="265"/>
      <c r="AZ31" s="265"/>
      <c r="BA31" s="265"/>
      <c r="BB31" s="265"/>
      <c r="BC31" s="265"/>
      <c r="BD31" s="265"/>
      <c r="BE31" s="265"/>
      <c r="BF31" s="268"/>
      <c r="BG31" s="318">
        <v>99.4</v>
      </c>
      <c r="BH31" s="322"/>
      <c r="BI31" s="322"/>
      <c r="BJ31" s="322"/>
      <c r="BK31" s="322"/>
      <c r="BL31" s="322"/>
      <c r="BM31" s="293">
        <v>98.6</v>
      </c>
      <c r="BN31" s="322"/>
      <c r="BO31" s="322"/>
      <c r="BP31" s="322"/>
      <c r="BQ31" s="324"/>
      <c r="BR31" s="318">
        <v>99.5</v>
      </c>
      <c r="BS31" s="322"/>
      <c r="BT31" s="322"/>
      <c r="BU31" s="322"/>
      <c r="BV31" s="322"/>
      <c r="BW31" s="322"/>
      <c r="BX31" s="293">
        <v>98.8</v>
      </c>
      <c r="BY31" s="322"/>
      <c r="BZ31" s="322"/>
      <c r="CA31" s="322"/>
      <c r="CB31" s="324"/>
      <c r="CD31" s="134"/>
      <c r="CE31" s="42"/>
      <c r="CF31" s="261" t="s">
        <v>319</v>
      </c>
      <c r="CG31" s="1"/>
      <c r="CH31" s="1"/>
      <c r="CI31" s="1"/>
      <c r="CJ31" s="1"/>
      <c r="CK31" s="1"/>
      <c r="CL31" s="1"/>
      <c r="CM31" s="1"/>
      <c r="CN31" s="1"/>
      <c r="CO31" s="1"/>
      <c r="CP31" s="1"/>
      <c r="CQ31" s="269"/>
      <c r="CR31" s="274">
        <v>90596</v>
      </c>
      <c r="CS31" s="313"/>
      <c r="CT31" s="313"/>
      <c r="CU31" s="313"/>
      <c r="CV31" s="313"/>
      <c r="CW31" s="313"/>
      <c r="CX31" s="313"/>
      <c r="CY31" s="332"/>
      <c r="CZ31" s="283">
        <v>0.3</v>
      </c>
      <c r="DA31" s="335"/>
      <c r="DB31" s="335"/>
      <c r="DC31" s="338"/>
      <c r="DD31" s="288">
        <v>90455</v>
      </c>
      <c r="DE31" s="313"/>
      <c r="DF31" s="313"/>
      <c r="DG31" s="313"/>
      <c r="DH31" s="313"/>
      <c r="DI31" s="313"/>
      <c r="DJ31" s="313"/>
      <c r="DK31" s="332"/>
      <c r="DL31" s="288">
        <v>90455</v>
      </c>
      <c r="DM31" s="313"/>
      <c r="DN31" s="313"/>
      <c r="DO31" s="313"/>
      <c r="DP31" s="313"/>
      <c r="DQ31" s="313"/>
      <c r="DR31" s="313"/>
      <c r="DS31" s="313"/>
      <c r="DT31" s="313"/>
      <c r="DU31" s="313"/>
      <c r="DV31" s="332"/>
      <c r="DW31" s="283">
        <v>0.5</v>
      </c>
      <c r="DX31" s="335"/>
      <c r="DY31" s="335"/>
      <c r="DZ31" s="335"/>
      <c r="EA31" s="335"/>
      <c r="EB31" s="335"/>
      <c r="EC31" s="360"/>
    </row>
    <row r="32" spans="2:133" ht="11.25" customHeight="1">
      <c r="B32" s="261" t="s">
        <v>404</v>
      </c>
      <c r="C32" s="1"/>
      <c r="D32" s="1"/>
      <c r="E32" s="1"/>
      <c r="F32" s="1"/>
      <c r="G32" s="1"/>
      <c r="H32" s="1"/>
      <c r="I32" s="1"/>
      <c r="J32" s="1"/>
      <c r="K32" s="1"/>
      <c r="L32" s="1"/>
      <c r="M32" s="1"/>
      <c r="N32" s="1"/>
      <c r="O32" s="1"/>
      <c r="P32" s="1"/>
      <c r="Q32" s="269"/>
      <c r="R32" s="274">
        <v>6005021</v>
      </c>
      <c r="S32" s="217"/>
      <c r="T32" s="217"/>
      <c r="U32" s="217"/>
      <c r="V32" s="217"/>
      <c r="W32" s="217"/>
      <c r="X32" s="217"/>
      <c r="Y32" s="279"/>
      <c r="Z32" s="282">
        <v>16.8</v>
      </c>
      <c r="AA32" s="282"/>
      <c r="AB32" s="282"/>
      <c r="AC32" s="282"/>
      <c r="AD32" s="287" t="s">
        <v>202</v>
      </c>
      <c r="AE32" s="287"/>
      <c r="AF32" s="287"/>
      <c r="AG32" s="287"/>
      <c r="AH32" s="287"/>
      <c r="AI32" s="287"/>
      <c r="AJ32" s="287"/>
      <c r="AK32" s="287"/>
      <c r="AL32" s="283" t="s">
        <v>202</v>
      </c>
      <c r="AM32" s="238"/>
      <c r="AN32" s="238"/>
      <c r="AO32" s="296"/>
      <c r="AP32" s="299"/>
      <c r="AQ32" s="29"/>
      <c r="AR32" s="29"/>
      <c r="AS32" s="29"/>
      <c r="AT32" s="307"/>
      <c r="AU32" s="1" t="s">
        <v>248</v>
      </c>
      <c r="AX32" s="261" t="s">
        <v>380</v>
      </c>
      <c r="AY32" s="1"/>
      <c r="AZ32" s="1"/>
      <c r="BA32" s="1"/>
      <c r="BB32" s="1"/>
      <c r="BC32" s="1"/>
      <c r="BD32" s="1"/>
      <c r="BE32" s="1"/>
      <c r="BF32" s="269"/>
      <c r="BG32" s="319">
        <v>99.1</v>
      </c>
      <c r="BH32" s="313"/>
      <c r="BI32" s="313"/>
      <c r="BJ32" s="313"/>
      <c r="BK32" s="313"/>
      <c r="BL32" s="313"/>
      <c r="BM32" s="238">
        <v>97.9</v>
      </c>
      <c r="BN32" s="313"/>
      <c r="BO32" s="313"/>
      <c r="BP32" s="313"/>
      <c r="BQ32" s="316"/>
      <c r="BR32" s="319">
        <v>99.3</v>
      </c>
      <c r="BS32" s="313"/>
      <c r="BT32" s="313"/>
      <c r="BU32" s="313"/>
      <c r="BV32" s="313"/>
      <c r="BW32" s="313"/>
      <c r="BX32" s="238">
        <v>98.3</v>
      </c>
      <c r="BY32" s="313"/>
      <c r="BZ32" s="313"/>
      <c r="CA32" s="313"/>
      <c r="CB32" s="316"/>
      <c r="CD32" s="135"/>
      <c r="CE32" s="142"/>
      <c r="CF32" s="261" t="s">
        <v>405</v>
      </c>
      <c r="CG32" s="1"/>
      <c r="CH32" s="1"/>
      <c r="CI32" s="1"/>
      <c r="CJ32" s="1"/>
      <c r="CK32" s="1"/>
      <c r="CL32" s="1"/>
      <c r="CM32" s="1"/>
      <c r="CN32" s="1"/>
      <c r="CO32" s="1"/>
      <c r="CP32" s="1"/>
      <c r="CQ32" s="269"/>
      <c r="CR32" s="274" t="s">
        <v>202</v>
      </c>
      <c r="CS32" s="217"/>
      <c r="CT32" s="217"/>
      <c r="CU32" s="217"/>
      <c r="CV32" s="217"/>
      <c r="CW32" s="217"/>
      <c r="CX32" s="217"/>
      <c r="CY32" s="279"/>
      <c r="CZ32" s="283" t="s">
        <v>202</v>
      </c>
      <c r="DA32" s="335"/>
      <c r="DB32" s="335"/>
      <c r="DC32" s="338"/>
      <c r="DD32" s="288" t="s">
        <v>202</v>
      </c>
      <c r="DE32" s="217"/>
      <c r="DF32" s="217"/>
      <c r="DG32" s="217"/>
      <c r="DH32" s="217"/>
      <c r="DI32" s="217"/>
      <c r="DJ32" s="217"/>
      <c r="DK32" s="279"/>
      <c r="DL32" s="288" t="s">
        <v>202</v>
      </c>
      <c r="DM32" s="217"/>
      <c r="DN32" s="217"/>
      <c r="DO32" s="217"/>
      <c r="DP32" s="217"/>
      <c r="DQ32" s="217"/>
      <c r="DR32" s="217"/>
      <c r="DS32" s="217"/>
      <c r="DT32" s="217"/>
      <c r="DU32" s="217"/>
      <c r="DV32" s="279"/>
      <c r="DW32" s="283" t="s">
        <v>202</v>
      </c>
      <c r="DX32" s="335"/>
      <c r="DY32" s="335"/>
      <c r="DZ32" s="335"/>
      <c r="EA32" s="335"/>
      <c r="EB32" s="335"/>
      <c r="EC32" s="360"/>
    </row>
    <row r="33" spans="2:133" ht="11.25" customHeight="1">
      <c r="B33" s="261" t="s">
        <v>134</v>
      </c>
      <c r="C33" s="1"/>
      <c r="D33" s="1"/>
      <c r="E33" s="1"/>
      <c r="F33" s="1"/>
      <c r="G33" s="1"/>
      <c r="H33" s="1"/>
      <c r="I33" s="1"/>
      <c r="J33" s="1"/>
      <c r="K33" s="1"/>
      <c r="L33" s="1"/>
      <c r="M33" s="1"/>
      <c r="N33" s="1"/>
      <c r="O33" s="1"/>
      <c r="P33" s="1"/>
      <c r="Q33" s="269"/>
      <c r="R33" s="274">
        <v>89282</v>
      </c>
      <c r="S33" s="217"/>
      <c r="T33" s="217"/>
      <c r="U33" s="217"/>
      <c r="V33" s="217"/>
      <c r="W33" s="217"/>
      <c r="X33" s="217"/>
      <c r="Y33" s="279"/>
      <c r="Z33" s="282">
        <v>0.3</v>
      </c>
      <c r="AA33" s="282"/>
      <c r="AB33" s="282"/>
      <c r="AC33" s="282"/>
      <c r="AD33" s="287">
        <v>72238</v>
      </c>
      <c r="AE33" s="287"/>
      <c r="AF33" s="287"/>
      <c r="AG33" s="287"/>
      <c r="AH33" s="287"/>
      <c r="AI33" s="287"/>
      <c r="AJ33" s="287"/>
      <c r="AK33" s="287"/>
      <c r="AL33" s="283">
        <v>0.4</v>
      </c>
      <c r="AM33" s="238"/>
      <c r="AN33" s="238"/>
      <c r="AO33" s="296"/>
      <c r="AP33" s="177"/>
      <c r="AQ33" s="179"/>
      <c r="AR33" s="179"/>
      <c r="AS33" s="179"/>
      <c r="AT33" s="308"/>
      <c r="AU33" s="267"/>
      <c r="AV33" s="267"/>
      <c r="AW33" s="267"/>
      <c r="AX33" s="263" t="s">
        <v>161</v>
      </c>
      <c r="AY33" s="267"/>
      <c r="AZ33" s="267"/>
      <c r="BA33" s="267"/>
      <c r="BB33" s="267"/>
      <c r="BC33" s="267"/>
      <c r="BD33" s="267"/>
      <c r="BE33" s="267"/>
      <c r="BF33" s="271"/>
      <c r="BG33" s="320">
        <v>99.7</v>
      </c>
      <c r="BH33" s="312"/>
      <c r="BI33" s="312"/>
      <c r="BJ33" s="312"/>
      <c r="BK33" s="312"/>
      <c r="BL33" s="312"/>
      <c r="BM33" s="294">
        <v>99.2</v>
      </c>
      <c r="BN33" s="312"/>
      <c r="BO33" s="312"/>
      <c r="BP33" s="312"/>
      <c r="BQ33" s="317"/>
      <c r="BR33" s="320">
        <v>99.7</v>
      </c>
      <c r="BS33" s="312"/>
      <c r="BT33" s="312"/>
      <c r="BU33" s="312"/>
      <c r="BV33" s="312"/>
      <c r="BW33" s="312"/>
      <c r="BX33" s="294">
        <v>99.2</v>
      </c>
      <c r="BY33" s="312"/>
      <c r="BZ33" s="312"/>
      <c r="CA33" s="312"/>
      <c r="CB33" s="317"/>
      <c r="CD33" s="261" t="s">
        <v>407</v>
      </c>
      <c r="CE33" s="1"/>
      <c r="CF33" s="1"/>
      <c r="CG33" s="1"/>
      <c r="CH33" s="1"/>
      <c r="CI33" s="1"/>
      <c r="CJ33" s="1"/>
      <c r="CK33" s="1"/>
      <c r="CL33" s="1"/>
      <c r="CM33" s="1"/>
      <c r="CN33" s="1"/>
      <c r="CO33" s="1"/>
      <c r="CP33" s="1"/>
      <c r="CQ33" s="269"/>
      <c r="CR33" s="274">
        <v>14345057</v>
      </c>
      <c r="CS33" s="313"/>
      <c r="CT33" s="313"/>
      <c r="CU33" s="313"/>
      <c r="CV33" s="313"/>
      <c r="CW33" s="313"/>
      <c r="CX33" s="313"/>
      <c r="CY33" s="332"/>
      <c r="CZ33" s="283">
        <v>40.799999999999997</v>
      </c>
      <c r="DA33" s="335"/>
      <c r="DB33" s="335"/>
      <c r="DC33" s="338"/>
      <c r="DD33" s="288">
        <v>11295049</v>
      </c>
      <c r="DE33" s="313"/>
      <c r="DF33" s="313"/>
      <c r="DG33" s="313"/>
      <c r="DH33" s="313"/>
      <c r="DI33" s="313"/>
      <c r="DJ33" s="313"/>
      <c r="DK33" s="332"/>
      <c r="DL33" s="288">
        <v>8964977</v>
      </c>
      <c r="DM33" s="313"/>
      <c r="DN33" s="313"/>
      <c r="DO33" s="313"/>
      <c r="DP33" s="313"/>
      <c r="DQ33" s="313"/>
      <c r="DR33" s="313"/>
      <c r="DS33" s="313"/>
      <c r="DT33" s="313"/>
      <c r="DU33" s="313"/>
      <c r="DV33" s="332"/>
      <c r="DW33" s="283">
        <v>49.2</v>
      </c>
      <c r="DX33" s="335"/>
      <c r="DY33" s="335"/>
      <c r="DZ33" s="335"/>
      <c r="EA33" s="335"/>
      <c r="EB33" s="335"/>
      <c r="EC33" s="360"/>
    </row>
    <row r="34" spans="2:133" ht="11.25" customHeight="1">
      <c r="B34" s="261" t="s">
        <v>149</v>
      </c>
      <c r="C34" s="1"/>
      <c r="D34" s="1"/>
      <c r="E34" s="1"/>
      <c r="F34" s="1"/>
      <c r="G34" s="1"/>
      <c r="H34" s="1"/>
      <c r="I34" s="1"/>
      <c r="J34" s="1"/>
      <c r="K34" s="1"/>
      <c r="L34" s="1"/>
      <c r="M34" s="1"/>
      <c r="N34" s="1"/>
      <c r="O34" s="1"/>
      <c r="P34" s="1"/>
      <c r="Q34" s="269"/>
      <c r="R34" s="274">
        <v>25392</v>
      </c>
      <c r="S34" s="217"/>
      <c r="T34" s="217"/>
      <c r="U34" s="217"/>
      <c r="V34" s="217"/>
      <c r="W34" s="217"/>
      <c r="X34" s="217"/>
      <c r="Y34" s="279"/>
      <c r="Z34" s="282">
        <v>0.1</v>
      </c>
      <c r="AA34" s="282"/>
      <c r="AB34" s="282"/>
      <c r="AC34" s="282"/>
      <c r="AD34" s="287" t="s">
        <v>202</v>
      </c>
      <c r="AE34" s="287"/>
      <c r="AF34" s="287"/>
      <c r="AG34" s="287"/>
      <c r="AH34" s="287"/>
      <c r="AI34" s="287"/>
      <c r="AJ34" s="287"/>
      <c r="AK34" s="287"/>
      <c r="AL34" s="283" t="s">
        <v>202</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410</v>
      </c>
      <c r="CE34" s="1"/>
      <c r="CF34" s="1"/>
      <c r="CG34" s="1"/>
      <c r="CH34" s="1"/>
      <c r="CI34" s="1"/>
      <c r="CJ34" s="1"/>
      <c r="CK34" s="1"/>
      <c r="CL34" s="1"/>
      <c r="CM34" s="1"/>
      <c r="CN34" s="1"/>
      <c r="CO34" s="1"/>
      <c r="CP34" s="1"/>
      <c r="CQ34" s="269"/>
      <c r="CR34" s="274">
        <v>5020329</v>
      </c>
      <c r="CS34" s="217"/>
      <c r="CT34" s="217"/>
      <c r="CU34" s="217"/>
      <c r="CV34" s="217"/>
      <c r="CW34" s="217"/>
      <c r="CX34" s="217"/>
      <c r="CY34" s="279"/>
      <c r="CZ34" s="283">
        <v>14.3</v>
      </c>
      <c r="DA34" s="335"/>
      <c r="DB34" s="335"/>
      <c r="DC34" s="338"/>
      <c r="DD34" s="288">
        <v>3584826</v>
      </c>
      <c r="DE34" s="217"/>
      <c r="DF34" s="217"/>
      <c r="DG34" s="217"/>
      <c r="DH34" s="217"/>
      <c r="DI34" s="217"/>
      <c r="DJ34" s="217"/>
      <c r="DK34" s="279"/>
      <c r="DL34" s="288">
        <v>3260893</v>
      </c>
      <c r="DM34" s="217"/>
      <c r="DN34" s="217"/>
      <c r="DO34" s="217"/>
      <c r="DP34" s="217"/>
      <c r="DQ34" s="217"/>
      <c r="DR34" s="217"/>
      <c r="DS34" s="217"/>
      <c r="DT34" s="217"/>
      <c r="DU34" s="217"/>
      <c r="DV34" s="279"/>
      <c r="DW34" s="283">
        <v>17.899999999999999</v>
      </c>
      <c r="DX34" s="335"/>
      <c r="DY34" s="335"/>
      <c r="DZ34" s="335"/>
      <c r="EA34" s="335"/>
      <c r="EB34" s="335"/>
      <c r="EC34" s="360"/>
    </row>
    <row r="35" spans="2:133" ht="11.25" customHeight="1">
      <c r="B35" s="261" t="s">
        <v>412</v>
      </c>
      <c r="C35" s="1"/>
      <c r="D35" s="1"/>
      <c r="E35" s="1"/>
      <c r="F35" s="1"/>
      <c r="G35" s="1"/>
      <c r="H35" s="1"/>
      <c r="I35" s="1"/>
      <c r="J35" s="1"/>
      <c r="K35" s="1"/>
      <c r="L35" s="1"/>
      <c r="M35" s="1"/>
      <c r="N35" s="1"/>
      <c r="O35" s="1"/>
      <c r="P35" s="1"/>
      <c r="Q35" s="269"/>
      <c r="R35" s="274">
        <v>129047</v>
      </c>
      <c r="S35" s="217"/>
      <c r="T35" s="217"/>
      <c r="U35" s="217"/>
      <c r="V35" s="217"/>
      <c r="W35" s="217"/>
      <c r="X35" s="217"/>
      <c r="Y35" s="279"/>
      <c r="Z35" s="282">
        <v>0.4</v>
      </c>
      <c r="AA35" s="282"/>
      <c r="AB35" s="282"/>
      <c r="AC35" s="282"/>
      <c r="AD35" s="287" t="s">
        <v>202</v>
      </c>
      <c r="AE35" s="287"/>
      <c r="AF35" s="287"/>
      <c r="AG35" s="287"/>
      <c r="AH35" s="287"/>
      <c r="AI35" s="287"/>
      <c r="AJ35" s="287"/>
      <c r="AK35" s="287"/>
      <c r="AL35" s="283" t="s">
        <v>202</v>
      </c>
      <c r="AM35" s="238"/>
      <c r="AN35" s="238"/>
      <c r="AO35" s="296"/>
      <c r="AP35" s="95"/>
      <c r="AQ35" s="182" t="s">
        <v>413</v>
      </c>
      <c r="AR35" s="139"/>
      <c r="AS35" s="139"/>
      <c r="AT35" s="139"/>
      <c r="AU35" s="139"/>
      <c r="AV35" s="139"/>
      <c r="AW35" s="139"/>
      <c r="AX35" s="139"/>
      <c r="AY35" s="139"/>
      <c r="AZ35" s="139"/>
      <c r="BA35" s="139"/>
      <c r="BB35" s="139"/>
      <c r="BC35" s="139"/>
      <c r="BD35" s="139"/>
      <c r="BE35" s="139"/>
      <c r="BF35" s="144"/>
      <c r="BG35" s="182" t="s">
        <v>212</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415</v>
      </c>
      <c r="CE35" s="1"/>
      <c r="CF35" s="1"/>
      <c r="CG35" s="1"/>
      <c r="CH35" s="1"/>
      <c r="CI35" s="1"/>
      <c r="CJ35" s="1"/>
      <c r="CK35" s="1"/>
      <c r="CL35" s="1"/>
      <c r="CM35" s="1"/>
      <c r="CN35" s="1"/>
      <c r="CO35" s="1"/>
      <c r="CP35" s="1"/>
      <c r="CQ35" s="269"/>
      <c r="CR35" s="274">
        <v>93861</v>
      </c>
      <c r="CS35" s="313"/>
      <c r="CT35" s="313"/>
      <c r="CU35" s="313"/>
      <c r="CV35" s="313"/>
      <c r="CW35" s="313"/>
      <c r="CX35" s="313"/>
      <c r="CY35" s="332"/>
      <c r="CZ35" s="283">
        <v>0.3</v>
      </c>
      <c r="DA35" s="335"/>
      <c r="DB35" s="335"/>
      <c r="DC35" s="338"/>
      <c r="DD35" s="288">
        <v>87840</v>
      </c>
      <c r="DE35" s="313"/>
      <c r="DF35" s="313"/>
      <c r="DG35" s="313"/>
      <c r="DH35" s="313"/>
      <c r="DI35" s="313"/>
      <c r="DJ35" s="313"/>
      <c r="DK35" s="332"/>
      <c r="DL35" s="288">
        <v>87840</v>
      </c>
      <c r="DM35" s="313"/>
      <c r="DN35" s="313"/>
      <c r="DO35" s="313"/>
      <c r="DP35" s="313"/>
      <c r="DQ35" s="313"/>
      <c r="DR35" s="313"/>
      <c r="DS35" s="313"/>
      <c r="DT35" s="313"/>
      <c r="DU35" s="313"/>
      <c r="DV35" s="332"/>
      <c r="DW35" s="283">
        <v>0.5</v>
      </c>
      <c r="DX35" s="335"/>
      <c r="DY35" s="335"/>
      <c r="DZ35" s="335"/>
      <c r="EA35" s="335"/>
      <c r="EB35" s="335"/>
      <c r="EC35" s="360"/>
    </row>
    <row r="36" spans="2:133" ht="11.25" customHeight="1">
      <c r="B36" s="261" t="s">
        <v>381</v>
      </c>
      <c r="C36" s="1"/>
      <c r="D36" s="1"/>
      <c r="E36" s="1"/>
      <c r="F36" s="1"/>
      <c r="G36" s="1"/>
      <c r="H36" s="1"/>
      <c r="I36" s="1"/>
      <c r="J36" s="1"/>
      <c r="K36" s="1"/>
      <c r="L36" s="1"/>
      <c r="M36" s="1"/>
      <c r="N36" s="1"/>
      <c r="O36" s="1"/>
      <c r="P36" s="1"/>
      <c r="Q36" s="269"/>
      <c r="R36" s="274">
        <v>1299407</v>
      </c>
      <c r="S36" s="217"/>
      <c r="T36" s="217"/>
      <c r="U36" s="217"/>
      <c r="V36" s="217"/>
      <c r="W36" s="217"/>
      <c r="X36" s="217"/>
      <c r="Y36" s="279"/>
      <c r="Z36" s="282">
        <v>3.6</v>
      </c>
      <c r="AA36" s="282"/>
      <c r="AB36" s="282"/>
      <c r="AC36" s="282"/>
      <c r="AD36" s="287" t="s">
        <v>202</v>
      </c>
      <c r="AE36" s="287"/>
      <c r="AF36" s="287"/>
      <c r="AG36" s="287"/>
      <c r="AH36" s="287"/>
      <c r="AI36" s="287"/>
      <c r="AJ36" s="287"/>
      <c r="AK36" s="287"/>
      <c r="AL36" s="283" t="s">
        <v>202</v>
      </c>
      <c r="AM36" s="238"/>
      <c r="AN36" s="238"/>
      <c r="AO36" s="296"/>
      <c r="AP36" s="95"/>
      <c r="AQ36" s="301" t="s">
        <v>396</v>
      </c>
      <c r="AR36" s="304"/>
      <c r="AS36" s="304"/>
      <c r="AT36" s="304"/>
      <c r="AU36" s="304"/>
      <c r="AV36" s="304"/>
      <c r="AW36" s="304"/>
      <c r="AX36" s="304"/>
      <c r="AY36" s="309"/>
      <c r="AZ36" s="273">
        <v>5388133</v>
      </c>
      <c r="BA36" s="276"/>
      <c r="BB36" s="276"/>
      <c r="BC36" s="276"/>
      <c r="BD36" s="276"/>
      <c r="BE36" s="276"/>
      <c r="BF36" s="315"/>
      <c r="BG36" s="260" t="s">
        <v>198</v>
      </c>
      <c r="BH36" s="265"/>
      <c r="BI36" s="265"/>
      <c r="BJ36" s="265"/>
      <c r="BK36" s="265"/>
      <c r="BL36" s="265"/>
      <c r="BM36" s="265"/>
      <c r="BN36" s="265"/>
      <c r="BO36" s="265"/>
      <c r="BP36" s="265"/>
      <c r="BQ36" s="265"/>
      <c r="BR36" s="265"/>
      <c r="BS36" s="265"/>
      <c r="BT36" s="265"/>
      <c r="BU36" s="268"/>
      <c r="BV36" s="273">
        <v>117981</v>
      </c>
      <c r="BW36" s="276"/>
      <c r="BX36" s="276"/>
      <c r="BY36" s="276"/>
      <c r="BZ36" s="276"/>
      <c r="CA36" s="276"/>
      <c r="CB36" s="315"/>
      <c r="CD36" s="261" t="s">
        <v>27</v>
      </c>
      <c r="CE36" s="1"/>
      <c r="CF36" s="1"/>
      <c r="CG36" s="1"/>
      <c r="CH36" s="1"/>
      <c r="CI36" s="1"/>
      <c r="CJ36" s="1"/>
      <c r="CK36" s="1"/>
      <c r="CL36" s="1"/>
      <c r="CM36" s="1"/>
      <c r="CN36" s="1"/>
      <c r="CO36" s="1"/>
      <c r="CP36" s="1"/>
      <c r="CQ36" s="269"/>
      <c r="CR36" s="274">
        <v>4675011</v>
      </c>
      <c r="CS36" s="217"/>
      <c r="CT36" s="217"/>
      <c r="CU36" s="217"/>
      <c r="CV36" s="217"/>
      <c r="CW36" s="217"/>
      <c r="CX36" s="217"/>
      <c r="CY36" s="279"/>
      <c r="CZ36" s="283">
        <v>13.3</v>
      </c>
      <c r="DA36" s="335"/>
      <c r="DB36" s="335"/>
      <c r="DC36" s="338"/>
      <c r="DD36" s="288">
        <v>3614466</v>
      </c>
      <c r="DE36" s="217"/>
      <c r="DF36" s="217"/>
      <c r="DG36" s="217"/>
      <c r="DH36" s="217"/>
      <c r="DI36" s="217"/>
      <c r="DJ36" s="217"/>
      <c r="DK36" s="279"/>
      <c r="DL36" s="288">
        <v>3149831</v>
      </c>
      <c r="DM36" s="217"/>
      <c r="DN36" s="217"/>
      <c r="DO36" s="217"/>
      <c r="DP36" s="217"/>
      <c r="DQ36" s="217"/>
      <c r="DR36" s="217"/>
      <c r="DS36" s="217"/>
      <c r="DT36" s="217"/>
      <c r="DU36" s="217"/>
      <c r="DV36" s="279"/>
      <c r="DW36" s="283">
        <v>17.3</v>
      </c>
      <c r="DX36" s="335"/>
      <c r="DY36" s="335"/>
      <c r="DZ36" s="335"/>
      <c r="EA36" s="335"/>
      <c r="EB36" s="335"/>
      <c r="EC36" s="360"/>
    </row>
    <row r="37" spans="2:133" ht="11.25" customHeight="1">
      <c r="B37" s="261" t="s">
        <v>408</v>
      </c>
      <c r="C37" s="1"/>
      <c r="D37" s="1"/>
      <c r="E37" s="1"/>
      <c r="F37" s="1"/>
      <c r="G37" s="1"/>
      <c r="H37" s="1"/>
      <c r="I37" s="1"/>
      <c r="J37" s="1"/>
      <c r="K37" s="1"/>
      <c r="L37" s="1"/>
      <c r="M37" s="1"/>
      <c r="N37" s="1"/>
      <c r="O37" s="1"/>
      <c r="P37" s="1"/>
      <c r="Q37" s="269"/>
      <c r="R37" s="274">
        <v>574116</v>
      </c>
      <c r="S37" s="217"/>
      <c r="T37" s="217"/>
      <c r="U37" s="217"/>
      <c r="V37" s="217"/>
      <c r="W37" s="217"/>
      <c r="X37" s="217"/>
      <c r="Y37" s="279"/>
      <c r="Z37" s="282">
        <v>1.6</v>
      </c>
      <c r="AA37" s="282"/>
      <c r="AB37" s="282"/>
      <c r="AC37" s="282"/>
      <c r="AD37" s="287">
        <v>1247</v>
      </c>
      <c r="AE37" s="287"/>
      <c r="AF37" s="287"/>
      <c r="AG37" s="287"/>
      <c r="AH37" s="287"/>
      <c r="AI37" s="287"/>
      <c r="AJ37" s="287"/>
      <c r="AK37" s="287"/>
      <c r="AL37" s="283">
        <v>0</v>
      </c>
      <c r="AM37" s="238"/>
      <c r="AN37" s="238"/>
      <c r="AO37" s="296"/>
      <c r="AQ37" s="302" t="s">
        <v>417</v>
      </c>
      <c r="AR37" s="111"/>
      <c r="AS37" s="111"/>
      <c r="AT37" s="111"/>
      <c r="AU37" s="111"/>
      <c r="AV37" s="111"/>
      <c r="AW37" s="111"/>
      <c r="AX37" s="111"/>
      <c r="AY37" s="310"/>
      <c r="AZ37" s="274">
        <v>1137926</v>
      </c>
      <c r="BA37" s="217"/>
      <c r="BB37" s="217"/>
      <c r="BC37" s="217"/>
      <c r="BD37" s="313"/>
      <c r="BE37" s="313"/>
      <c r="BF37" s="316"/>
      <c r="BG37" s="261" t="s">
        <v>419</v>
      </c>
      <c r="BH37" s="1"/>
      <c r="BI37" s="1"/>
      <c r="BJ37" s="1"/>
      <c r="BK37" s="1"/>
      <c r="BL37" s="1"/>
      <c r="BM37" s="1"/>
      <c r="BN37" s="1"/>
      <c r="BO37" s="1"/>
      <c r="BP37" s="1"/>
      <c r="BQ37" s="1"/>
      <c r="BR37" s="1"/>
      <c r="BS37" s="1"/>
      <c r="BT37" s="1"/>
      <c r="BU37" s="269"/>
      <c r="BV37" s="274">
        <v>-483575</v>
      </c>
      <c r="BW37" s="217"/>
      <c r="BX37" s="217"/>
      <c r="BY37" s="217"/>
      <c r="BZ37" s="217"/>
      <c r="CA37" s="217"/>
      <c r="CB37" s="326"/>
      <c r="CD37" s="261" t="s">
        <v>163</v>
      </c>
      <c r="CE37" s="1"/>
      <c r="CF37" s="1"/>
      <c r="CG37" s="1"/>
      <c r="CH37" s="1"/>
      <c r="CI37" s="1"/>
      <c r="CJ37" s="1"/>
      <c r="CK37" s="1"/>
      <c r="CL37" s="1"/>
      <c r="CM37" s="1"/>
      <c r="CN37" s="1"/>
      <c r="CO37" s="1"/>
      <c r="CP37" s="1"/>
      <c r="CQ37" s="269"/>
      <c r="CR37" s="274">
        <v>957224</v>
      </c>
      <c r="CS37" s="313"/>
      <c r="CT37" s="313"/>
      <c r="CU37" s="313"/>
      <c r="CV37" s="313"/>
      <c r="CW37" s="313"/>
      <c r="CX37" s="313"/>
      <c r="CY37" s="332"/>
      <c r="CZ37" s="283">
        <v>2.7</v>
      </c>
      <c r="DA37" s="335"/>
      <c r="DB37" s="335"/>
      <c r="DC37" s="338"/>
      <c r="DD37" s="288">
        <v>724024</v>
      </c>
      <c r="DE37" s="313"/>
      <c r="DF37" s="313"/>
      <c r="DG37" s="313"/>
      <c r="DH37" s="313"/>
      <c r="DI37" s="313"/>
      <c r="DJ37" s="313"/>
      <c r="DK37" s="332"/>
      <c r="DL37" s="288">
        <v>675766</v>
      </c>
      <c r="DM37" s="313"/>
      <c r="DN37" s="313"/>
      <c r="DO37" s="313"/>
      <c r="DP37" s="313"/>
      <c r="DQ37" s="313"/>
      <c r="DR37" s="313"/>
      <c r="DS37" s="313"/>
      <c r="DT37" s="313"/>
      <c r="DU37" s="313"/>
      <c r="DV37" s="332"/>
      <c r="DW37" s="283">
        <v>3.7</v>
      </c>
      <c r="DX37" s="335"/>
      <c r="DY37" s="335"/>
      <c r="DZ37" s="335"/>
      <c r="EA37" s="335"/>
      <c r="EB37" s="335"/>
      <c r="EC37" s="360"/>
    </row>
    <row r="38" spans="2:133" ht="11.25" customHeight="1">
      <c r="B38" s="261" t="s">
        <v>421</v>
      </c>
      <c r="C38" s="1"/>
      <c r="D38" s="1"/>
      <c r="E38" s="1"/>
      <c r="F38" s="1"/>
      <c r="G38" s="1"/>
      <c r="H38" s="1"/>
      <c r="I38" s="1"/>
      <c r="J38" s="1"/>
      <c r="K38" s="1"/>
      <c r="L38" s="1"/>
      <c r="M38" s="1"/>
      <c r="N38" s="1"/>
      <c r="O38" s="1"/>
      <c r="P38" s="1"/>
      <c r="Q38" s="269"/>
      <c r="R38" s="274">
        <v>1132543</v>
      </c>
      <c r="S38" s="217"/>
      <c r="T38" s="217"/>
      <c r="U38" s="217"/>
      <c r="V38" s="217"/>
      <c r="W38" s="217"/>
      <c r="X38" s="217"/>
      <c r="Y38" s="279"/>
      <c r="Z38" s="282">
        <v>3.2</v>
      </c>
      <c r="AA38" s="282"/>
      <c r="AB38" s="282"/>
      <c r="AC38" s="282"/>
      <c r="AD38" s="287" t="s">
        <v>202</v>
      </c>
      <c r="AE38" s="287"/>
      <c r="AF38" s="287"/>
      <c r="AG38" s="287"/>
      <c r="AH38" s="287"/>
      <c r="AI38" s="287"/>
      <c r="AJ38" s="287"/>
      <c r="AK38" s="287"/>
      <c r="AL38" s="283" t="s">
        <v>202</v>
      </c>
      <c r="AM38" s="238"/>
      <c r="AN38" s="238"/>
      <c r="AO38" s="296"/>
      <c r="AQ38" s="302" t="s">
        <v>424</v>
      </c>
      <c r="AR38" s="111"/>
      <c r="AS38" s="111"/>
      <c r="AT38" s="111"/>
      <c r="AU38" s="111"/>
      <c r="AV38" s="111"/>
      <c r="AW38" s="111"/>
      <c r="AX38" s="111"/>
      <c r="AY38" s="310"/>
      <c r="AZ38" s="274">
        <v>807069</v>
      </c>
      <c r="BA38" s="217"/>
      <c r="BB38" s="217"/>
      <c r="BC38" s="217"/>
      <c r="BD38" s="313"/>
      <c r="BE38" s="313"/>
      <c r="BF38" s="316"/>
      <c r="BG38" s="261" t="s">
        <v>426</v>
      </c>
      <c r="BH38" s="1"/>
      <c r="BI38" s="1"/>
      <c r="BJ38" s="1"/>
      <c r="BK38" s="1"/>
      <c r="BL38" s="1"/>
      <c r="BM38" s="1"/>
      <c r="BN38" s="1"/>
      <c r="BO38" s="1"/>
      <c r="BP38" s="1"/>
      <c r="BQ38" s="1"/>
      <c r="BR38" s="1"/>
      <c r="BS38" s="1"/>
      <c r="BT38" s="1"/>
      <c r="BU38" s="269"/>
      <c r="BV38" s="274">
        <v>10988</v>
      </c>
      <c r="BW38" s="217"/>
      <c r="BX38" s="217"/>
      <c r="BY38" s="217"/>
      <c r="BZ38" s="217"/>
      <c r="CA38" s="217"/>
      <c r="CB38" s="326"/>
      <c r="CD38" s="261" t="s">
        <v>427</v>
      </c>
      <c r="CE38" s="1"/>
      <c r="CF38" s="1"/>
      <c r="CG38" s="1"/>
      <c r="CH38" s="1"/>
      <c r="CI38" s="1"/>
      <c r="CJ38" s="1"/>
      <c r="CK38" s="1"/>
      <c r="CL38" s="1"/>
      <c r="CM38" s="1"/>
      <c r="CN38" s="1"/>
      <c r="CO38" s="1"/>
      <c r="CP38" s="1"/>
      <c r="CQ38" s="269"/>
      <c r="CR38" s="274">
        <v>3443138</v>
      </c>
      <c r="CS38" s="217"/>
      <c r="CT38" s="217"/>
      <c r="CU38" s="217"/>
      <c r="CV38" s="217"/>
      <c r="CW38" s="217"/>
      <c r="CX38" s="217"/>
      <c r="CY38" s="279"/>
      <c r="CZ38" s="283">
        <v>9.8000000000000007</v>
      </c>
      <c r="DA38" s="335"/>
      <c r="DB38" s="335"/>
      <c r="DC38" s="338"/>
      <c r="DD38" s="288">
        <v>2982255</v>
      </c>
      <c r="DE38" s="217"/>
      <c r="DF38" s="217"/>
      <c r="DG38" s="217"/>
      <c r="DH38" s="217"/>
      <c r="DI38" s="217"/>
      <c r="DJ38" s="217"/>
      <c r="DK38" s="279"/>
      <c r="DL38" s="288">
        <v>2288011</v>
      </c>
      <c r="DM38" s="217"/>
      <c r="DN38" s="217"/>
      <c r="DO38" s="217"/>
      <c r="DP38" s="217"/>
      <c r="DQ38" s="217"/>
      <c r="DR38" s="217"/>
      <c r="DS38" s="217"/>
      <c r="DT38" s="217"/>
      <c r="DU38" s="217"/>
      <c r="DV38" s="279"/>
      <c r="DW38" s="283">
        <v>12.6</v>
      </c>
      <c r="DX38" s="335"/>
      <c r="DY38" s="335"/>
      <c r="DZ38" s="335"/>
      <c r="EA38" s="335"/>
      <c r="EB38" s="335"/>
      <c r="EC38" s="360"/>
    </row>
    <row r="39" spans="2:133" ht="11.25" customHeight="1">
      <c r="B39" s="261" t="s">
        <v>428</v>
      </c>
      <c r="C39" s="1"/>
      <c r="D39" s="1"/>
      <c r="E39" s="1"/>
      <c r="F39" s="1"/>
      <c r="G39" s="1"/>
      <c r="H39" s="1"/>
      <c r="I39" s="1"/>
      <c r="J39" s="1"/>
      <c r="K39" s="1"/>
      <c r="L39" s="1"/>
      <c r="M39" s="1"/>
      <c r="N39" s="1"/>
      <c r="O39" s="1"/>
      <c r="P39" s="1"/>
      <c r="Q39" s="269"/>
      <c r="R39" s="274" t="s">
        <v>202</v>
      </c>
      <c r="S39" s="217"/>
      <c r="T39" s="217"/>
      <c r="U39" s="217"/>
      <c r="V39" s="217"/>
      <c r="W39" s="217"/>
      <c r="X39" s="217"/>
      <c r="Y39" s="279"/>
      <c r="Z39" s="282" t="s">
        <v>202</v>
      </c>
      <c r="AA39" s="282"/>
      <c r="AB39" s="282"/>
      <c r="AC39" s="282"/>
      <c r="AD39" s="287" t="s">
        <v>202</v>
      </c>
      <c r="AE39" s="287"/>
      <c r="AF39" s="287"/>
      <c r="AG39" s="287"/>
      <c r="AH39" s="287"/>
      <c r="AI39" s="287"/>
      <c r="AJ39" s="287"/>
      <c r="AK39" s="287"/>
      <c r="AL39" s="283" t="s">
        <v>202</v>
      </c>
      <c r="AM39" s="238"/>
      <c r="AN39" s="238"/>
      <c r="AO39" s="296"/>
      <c r="AQ39" s="302" t="s">
        <v>311</v>
      </c>
      <c r="AR39" s="111"/>
      <c r="AS39" s="111"/>
      <c r="AT39" s="111"/>
      <c r="AU39" s="111"/>
      <c r="AV39" s="111"/>
      <c r="AW39" s="111"/>
      <c r="AX39" s="111"/>
      <c r="AY39" s="310"/>
      <c r="AZ39" s="274" t="s">
        <v>202</v>
      </c>
      <c r="BA39" s="217"/>
      <c r="BB39" s="217"/>
      <c r="BC39" s="217"/>
      <c r="BD39" s="313"/>
      <c r="BE39" s="313"/>
      <c r="BF39" s="316"/>
      <c r="BG39" s="261" t="s">
        <v>340</v>
      </c>
      <c r="BH39" s="1"/>
      <c r="BI39" s="1"/>
      <c r="BJ39" s="1"/>
      <c r="BK39" s="1"/>
      <c r="BL39" s="1"/>
      <c r="BM39" s="1"/>
      <c r="BN39" s="1"/>
      <c r="BO39" s="1"/>
      <c r="BP39" s="1"/>
      <c r="BQ39" s="1"/>
      <c r="BR39" s="1"/>
      <c r="BS39" s="1"/>
      <c r="BT39" s="1"/>
      <c r="BU39" s="269"/>
      <c r="BV39" s="274">
        <v>16622</v>
      </c>
      <c r="BW39" s="217"/>
      <c r="BX39" s="217"/>
      <c r="BY39" s="217"/>
      <c r="BZ39" s="217"/>
      <c r="CA39" s="217"/>
      <c r="CB39" s="326"/>
      <c r="CD39" s="261" t="s">
        <v>429</v>
      </c>
      <c r="CE39" s="1"/>
      <c r="CF39" s="1"/>
      <c r="CG39" s="1"/>
      <c r="CH39" s="1"/>
      <c r="CI39" s="1"/>
      <c r="CJ39" s="1"/>
      <c r="CK39" s="1"/>
      <c r="CL39" s="1"/>
      <c r="CM39" s="1"/>
      <c r="CN39" s="1"/>
      <c r="CO39" s="1"/>
      <c r="CP39" s="1"/>
      <c r="CQ39" s="269"/>
      <c r="CR39" s="274">
        <v>509230</v>
      </c>
      <c r="CS39" s="313"/>
      <c r="CT39" s="313"/>
      <c r="CU39" s="313"/>
      <c r="CV39" s="313"/>
      <c r="CW39" s="313"/>
      <c r="CX39" s="313"/>
      <c r="CY39" s="332"/>
      <c r="CZ39" s="283">
        <v>1.4</v>
      </c>
      <c r="DA39" s="335"/>
      <c r="DB39" s="335"/>
      <c r="DC39" s="338"/>
      <c r="DD39" s="288">
        <v>494374</v>
      </c>
      <c r="DE39" s="313"/>
      <c r="DF39" s="313"/>
      <c r="DG39" s="313"/>
      <c r="DH39" s="313"/>
      <c r="DI39" s="313"/>
      <c r="DJ39" s="313"/>
      <c r="DK39" s="332"/>
      <c r="DL39" s="288" t="s">
        <v>202</v>
      </c>
      <c r="DM39" s="313"/>
      <c r="DN39" s="313"/>
      <c r="DO39" s="313"/>
      <c r="DP39" s="313"/>
      <c r="DQ39" s="313"/>
      <c r="DR39" s="313"/>
      <c r="DS39" s="313"/>
      <c r="DT39" s="313"/>
      <c r="DU39" s="313"/>
      <c r="DV39" s="332"/>
      <c r="DW39" s="283" t="s">
        <v>202</v>
      </c>
      <c r="DX39" s="335"/>
      <c r="DY39" s="335"/>
      <c r="DZ39" s="335"/>
      <c r="EA39" s="335"/>
      <c r="EB39" s="335"/>
      <c r="EC39" s="360"/>
    </row>
    <row r="40" spans="2:133" ht="11.25" customHeight="1">
      <c r="B40" s="261" t="s">
        <v>433</v>
      </c>
      <c r="C40" s="1"/>
      <c r="D40" s="1"/>
      <c r="E40" s="1"/>
      <c r="F40" s="1"/>
      <c r="G40" s="1"/>
      <c r="H40" s="1"/>
      <c r="I40" s="1"/>
      <c r="J40" s="1"/>
      <c r="K40" s="1"/>
      <c r="L40" s="1"/>
      <c r="M40" s="1"/>
      <c r="N40" s="1"/>
      <c r="O40" s="1"/>
      <c r="P40" s="1"/>
      <c r="Q40" s="269"/>
      <c r="R40" s="274">
        <v>158243</v>
      </c>
      <c r="S40" s="217"/>
      <c r="T40" s="217"/>
      <c r="U40" s="217"/>
      <c r="V40" s="217"/>
      <c r="W40" s="217"/>
      <c r="X40" s="217"/>
      <c r="Y40" s="279"/>
      <c r="Z40" s="282">
        <v>0.4</v>
      </c>
      <c r="AA40" s="282"/>
      <c r="AB40" s="282"/>
      <c r="AC40" s="282"/>
      <c r="AD40" s="287" t="s">
        <v>202</v>
      </c>
      <c r="AE40" s="287"/>
      <c r="AF40" s="287"/>
      <c r="AG40" s="287"/>
      <c r="AH40" s="287"/>
      <c r="AI40" s="287"/>
      <c r="AJ40" s="287"/>
      <c r="AK40" s="287"/>
      <c r="AL40" s="283" t="s">
        <v>202</v>
      </c>
      <c r="AM40" s="238"/>
      <c r="AN40" s="238"/>
      <c r="AO40" s="296"/>
      <c r="AQ40" s="302" t="s">
        <v>435</v>
      </c>
      <c r="AR40" s="111"/>
      <c r="AS40" s="111"/>
      <c r="AT40" s="111"/>
      <c r="AU40" s="111"/>
      <c r="AV40" s="111"/>
      <c r="AW40" s="111"/>
      <c r="AX40" s="111"/>
      <c r="AY40" s="310"/>
      <c r="AZ40" s="274" t="s">
        <v>202</v>
      </c>
      <c r="BA40" s="217"/>
      <c r="BB40" s="217"/>
      <c r="BC40" s="217"/>
      <c r="BD40" s="313"/>
      <c r="BE40" s="313"/>
      <c r="BF40" s="316"/>
      <c r="BG40" s="299" t="s">
        <v>436</v>
      </c>
      <c r="BH40" s="29"/>
      <c r="BI40" s="29"/>
      <c r="BJ40" s="29"/>
      <c r="BK40" s="29"/>
      <c r="BL40" s="29"/>
      <c r="BM40" s="1" t="s">
        <v>437</v>
      </c>
      <c r="BN40" s="1"/>
      <c r="BO40" s="1"/>
      <c r="BP40" s="1"/>
      <c r="BQ40" s="1"/>
      <c r="BR40" s="1"/>
      <c r="BS40" s="1"/>
      <c r="BT40" s="1"/>
      <c r="BU40" s="269"/>
      <c r="BV40" s="274">
        <v>95</v>
      </c>
      <c r="BW40" s="217"/>
      <c r="BX40" s="217"/>
      <c r="BY40" s="217"/>
      <c r="BZ40" s="217"/>
      <c r="CA40" s="217"/>
      <c r="CB40" s="326"/>
      <c r="CD40" s="261" t="s">
        <v>377</v>
      </c>
      <c r="CE40" s="1"/>
      <c r="CF40" s="1"/>
      <c r="CG40" s="1"/>
      <c r="CH40" s="1"/>
      <c r="CI40" s="1"/>
      <c r="CJ40" s="1"/>
      <c r="CK40" s="1"/>
      <c r="CL40" s="1"/>
      <c r="CM40" s="1"/>
      <c r="CN40" s="1"/>
      <c r="CO40" s="1"/>
      <c r="CP40" s="1"/>
      <c r="CQ40" s="269"/>
      <c r="CR40" s="274">
        <v>603488</v>
      </c>
      <c r="CS40" s="217"/>
      <c r="CT40" s="217"/>
      <c r="CU40" s="217"/>
      <c r="CV40" s="217"/>
      <c r="CW40" s="217"/>
      <c r="CX40" s="217"/>
      <c r="CY40" s="279"/>
      <c r="CZ40" s="283">
        <v>1.7</v>
      </c>
      <c r="DA40" s="335"/>
      <c r="DB40" s="335"/>
      <c r="DC40" s="338"/>
      <c r="DD40" s="288">
        <v>531288</v>
      </c>
      <c r="DE40" s="217"/>
      <c r="DF40" s="217"/>
      <c r="DG40" s="217"/>
      <c r="DH40" s="217"/>
      <c r="DI40" s="217"/>
      <c r="DJ40" s="217"/>
      <c r="DK40" s="279"/>
      <c r="DL40" s="288">
        <v>178402</v>
      </c>
      <c r="DM40" s="217"/>
      <c r="DN40" s="217"/>
      <c r="DO40" s="217"/>
      <c r="DP40" s="217"/>
      <c r="DQ40" s="217"/>
      <c r="DR40" s="217"/>
      <c r="DS40" s="217"/>
      <c r="DT40" s="217"/>
      <c r="DU40" s="217"/>
      <c r="DV40" s="279"/>
      <c r="DW40" s="283">
        <v>1</v>
      </c>
      <c r="DX40" s="335"/>
      <c r="DY40" s="335"/>
      <c r="DZ40" s="335"/>
      <c r="EA40" s="335"/>
      <c r="EB40" s="335"/>
      <c r="EC40" s="360"/>
    </row>
    <row r="41" spans="2:133" ht="11.25" customHeight="1">
      <c r="B41" s="263" t="s">
        <v>434</v>
      </c>
      <c r="C41" s="267"/>
      <c r="D41" s="267"/>
      <c r="E41" s="267"/>
      <c r="F41" s="267"/>
      <c r="G41" s="267"/>
      <c r="H41" s="267"/>
      <c r="I41" s="267"/>
      <c r="J41" s="267"/>
      <c r="K41" s="267"/>
      <c r="L41" s="267"/>
      <c r="M41" s="267"/>
      <c r="N41" s="267"/>
      <c r="O41" s="267"/>
      <c r="P41" s="267"/>
      <c r="Q41" s="271"/>
      <c r="R41" s="275">
        <v>35669299</v>
      </c>
      <c r="S41" s="277"/>
      <c r="T41" s="277"/>
      <c r="U41" s="277"/>
      <c r="V41" s="277"/>
      <c r="W41" s="277"/>
      <c r="X41" s="277"/>
      <c r="Y41" s="280"/>
      <c r="Z41" s="284">
        <v>100</v>
      </c>
      <c r="AA41" s="284"/>
      <c r="AB41" s="284"/>
      <c r="AC41" s="284"/>
      <c r="AD41" s="289">
        <v>18063182</v>
      </c>
      <c r="AE41" s="289"/>
      <c r="AF41" s="289"/>
      <c r="AG41" s="289"/>
      <c r="AH41" s="289"/>
      <c r="AI41" s="289"/>
      <c r="AJ41" s="289"/>
      <c r="AK41" s="289"/>
      <c r="AL41" s="292">
        <v>100</v>
      </c>
      <c r="AM41" s="294"/>
      <c r="AN41" s="294"/>
      <c r="AO41" s="297"/>
      <c r="AQ41" s="302" t="s">
        <v>438</v>
      </c>
      <c r="AR41" s="111"/>
      <c r="AS41" s="111"/>
      <c r="AT41" s="111"/>
      <c r="AU41" s="111"/>
      <c r="AV41" s="111"/>
      <c r="AW41" s="111"/>
      <c r="AX41" s="111"/>
      <c r="AY41" s="310"/>
      <c r="AZ41" s="274">
        <v>1088736</v>
      </c>
      <c r="BA41" s="217"/>
      <c r="BB41" s="217"/>
      <c r="BC41" s="217"/>
      <c r="BD41" s="313"/>
      <c r="BE41" s="313"/>
      <c r="BF41" s="316"/>
      <c r="BG41" s="299"/>
      <c r="BH41" s="29"/>
      <c r="BI41" s="29"/>
      <c r="BJ41" s="29"/>
      <c r="BK41" s="29"/>
      <c r="BL41" s="29"/>
      <c r="BM41" s="1" t="s">
        <v>347</v>
      </c>
      <c r="BN41" s="1"/>
      <c r="BO41" s="1"/>
      <c r="BP41" s="1"/>
      <c r="BQ41" s="1"/>
      <c r="BR41" s="1"/>
      <c r="BS41" s="1"/>
      <c r="BT41" s="1"/>
      <c r="BU41" s="269"/>
      <c r="BV41" s="274" t="s">
        <v>202</v>
      </c>
      <c r="BW41" s="217"/>
      <c r="BX41" s="217"/>
      <c r="BY41" s="217"/>
      <c r="BZ41" s="217"/>
      <c r="CA41" s="217"/>
      <c r="CB41" s="326"/>
      <c r="CD41" s="261" t="s">
        <v>289</v>
      </c>
      <c r="CE41" s="1"/>
      <c r="CF41" s="1"/>
      <c r="CG41" s="1"/>
      <c r="CH41" s="1"/>
      <c r="CI41" s="1"/>
      <c r="CJ41" s="1"/>
      <c r="CK41" s="1"/>
      <c r="CL41" s="1"/>
      <c r="CM41" s="1"/>
      <c r="CN41" s="1"/>
      <c r="CO41" s="1"/>
      <c r="CP41" s="1"/>
      <c r="CQ41" s="269"/>
      <c r="CR41" s="274" t="s">
        <v>202</v>
      </c>
      <c r="CS41" s="313"/>
      <c r="CT41" s="313"/>
      <c r="CU41" s="313"/>
      <c r="CV41" s="313"/>
      <c r="CW41" s="313"/>
      <c r="CX41" s="313"/>
      <c r="CY41" s="332"/>
      <c r="CZ41" s="283" t="s">
        <v>202</v>
      </c>
      <c r="DA41" s="335"/>
      <c r="DB41" s="335"/>
      <c r="DC41" s="338"/>
      <c r="DD41" s="288" t="s">
        <v>202</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439</v>
      </c>
      <c r="AR42" s="305"/>
      <c r="AS42" s="305"/>
      <c r="AT42" s="305"/>
      <c r="AU42" s="305"/>
      <c r="AV42" s="305"/>
      <c r="AW42" s="305"/>
      <c r="AX42" s="305"/>
      <c r="AY42" s="311"/>
      <c r="AZ42" s="275">
        <v>2354402</v>
      </c>
      <c r="BA42" s="277"/>
      <c r="BB42" s="277"/>
      <c r="BC42" s="277"/>
      <c r="BD42" s="312"/>
      <c r="BE42" s="312"/>
      <c r="BF42" s="317"/>
      <c r="BG42" s="177"/>
      <c r="BH42" s="179"/>
      <c r="BI42" s="179"/>
      <c r="BJ42" s="179"/>
      <c r="BK42" s="179"/>
      <c r="BL42" s="179"/>
      <c r="BM42" s="267" t="s">
        <v>440</v>
      </c>
      <c r="BN42" s="267"/>
      <c r="BO42" s="267"/>
      <c r="BP42" s="267"/>
      <c r="BQ42" s="267"/>
      <c r="BR42" s="267"/>
      <c r="BS42" s="267"/>
      <c r="BT42" s="267"/>
      <c r="BU42" s="271"/>
      <c r="BV42" s="275">
        <v>333</v>
      </c>
      <c r="BW42" s="277"/>
      <c r="BX42" s="277"/>
      <c r="BY42" s="277"/>
      <c r="BZ42" s="277"/>
      <c r="CA42" s="277"/>
      <c r="CB42" s="327"/>
      <c r="CD42" s="261" t="s">
        <v>281</v>
      </c>
      <c r="CE42" s="1"/>
      <c r="CF42" s="1"/>
      <c r="CG42" s="1"/>
      <c r="CH42" s="1"/>
      <c r="CI42" s="1"/>
      <c r="CJ42" s="1"/>
      <c r="CK42" s="1"/>
      <c r="CL42" s="1"/>
      <c r="CM42" s="1"/>
      <c r="CN42" s="1"/>
      <c r="CO42" s="1"/>
      <c r="CP42" s="1"/>
      <c r="CQ42" s="269"/>
      <c r="CR42" s="274">
        <v>2647235</v>
      </c>
      <c r="CS42" s="313"/>
      <c r="CT42" s="313"/>
      <c r="CU42" s="313"/>
      <c r="CV42" s="313"/>
      <c r="CW42" s="313"/>
      <c r="CX42" s="313"/>
      <c r="CY42" s="332"/>
      <c r="CZ42" s="283">
        <v>7.5</v>
      </c>
      <c r="DA42" s="335"/>
      <c r="DB42" s="335"/>
      <c r="DC42" s="338"/>
      <c r="DD42" s="288">
        <v>369558</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48</v>
      </c>
      <c r="CD43" s="261" t="s">
        <v>87</v>
      </c>
      <c r="CE43" s="1"/>
      <c r="CF43" s="1"/>
      <c r="CG43" s="1"/>
      <c r="CH43" s="1"/>
      <c r="CI43" s="1"/>
      <c r="CJ43" s="1"/>
      <c r="CK43" s="1"/>
      <c r="CL43" s="1"/>
      <c r="CM43" s="1"/>
      <c r="CN43" s="1"/>
      <c r="CO43" s="1"/>
      <c r="CP43" s="1"/>
      <c r="CQ43" s="269"/>
      <c r="CR43" s="274">
        <v>74800</v>
      </c>
      <c r="CS43" s="313"/>
      <c r="CT43" s="313"/>
      <c r="CU43" s="313"/>
      <c r="CV43" s="313"/>
      <c r="CW43" s="313"/>
      <c r="CX43" s="313"/>
      <c r="CY43" s="332"/>
      <c r="CZ43" s="283">
        <v>0.2</v>
      </c>
      <c r="DA43" s="335"/>
      <c r="DB43" s="335"/>
      <c r="DC43" s="338"/>
      <c r="DD43" s="288">
        <v>74800</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414</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178</v>
      </c>
      <c r="CE44" s="41"/>
      <c r="CF44" s="261" t="s">
        <v>441</v>
      </c>
      <c r="CG44" s="1"/>
      <c r="CH44" s="1"/>
      <c r="CI44" s="1"/>
      <c r="CJ44" s="1"/>
      <c r="CK44" s="1"/>
      <c r="CL44" s="1"/>
      <c r="CM44" s="1"/>
      <c r="CN44" s="1"/>
      <c r="CO44" s="1"/>
      <c r="CP44" s="1"/>
      <c r="CQ44" s="269"/>
      <c r="CR44" s="274">
        <v>2533390</v>
      </c>
      <c r="CS44" s="217"/>
      <c r="CT44" s="217"/>
      <c r="CU44" s="217"/>
      <c r="CV44" s="217"/>
      <c r="CW44" s="217"/>
      <c r="CX44" s="217"/>
      <c r="CY44" s="279"/>
      <c r="CZ44" s="283">
        <v>7.2</v>
      </c>
      <c r="DA44" s="238"/>
      <c r="DB44" s="238"/>
      <c r="DC44" s="285"/>
      <c r="DD44" s="288">
        <v>364581</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265</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442</v>
      </c>
      <c r="CG45" s="1"/>
      <c r="CH45" s="1"/>
      <c r="CI45" s="1"/>
      <c r="CJ45" s="1"/>
      <c r="CK45" s="1"/>
      <c r="CL45" s="1"/>
      <c r="CM45" s="1"/>
      <c r="CN45" s="1"/>
      <c r="CO45" s="1"/>
      <c r="CP45" s="1"/>
      <c r="CQ45" s="269"/>
      <c r="CR45" s="274">
        <v>143057</v>
      </c>
      <c r="CS45" s="313"/>
      <c r="CT45" s="313"/>
      <c r="CU45" s="313"/>
      <c r="CV45" s="313"/>
      <c r="CW45" s="313"/>
      <c r="CX45" s="313"/>
      <c r="CY45" s="332"/>
      <c r="CZ45" s="283">
        <v>0.4</v>
      </c>
      <c r="DA45" s="335"/>
      <c r="DB45" s="335"/>
      <c r="DC45" s="338"/>
      <c r="DD45" s="288">
        <v>10494</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443</v>
      </c>
      <c r="CG46" s="1"/>
      <c r="CH46" s="1"/>
      <c r="CI46" s="1"/>
      <c r="CJ46" s="1"/>
      <c r="CK46" s="1"/>
      <c r="CL46" s="1"/>
      <c r="CM46" s="1"/>
      <c r="CN46" s="1"/>
      <c r="CO46" s="1"/>
      <c r="CP46" s="1"/>
      <c r="CQ46" s="269"/>
      <c r="CR46" s="274">
        <v>2390333</v>
      </c>
      <c r="CS46" s="217"/>
      <c r="CT46" s="217"/>
      <c r="CU46" s="217"/>
      <c r="CV46" s="217"/>
      <c r="CW46" s="217"/>
      <c r="CX46" s="217"/>
      <c r="CY46" s="279"/>
      <c r="CZ46" s="283">
        <v>6.8</v>
      </c>
      <c r="DA46" s="238"/>
      <c r="DB46" s="238"/>
      <c r="DC46" s="285"/>
      <c r="DD46" s="288">
        <v>354087</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444</v>
      </c>
      <c r="CG47" s="1"/>
      <c r="CH47" s="1"/>
      <c r="CI47" s="1"/>
      <c r="CJ47" s="1"/>
      <c r="CK47" s="1"/>
      <c r="CL47" s="1"/>
      <c r="CM47" s="1"/>
      <c r="CN47" s="1"/>
      <c r="CO47" s="1"/>
      <c r="CP47" s="1"/>
      <c r="CQ47" s="269"/>
      <c r="CR47" s="274">
        <v>113845</v>
      </c>
      <c r="CS47" s="313"/>
      <c r="CT47" s="313"/>
      <c r="CU47" s="313"/>
      <c r="CV47" s="313"/>
      <c r="CW47" s="313"/>
      <c r="CX47" s="313"/>
      <c r="CY47" s="332"/>
      <c r="CZ47" s="283">
        <v>0.3</v>
      </c>
      <c r="DA47" s="335"/>
      <c r="DB47" s="335"/>
      <c r="DC47" s="338"/>
      <c r="DD47" s="288">
        <v>4977</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ht="10.8">
      <c r="B48" s="264"/>
      <c r="CD48" s="135"/>
      <c r="CE48" s="142"/>
      <c r="CF48" s="261" t="s">
        <v>446</v>
      </c>
      <c r="CG48" s="1"/>
      <c r="CH48" s="1"/>
      <c r="CI48" s="1"/>
      <c r="CJ48" s="1"/>
      <c r="CK48" s="1"/>
      <c r="CL48" s="1"/>
      <c r="CM48" s="1"/>
      <c r="CN48" s="1"/>
      <c r="CO48" s="1"/>
      <c r="CP48" s="1"/>
      <c r="CQ48" s="269"/>
      <c r="CR48" s="274" t="s">
        <v>202</v>
      </c>
      <c r="CS48" s="217"/>
      <c r="CT48" s="217"/>
      <c r="CU48" s="217"/>
      <c r="CV48" s="217"/>
      <c r="CW48" s="217"/>
      <c r="CX48" s="217"/>
      <c r="CY48" s="279"/>
      <c r="CZ48" s="283" t="s">
        <v>202</v>
      </c>
      <c r="DA48" s="238"/>
      <c r="DB48" s="238"/>
      <c r="DC48" s="285"/>
      <c r="DD48" s="288" t="s">
        <v>202</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196</v>
      </c>
      <c r="CE49" s="267"/>
      <c r="CF49" s="267"/>
      <c r="CG49" s="267"/>
      <c r="CH49" s="267"/>
      <c r="CI49" s="267"/>
      <c r="CJ49" s="267"/>
      <c r="CK49" s="267"/>
      <c r="CL49" s="267"/>
      <c r="CM49" s="267"/>
      <c r="CN49" s="267"/>
      <c r="CO49" s="267"/>
      <c r="CP49" s="267"/>
      <c r="CQ49" s="271"/>
      <c r="CR49" s="275">
        <v>35135027</v>
      </c>
      <c r="CS49" s="312"/>
      <c r="CT49" s="312"/>
      <c r="CU49" s="312"/>
      <c r="CV49" s="312"/>
      <c r="CW49" s="312"/>
      <c r="CX49" s="312"/>
      <c r="CY49" s="333"/>
      <c r="CZ49" s="292">
        <v>100</v>
      </c>
      <c r="DA49" s="336"/>
      <c r="DB49" s="336"/>
      <c r="DC49" s="339"/>
      <c r="DD49" s="342">
        <v>21736605</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y78BaY46gBs8wblSxKngiPvZDRYPgN9IV01GEhRXR+X33MULKee18aOC9orBirQq7f+Y0qrf2/u2lcT0fcQfFQ==" saltValue="7cyF3Nwxnv7BZZCg9bxX+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63"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2"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2"/>
      <c r="DR1" s="712"/>
      <c r="DS1" s="712"/>
      <c r="DT1" s="712"/>
      <c r="DU1" s="712"/>
      <c r="DV1" s="712"/>
      <c r="DW1" s="712"/>
      <c r="DX1" s="712"/>
      <c r="DY1" s="712"/>
      <c r="DZ1" s="712"/>
      <c r="EA1" s="365"/>
    </row>
    <row r="2" spans="1:131" ht="26.25" customHeight="1">
      <c r="A2" s="367" t="s">
        <v>302</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7" t="s">
        <v>306</v>
      </c>
      <c r="DK2" s="708"/>
      <c r="DL2" s="708"/>
      <c r="DM2" s="708"/>
      <c r="DN2" s="708"/>
      <c r="DO2" s="711"/>
      <c r="DP2" s="368"/>
      <c r="DQ2" s="707" t="s">
        <v>291</v>
      </c>
      <c r="DR2" s="708"/>
      <c r="DS2" s="708"/>
      <c r="DT2" s="708"/>
      <c r="DU2" s="708"/>
      <c r="DV2" s="708"/>
      <c r="DW2" s="708"/>
      <c r="DX2" s="708"/>
      <c r="DY2" s="708"/>
      <c r="DZ2" s="711"/>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447</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7"/>
      <c r="BF4" s="577"/>
      <c r="BG4" s="577"/>
      <c r="BH4" s="577"/>
      <c r="BI4" s="577"/>
      <c r="BJ4" s="577"/>
      <c r="BK4" s="577"/>
      <c r="BL4" s="577"/>
      <c r="BM4" s="577"/>
      <c r="BN4" s="577"/>
      <c r="BO4" s="577"/>
      <c r="BP4" s="577"/>
      <c r="BQ4" s="381" t="s">
        <v>448</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7"/>
    </row>
    <row r="5" spans="1:131" s="364" customFormat="1" ht="26.25" customHeight="1">
      <c r="A5" s="370" t="s">
        <v>449</v>
      </c>
      <c r="B5" s="397"/>
      <c r="C5" s="397"/>
      <c r="D5" s="397"/>
      <c r="E5" s="397"/>
      <c r="F5" s="397"/>
      <c r="G5" s="397"/>
      <c r="H5" s="397"/>
      <c r="I5" s="397"/>
      <c r="J5" s="397"/>
      <c r="K5" s="397"/>
      <c r="L5" s="397"/>
      <c r="M5" s="397"/>
      <c r="N5" s="397"/>
      <c r="O5" s="397"/>
      <c r="P5" s="430"/>
      <c r="Q5" s="436" t="s">
        <v>184</v>
      </c>
      <c r="R5" s="448"/>
      <c r="S5" s="448"/>
      <c r="T5" s="448"/>
      <c r="U5" s="459"/>
      <c r="V5" s="436" t="s">
        <v>450</v>
      </c>
      <c r="W5" s="448"/>
      <c r="X5" s="448"/>
      <c r="Y5" s="448"/>
      <c r="Z5" s="459"/>
      <c r="AA5" s="436" t="s">
        <v>451</v>
      </c>
      <c r="AB5" s="448"/>
      <c r="AC5" s="448"/>
      <c r="AD5" s="448"/>
      <c r="AE5" s="448"/>
      <c r="AF5" s="505" t="s">
        <v>181</v>
      </c>
      <c r="AG5" s="448"/>
      <c r="AH5" s="448"/>
      <c r="AI5" s="448"/>
      <c r="AJ5" s="523"/>
      <c r="AK5" s="448" t="s">
        <v>452</v>
      </c>
      <c r="AL5" s="448"/>
      <c r="AM5" s="448"/>
      <c r="AN5" s="448"/>
      <c r="AO5" s="459"/>
      <c r="AP5" s="436" t="s">
        <v>453</v>
      </c>
      <c r="AQ5" s="448"/>
      <c r="AR5" s="448"/>
      <c r="AS5" s="448"/>
      <c r="AT5" s="459"/>
      <c r="AU5" s="436" t="s">
        <v>456</v>
      </c>
      <c r="AV5" s="448"/>
      <c r="AW5" s="448"/>
      <c r="AX5" s="448"/>
      <c r="AY5" s="523"/>
      <c r="AZ5" s="378"/>
      <c r="BA5" s="378"/>
      <c r="BB5" s="378"/>
      <c r="BC5" s="378"/>
      <c r="BD5" s="378"/>
      <c r="BE5" s="577"/>
      <c r="BF5" s="577"/>
      <c r="BG5" s="577"/>
      <c r="BH5" s="577"/>
      <c r="BI5" s="577"/>
      <c r="BJ5" s="577"/>
      <c r="BK5" s="577"/>
      <c r="BL5" s="577"/>
      <c r="BM5" s="577"/>
      <c r="BN5" s="577"/>
      <c r="BO5" s="577"/>
      <c r="BP5" s="577"/>
      <c r="BQ5" s="370" t="s">
        <v>457</v>
      </c>
      <c r="BR5" s="397"/>
      <c r="BS5" s="397"/>
      <c r="BT5" s="397"/>
      <c r="BU5" s="397"/>
      <c r="BV5" s="397"/>
      <c r="BW5" s="397"/>
      <c r="BX5" s="397"/>
      <c r="BY5" s="397"/>
      <c r="BZ5" s="397"/>
      <c r="CA5" s="397"/>
      <c r="CB5" s="397"/>
      <c r="CC5" s="397"/>
      <c r="CD5" s="397"/>
      <c r="CE5" s="397"/>
      <c r="CF5" s="397"/>
      <c r="CG5" s="430"/>
      <c r="CH5" s="436" t="s">
        <v>374</v>
      </c>
      <c r="CI5" s="448"/>
      <c r="CJ5" s="448"/>
      <c r="CK5" s="448"/>
      <c r="CL5" s="459"/>
      <c r="CM5" s="436" t="s">
        <v>326</v>
      </c>
      <c r="CN5" s="448"/>
      <c r="CO5" s="448"/>
      <c r="CP5" s="448"/>
      <c r="CQ5" s="459"/>
      <c r="CR5" s="436" t="s">
        <v>244</v>
      </c>
      <c r="CS5" s="448"/>
      <c r="CT5" s="448"/>
      <c r="CU5" s="448"/>
      <c r="CV5" s="459"/>
      <c r="CW5" s="436" t="s">
        <v>50</v>
      </c>
      <c r="CX5" s="448"/>
      <c r="CY5" s="448"/>
      <c r="CZ5" s="448"/>
      <c r="DA5" s="459"/>
      <c r="DB5" s="436" t="s">
        <v>422</v>
      </c>
      <c r="DC5" s="448"/>
      <c r="DD5" s="448"/>
      <c r="DE5" s="448"/>
      <c r="DF5" s="459"/>
      <c r="DG5" s="701" t="s">
        <v>241</v>
      </c>
      <c r="DH5" s="704"/>
      <c r="DI5" s="704"/>
      <c r="DJ5" s="704"/>
      <c r="DK5" s="709"/>
      <c r="DL5" s="701" t="s">
        <v>458</v>
      </c>
      <c r="DM5" s="704"/>
      <c r="DN5" s="704"/>
      <c r="DO5" s="704"/>
      <c r="DP5" s="709"/>
      <c r="DQ5" s="436" t="s">
        <v>459</v>
      </c>
      <c r="DR5" s="448"/>
      <c r="DS5" s="448"/>
      <c r="DT5" s="448"/>
      <c r="DU5" s="459"/>
      <c r="DV5" s="436" t="s">
        <v>456</v>
      </c>
      <c r="DW5" s="448"/>
      <c r="DX5" s="448"/>
      <c r="DY5" s="448"/>
      <c r="DZ5" s="523"/>
      <c r="EA5" s="577"/>
    </row>
    <row r="6" spans="1:131" s="364" customFormat="1" ht="26.25" customHeight="1">
      <c r="A6" s="371"/>
      <c r="B6" s="398"/>
      <c r="C6" s="398"/>
      <c r="D6" s="398"/>
      <c r="E6" s="398"/>
      <c r="F6" s="398"/>
      <c r="G6" s="398"/>
      <c r="H6" s="398"/>
      <c r="I6" s="398"/>
      <c r="J6" s="398"/>
      <c r="K6" s="398"/>
      <c r="L6" s="398"/>
      <c r="M6" s="398"/>
      <c r="N6" s="398"/>
      <c r="O6" s="398"/>
      <c r="P6" s="431"/>
      <c r="Q6" s="437"/>
      <c r="R6" s="449"/>
      <c r="S6" s="449"/>
      <c r="T6" s="449"/>
      <c r="U6" s="460"/>
      <c r="V6" s="437"/>
      <c r="W6" s="449"/>
      <c r="X6" s="449"/>
      <c r="Y6" s="449"/>
      <c r="Z6" s="460"/>
      <c r="AA6" s="437"/>
      <c r="AB6" s="449"/>
      <c r="AC6" s="449"/>
      <c r="AD6" s="449"/>
      <c r="AE6" s="449"/>
      <c r="AF6" s="506"/>
      <c r="AG6" s="449"/>
      <c r="AH6" s="449"/>
      <c r="AI6" s="449"/>
      <c r="AJ6" s="524"/>
      <c r="AK6" s="449"/>
      <c r="AL6" s="449"/>
      <c r="AM6" s="449"/>
      <c r="AN6" s="449"/>
      <c r="AO6" s="460"/>
      <c r="AP6" s="437"/>
      <c r="AQ6" s="449"/>
      <c r="AR6" s="449"/>
      <c r="AS6" s="449"/>
      <c r="AT6" s="460"/>
      <c r="AU6" s="437"/>
      <c r="AV6" s="449"/>
      <c r="AW6" s="449"/>
      <c r="AX6" s="449"/>
      <c r="AY6" s="524"/>
      <c r="AZ6" s="378"/>
      <c r="BA6" s="378"/>
      <c r="BB6" s="378"/>
      <c r="BC6" s="378"/>
      <c r="BD6" s="378"/>
      <c r="BE6" s="577"/>
      <c r="BF6" s="577"/>
      <c r="BG6" s="577"/>
      <c r="BH6" s="577"/>
      <c r="BI6" s="577"/>
      <c r="BJ6" s="577"/>
      <c r="BK6" s="577"/>
      <c r="BL6" s="577"/>
      <c r="BM6" s="577"/>
      <c r="BN6" s="577"/>
      <c r="BO6" s="577"/>
      <c r="BP6" s="577"/>
      <c r="BQ6" s="371"/>
      <c r="BR6" s="398"/>
      <c r="BS6" s="398"/>
      <c r="BT6" s="398"/>
      <c r="BU6" s="398"/>
      <c r="BV6" s="398"/>
      <c r="BW6" s="398"/>
      <c r="BX6" s="398"/>
      <c r="BY6" s="398"/>
      <c r="BZ6" s="398"/>
      <c r="CA6" s="398"/>
      <c r="CB6" s="398"/>
      <c r="CC6" s="398"/>
      <c r="CD6" s="398"/>
      <c r="CE6" s="398"/>
      <c r="CF6" s="398"/>
      <c r="CG6" s="431"/>
      <c r="CH6" s="437"/>
      <c r="CI6" s="449"/>
      <c r="CJ6" s="449"/>
      <c r="CK6" s="449"/>
      <c r="CL6" s="460"/>
      <c r="CM6" s="437"/>
      <c r="CN6" s="449"/>
      <c r="CO6" s="449"/>
      <c r="CP6" s="449"/>
      <c r="CQ6" s="460"/>
      <c r="CR6" s="437"/>
      <c r="CS6" s="449"/>
      <c r="CT6" s="449"/>
      <c r="CU6" s="449"/>
      <c r="CV6" s="460"/>
      <c r="CW6" s="437"/>
      <c r="CX6" s="449"/>
      <c r="CY6" s="449"/>
      <c r="CZ6" s="449"/>
      <c r="DA6" s="460"/>
      <c r="DB6" s="437"/>
      <c r="DC6" s="449"/>
      <c r="DD6" s="449"/>
      <c r="DE6" s="449"/>
      <c r="DF6" s="460"/>
      <c r="DG6" s="702"/>
      <c r="DH6" s="705"/>
      <c r="DI6" s="705"/>
      <c r="DJ6" s="705"/>
      <c r="DK6" s="710"/>
      <c r="DL6" s="702"/>
      <c r="DM6" s="705"/>
      <c r="DN6" s="705"/>
      <c r="DO6" s="705"/>
      <c r="DP6" s="710"/>
      <c r="DQ6" s="437"/>
      <c r="DR6" s="449"/>
      <c r="DS6" s="449"/>
      <c r="DT6" s="449"/>
      <c r="DU6" s="460"/>
      <c r="DV6" s="437"/>
      <c r="DW6" s="449"/>
      <c r="DX6" s="449"/>
      <c r="DY6" s="449"/>
      <c r="DZ6" s="524"/>
      <c r="EA6" s="577"/>
    </row>
    <row r="7" spans="1:131" s="364" customFormat="1" ht="26.25" customHeight="1">
      <c r="A7" s="372">
        <v>1</v>
      </c>
      <c r="B7" s="399" t="s">
        <v>268</v>
      </c>
      <c r="C7" s="420"/>
      <c r="D7" s="420"/>
      <c r="E7" s="420"/>
      <c r="F7" s="420"/>
      <c r="G7" s="420"/>
      <c r="H7" s="420"/>
      <c r="I7" s="420"/>
      <c r="J7" s="420"/>
      <c r="K7" s="420"/>
      <c r="L7" s="420"/>
      <c r="M7" s="420"/>
      <c r="N7" s="420"/>
      <c r="O7" s="420"/>
      <c r="P7" s="432"/>
      <c r="Q7" s="438">
        <v>34938</v>
      </c>
      <c r="R7" s="450"/>
      <c r="S7" s="450"/>
      <c r="T7" s="450"/>
      <c r="U7" s="450"/>
      <c r="V7" s="450">
        <v>34477</v>
      </c>
      <c r="W7" s="450"/>
      <c r="X7" s="450"/>
      <c r="Y7" s="450"/>
      <c r="Z7" s="450"/>
      <c r="AA7" s="450">
        <v>460</v>
      </c>
      <c r="AB7" s="450"/>
      <c r="AC7" s="450"/>
      <c r="AD7" s="450"/>
      <c r="AE7" s="493"/>
      <c r="AF7" s="507">
        <v>449</v>
      </c>
      <c r="AG7" s="520"/>
      <c r="AH7" s="520"/>
      <c r="AI7" s="520"/>
      <c r="AJ7" s="525"/>
      <c r="AK7" s="533">
        <v>91</v>
      </c>
      <c r="AL7" s="450"/>
      <c r="AM7" s="450"/>
      <c r="AN7" s="450"/>
      <c r="AO7" s="450"/>
      <c r="AP7" s="450">
        <v>21979</v>
      </c>
      <c r="AQ7" s="450"/>
      <c r="AR7" s="450"/>
      <c r="AS7" s="450"/>
      <c r="AT7" s="450"/>
      <c r="AU7" s="565"/>
      <c r="AV7" s="565"/>
      <c r="AW7" s="565"/>
      <c r="AX7" s="565"/>
      <c r="AY7" s="588"/>
      <c r="AZ7" s="378"/>
      <c r="BA7" s="378"/>
      <c r="BB7" s="378"/>
      <c r="BC7" s="378"/>
      <c r="BD7" s="378"/>
      <c r="BE7" s="577"/>
      <c r="BF7" s="577"/>
      <c r="BG7" s="577"/>
      <c r="BH7" s="577"/>
      <c r="BI7" s="577"/>
      <c r="BJ7" s="577"/>
      <c r="BK7" s="577"/>
      <c r="BL7" s="577"/>
      <c r="BM7" s="577"/>
      <c r="BN7" s="577"/>
      <c r="BO7" s="577"/>
      <c r="BP7" s="577"/>
      <c r="BQ7" s="372">
        <v>1</v>
      </c>
      <c r="BR7" s="638" t="s">
        <v>173</v>
      </c>
      <c r="BS7" s="399" t="s">
        <v>541</v>
      </c>
      <c r="BT7" s="420"/>
      <c r="BU7" s="420"/>
      <c r="BV7" s="420"/>
      <c r="BW7" s="420"/>
      <c r="BX7" s="420"/>
      <c r="BY7" s="420"/>
      <c r="BZ7" s="420"/>
      <c r="CA7" s="420"/>
      <c r="CB7" s="420"/>
      <c r="CC7" s="420"/>
      <c r="CD7" s="420"/>
      <c r="CE7" s="420"/>
      <c r="CF7" s="420"/>
      <c r="CG7" s="432"/>
      <c r="CH7" s="664">
        <v>9</v>
      </c>
      <c r="CI7" s="667"/>
      <c r="CJ7" s="667"/>
      <c r="CK7" s="667"/>
      <c r="CL7" s="682"/>
      <c r="CM7" s="664">
        <v>121</v>
      </c>
      <c r="CN7" s="667"/>
      <c r="CO7" s="667"/>
      <c r="CP7" s="667"/>
      <c r="CQ7" s="682"/>
      <c r="CR7" s="664">
        <v>55</v>
      </c>
      <c r="CS7" s="667"/>
      <c r="CT7" s="667"/>
      <c r="CU7" s="667"/>
      <c r="CV7" s="682"/>
      <c r="CW7" s="664" t="s">
        <v>202</v>
      </c>
      <c r="CX7" s="667"/>
      <c r="CY7" s="667"/>
      <c r="CZ7" s="667"/>
      <c r="DA7" s="682"/>
      <c r="DB7" s="664" t="s">
        <v>202</v>
      </c>
      <c r="DC7" s="667"/>
      <c r="DD7" s="667"/>
      <c r="DE7" s="667"/>
      <c r="DF7" s="682"/>
      <c r="DG7" s="664" t="s">
        <v>202</v>
      </c>
      <c r="DH7" s="667"/>
      <c r="DI7" s="667"/>
      <c r="DJ7" s="667"/>
      <c r="DK7" s="682"/>
      <c r="DL7" s="664" t="s">
        <v>202</v>
      </c>
      <c r="DM7" s="667"/>
      <c r="DN7" s="667"/>
      <c r="DO7" s="667"/>
      <c r="DP7" s="682"/>
      <c r="DQ7" s="664" t="s">
        <v>202</v>
      </c>
      <c r="DR7" s="667"/>
      <c r="DS7" s="667"/>
      <c r="DT7" s="667"/>
      <c r="DU7" s="682"/>
      <c r="DV7" s="399"/>
      <c r="DW7" s="420"/>
      <c r="DX7" s="420"/>
      <c r="DY7" s="420"/>
      <c r="DZ7" s="718"/>
      <c r="EA7" s="577"/>
    </row>
    <row r="8" spans="1:131" s="364" customFormat="1" ht="26.25" customHeight="1">
      <c r="A8" s="373">
        <v>2</v>
      </c>
      <c r="B8" s="400" t="s">
        <v>461</v>
      </c>
      <c r="C8" s="421"/>
      <c r="D8" s="421"/>
      <c r="E8" s="421"/>
      <c r="F8" s="421"/>
      <c r="G8" s="421"/>
      <c r="H8" s="421"/>
      <c r="I8" s="421"/>
      <c r="J8" s="421"/>
      <c r="K8" s="421"/>
      <c r="L8" s="421"/>
      <c r="M8" s="421"/>
      <c r="N8" s="421"/>
      <c r="O8" s="421"/>
      <c r="P8" s="433"/>
      <c r="Q8" s="439">
        <v>38</v>
      </c>
      <c r="R8" s="451"/>
      <c r="S8" s="451"/>
      <c r="T8" s="451"/>
      <c r="U8" s="451"/>
      <c r="V8" s="451">
        <v>38</v>
      </c>
      <c r="W8" s="451"/>
      <c r="X8" s="451"/>
      <c r="Y8" s="451"/>
      <c r="Z8" s="451"/>
      <c r="AA8" s="451" t="s">
        <v>202</v>
      </c>
      <c r="AB8" s="451"/>
      <c r="AC8" s="451"/>
      <c r="AD8" s="451"/>
      <c r="AE8" s="462"/>
      <c r="AF8" s="508" t="s">
        <v>202</v>
      </c>
      <c r="AG8" s="457"/>
      <c r="AH8" s="457"/>
      <c r="AI8" s="457"/>
      <c r="AJ8" s="526"/>
      <c r="AK8" s="461">
        <v>38</v>
      </c>
      <c r="AL8" s="451"/>
      <c r="AM8" s="451"/>
      <c r="AN8" s="451"/>
      <c r="AO8" s="451"/>
      <c r="AP8" s="451" t="s">
        <v>202</v>
      </c>
      <c r="AQ8" s="451"/>
      <c r="AR8" s="451"/>
      <c r="AS8" s="451"/>
      <c r="AT8" s="451"/>
      <c r="AU8" s="566"/>
      <c r="AV8" s="566"/>
      <c r="AW8" s="566"/>
      <c r="AX8" s="566"/>
      <c r="AY8" s="589"/>
      <c r="AZ8" s="378"/>
      <c r="BA8" s="378"/>
      <c r="BB8" s="378"/>
      <c r="BC8" s="378"/>
      <c r="BD8" s="378"/>
      <c r="BE8" s="577"/>
      <c r="BF8" s="577"/>
      <c r="BG8" s="577"/>
      <c r="BH8" s="577"/>
      <c r="BI8" s="577"/>
      <c r="BJ8" s="577"/>
      <c r="BK8" s="577"/>
      <c r="BL8" s="577"/>
      <c r="BM8" s="577"/>
      <c r="BN8" s="577"/>
      <c r="BO8" s="577"/>
      <c r="BP8" s="577"/>
      <c r="BQ8" s="373">
        <v>2</v>
      </c>
      <c r="BR8" s="639" t="s">
        <v>173</v>
      </c>
      <c r="BS8" s="400" t="s">
        <v>116</v>
      </c>
      <c r="BT8" s="421"/>
      <c r="BU8" s="421"/>
      <c r="BV8" s="421"/>
      <c r="BW8" s="421"/>
      <c r="BX8" s="421"/>
      <c r="BY8" s="421"/>
      <c r="BZ8" s="421"/>
      <c r="CA8" s="421"/>
      <c r="CB8" s="421"/>
      <c r="CC8" s="421"/>
      <c r="CD8" s="421"/>
      <c r="CE8" s="421"/>
      <c r="CF8" s="421"/>
      <c r="CG8" s="433"/>
      <c r="CH8" s="445">
        <v>5</v>
      </c>
      <c r="CI8" s="457"/>
      <c r="CJ8" s="457"/>
      <c r="CK8" s="457"/>
      <c r="CL8" s="683"/>
      <c r="CM8" s="445">
        <v>17</v>
      </c>
      <c r="CN8" s="457"/>
      <c r="CO8" s="457"/>
      <c r="CP8" s="457"/>
      <c r="CQ8" s="683"/>
      <c r="CR8" s="445">
        <v>10</v>
      </c>
      <c r="CS8" s="457"/>
      <c r="CT8" s="457"/>
      <c r="CU8" s="457"/>
      <c r="CV8" s="683"/>
      <c r="CW8" s="445" t="s">
        <v>202</v>
      </c>
      <c r="CX8" s="457"/>
      <c r="CY8" s="457"/>
      <c r="CZ8" s="457"/>
      <c r="DA8" s="683"/>
      <c r="DB8" s="445" t="s">
        <v>202</v>
      </c>
      <c r="DC8" s="457"/>
      <c r="DD8" s="457"/>
      <c r="DE8" s="457"/>
      <c r="DF8" s="683"/>
      <c r="DG8" s="445" t="s">
        <v>202</v>
      </c>
      <c r="DH8" s="457"/>
      <c r="DI8" s="457"/>
      <c r="DJ8" s="457"/>
      <c r="DK8" s="683"/>
      <c r="DL8" s="445" t="s">
        <v>202</v>
      </c>
      <c r="DM8" s="457"/>
      <c r="DN8" s="457"/>
      <c r="DO8" s="457"/>
      <c r="DP8" s="683"/>
      <c r="DQ8" s="445" t="s">
        <v>202</v>
      </c>
      <c r="DR8" s="457"/>
      <c r="DS8" s="457"/>
      <c r="DT8" s="457"/>
      <c r="DU8" s="683"/>
      <c r="DV8" s="400"/>
      <c r="DW8" s="421"/>
      <c r="DX8" s="421"/>
      <c r="DY8" s="421"/>
      <c r="DZ8" s="719"/>
      <c r="EA8" s="577"/>
    </row>
    <row r="9" spans="1:131" s="364" customFormat="1" ht="26.25" customHeight="1">
      <c r="A9" s="373">
        <v>3</v>
      </c>
      <c r="B9" s="400" t="s">
        <v>159</v>
      </c>
      <c r="C9" s="421"/>
      <c r="D9" s="421"/>
      <c r="E9" s="421"/>
      <c r="F9" s="421"/>
      <c r="G9" s="421"/>
      <c r="H9" s="421"/>
      <c r="I9" s="421"/>
      <c r="J9" s="421"/>
      <c r="K9" s="421"/>
      <c r="L9" s="421"/>
      <c r="M9" s="421"/>
      <c r="N9" s="421"/>
      <c r="O9" s="421"/>
      <c r="P9" s="433"/>
      <c r="Q9" s="439">
        <v>1098</v>
      </c>
      <c r="R9" s="451"/>
      <c r="S9" s="451"/>
      <c r="T9" s="451"/>
      <c r="U9" s="451"/>
      <c r="V9" s="451">
        <v>1024</v>
      </c>
      <c r="W9" s="451"/>
      <c r="X9" s="451"/>
      <c r="Y9" s="451"/>
      <c r="Z9" s="451"/>
      <c r="AA9" s="451">
        <v>74</v>
      </c>
      <c r="AB9" s="451"/>
      <c r="AC9" s="451"/>
      <c r="AD9" s="451"/>
      <c r="AE9" s="462"/>
      <c r="AF9" s="508">
        <v>74</v>
      </c>
      <c r="AG9" s="457"/>
      <c r="AH9" s="457"/>
      <c r="AI9" s="457"/>
      <c r="AJ9" s="526"/>
      <c r="AK9" s="461">
        <v>97</v>
      </c>
      <c r="AL9" s="451"/>
      <c r="AM9" s="451"/>
      <c r="AN9" s="451"/>
      <c r="AO9" s="451"/>
      <c r="AP9" s="451">
        <v>2538</v>
      </c>
      <c r="AQ9" s="451"/>
      <c r="AR9" s="451"/>
      <c r="AS9" s="451"/>
      <c r="AT9" s="451"/>
      <c r="AU9" s="566"/>
      <c r="AV9" s="566"/>
      <c r="AW9" s="566"/>
      <c r="AX9" s="566"/>
      <c r="AY9" s="589"/>
      <c r="AZ9" s="378"/>
      <c r="BA9" s="378"/>
      <c r="BB9" s="378"/>
      <c r="BC9" s="378"/>
      <c r="BD9" s="378"/>
      <c r="BE9" s="577"/>
      <c r="BF9" s="577"/>
      <c r="BG9" s="577"/>
      <c r="BH9" s="577"/>
      <c r="BI9" s="577"/>
      <c r="BJ9" s="577"/>
      <c r="BK9" s="577"/>
      <c r="BL9" s="577"/>
      <c r="BM9" s="577"/>
      <c r="BN9" s="577"/>
      <c r="BO9" s="577"/>
      <c r="BP9" s="577"/>
      <c r="BQ9" s="373">
        <v>3</v>
      </c>
      <c r="BR9" s="639"/>
      <c r="BS9" s="400"/>
      <c r="BT9" s="421"/>
      <c r="BU9" s="421"/>
      <c r="BV9" s="421"/>
      <c r="BW9" s="421"/>
      <c r="BX9" s="421"/>
      <c r="BY9" s="421"/>
      <c r="BZ9" s="421"/>
      <c r="CA9" s="421"/>
      <c r="CB9" s="421"/>
      <c r="CC9" s="421"/>
      <c r="CD9" s="421"/>
      <c r="CE9" s="421"/>
      <c r="CF9" s="421"/>
      <c r="CG9" s="433"/>
      <c r="CH9" s="445"/>
      <c r="CI9" s="457"/>
      <c r="CJ9" s="457"/>
      <c r="CK9" s="457"/>
      <c r="CL9" s="683"/>
      <c r="CM9" s="445"/>
      <c r="CN9" s="457"/>
      <c r="CO9" s="457"/>
      <c r="CP9" s="457"/>
      <c r="CQ9" s="683"/>
      <c r="CR9" s="445"/>
      <c r="CS9" s="457"/>
      <c r="CT9" s="457"/>
      <c r="CU9" s="457"/>
      <c r="CV9" s="683"/>
      <c r="CW9" s="445"/>
      <c r="CX9" s="457"/>
      <c r="CY9" s="457"/>
      <c r="CZ9" s="457"/>
      <c r="DA9" s="683"/>
      <c r="DB9" s="445"/>
      <c r="DC9" s="457"/>
      <c r="DD9" s="457"/>
      <c r="DE9" s="457"/>
      <c r="DF9" s="683"/>
      <c r="DG9" s="445"/>
      <c r="DH9" s="457"/>
      <c r="DI9" s="457"/>
      <c r="DJ9" s="457"/>
      <c r="DK9" s="683"/>
      <c r="DL9" s="445"/>
      <c r="DM9" s="457"/>
      <c r="DN9" s="457"/>
      <c r="DO9" s="457"/>
      <c r="DP9" s="683"/>
      <c r="DQ9" s="445"/>
      <c r="DR9" s="457"/>
      <c r="DS9" s="457"/>
      <c r="DT9" s="457"/>
      <c r="DU9" s="683"/>
      <c r="DV9" s="400"/>
      <c r="DW9" s="421"/>
      <c r="DX9" s="421"/>
      <c r="DY9" s="421"/>
      <c r="DZ9" s="719"/>
      <c r="EA9" s="577"/>
    </row>
    <row r="10" spans="1:131" s="364" customFormat="1" ht="26.25" customHeight="1">
      <c r="A10" s="373">
        <v>4</v>
      </c>
      <c r="B10" s="400"/>
      <c r="C10" s="421"/>
      <c r="D10" s="421"/>
      <c r="E10" s="421"/>
      <c r="F10" s="421"/>
      <c r="G10" s="421"/>
      <c r="H10" s="421"/>
      <c r="I10" s="421"/>
      <c r="J10" s="421"/>
      <c r="K10" s="421"/>
      <c r="L10" s="421"/>
      <c r="M10" s="421"/>
      <c r="N10" s="421"/>
      <c r="O10" s="421"/>
      <c r="P10" s="433"/>
      <c r="Q10" s="439"/>
      <c r="R10" s="451"/>
      <c r="S10" s="451"/>
      <c r="T10" s="451"/>
      <c r="U10" s="451"/>
      <c r="V10" s="451"/>
      <c r="W10" s="451"/>
      <c r="X10" s="451"/>
      <c r="Y10" s="451"/>
      <c r="Z10" s="451"/>
      <c r="AA10" s="451"/>
      <c r="AB10" s="451"/>
      <c r="AC10" s="451"/>
      <c r="AD10" s="451"/>
      <c r="AE10" s="462"/>
      <c r="AF10" s="508"/>
      <c r="AG10" s="457"/>
      <c r="AH10" s="457"/>
      <c r="AI10" s="457"/>
      <c r="AJ10" s="526"/>
      <c r="AK10" s="461"/>
      <c r="AL10" s="451"/>
      <c r="AM10" s="451"/>
      <c r="AN10" s="451"/>
      <c r="AO10" s="451"/>
      <c r="AP10" s="451"/>
      <c r="AQ10" s="451"/>
      <c r="AR10" s="451"/>
      <c r="AS10" s="451"/>
      <c r="AT10" s="451"/>
      <c r="AU10" s="566"/>
      <c r="AV10" s="566"/>
      <c r="AW10" s="566"/>
      <c r="AX10" s="566"/>
      <c r="AY10" s="589"/>
      <c r="AZ10" s="378"/>
      <c r="BA10" s="378"/>
      <c r="BB10" s="378"/>
      <c r="BC10" s="378"/>
      <c r="BD10" s="378"/>
      <c r="BE10" s="577"/>
      <c r="BF10" s="577"/>
      <c r="BG10" s="577"/>
      <c r="BH10" s="577"/>
      <c r="BI10" s="577"/>
      <c r="BJ10" s="577"/>
      <c r="BK10" s="577"/>
      <c r="BL10" s="577"/>
      <c r="BM10" s="577"/>
      <c r="BN10" s="577"/>
      <c r="BO10" s="577"/>
      <c r="BP10" s="577"/>
      <c r="BQ10" s="373">
        <v>4</v>
      </c>
      <c r="BR10" s="639"/>
      <c r="BS10" s="400"/>
      <c r="BT10" s="421"/>
      <c r="BU10" s="421"/>
      <c r="BV10" s="421"/>
      <c r="BW10" s="421"/>
      <c r="BX10" s="421"/>
      <c r="BY10" s="421"/>
      <c r="BZ10" s="421"/>
      <c r="CA10" s="421"/>
      <c r="CB10" s="421"/>
      <c r="CC10" s="421"/>
      <c r="CD10" s="421"/>
      <c r="CE10" s="421"/>
      <c r="CF10" s="421"/>
      <c r="CG10" s="433"/>
      <c r="CH10" s="445"/>
      <c r="CI10" s="457"/>
      <c r="CJ10" s="457"/>
      <c r="CK10" s="457"/>
      <c r="CL10" s="683"/>
      <c r="CM10" s="445"/>
      <c r="CN10" s="457"/>
      <c r="CO10" s="457"/>
      <c r="CP10" s="457"/>
      <c r="CQ10" s="683"/>
      <c r="CR10" s="445"/>
      <c r="CS10" s="457"/>
      <c r="CT10" s="457"/>
      <c r="CU10" s="457"/>
      <c r="CV10" s="683"/>
      <c r="CW10" s="445"/>
      <c r="CX10" s="457"/>
      <c r="CY10" s="457"/>
      <c r="CZ10" s="457"/>
      <c r="DA10" s="683"/>
      <c r="DB10" s="445"/>
      <c r="DC10" s="457"/>
      <c r="DD10" s="457"/>
      <c r="DE10" s="457"/>
      <c r="DF10" s="683"/>
      <c r="DG10" s="445"/>
      <c r="DH10" s="457"/>
      <c r="DI10" s="457"/>
      <c r="DJ10" s="457"/>
      <c r="DK10" s="683"/>
      <c r="DL10" s="445"/>
      <c r="DM10" s="457"/>
      <c r="DN10" s="457"/>
      <c r="DO10" s="457"/>
      <c r="DP10" s="683"/>
      <c r="DQ10" s="445"/>
      <c r="DR10" s="457"/>
      <c r="DS10" s="457"/>
      <c r="DT10" s="457"/>
      <c r="DU10" s="683"/>
      <c r="DV10" s="400"/>
      <c r="DW10" s="421"/>
      <c r="DX10" s="421"/>
      <c r="DY10" s="421"/>
      <c r="DZ10" s="719"/>
      <c r="EA10" s="577"/>
    </row>
    <row r="11" spans="1:131" s="364" customFormat="1" ht="26.25" customHeight="1">
      <c r="A11" s="373">
        <v>5</v>
      </c>
      <c r="B11" s="400"/>
      <c r="C11" s="421"/>
      <c r="D11" s="421"/>
      <c r="E11" s="421"/>
      <c r="F11" s="421"/>
      <c r="G11" s="421"/>
      <c r="H11" s="421"/>
      <c r="I11" s="421"/>
      <c r="J11" s="421"/>
      <c r="K11" s="421"/>
      <c r="L11" s="421"/>
      <c r="M11" s="421"/>
      <c r="N11" s="421"/>
      <c r="O11" s="421"/>
      <c r="P11" s="433"/>
      <c r="Q11" s="439"/>
      <c r="R11" s="451"/>
      <c r="S11" s="451"/>
      <c r="T11" s="451"/>
      <c r="U11" s="451"/>
      <c r="V11" s="451"/>
      <c r="W11" s="451"/>
      <c r="X11" s="451"/>
      <c r="Y11" s="451"/>
      <c r="Z11" s="451"/>
      <c r="AA11" s="451"/>
      <c r="AB11" s="451"/>
      <c r="AC11" s="451"/>
      <c r="AD11" s="451"/>
      <c r="AE11" s="462"/>
      <c r="AF11" s="508"/>
      <c r="AG11" s="457"/>
      <c r="AH11" s="457"/>
      <c r="AI11" s="457"/>
      <c r="AJ11" s="526"/>
      <c r="AK11" s="461"/>
      <c r="AL11" s="451"/>
      <c r="AM11" s="451"/>
      <c r="AN11" s="451"/>
      <c r="AO11" s="451"/>
      <c r="AP11" s="451"/>
      <c r="AQ11" s="451"/>
      <c r="AR11" s="451"/>
      <c r="AS11" s="451"/>
      <c r="AT11" s="451"/>
      <c r="AU11" s="566"/>
      <c r="AV11" s="566"/>
      <c r="AW11" s="566"/>
      <c r="AX11" s="566"/>
      <c r="AY11" s="589"/>
      <c r="AZ11" s="378"/>
      <c r="BA11" s="378"/>
      <c r="BB11" s="378"/>
      <c r="BC11" s="378"/>
      <c r="BD11" s="378"/>
      <c r="BE11" s="577"/>
      <c r="BF11" s="577"/>
      <c r="BG11" s="577"/>
      <c r="BH11" s="577"/>
      <c r="BI11" s="577"/>
      <c r="BJ11" s="577"/>
      <c r="BK11" s="577"/>
      <c r="BL11" s="577"/>
      <c r="BM11" s="577"/>
      <c r="BN11" s="577"/>
      <c r="BO11" s="577"/>
      <c r="BP11" s="577"/>
      <c r="BQ11" s="373">
        <v>5</v>
      </c>
      <c r="BR11" s="639"/>
      <c r="BS11" s="400"/>
      <c r="BT11" s="421"/>
      <c r="BU11" s="421"/>
      <c r="BV11" s="421"/>
      <c r="BW11" s="421"/>
      <c r="BX11" s="421"/>
      <c r="BY11" s="421"/>
      <c r="BZ11" s="421"/>
      <c r="CA11" s="421"/>
      <c r="CB11" s="421"/>
      <c r="CC11" s="421"/>
      <c r="CD11" s="421"/>
      <c r="CE11" s="421"/>
      <c r="CF11" s="421"/>
      <c r="CG11" s="433"/>
      <c r="CH11" s="445"/>
      <c r="CI11" s="457"/>
      <c r="CJ11" s="457"/>
      <c r="CK11" s="457"/>
      <c r="CL11" s="683"/>
      <c r="CM11" s="445"/>
      <c r="CN11" s="457"/>
      <c r="CO11" s="457"/>
      <c r="CP11" s="457"/>
      <c r="CQ11" s="683"/>
      <c r="CR11" s="445"/>
      <c r="CS11" s="457"/>
      <c r="CT11" s="457"/>
      <c r="CU11" s="457"/>
      <c r="CV11" s="683"/>
      <c r="CW11" s="445"/>
      <c r="CX11" s="457"/>
      <c r="CY11" s="457"/>
      <c r="CZ11" s="457"/>
      <c r="DA11" s="683"/>
      <c r="DB11" s="445"/>
      <c r="DC11" s="457"/>
      <c r="DD11" s="457"/>
      <c r="DE11" s="457"/>
      <c r="DF11" s="683"/>
      <c r="DG11" s="445"/>
      <c r="DH11" s="457"/>
      <c r="DI11" s="457"/>
      <c r="DJ11" s="457"/>
      <c r="DK11" s="683"/>
      <c r="DL11" s="445"/>
      <c r="DM11" s="457"/>
      <c r="DN11" s="457"/>
      <c r="DO11" s="457"/>
      <c r="DP11" s="683"/>
      <c r="DQ11" s="445"/>
      <c r="DR11" s="457"/>
      <c r="DS11" s="457"/>
      <c r="DT11" s="457"/>
      <c r="DU11" s="683"/>
      <c r="DV11" s="400"/>
      <c r="DW11" s="421"/>
      <c r="DX11" s="421"/>
      <c r="DY11" s="421"/>
      <c r="DZ11" s="719"/>
      <c r="EA11" s="577"/>
    </row>
    <row r="12" spans="1:131" s="364" customFormat="1" ht="26.25" customHeight="1">
      <c r="A12" s="373">
        <v>6</v>
      </c>
      <c r="B12" s="400"/>
      <c r="C12" s="421"/>
      <c r="D12" s="421"/>
      <c r="E12" s="421"/>
      <c r="F12" s="421"/>
      <c r="G12" s="421"/>
      <c r="H12" s="421"/>
      <c r="I12" s="421"/>
      <c r="J12" s="421"/>
      <c r="K12" s="421"/>
      <c r="L12" s="421"/>
      <c r="M12" s="421"/>
      <c r="N12" s="421"/>
      <c r="O12" s="421"/>
      <c r="P12" s="433"/>
      <c r="Q12" s="439"/>
      <c r="R12" s="451"/>
      <c r="S12" s="451"/>
      <c r="T12" s="451"/>
      <c r="U12" s="451"/>
      <c r="V12" s="451"/>
      <c r="W12" s="451"/>
      <c r="X12" s="451"/>
      <c r="Y12" s="451"/>
      <c r="Z12" s="451"/>
      <c r="AA12" s="451"/>
      <c r="AB12" s="451"/>
      <c r="AC12" s="451"/>
      <c r="AD12" s="451"/>
      <c r="AE12" s="462"/>
      <c r="AF12" s="508"/>
      <c r="AG12" s="457"/>
      <c r="AH12" s="457"/>
      <c r="AI12" s="457"/>
      <c r="AJ12" s="526"/>
      <c r="AK12" s="461"/>
      <c r="AL12" s="451"/>
      <c r="AM12" s="451"/>
      <c r="AN12" s="451"/>
      <c r="AO12" s="451"/>
      <c r="AP12" s="451"/>
      <c r="AQ12" s="451"/>
      <c r="AR12" s="451"/>
      <c r="AS12" s="451"/>
      <c r="AT12" s="451"/>
      <c r="AU12" s="566"/>
      <c r="AV12" s="566"/>
      <c r="AW12" s="566"/>
      <c r="AX12" s="566"/>
      <c r="AY12" s="589"/>
      <c r="AZ12" s="378"/>
      <c r="BA12" s="378"/>
      <c r="BB12" s="378"/>
      <c r="BC12" s="378"/>
      <c r="BD12" s="378"/>
      <c r="BE12" s="577"/>
      <c r="BF12" s="577"/>
      <c r="BG12" s="577"/>
      <c r="BH12" s="577"/>
      <c r="BI12" s="577"/>
      <c r="BJ12" s="577"/>
      <c r="BK12" s="577"/>
      <c r="BL12" s="577"/>
      <c r="BM12" s="577"/>
      <c r="BN12" s="577"/>
      <c r="BO12" s="577"/>
      <c r="BP12" s="577"/>
      <c r="BQ12" s="373">
        <v>6</v>
      </c>
      <c r="BR12" s="639"/>
      <c r="BS12" s="400"/>
      <c r="BT12" s="421"/>
      <c r="BU12" s="421"/>
      <c r="BV12" s="421"/>
      <c r="BW12" s="421"/>
      <c r="BX12" s="421"/>
      <c r="BY12" s="421"/>
      <c r="BZ12" s="421"/>
      <c r="CA12" s="421"/>
      <c r="CB12" s="421"/>
      <c r="CC12" s="421"/>
      <c r="CD12" s="421"/>
      <c r="CE12" s="421"/>
      <c r="CF12" s="421"/>
      <c r="CG12" s="433"/>
      <c r="CH12" s="445"/>
      <c r="CI12" s="457"/>
      <c r="CJ12" s="457"/>
      <c r="CK12" s="457"/>
      <c r="CL12" s="683"/>
      <c r="CM12" s="445"/>
      <c r="CN12" s="457"/>
      <c r="CO12" s="457"/>
      <c r="CP12" s="457"/>
      <c r="CQ12" s="683"/>
      <c r="CR12" s="445"/>
      <c r="CS12" s="457"/>
      <c r="CT12" s="457"/>
      <c r="CU12" s="457"/>
      <c r="CV12" s="683"/>
      <c r="CW12" s="445"/>
      <c r="CX12" s="457"/>
      <c r="CY12" s="457"/>
      <c r="CZ12" s="457"/>
      <c r="DA12" s="683"/>
      <c r="DB12" s="445"/>
      <c r="DC12" s="457"/>
      <c r="DD12" s="457"/>
      <c r="DE12" s="457"/>
      <c r="DF12" s="683"/>
      <c r="DG12" s="445"/>
      <c r="DH12" s="457"/>
      <c r="DI12" s="457"/>
      <c r="DJ12" s="457"/>
      <c r="DK12" s="683"/>
      <c r="DL12" s="445"/>
      <c r="DM12" s="457"/>
      <c r="DN12" s="457"/>
      <c r="DO12" s="457"/>
      <c r="DP12" s="683"/>
      <c r="DQ12" s="445"/>
      <c r="DR12" s="457"/>
      <c r="DS12" s="457"/>
      <c r="DT12" s="457"/>
      <c r="DU12" s="683"/>
      <c r="DV12" s="400"/>
      <c r="DW12" s="421"/>
      <c r="DX12" s="421"/>
      <c r="DY12" s="421"/>
      <c r="DZ12" s="719"/>
      <c r="EA12" s="577"/>
    </row>
    <row r="13" spans="1:131" s="364" customFormat="1" ht="26.25" customHeight="1">
      <c r="A13" s="373">
        <v>7</v>
      </c>
      <c r="B13" s="400"/>
      <c r="C13" s="421"/>
      <c r="D13" s="421"/>
      <c r="E13" s="421"/>
      <c r="F13" s="421"/>
      <c r="G13" s="421"/>
      <c r="H13" s="421"/>
      <c r="I13" s="421"/>
      <c r="J13" s="421"/>
      <c r="K13" s="421"/>
      <c r="L13" s="421"/>
      <c r="M13" s="421"/>
      <c r="N13" s="421"/>
      <c r="O13" s="421"/>
      <c r="P13" s="433"/>
      <c r="Q13" s="439"/>
      <c r="R13" s="451"/>
      <c r="S13" s="451"/>
      <c r="T13" s="451"/>
      <c r="U13" s="451"/>
      <c r="V13" s="451"/>
      <c r="W13" s="451"/>
      <c r="X13" s="451"/>
      <c r="Y13" s="451"/>
      <c r="Z13" s="451"/>
      <c r="AA13" s="451"/>
      <c r="AB13" s="451"/>
      <c r="AC13" s="451"/>
      <c r="AD13" s="451"/>
      <c r="AE13" s="462"/>
      <c r="AF13" s="508"/>
      <c r="AG13" s="457"/>
      <c r="AH13" s="457"/>
      <c r="AI13" s="457"/>
      <c r="AJ13" s="526"/>
      <c r="AK13" s="461"/>
      <c r="AL13" s="451"/>
      <c r="AM13" s="451"/>
      <c r="AN13" s="451"/>
      <c r="AO13" s="451"/>
      <c r="AP13" s="451"/>
      <c r="AQ13" s="451"/>
      <c r="AR13" s="451"/>
      <c r="AS13" s="451"/>
      <c r="AT13" s="451"/>
      <c r="AU13" s="566"/>
      <c r="AV13" s="566"/>
      <c r="AW13" s="566"/>
      <c r="AX13" s="566"/>
      <c r="AY13" s="589"/>
      <c r="AZ13" s="378"/>
      <c r="BA13" s="378"/>
      <c r="BB13" s="378"/>
      <c r="BC13" s="378"/>
      <c r="BD13" s="378"/>
      <c r="BE13" s="577"/>
      <c r="BF13" s="577"/>
      <c r="BG13" s="577"/>
      <c r="BH13" s="577"/>
      <c r="BI13" s="577"/>
      <c r="BJ13" s="577"/>
      <c r="BK13" s="577"/>
      <c r="BL13" s="577"/>
      <c r="BM13" s="577"/>
      <c r="BN13" s="577"/>
      <c r="BO13" s="577"/>
      <c r="BP13" s="577"/>
      <c r="BQ13" s="373">
        <v>7</v>
      </c>
      <c r="BR13" s="639"/>
      <c r="BS13" s="400"/>
      <c r="BT13" s="421"/>
      <c r="BU13" s="421"/>
      <c r="BV13" s="421"/>
      <c r="BW13" s="421"/>
      <c r="BX13" s="421"/>
      <c r="BY13" s="421"/>
      <c r="BZ13" s="421"/>
      <c r="CA13" s="421"/>
      <c r="CB13" s="421"/>
      <c r="CC13" s="421"/>
      <c r="CD13" s="421"/>
      <c r="CE13" s="421"/>
      <c r="CF13" s="421"/>
      <c r="CG13" s="433"/>
      <c r="CH13" s="445"/>
      <c r="CI13" s="457"/>
      <c r="CJ13" s="457"/>
      <c r="CK13" s="457"/>
      <c r="CL13" s="683"/>
      <c r="CM13" s="445"/>
      <c r="CN13" s="457"/>
      <c r="CO13" s="457"/>
      <c r="CP13" s="457"/>
      <c r="CQ13" s="683"/>
      <c r="CR13" s="445"/>
      <c r="CS13" s="457"/>
      <c r="CT13" s="457"/>
      <c r="CU13" s="457"/>
      <c r="CV13" s="683"/>
      <c r="CW13" s="445"/>
      <c r="CX13" s="457"/>
      <c r="CY13" s="457"/>
      <c r="CZ13" s="457"/>
      <c r="DA13" s="683"/>
      <c r="DB13" s="445"/>
      <c r="DC13" s="457"/>
      <c r="DD13" s="457"/>
      <c r="DE13" s="457"/>
      <c r="DF13" s="683"/>
      <c r="DG13" s="445"/>
      <c r="DH13" s="457"/>
      <c r="DI13" s="457"/>
      <c r="DJ13" s="457"/>
      <c r="DK13" s="683"/>
      <c r="DL13" s="445"/>
      <c r="DM13" s="457"/>
      <c r="DN13" s="457"/>
      <c r="DO13" s="457"/>
      <c r="DP13" s="683"/>
      <c r="DQ13" s="445"/>
      <c r="DR13" s="457"/>
      <c r="DS13" s="457"/>
      <c r="DT13" s="457"/>
      <c r="DU13" s="683"/>
      <c r="DV13" s="400"/>
      <c r="DW13" s="421"/>
      <c r="DX13" s="421"/>
      <c r="DY13" s="421"/>
      <c r="DZ13" s="719"/>
      <c r="EA13" s="577"/>
    </row>
    <row r="14" spans="1:131" s="364" customFormat="1" ht="26.25" customHeight="1">
      <c r="A14" s="373">
        <v>8</v>
      </c>
      <c r="B14" s="400"/>
      <c r="C14" s="421"/>
      <c r="D14" s="421"/>
      <c r="E14" s="421"/>
      <c r="F14" s="421"/>
      <c r="G14" s="421"/>
      <c r="H14" s="421"/>
      <c r="I14" s="421"/>
      <c r="J14" s="421"/>
      <c r="K14" s="421"/>
      <c r="L14" s="421"/>
      <c r="M14" s="421"/>
      <c r="N14" s="421"/>
      <c r="O14" s="421"/>
      <c r="P14" s="433"/>
      <c r="Q14" s="439"/>
      <c r="R14" s="451"/>
      <c r="S14" s="451"/>
      <c r="T14" s="451"/>
      <c r="U14" s="451"/>
      <c r="V14" s="451"/>
      <c r="W14" s="451"/>
      <c r="X14" s="451"/>
      <c r="Y14" s="451"/>
      <c r="Z14" s="451"/>
      <c r="AA14" s="451"/>
      <c r="AB14" s="451"/>
      <c r="AC14" s="451"/>
      <c r="AD14" s="451"/>
      <c r="AE14" s="462"/>
      <c r="AF14" s="508"/>
      <c r="AG14" s="457"/>
      <c r="AH14" s="457"/>
      <c r="AI14" s="457"/>
      <c r="AJ14" s="526"/>
      <c r="AK14" s="461"/>
      <c r="AL14" s="451"/>
      <c r="AM14" s="451"/>
      <c r="AN14" s="451"/>
      <c r="AO14" s="451"/>
      <c r="AP14" s="451"/>
      <c r="AQ14" s="451"/>
      <c r="AR14" s="451"/>
      <c r="AS14" s="451"/>
      <c r="AT14" s="451"/>
      <c r="AU14" s="566"/>
      <c r="AV14" s="566"/>
      <c r="AW14" s="566"/>
      <c r="AX14" s="566"/>
      <c r="AY14" s="589"/>
      <c r="AZ14" s="378"/>
      <c r="BA14" s="378"/>
      <c r="BB14" s="378"/>
      <c r="BC14" s="378"/>
      <c r="BD14" s="378"/>
      <c r="BE14" s="577"/>
      <c r="BF14" s="577"/>
      <c r="BG14" s="577"/>
      <c r="BH14" s="577"/>
      <c r="BI14" s="577"/>
      <c r="BJ14" s="577"/>
      <c r="BK14" s="577"/>
      <c r="BL14" s="577"/>
      <c r="BM14" s="577"/>
      <c r="BN14" s="577"/>
      <c r="BO14" s="577"/>
      <c r="BP14" s="577"/>
      <c r="BQ14" s="373">
        <v>8</v>
      </c>
      <c r="BR14" s="639"/>
      <c r="BS14" s="400"/>
      <c r="BT14" s="421"/>
      <c r="BU14" s="421"/>
      <c r="BV14" s="421"/>
      <c r="BW14" s="421"/>
      <c r="BX14" s="421"/>
      <c r="BY14" s="421"/>
      <c r="BZ14" s="421"/>
      <c r="CA14" s="421"/>
      <c r="CB14" s="421"/>
      <c r="CC14" s="421"/>
      <c r="CD14" s="421"/>
      <c r="CE14" s="421"/>
      <c r="CF14" s="421"/>
      <c r="CG14" s="433"/>
      <c r="CH14" s="445"/>
      <c r="CI14" s="457"/>
      <c r="CJ14" s="457"/>
      <c r="CK14" s="457"/>
      <c r="CL14" s="683"/>
      <c r="CM14" s="445"/>
      <c r="CN14" s="457"/>
      <c r="CO14" s="457"/>
      <c r="CP14" s="457"/>
      <c r="CQ14" s="683"/>
      <c r="CR14" s="445"/>
      <c r="CS14" s="457"/>
      <c r="CT14" s="457"/>
      <c r="CU14" s="457"/>
      <c r="CV14" s="683"/>
      <c r="CW14" s="445"/>
      <c r="CX14" s="457"/>
      <c r="CY14" s="457"/>
      <c r="CZ14" s="457"/>
      <c r="DA14" s="683"/>
      <c r="DB14" s="445"/>
      <c r="DC14" s="457"/>
      <c r="DD14" s="457"/>
      <c r="DE14" s="457"/>
      <c r="DF14" s="683"/>
      <c r="DG14" s="445"/>
      <c r="DH14" s="457"/>
      <c r="DI14" s="457"/>
      <c r="DJ14" s="457"/>
      <c r="DK14" s="683"/>
      <c r="DL14" s="445"/>
      <c r="DM14" s="457"/>
      <c r="DN14" s="457"/>
      <c r="DO14" s="457"/>
      <c r="DP14" s="683"/>
      <c r="DQ14" s="445"/>
      <c r="DR14" s="457"/>
      <c r="DS14" s="457"/>
      <c r="DT14" s="457"/>
      <c r="DU14" s="683"/>
      <c r="DV14" s="400"/>
      <c r="DW14" s="421"/>
      <c r="DX14" s="421"/>
      <c r="DY14" s="421"/>
      <c r="DZ14" s="719"/>
      <c r="EA14" s="577"/>
    </row>
    <row r="15" spans="1:131" s="364" customFormat="1" ht="26.25" customHeight="1">
      <c r="A15" s="373">
        <v>9</v>
      </c>
      <c r="B15" s="400"/>
      <c r="C15" s="421"/>
      <c r="D15" s="421"/>
      <c r="E15" s="421"/>
      <c r="F15" s="421"/>
      <c r="G15" s="421"/>
      <c r="H15" s="421"/>
      <c r="I15" s="421"/>
      <c r="J15" s="421"/>
      <c r="K15" s="421"/>
      <c r="L15" s="421"/>
      <c r="M15" s="421"/>
      <c r="N15" s="421"/>
      <c r="O15" s="421"/>
      <c r="P15" s="433"/>
      <c r="Q15" s="439"/>
      <c r="R15" s="451"/>
      <c r="S15" s="451"/>
      <c r="T15" s="451"/>
      <c r="U15" s="451"/>
      <c r="V15" s="451"/>
      <c r="W15" s="451"/>
      <c r="X15" s="451"/>
      <c r="Y15" s="451"/>
      <c r="Z15" s="451"/>
      <c r="AA15" s="451"/>
      <c r="AB15" s="451"/>
      <c r="AC15" s="451"/>
      <c r="AD15" s="451"/>
      <c r="AE15" s="462"/>
      <c r="AF15" s="508"/>
      <c r="AG15" s="457"/>
      <c r="AH15" s="457"/>
      <c r="AI15" s="457"/>
      <c r="AJ15" s="526"/>
      <c r="AK15" s="461"/>
      <c r="AL15" s="451"/>
      <c r="AM15" s="451"/>
      <c r="AN15" s="451"/>
      <c r="AO15" s="451"/>
      <c r="AP15" s="451"/>
      <c r="AQ15" s="451"/>
      <c r="AR15" s="451"/>
      <c r="AS15" s="451"/>
      <c r="AT15" s="451"/>
      <c r="AU15" s="566"/>
      <c r="AV15" s="566"/>
      <c r="AW15" s="566"/>
      <c r="AX15" s="566"/>
      <c r="AY15" s="589"/>
      <c r="AZ15" s="378"/>
      <c r="BA15" s="378"/>
      <c r="BB15" s="378"/>
      <c r="BC15" s="378"/>
      <c r="BD15" s="378"/>
      <c r="BE15" s="577"/>
      <c r="BF15" s="577"/>
      <c r="BG15" s="577"/>
      <c r="BH15" s="577"/>
      <c r="BI15" s="577"/>
      <c r="BJ15" s="577"/>
      <c r="BK15" s="577"/>
      <c r="BL15" s="577"/>
      <c r="BM15" s="577"/>
      <c r="BN15" s="577"/>
      <c r="BO15" s="577"/>
      <c r="BP15" s="577"/>
      <c r="BQ15" s="373">
        <v>9</v>
      </c>
      <c r="BR15" s="639"/>
      <c r="BS15" s="400"/>
      <c r="BT15" s="421"/>
      <c r="BU15" s="421"/>
      <c r="BV15" s="421"/>
      <c r="BW15" s="421"/>
      <c r="BX15" s="421"/>
      <c r="BY15" s="421"/>
      <c r="BZ15" s="421"/>
      <c r="CA15" s="421"/>
      <c r="CB15" s="421"/>
      <c r="CC15" s="421"/>
      <c r="CD15" s="421"/>
      <c r="CE15" s="421"/>
      <c r="CF15" s="421"/>
      <c r="CG15" s="433"/>
      <c r="CH15" s="445"/>
      <c r="CI15" s="457"/>
      <c r="CJ15" s="457"/>
      <c r="CK15" s="457"/>
      <c r="CL15" s="683"/>
      <c r="CM15" s="445"/>
      <c r="CN15" s="457"/>
      <c r="CO15" s="457"/>
      <c r="CP15" s="457"/>
      <c r="CQ15" s="683"/>
      <c r="CR15" s="445"/>
      <c r="CS15" s="457"/>
      <c r="CT15" s="457"/>
      <c r="CU15" s="457"/>
      <c r="CV15" s="683"/>
      <c r="CW15" s="445"/>
      <c r="CX15" s="457"/>
      <c r="CY15" s="457"/>
      <c r="CZ15" s="457"/>
      <c r="DA15" s="683"/>
      <c r="DB15" s="445"/>
      <c r="DC15" s="457"/>
      <c r="DD15" s="457"/>
      <c r="DE15" s="457"/>
      <c r="DF15" s="683"/>
      <c r="DG15" s="445"/>
      <c r="DH15" s="457"/>
      <c r="DI15" s="457"/>
      <c r="DJ15" s="457"/>
      <c r="DK15" s="683"/>
      <c r="DL15" s="445"/>
      <c r="DM15" s="457"/>
      <c r="DN15" s="457"/>
      <c r="DO15" s="457"/>
      <c r="DP15" s="683"/>
      <c r="DQ15" s="445"/>
      <c r="DR15" s="457"/>
      <c r="DS15" s="457"/>
      <c r="DT15" s="457"/>
      <c r="DU15" s="683"/>
      <c r="DV15" s="400"/>
      <c r="DW15" s="421"/>
      <c r="DX15" s="421"/>
      <c r="DY15" s="421"/>
      <c r="DZ15" s="719"/>
      <c r="EA15" s="577"/>
    </row>
    <row r="16" spans="1:131" s="364" customFormat="1" ht="26.25" customHeight="1">
      <c r="A16" s="373">
        <v>10</v>
      </c>
      <c r="B16" s="400"/>
      <c r="C16" s="421"/>
      <c r="D16" s="421"/>
      <c r="E16" s="421"/>
      <c r="F16" s="421"/>
      <c r="G16" s="421"/>
      <c r="H16" s="421"/>
      <c r="I16" s="421"/>
      <c r="J16" s="421"/>
      <c r="K16" s="421"/>
      <c r="L16" s="421"/>
      <c r="M16" s="421"/>
      <c r="N16" s="421"/>
      <c r="O16" s="421"/>
      <c r="P16" s="433"/>
      <c r="Q16" s="439"/>
      <c r="R16" s="451"/>
      <c r="S16" s="451"/>
      <c r="T16" s="451"/>
      <c r="U16" s="451"/>
      <c r="V16" s="451"/>
      <c r="W16" s="451"/>
      <c r="X16" s="451"/>
      <c r="Y16" s="451"/>
      <c r="Z16" s="451"/>
      <c r="AA16" s="451"/>
      <c r="AB16" s="451"/>
      <c r="AC16" s="451"/>
      <c r="AD16" s="451"/>
      <c r="AE16" s="462"/>
      <c r="AF16" s="508"/>
      <c r="AG16" s="457"/>
      <c r="AH16" s="457"/>
      <c r="AI16" s="457"/>
      <c r="AJ16" s="526"/>
      <c r="AK16" s="461"/>
      <c r="AL16" s="451"/>
      <c r="AM16" s="451"/>
      <c r="AN16" s="451"/>
      <c r="AO16" s="451"/>
      <c r="AP16" s="451"/>
      <c r="AQ16" s="451"/>
      <c r="AR16" s="451"/>
      <c r="AS16" s="451"/>
      <c r="AT16" s="451"/>
      <c r="AU16" s="566"/>
      <c r="AV16" s="566"/>
      <c r="AW16" s="566"/>
      <c r="AX16" s="566"/>
      <c r="AY16" s="589"/>
      <c r="AZ16" s="378"/>
      <c r="BA16" s="378"/>
      <c r="BB16" s="378"/>
      <c r="BC16" s="378"/>
      <c r="BD16" s="378"/>
      <c r="BE16" s="577"/>
      <c r="BF16" s="577"/>
      <c r="BG16" s="577"/>
      <c r="BH16" s="577"/>
      <c r="BI16" s="577"/>
      <c r="BJ16" s="577"/>
      <c r="BK16" s="577"/>
      <c r="BL16" s="577"/>
      <c r="BM16" s="577"/>
      <c r="BN16" s="577"/>
      <c r="BO16" s="577"/>
      <c r="BP16" s="577"/>
      <c r="BQ16" s="373">
        <v>10</v>
      </c>
      <c r="BR16" s="639"/>
      <c r="BS16" s="400"/>
      <c r="BT16" s="421"/>
      <c r="BU16" s="421"/>
      <c r="BV16" s="421"/>
      <c r="BW16" s="421"/>
      <c r="BX16" s="421"/>
      <c r="BY16" s="421"/>
      <c r="BZ16" s="421"/>
      <c r="CA16" s="421"/>
      <c r="CB16" s="421"/>
      <c r="CC16" s="421"/>
      <c r="CD16" s="421"/>
      <c r="CE16" s="421"/>
      <c r="CF16" s="421"/>
      <c r="CG16" s="433"/>
      <c r="CH16" s="445"/>
      <c r="CI16" s="457"/>
      <c r="CJ16" s="457"/>
      <c r="CK16" s="457"/>
      <c r="CL16" s="683"/>
      <c r="CM16" s="445"/>
      <c r="CN16" s="457"/>
      <c r="CO16" s="457"/>
      <c r="CP16" s="457"/>
      <c r="CQ16" s="683"/>
      <c r="CR16" s="445"/>
      <c r="CS16" s="457"/>
      <c r="CT16" s="457"/>
      <c r="CU16" s="457"/>
      <c r="CV16" s="683"/>
      <c r="CW16" s="445"/>
      <c r="CX16" s="457"/>
      <c r="CY16" s="457"/>
      <c r="CZ16" s="457"/>
      <c r="DA16" s="683"/>
      <c r="DB16" s="445"/>
      <c r="DC16" s="457"/>
      <c r="DD16" s="457"/>
      <c r="DE16" s="457"/>
      <c r="DF16" s="683"/>
      <c r="DG16" s="445"/>
      <c r="DH16" s="457"/>
      <c r="DI16" s="457"/>
      <c r="DJ16" s="457"/>
      <c r="DK16" s="683"/>
      <c r="DL16" s="445"/>
      <c r="DM16" s="457"/>
      <c r="DN16" s="457"/>
      <c r="DO16" s="457"/>
      <c r="DP16" s="683"/>
      <c r="DQ16" s="445"/>
      <c r="DR16" s="457"/>
      <c r="DS16" s="457"/>
      <c r="DT16" s="457"/>
      <c r="DU16" s="683"/>
      <c r="DV16" s="400"/>
      <c r="DW16" s="421"/>
      <c r="DX16" s="421"/>
      <c r="DY16" s="421"/>
      <c r="DZ16" s="719"/>
      <c r="EA16" s="577"/>
    </row>
    <row r="17" spans="1:131" s="364" customFormat="1" ht="26.25" customHeight="1">
      <c r="A17" s="373">
        <v>11</v>
      </c>
      <c r="B17" s="400"/>
      <c r="C17" s="421"/>
      <c r="D17" s="421"/>
      <c r="E17" s="421"/>
      <c r="F17" s="421"/>
      <c r="G17" s="421"/>
      <c r="H17" s="421"/>
      <c r="I17" s="421"/>
      <c r="J17" s="421"/>
      <c r="K17" s="421"/>
      <c r="L17" s="421"/>
      <c r="M17" s="421"/>
      <c r="N17" s="421"/>
      <c r="O17" s="421"/>
      <c r="P17" s="433"/>
      <c r="Q17" s="439"/>
      <c r="R17" s="451"/>
      <c r="S17" s="451"/>
      <c r="T17" s="451"/>
      <c r="U17" s="451"/>
      <c r="V17" s="451"/>
      <c r="W17" s="451"/>
      <c r="X17" s="451"/>
      <c r="Y17" s="451"/>
      <c r="Z17" s="451"/>
      <c r="AA17" s="451"/>
      <c r="AB17" s="451"/>
      <c r="AC17" s="451"/>
      <c r="AD17" s="451"/>
      <c r="AE17" s="462"/>
      <c r="AF17" s="508"/>
      <c r="AG17" s="457"/>
      <c r="AH17" s="457"/>
      <c r="AI17" s="457"/>
      <c r="AJ17" s="526"/>
      <c r="AK17" s="461"/>
      <c r="AL17" s="451"/>
      <c r="AM17" s="451"/>
      <c r="AN17" s="451"/>
      <c r="AO17" s="451"/>
      <c r="AP17" s="451"/>
      <c r="AQ17" s="451"/>
      <c r="AR17" s="451"/>
      <c r="AS17" s="451"/>
      <c r="AT17" s="451"/>
      <c r="AU17" s="566"/>
      <c r="AV17" s="566"/>
      <c r="AW17" s="566"/>
      <c r="AX17" s="566"/>
      <c r="AY17" s="589"/>
      <c r="AZ17" s="378"/>
      <c r="BA17" s="378"/>
      <c r="BB17" s="378"/>
      <c r="BC17" s="378"/>
      <c r="BD17" s="378"/>
      <c r="BE17" s="577"/>
      <c r="BF17" s="577"/>
      <c r="BG17" s="577"/>
      <c r="BH17" s="577"/>
      <c r="BI17" s="577"/>
      <c r="BJ17" s="577"/>
      <c r="BK17" s="577"/>
      <c r="BL17" s="577"/>
      <c r="BM17" s="577"/>
      <c r="BN17" s="577"/>
      <c r="BO17" s="577"/>
      <c r="BP17" s="577"/>
      <c r="BQ17" s="373">
        <v>11</v>
      </c>
      <c r="BR17" s="639"/>
      <c r="BS17" s="400"/>
      <c r="BT17" s="421"/>
      <c r="BU17" s="421"/>
      <c r="BV17" s="421"/>
      <c r="BW17" s="421"/>
      <c r="BX17" s="421"/>
      <c r="BY17" s="421"/>
      <c r="BZ17" s="421"/>
      <c r="CA17" s="421"/>
      <c r="CB17" s="421"/>
      <c r="CC17" s="421"/>
      <c r="CD17" s="421"/>
      <c r="CE17" s="421"/>
      <c r="CF17" s="421"/>
      <c r="CG17" s="433"/>
      <c r="CH17" s="445"/>
      <c r="CI17" s="457"/>
      <c r="CJ17" s="457"/>
      <c r="CK17" s="457"/>
      <c r="CL17" s="683"/>
      <c r="CM17" s="445"/>
      <c r="CN17" s="457"/>
      <c r="CO17" s="457"/>
      <c r="CP17" s="457"/>
      <c r="CQ17" s="683"/>
      <c r="CR17" s="445"/>
      <c r="CS17" s="457"/>
      <c r="CT17" s="457"/>
      <c r="CU17" s="457"/>
      <c r="CV17" s="683"/>
      <c r="CW17" s="445"/>
      <c r="CX17" s="457"/>
      <c r="CY17" s="457"/>
      <c r="CZ17" s="457"/>
      <c r="DA17" s="683"/>
      <c r="DB17" s="445"/>
      <c r="DC17" s="457"/>
      <c r="DD17" s="457"/>
      <c r="DE17" s="457"/>
      <c r="DF17" s="683"/>
      <c r="DG17" s="445"/>
      <c r="DH17" s="457"/>
      <c r="DI17" s="457"/>
      <c r="DJ17" s="457"/>
      <c r="DK17" s="683"/>
      <c r="DL17" s="445"/>
      <c r="DM17" s="457"/>
      <c r="DN17" s="457"/>
      <c r="DO17" s="457"/>
      <c r="DP17" s="683"/>
      <c r="DQ17" s="445"/>
      <c r="DR17" s="457"/>
      <c r="DS17" s="457"/>
      <c r="DT17" s="457"/>
      <c r="DU17" s="683"/>
      <c r="DV17" s="400"/>
      <c r="DW17" s="421"/>
      <c r="DX17" s="421"/>
      <c r="DY17" s="421"/>
      <c r="DZ17" s="719"/>
      <c r="EA17" s="577"/>
    </row>
    <row r="18" spans="1:131" s="364" customFormat="1" ht="26.25" customHeight="1">
      <c r="A18" s="373">
        <v>12</v>
      </c>
      <c r="B18" s="400"/>
      <c r="C18" s="421"/>
      <c r="D18" s="421"/>
      <c r="E18" s="421"/>
      <c r="F18" s="421"/>
      <c r="G18" s="421"/>
      <c r="H18" s="421"/>
      <c r="I18" s="421"/>
      <c r="J18" s="421"/>
      <c r="K18" s="421"/>
      <c r="L18" s="421"/>
      <c r="M18" s="421"/>
      <c r="N18" s="421"/>
      <c r="O18" s="421"/>
      <c r="P18" s="433"/>
      <c r="Q18" s="439"/>
      <c r="R18" s="451"/>
      <c r="S18" s="451"/>
      <c r="T18" s="451"/>
      <c r="U18" s="451"/>
      <c r="V18" s="451"/>
      <c r="W18" s="451"/>
      <c r="X18" s="451"/>
      <c r="Y18" s="451"/>
      <c r="Z18" s="451"/>
      <c r="AA18" s="451"/>
      <c r="AB18" s="451"/>
      <c r="AC18" s="451"/>
      <c r="AD18" s="451"/>
      <c r="AE18" s="462"/>
      <c r="AF18" s="508"/>
      <c r="AG18" s="457"/>
      <c r="AH18" s="457"/>
      <c r="AI18" s="457"/>
      <c r="AJ18" s="526"/>
      <c r="AK18" s="461"/>
      <c r="AL18" s="451"/>
      <c r="AM18" s="451"/>
      <c r="AN18" s="451"/>
      <c r="AO18" s="451"/>
      <c r="AP18" s="451"/>
      <c r="AQ18" s="451"/>
      <c r="AR18" s="451"/>
      <c r="AS18" s="451"/>
      <c r="AT18" s="451"/>
      <c r="AU18" s="566"/>
      <c r="AV18" s="566"/>
      <c r="AW18" s="566"/>
      <c r="AX18" s="566"/>
      <c r="AY18" s="589"/>
      <c r="AZ18" s="378"/>
      <c r="BA18" s="378"/>
      <c r="BB18" s="378"/>
      <c r="BC18" s="378"/>
      <c r="BD18" s="378"/>
      <c r="BE18" s="577"/>
      <c r="BF18" s="577"/>
      <c r="BG18" s="577"/>
      <c r="BH18" s="577"/>
      <c r="BI18" s="577"/>
      <c r="BJ18" s="577"/>
      <c r="BK18" s="577"/>
      <c r="BL18" s="577"/>
      <c r="BM18" s="577"/>
      <c r="BN18" s="577"/>
      <c r="BO18" s="577"/>
      <c r="BP18" s="577"/>
      <c r="BQ18" s="373">
        <v>12</v>
      </c>
      <c r="BR18" s="639"/>
      <c r="BS18" s="400"/>
      <c r="BT18" s="421"/>
      <c r="BU18" s="421"/>
      <c r="BV18" s="421"/>
      <c r="BW18" s="421"/>
      <c r="BX18" s="421"/>
      <c r="BY18" s="421"/>
      <c r="BZ18" s="421"/>
      <c r="CA18" s="421"/>
      <c r="CB18" s="421"/>
      <c r="CC18" s="421"/>
      <c r="CD18" s="421"/>
      <c r="CE18" s="421"/>
      <c r="CF18" s="421"/>
      <c r="CG18" s="433"/>
      <c r="CH18" s="445"/>
      <c r="CI18" s="457"/>
      <c r="CJ18" s="457"/>
      <c r="CK18" s="457"/>
      <c r="CL18" s="683"/>
      <c r="CM18" s="445"/>
      <c r="CN18" s="457"/>
      <c r="CO18" s="457"/>
      <c r="CP18" s="457"/>
      <c r="CQ18" s="683"/>
      <c r="CR18" s="445"/>
      <c r="CS18" s="457"/>
      <c r="CT18" s="457"/>
      <c r="CU18" s="457"/>
      <c r="CV18" s="683"/>
      <c r="CW18" s="445"/>
      <c r="CX18" s="457"/>
      <c r="CY18" s="457"/>
      <c r="CZ18" s="457"/>
      <c r="DA18" s="683"/>
      <c r="DB18" s="445"/>
      <c r="DC18" s="457"/>
      <c r="DD18" s="457"/>
      <c r="DE18" s="457"/>
      <c r="DF18" s="683"/>
      <c r="DG18" s="445"/>
      <c r="DH18" s="457"/>
      <c r="DI18" s="457"/>
      <c r="DJ18" s="457"/>
      <c r="DK18" s="683"/>
      <c r="DL18" s="445"/>
      <c r="DM18" s="457"/>
      <c r="DN18" s="457"/>
      <c r="DO18" s="457"/>
      <c r="DP18" s="683"/>
      <c r="DQ18" s="445"/>
      <c r="DR18" s="457"/>
      <c r="DS18" s="457"/>
      <c r="DT18" s="457"/>
      <c r="DU18" s="683"/>
      <c r="DV18" s="400"/>
      <c r="DW18" s="421"/>
      <c r="DX18" s="421"/>
      <c r="DY18" s="421"/>
      <c r="DZ18" s="719"/>
      <c r="EA18" s="577"/>
    </row>
    <row r="19" spans="1:131" s="364" customFormat="1" ht="26.25" customHeight="1">
      <c r="A19" s="373">
        <v>13</v>
      </c>
      <c r="B19" s="400"/>
      <c r="C19" s="421"/>
      <c r="D19" s="421"/>
      <c r="E19" s="421"/>
      <c r="F19" s="421"/>
      <c r="G19" s="421"/>
      <c r="H19" s="421"/>
      <c r="I19" s="421"/>
      <c r="J19" s="421"/>
      <c r="K19" s="421"/>
      <c r="L19" s="421"/>
      <c r="M19" s="421"/>
      <c r="N19" s="421"/>
      <c r="O19" s="421"/>
      <c r="P19" s="433"/>
      <c r="Q19" s="439"/>
      <c r="R19" s="451"/>
      <c r="S19" s="451"/>
      <c r="T19" s="451"/>
      <c r="U19" s="451"/>
      <c r="V19" s="451"/>
      <c r="W19" s="451"/>
      <c r="X19" s="451"/>
      <c r="Y19" s="451"/>
      <c r="Z19" s="451"/>
      <c r="AA19" s="451"/>
      <c r="AB19" s="451"/>
      <c r="AC19" s="451"/>
      <c r="AD19" s="451"/>
      <c r="AE19" s="462"/>
      <c r="AF19" s="508"/>
      <c r="AG19" s="457"/>
      <c r="AH19" s="457"/>
      <c r="AI19" s="457"/>
      <c r="AJ19" s="526"/>
      <c r="AK19" s="461"/>
      <c r="AL19" s="451"/>
      <c r="AM19" s="451"/>
      <c r="AN19" s="451"/>
      <c r="AO19" s="451"/>
      <c r="AP19" s="451"/>
      <c r="AQ19" s="451"/>
      <c r="AR19" s="451"/>
      <c r="AS19" s="451"/>
      <c r="AT19" s="451"/>
      <c r="AU19" s="566"/>
      <c r="AV19" s="566"/>
      <c r="AW19" s="566"/>
      <c r="AX19" s="566"/>
      <c r="AY19" s="589"/>
      <c r="AZ19" s="378"/>
      <c r="BA19" s="378"/>
      <c r="BB19" s="378"/>
      <c r="BC19" s="378"/>
      <c r="BD19" s="378"/>
      <c r="BE19" s="577"/>
      <c r="BF19" s="577"/>
      <c r="BG19" s="577"/>
      <c r="BH19" s="577"/>
      <c r="BI19" s="577"/>
      <c r="BJ19" s="577"/>
      <c r="BK19" s="577"/>
      <c r="BL19" s="577"/>
      <c r="BM19" s="577"/>
      <c r="BN19" s="577"/>
      <c r="BO19" s="577"/>
      <c r="BP19" s="577"/>
      <c r="BQ19" s="373">
        <v>13</v>
      </c>
      <c r="BR19" s="639"/>
      <c r="BS19" s="400"/>
      <c r="BT19" s="421"/>
      <c r="BU19" s="421"/>
      <c r="BV19" s="421"/>
      <c r="BW19" s="421"/>
      <c r="BX19" s="421"/>
      <c r="BY19" s="421"/>
      <c r="BZ19" s="421"/>
      <c r="CA19" s="421"/>
      <c r="CB19" s="421"/>
      <c r="CC19" s="421"/>
      <c r="CD19" s="421"/>
      <c r="CE19" s="421"/>
      <c r="CF19" s="421"/>
      <c r="CG19" s="433"/>
      <c r="CH19" s="445"/>
      <c r="CI19" s="457"/>
      <c r="CJ19" s="457"/>
      <c r="CK19" s="457"/>
      <c r="CL19" s="683"/>
      <c r="CM19" s="445"/>
      <c r="CN19" s="457"/>
      <c r="CO19" s="457"/>
      <c r="CP19" s="457"/>
      <c r="CQ19" s="683"/>
      <c r="CR19" s="445"/>
      <c r="CS19" s="457"/>
      <c r="CT19" s="457"/>
      <c r="CU19" s="457"/>
      <c r="CV19" s="683"/>
      <c r="CW19" s="445"/>
      <c r="CX19" s="457"/>
      <c r="CY19" s="457"/>
      <c r="CZ19" s="457"/>
      <c r="DA19" s="683"/>
      <c r="DB19" s="445"/>
      <c r="DC19" s="457"/>
      <c r="DD19" s="457"/>
      <c r="DE19" s="457"/>
      <c r="DF19" s="683"/>
      <c r="DG19" s="445"/>
      <c r="DH19" s="457"/>
      <c r="DI19" s="457"/>
      <c r="DJ19" s="457"/>
      <c r="DK19" s="683"/>
      <c r="DL19" s="445"/>
      <c r="DM19" s="457"/>
      <c r="DN19" s="457"/>
      <c r="DO19" s="457"/>
      <c r="DP19" s="683"/>
      <c r="DQ19" s="445"/>
      <c r="DR19" s="457"/>
      <c r="DS19" s="457"/>
      <c r="DT19" s="457"/>
      <c r="DU19" s="683"/>
      <c r="DV19" s="400"/>
      <c r="DW19" s="421"/>
      <c r="DX19" s="421"/>
      <c r="DY19" s="421"/>
      <c r="DZ19" s="719"/>
      <c r="EA19" s="577"/>
    </row>
    <row r="20" spans="1:131" s="364" customFormat="1" ht="26.25" customHeight="1">
      <c r="A20" s="373">
        <v>14</v>
      </c>
      <c r="B20" s="400"/>
      <c r="C20" s="421"/>
      <c r="D20" s="421"/>
      <c r="E20" s="421"/>
      <c r="F20" s="421"/>
      <c r="G20" s="421"/>
      <c r="H20" s="421"/>
      <c r="I20" s="421"/>
      <c r="J20" s="421"/>
      <c r="K20" s="421"/>
      <c r="L20" s="421"/>
      <c r="M20" s="421"/>
      <c r="N20" s="421"/>
      <c r="O20" s="421"/>
      <c r="P20" s="433"/>
      <c r="Q20" s="439"/>
      <c r="R20" s="451"/>
      <c r="S20" s="451"/>
      <c r="T20" s="451"/>
      <c r="U20" s="451"/>
      <c r="V20" s="451"/>
      <c r="W20" s="451"/>
      <c r="X20" s="451"/>
      <c r="Y20" s="451"/>
      <c r="Z20" s="451"/>
      <c r="AA20" s="451"/>
      <c r="AB20" s="451"/>
      <c r="AC20" s="451"/>
      <c r="AD20" s="451"/>
      <c r="AE20" s="462"/>
      <c r="AF20" s="508"/>
      <c r="AG20" s="457"/>
      <c r="AH20" s="457"/>
      <c r="AI20" s="457"/>
      <c r="AJ20" s="526"/>
      <c r="AK20" s="461"/>
      <c r="AL20" s="451"/>
      <c r="AM20" s="451"/>
      <c r="AN20" s="451"/>
      <c r="AO20" s="451"/>
      <c r="AP20" s="451"/>
      <c r="AQ20" s="451"/>
      <c r="AR20" s="451"/>
      <c r="AS20" s="451"/>
      <c r="AT20" s="451"/>
      <c r="AU20" s="566"/>
      <c r="AV20" s="566"/>
      <c r="AW20" s="566"/>
      <c r="AX20" s="566"/>
      <c r="AY20" s="589"/>
      <c r="AZ20" s="378"/>
      <c r="BA20" s="378"/>
      <c r="BB20" s="378"/>
      <c r="BC20" s="378"/>
      <c r="BD20" s="378"/>
      <c r="BE20" s="577"/>
      <c r="BF20" s="577"/>
      <c r="BG20" s="577"/>
      <c r="BH20" s="577"/>
      <c r="BI20" s="577"/>
      <c r="BJ20" s="577"/>
      <c r="BK20" s="577"/>
      <c r="BL20" s="577"/>
      <c r="BM20" s="577"/>
      <c r="BN20" s="577"/>
      <c r="BO20" s="577"/>
      <c r="BP20" s="577"/>
      <c r="BQ20" s="373">
        <v>14</v>
      </c>
      <c r="BR20" s="639"/>
      <c r="BS20" s="400"/>
      <c r="BT20" s="421"/>
      <c r="BU20" s="421"/>
      <c r="BV20" s="421"/>
      <c r="BW20" s="421"/>
      <c r="BX20" s="421"/>
      <c r="BY20" s="421"/>
      <c r="BZ20" s="421"/>
      <c r="CA20" s="421"/>
      <c r="CB20" s="421"/>
      <c r="CC20" s="421"/>
      <c r="CD20" s="421"/>
      <c r="CE20" s="421"/>
      <c r="CF20" s="421"/>
      <c r="CG20" s="433"/>
      <c r="CH20" s="445"/>
      <c r="CI20" s="457"/>
      <c r="CJ20" s="457"/>
      <c r="CK20" s="457"/>
      <c r="CL20" s="683"/>
      <c r="CM20" s="445"/>
      <c r="CN20" s="457"/>
      <c r="CO20" s="457"/>
      <c r="CP20" s="457"/>
      <c r="CQ20" s="683"/>
      <c r="CR20" s="445"/>
      <c r="CS20" s="457"/>
      <c r="CT20" s="457"/>
      <c r="CU20" s="457"/>
      <c r="CV20" s="683"/>
      <c r="CW20" s="445"/>
      <c r="CX20" s="457"/>
      <c r="CY20" s="457"/>
      <c r="CZ20" s="457"/>
      <c r="DA20" s="683"/>
      <c r="DB20" s="445"/>
      <c r="DC20" s="457"/>
      <c r="DD20" s="457"/>
      <c r="DE20" s="457"/>
      <c r="DF20" s="683"/>
      <c r="DG20" s="445"/>
      <c r="DH20" s="457"/>
      <c r="DI20" s="457"/>
      <c r="DJ20" s="457"/>
      <c r="DK20" s="683"/>
      <c r="DL20" s="445"/>
      <c r="DM20" s="457"/>
      <c r="DN20" s="457"/>
      <c r="DO20" s="457"/>
      <c r="DP20" s="683"/>
      <c r="DQ20" s="445"/>
      <c r="DR20" s="457"/>
      <c r="DS20" s="457"/>
      <c r="DT20" s="457"/>
      <c r="DU20" s="683"/>
      <c r="DV20" s="400"/>
      <c r="DW20" s="421"/>
      <c r="DX20" s="421"/>
      <c r="DY20" s="421"/>
      <c r="DZ20" s="719"/>
      <c r="EA20" s="577"/>
    </row>
    <row r="21" spans="1:131" s="364" customFormat="1" ht="26.25" customHeight="1">
      <c r="A21" s="373">
        <v>15</v>
      </c>
      <c r="B21" s="400"/>
      <c r="C21" s="421"/>
      <c r="D21" s="421"/>
      <c r="E21" s="421"/>
      <c r="F21" s="421"/>
      <c r="G21" s="421"/>
      <c r="H21" s="421"/>
      <c r="I21" s="421"/>
      <c r="J21" s="421"/>
      <c r="K21" s="421"/>
      <c r="L21" s="421"/>
      <c r="M21" s="421"/>
      <c r="N21" s="421"/>
      <c r="O21" s="421"/>
      <c r="P21" s="433"/>
      <c r="Q21" s="439"/>
      <c r="R21" s="451"/>
      <c r="S21" s="451"/>
      <c r="T21" s="451"/>
      <c r="U21" s="451"/>
      <c r="V21" s="451"/>
      <c r="W21" s="451"/>
      <c r="X21" s="451"/>
      <c r="Y21" s="451"/>
      <c r="Z21" s="451"/>
      <c r="AA21" s="451"/>
      <c r="AB21" s="451"/>
      <c r="AC21" s="451"/>
      <c r="AD21" s="451"/>
      <c r="AE21" s="462"/>
      <c r="AF21" s="508"/>
      <c r="AG21" s="457"/>
      <c r="AH21" s="457"/>
      <c r="AI21" s="457"/>
      <c r="AJ21" s="526"/>
      <c r="AK21" s="461"/>
      <c r="AL21" s="451"/>
      <c r="AM21" s="451"/>
      <c r="AN21" s="451"/>
      <c r="AO21" s="451"/>
      <c r="AP21" s="451"/>
      <c r="AQ21" s="451"/>
      <c r="AR21" s="451"/>
      <c r="AS21" s="451"/>
      <c r="AT21" s="451"/>
      <c r="AU21" s="566"/>
      <c r="AV21" s="566"/>
      <c r="AW21" s="566"/>
      <c r="AX21" s="566"/>
      <c r="AY21" s="589"/>
      <c r="AZ21" s="378"/>
      <c r="BA21" s="378"/>
      <c r="BB21" s="378"/>
      <c r="BC21" s="378"/>
      <c r="BD21" s="378"/>
      <c r="BE21" s="577"/>
      <c r="BF21" s="577"/>
      <c r="BG21" s="577"/>
      <c r="BH21" s="577"/>
      <c r="BI21" s="577"/>
      <c r="BJ21" s="577"/>
      <c r="BK21" s="577"/>
      <c r="BL21" s="577"/>
      <c r="BM21" s="577"/>
      <c r="BN21" s="577"/>
      <c r="BO21" s="577"/>
      <c r="BP21" s="577"/>
      <c r="BQ21" s="373">
        <v>15</v>
      </c>
      <c r="BR21" s="639"/>
      <c r="BS21" s="400"/>
      <c r="BT21" s="421"/>
      <c r="BU21" s="421"/>
      <c r="BV21" s="421"/>
      <c r="BW21" s="421"/>
      <c r="BX21" s="421"/>
      <c r="BY21" s="421"/>
      <c r="BZ21" s="421"/>
      <c r="CA21" s="421"/>
      <c r="CB21" s="421"/>
      <c r="CC21" s="421"/>
      <c r="CD21" s="421"/>
      <c r="CE21" s="421"/>
      <c r="CF21" s="421"/>
      <c r="CG21" s="433"/>
      <c r="CH21" s="445"/>
      <c r="CI21" s="457"/>
      <c r="CJ21" s="457"/>
      <c r="CK21" s="457"/>
      <c r="CL21" s="683"/>
      <c r="CM21" s="445"/>
      <c r="CN21" s="457"/>
      <c r="CO21" s="457"/>
      <c r="CP21" s="457"/>
      <c r="CQ21" s="683"/>
      <c r="CR21" s="445"/>
      <c r="CS21" s="457"/>
      <c r="CT21" s="457"/>
      <c r="CU21" s="457"/>
      <c r="CV21" s="683"/>
      <c r="CW21" s="445"/>
      <c r="CX21" s="457"/>
      <c r="CY21" s="457"/>
      <c r="CZ21" s="457"/>
      <c r="DA21" s="683"/>
      <c r="DB21" s="445"/>
      <c r="DC21" s="457"/>
      <c r="DD21" s="457"/>
      <c r="DE21" s="457"/>
      <c r="DF21" s="683"/>
      <c r="DG21" s="445"/>
      <c r="DH21" s="457"/>
      <c r="DI21" s="457"/>
      <c r="DJ21" s="457"/>
      <c r="DK21" s="683"/>
      <c r="DL21" s="445"/>
      <c r="DM21" s="457"/>
      <c r="DN21" s="457"/>
      <c r="DO21" s="457"/>
      <c r="DP21" s="683"/>
      <c r="DQ21" s="445"/>
      <c r="DR21" s="457"/>
      <c r="DS21" s="457"/>
      <c r="DT21" s="457"/>
      <c r="DU21" s="683"/>
      <c r="DV21" s="400"/>
      <c r="DW21" s="421"/>
      <c r="DX21" s="421"/>
      <c r="DY21" s="421"/>
      <c r="DZ21" s="719"/>
      <c r="EA21" s="577"/>
    </row>
    <row r="22" spans="1:131" s="364" customFormat="1" ht="26.25" customHeight="1">
      <c r="A22" s="373">
        <v>16</v>
      </c>
      <c r="B22" s="400"/>
      <c r="C22" s="421"/>
      <c r="D22" s="421"/>
      <c r="E22" s="421"/>
      <c r="F22" s="421"/>
      <c r="G22" s="421"/>
      <c r="H22" s="421"/>
      <c r="I22" s="421"/>
      <c r="J22" s="421"/>
      <c r="K22" s="421"/>
      <c r="L22" s="421"/>
      <c r="M22" s="421"/>
      <c r="N22" s="421"/>
      <c r="O22" s="421"/>
      <c r="P22" s="433"/>
      <c r="Q22" s="440"/>
      <c r="R22" s="452"/>
      <c r="S22" s="452"/>
      <c r="T22" s="452"/>
      <c r="U22" s="452"/>
      <c r="V22" s="452"/>
      <c r="W22" s="452"/>
      <c r="X22" s="452"/>
      <c r="Y22" s="452"/>
      <c r="Z22" s="452"/>
      <c r="AA22" s="452"/>
      <c r="AB22" s="452"/>
      <c r="AC22" s="452"/>
      <c r="AD22" s="452"/>
      <c r="AE22" s="494"/>
      <c r="AF22" s="508"/>
      <c r="AG22" s="457"/>
      <c r="AH22" s="457"/>
      <c r="AI22" s="457"/>
      <c r="AJ22" s="526"/>
      <c r="AK22" s="534"/>
      <c r="AL22" s="452"/>
      <c r="AM22" s="452"/>
      <c r="AN22" s="452"/>
      <c r="AO22" s="452"/>
      <c r="AP22" s="452"/>
      <c r="AQ22" s="452"/>
      <c r="AR22" s="452"/>
      <c r="AS22" s="452"/>
      <c r="AT22" s="452"/>
      <c r="AU22" s="567"/>
      <c r="AV22" s="567"/>
      <c r="AW22" s="567"/>
      <c r="AX22" s="567"/>
      <c r="AY22" s="590"/>
      <c r="AZ22" s="595" t="s">
        <v>463</v>
      </c>
      <c r="BA22" s="595"/>
      <c r="BB22" s="595"/>
      <c r="BC22" s="595"/>
      <c r="BD22" s="607"/>
      <c r="BE22" s="577"/>
      <c r="BF22" s="577"/>
      <c r="BG22" s="577"/>
      <c r="BH22" s="577"/>
      <c r="BI22" s="577"/>
      <c r="BJ22" s="577"/>
      <c r="BK22" s="577"/>
      <c r="BL22" s="577"/>
      <c r="BM22" s="577"/>
      <c r="BN22" s="577"/>
      <c r="BO22" s="577"/>
      <c r="BP22" s="577"/>
      <c r="BQ22" s="373">
        <v>16</v>
      </c>
      <c r="BR22" s="639"/>
      <c r="BS22" s="400"/>
      <c r="BT22" s="421"/>
      <c r="BU22" s="421"/>
      <c r="BV22" s="421"/>
      <c r="BW22" s="421"/>
      <c r="BX22" s="421"/>
      <c r="BY22" s="421"/>
      <c r="BZ22" s="421"/>
      <c r="CA22" s="421"/>
      <c r="CB22" s="421"/>
      <c r="CC22" s="421"/>
      <c r="CD22" s="421"/>
      <c r="CE22" s="421"/>
      <c r="CF22" s="421"/>
      <c r="CG22" s="433"/>
      <c r="CH22" s="445"/>
      <c r="CI22" s="457"/>
      <c r="CJ22" s="457"/>
      <c r="CK22" s="457"/>
      <c r="CL22" s="683"/>
      <c r="CM22" s="445"/>
      <c r="CN22" s="457"/>
      <c r="CO22" s="457"/>
      <c r="CP22" s="457"/>
      <c r="CQ22" s="683"/>
      <c r="CR22" s="445"/>
      <c r="CS22" s="457"/>
      <c r="CT22" s="457"/>
      <c r="CU22" s="457"/>
      <c r="CV22" s="683"/>
      <c r="CW22" s="445"/>
      <c r="CX22" s="457"/>
      <c r="CY22" s="457"/>
      <c r="CZ22" s="457"/>
      <c r="DA22" s="683"/>
      <c r="DB22" s="445"/>
      <c r="DC22" s="457"/>
      <c r="DD22" s="457"/>
      <c r="DE22" s="457"/>
      <c r="DF22" s="683"/>
      <c r="DG22" s="445"/>
      <c r="DH22" s="457"/>
      <c r="DI22" s="457"/>
      <c r="DJ22" s="457"/>
      <c r="DK22" s="683"/>
      <c r="DL22" s="445"/>
      <c r="DM22" s="457"/>
      <c r="DN22" s="457"/>
      <c r="DO22" s="457"/>
      <c r="DP22" s="683"/>
      <c r="DQ22" s="445"/>
      <c r="DR22" s="457"/>
      <c r="DS22" s="457"/>
      <c r="DT22" s="457"/>
      <c r="DU22" s="683"/>
      <c r="DV22" s="400"/>
      <c r="DW22" s="421"/>
      <c r="DX22" s="421"/>
      <c r="DY22" s="421"/>
      <c r="DZ22" s="719"/>
      <c r="EA22" s="577"/>
    </row>
    <row r="23" spans="1:131" s="364" customFormat="1" ht="26.25" customHeight="1">
      <c r="A23" s="374" t="s">
        <v>252</v>
      </c>
      <c r="B23" s="401" t="s">
        <v>308</v>
      </c>
      <c r="C23" s="422"/>
      <c r="D23" s="422"/>
      <c r="E23" s="422"/>
      <c r="F23" s="422"/>
      <c r="G23" s="422"/>
      <c r="H23" s="422"/>
      <c r="I23" s="422"/>
      <c r="J23" s="422"/>
      <c r="K23" s="422"/>
      <c r="L23" s="422"/>
      <c r="M23" s="422"/>
      <c r="N23" s="422"/>
      <c r="O23" s="422"/>
      <c r="P23" s="434"/>
      <c r="Q23" s="441">
        <v>35669</v>
      </c>
      <c r="R23" s="453"/>
      <c r="S23" s="453"/>
      <c r="T23" s="453"/>
      <c r="U23" s="453"/>
      <c r="V23" s="453">
        <v>35135</v>
      </c>
      <c r="W23" s="453"/>
      <c r="X23" s="453"/>
      <c r="Y23" s="453"/>
      <c r="Z23" s="453"/>
      <c r="AA23" s="453">
        <v>534</v>
      </c>
      <c r="AB23" s="453"/>
      <c r="AC23" s="453"/>
      <c r="AD23" s="453"/>
      <c r="AE23" s="495"/>
      <c r="AF23" s="509">
        <v>523</v>
      </c>
      <c r="AG23" s="453"/>
      <c r="AH23" s="453"/>
      <c r="AI23" s="453"/>
      <c r="AJ23" s="527"/>
      <c r="AK23" s="535"/>
      <c r="AL23" s="456"/>
      <c r="AM23" s="456"/>
      <c r="AN23" s="456"/>
      <c r="AO23" s="456"/>
      <c r="AP23" s="453">
        <v>24517</v>
      </c>
      <c r="AQ23" s="453"/>
      <c r="AR23" s="453"/>
      <c r="AS23" s="453"/>
      <c r="AT23" s="453"/>
      <c r="AU23" s="568"/>
      <c r="AV23" s="568"/>
      <c r="AW23" s="568"/>
      <c r="AX23" s="568"/>
      <c r="AY23" s="591"/>
      <c r="AZ23" s="596" t="s">
        <v>202</v>
      </c>
      <c r="BA23" s="605"/>
      <c r="BB23" s="605"/>
      <c r="BC23" s="605"/>
      <c r="BD23" s="608"/>
      <c r="BE23" s="577"/>
      <c r="BF23" s="577"/>
      <c r="BG23" s="577"/>
      <c r="BH23" s="577"/>
      <c r="BI23" s="577"/>
      <c r="BJ23" s="577"/>
      <c r="BK23" s="577"/>
      <c r="BL23" s="577"/>
      <c r="BM23" s="577"/>
      <c r="BN23" s="577"/>
      <c r="BO23" s="577"/>
      <c r="BP23" s="577"/>
      <c r="BQ23" s="373">
        <v>17</v>
      </c>
      <c r="BR23" s="639"/>
      <c r="BS23" s="400"/>
      <c r="BT23" s="421"/>
      <c r="BU23" s="421"/>
      <c r="BV23" s="421"/>
      <c r="BW23" s="421"/>
      <c r="BX23" s="421"/>
      <c r="BY23" s="421"/>
      <c r="BZ23" s="421"/>
      <c r="CA23" s="421"/>
      <c r="CB23" s="421"/>
      <c r="CC23" s="421"/>
      <c r="CD23" s="421"/>
      <c r="CE23" s="421"/>
      <c r="CF23" s="421"/>
      <c r="CG23" s="433"/>
      <c r="CH23" s="445"/>
      <c r="CI23" s="457"/>
      <c r="CJ23" s="457"/>
      <c r="CK23" s="457"/>
      <c r="CL23" s="683"/>
      <c r="CM23" s="445"/>
      <c r="CN23" s="457"/>
      <c r="CO23" s="457"/>
      <c r="CP23" s="457"/>
      <c r="CQ23" s="683"/>
      <c r="CR23" s="445"/>
      <c r="CS23" s="457"/>
      <c r="CT23" s="457"/>
      <c r="CU23" s="457"/>
      <c r="CV23" s="683"/>
      <c r="CW23" s="445"/>
      <c r="CX23" s="457"/>
      <c r="CY23" s="457"/>
      <c r="CZ23" s="457"/>
      <c r="DA23" s="683"/>
      <c r="DB23" s="445"/>
      <c r="DC23" s="457"/>
      <c r="DD23" s="457"/>
      <c r="DE23" s="457"/>
      <c r="DF23" s="683"/>
      <c r="DG23" s="445"/>
      <c r="DH23" s="457"/>
      <c r="DI23" s="457"/>
      <c r="DJ23" s="457"/>
      <c r="DK23" s="683"/>
      <c r="DL23" s="445"/>
      <c r="DM23" s="457"/>
      <c r="DN23" s="457"/>
      <c r="DO23" s="457"/>
      <c r="DP23" s="683"/>
      <c r="DQ23" s="445"/>
      <c r="DR23" s="457"/>
      <c r="DS23" s="457"/>
      <c r="DT23" s="457"/>
      <c r="DU23" s="683"/>
      <c r="DV23" s="400"/>
      <c r="DW23" s="421"/>
      <c r="DX23" s="421"/>
      <c r="DY23" s="421"/>
      <c r="DZ23" s="719"/>
      <c r="EA23" s="577"/>
    </row>
    <row r="24" spans="1:131" s="364" customFormat="1" ht="26.25" customHeight="1">
      <c r="A24" s="375" t="s">
        <v>393</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7"/>
      <c r="BF24" s="577"/>
      <c r="BG24" s="577"/>
      <c r="BH24" s="577"/>
      <c r="BI24" s="577"/>
      <c r="BJ24" s="577"/>
      <c r="BK24" s="577"/>
      <c r="BL24" s="577"/>
      <c r="BM24" s="577"/>
      <c r="BN24" s="577"/>
      <c r="BO24" s="577"/>
      <c r="BP24" s="577"/>
      <c r="BQ24" s="373">
        <v>18</v>
      </c>
      <c r="BR24" s="639"/>
      <c r="BS24" s="400"/>
      <c r="BT24" s="421"/>
      <c r="BU24" s="421"/>
      <c r="BV24" s="421"/>
      <c r="BW24" s="421"/>
      <c r="BX24" s="421"/>
      <c r="BY24" s="421"/>
      <c r="BZ24" s="421"/>
      <c r="CA24" s="421"/>
      <c r="CB24" s="421"/>
      <c r="CC24" s="421"/>
      <c r="CD24" s="421"/>
      <c r="CE24" s="421"/>
      <c r="CF24" s="421"/>
      <c r="CG24" s="433"/>
      <c r="CH24" s="445"/>
      <c r="CI24" s="457"/>
      <c r="CJ24" s="457"/>
      <c r="CK24" s="457"/>
      <c r="CL24" s="683"/>
      <c r="CM24" s="445"/>
      <c r="CN24" s="457"/>
      <c r="CO24" s="457"/>
      <c r="CP24" s="457"/>
      <c r="CQ24" s="683"/>
      <c r="CR24" s="445"/>
      <c r="CS24" s="457"/>
      <c r="CT24" s="457"/>
      <c r="CU24" s="457"/>
      <c r="CV24" s="683"/>
      <c r="CW24" s="445"/>
      <c r="CX24" s="457"/>
      <c r="CY24" s="457"/>
      <c r="CZ24" s="457"/>
      <c r="DA24" s="683"/>
      <c r="DB24" s="445"/>
      <c r="DC24" s="457"/>
      <c r="DD24" s="457"/>
      <c r="DE24" s="457"/>
      <c r="DF24" s="683"/>
      <c r="DG24" s="445"/>
      <c r="DH24" s="457"/>
      <c r="DI24" s="457"/>
      <c r="DJ24" s="457"/>
      <c r="DK24" s="683"/>
      <c r="DL24" s="445"/>
      <c r="DM24" s="457"/>
      <c r="DN24" s="457"/>
      <c r="DO24" s="457"/>
      <c r="DP24" s="683"/>
      <c r="DQ24" s="445"/>
      <c r="DR24" s="457"/>
      <c r="DS24" s="457"/>
      <c r="DT24" s="457"/>
      <c r="DU24" s="683"/>
      <c r="DV24" s="400"/>
      <c r="DW24" s="421"/>
      <c r="DX24" s="421"/>
      <c r="DY24" s="421"/>
      <c r="DZ24" s="719"/>
      <c r="EA24" s="577"/>
    </row>
    <row r="25" spans="1:131" ht="26.25" customHeight="1">
      <c r="A25" s="369" t="s">
        <v>430</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9"/>
      <c r="BS25" s="400"/>
      <c r="BT25" s="421"/>
      <c r="BU25" s="421"/>
      <c r="BV25" s="421"/>
      <c r="BW25" s="421"/>
      <c r="BX25" s="421"/>
      <c r="BY25" s="421"/>
      <c r="BZ25" s="421"/>
      <c r="CA25" s="421"/>
      <c r="CB25" s="421"/>
      <c r="CC25" s="421"/>
      <c r="CD25" s="421"/>
      <c r="CE25" s="421"/>
      <c r="CF25" s="421"/>
      <c r="CG25" s="433"/>
      <c r="CH25" s="445"/>
      <c r="CI25" s="457"/>
      <c r="CJ25" s="457"/>
      <c r="CK25" s="457"/>
      <c r="CL25" s="683"/>
      <c r="CM25" s="445"/>
      <c r="CN25" s="457"/>
      <c r="CO25" s="457"/>
      <c r="CP25" s="457"/>
      <c r="CQ25" s="683"/>
      <c r="CR25" s="445"/>
      <c r="CS25" s="457"/>
      <c r="CT25" s="457"/>
      <c r="CU25" s="457"/>
      <c r="CV25" s="683"/>
      <c r="CW25" s="445"/>
      <c r="CX25" s="457"/>
      <c r="CY25" s="457"/>
      <c r="CZ25" s="457"/>
      <c r="DA25" s="683"/>
      <c r="DB25" s="445"/>
      <c r="DC25" s="457"/>
      <c r="DD25" s="457"/>
      <c r="DE25" s="457"/>
      <c r="DF25" s="683"/>
      <c r="DG25" s="445"/>
      <c r="DH25" s="457"/>
      <c r="DI25" s="457"/>
      <c r="DJ25" s="457"/>
      <c r="DK25" s="683"/>
      <c r="DL25" s="445"/>
      <c r="DM25" s="457"/>
      <c r="DN25" s="457"/>
      <c r="DO25" s="457"/>
      <c r="DP25" s="683"/>
      <c r="DQ25" s="445"/>
      <c r="DR25" s="457"/>
      <c r="DS25" s="457"/>
      <c r="DT25" s="457"/>
      <c r="DU25" s="683"/>
      <c r="DV25" s="400"/>
      <c r="DW25" s="421"/>
      <c r="DX25" s="421"/>
      <c r="DY25" s="421"/>
      <c r="DZ25" s="719"/>
      <c r="EA25" s="365"/>
    </row>
    <row r="26" spans="1:131" ht="26.25" customHeight="1">
      <c r="A26" s="370" t="s">
        <v>449</v>
      </c>
      <c r="B26" s="397"/>
      <c r="C26" s="397"/>
      <c r="D26" s="397"/>
      <c r="E26" s="397"/>
      <c r="F26" s="397"/>
      <c r="G26" s="397"/>
      <c r="H26" s="397"/>
      <c r="I26" s="397"/>
      <c r="J26" s="397"/>
      <c r="K26" s="397"/>
      <c r="L26" s="397"/>
      <c r="M26" s="397"/>
      <c r="N26" s="397"/>
      <c r="O26" s="397"/>
      <c r="P26" s="430"/>
      <c r="Q26" s="436" t="s">
        <v>465</v>
      </c>
      <c r="R26" s="448"/>
      <c r="S26" s="448"/>
      <c r="T26" s="448"/>
      <c r="U26" s="459"/>
      <c r="V26" s="436" t="s">
        <v>466</v>
      </c>
      <c r="W26" s="448"/>
      <c r="X26" s="448"/>
      <c r="Y26" s="448"/>
      <c r="Z26" s="459"/>
      <c r="AA26" s="436" t="s">
        <v>467</v>
      </c>
      <c r="AB26" s="448"/>
      <c r="AC26" s="448"/>
      <c r="AD26" s="448"/>
      <c r="AE26" s="448"/>
      <c r="AF26" s="510" t="s">
        <v>249</v>
      </c>
      <c r="AG26" s="521"/>
      <c r="AH26" s="521"/>
      <c r="AI26" s="521"/>
      <c r="AJ26" s="528"/>
      <c r="AK26" s="448" t="s">
        <v>397</v>
      </c>
      <c r="AL26" s="448"/>
      <c r="AM26" s="448"/>
      <c r="AN26" s="448"/>
      <c r="AO26" s="459"/>
      <c r="AP26" s="436" t="s">
        <v>365</v>
      </c>
      <c r="AQ26" s="448"/>
      <c r="AR26" s="448"/>
      <c r="AS26" s="448"/>
      <c r="AT26" s="459"/>
      <c r="AU26" s="436" t="s">
        <v>468</v>
      </c>
      <c r="AV26" s="448"/>
      <c r="AW26" s="448"/>
      <c r="AX26" s="448"/>
      <c r="AY26" s="459"/>
      <c r="AZ26" s="436" t="s">
        <v>469</v>
      </c>
      <c r="BA26" s="448"/>
      <c r="BB26" s="448"/>
      <c r="BC26" s="448"/>
      <c r="BD26" s="459"/>
      <c r="BE26" s="436" t="s">
        <v>456</v>
      </c>
      <c r="BF26" s="448"/>
      <c r="BG26" s="448"/>
      <c r="BH26" s="448"/>
      <c r="BI26" s="523"/>
      <c r="BJ26" s="378"/>
      <c r="BK26" s="378"/>
      <c r="BL26" s="378"/>
      <c r="BM26" s="378"/>
      <c r="BN26" s="378"/>
      <c r="BO26" s="377"/>
      <c r="BP26" s="377"/>
      <c r="BQ26" s="373">
        <v>20</v>
      </c>
      <c r="BR26" s="639"/>
      <c r="BS26" s="400"/>
      <c r="BT26" s="421"/>
      <c r="BU26" s="421"/>
      <c r="BV26" s="421"/>
      <c r="BW26" s="421"/>
      <c r="BX26" s="421"/>
      <c r="BY26" s="421"/>
      <c r="BZ26" s="421"/>
      <c r="CA26" s="421"/>
      <c r="CB26" s="421"/>
      <c r="CC26" s="421"/>
      <c r="CD26" s="421"/>
      <c r="CE26" s="421"/>
      <c r="CF26" s="421"/>
      <c r="CG26" s="433"/>
      <c r="CH26" s="445"/>
      <c r="CI26" s="457"/>
      <c r="CJ26" s="457"/>
      <c r="CK26" s="457"/>
      <c r="CL26" s="683"/>
      <c r="CM26" s="445"/>
      <c r="CN26" s="457"/>
      <c r="CO26" s="457"/>
      <c r="CP26" s="457"/>
      <c r="CQ26" s="683"/>
      <c r="CR26" s="445"/>
      <c r="CS26" s="457"/>
      <c r="CT26" s="457"/>
      <c r="CU26" s="457"/>
      <c r="CV26" s="683"/>
      <c r="CW26" s="445"/>
      <c r="CX26" s="457"/>
      <c r="CY26" s="457"/>
      <c r="CZ26" s="457"/>
      <c r="DA26" s="683"/>
      <c r="DB26" s="445"/>
      <c r="DC26" s="457"/>
      <c r="DD26" s="457"/>
      <c r="DE26" s="457"/>
      <c r="DF26" s="683"/>
      <c r="DG26" s="445"/>
      <c r="DH26" s="457"/>
      <c r="DI26" s="457"/>
      <c r="DJ26" s="457"/>
      <c r="DK26" s="683"/>
      <c r="DL26" s="445"/>
      <c r="DM26" s="457"/>
      <c r="DN26" s="457"/>
      <c r="DO26" s="457"/>
      <c r="DP26" s="683"/>
      <c r="DQ26" s="445"/>
      <c r="DR26" s="457"/>
      <c r="DS26" s="457"/>
      <c r="DT26" s="457"/>
      <c r="DU26" s="683"/>
      <c r="DV26" s="400"/>
      <c r="DW26" s="421"/>
      <c r="DX26" s="421"/>
      <c r="DY26" s="421"/>
      <c r="DZ26" s="719"/>
      <c r="EA26" s="365"/>
    </row>
    <row r="27" spans="1:131" ht="26.25" customHeight="1">
      <c r="A27" s="371"/>
      <c r="B27" s="398"/>
      <c r="C27" s="398"/>
      <c r="D27" s="398"/>
      <c r="E27" s="398"/>
      <c r="F27" s="398"/>
      <c r="G27" s="398"/>
      <c r="H27" s="398"/>
      <c r="I27" s="398"/>
      <c r="J27" s="398"/>
      <c r="K27" s="398"/>
      <c r="L27" s="398"/>
      <c r="M27" s="398"/>
      <c r="N27" s="398"/>
      <c r="O27" s="398"/>
      <c r="P27" s="431"/>
      <c r="Q27" s="437"/>
      <c r="R27" s="449"/>
      <c r="S27" s="449"/>
      <c r="T27" s="449"/>
      <c r="U27" s="460"/>
      <c r="V27" s="437"/>
      <c r="W27" s="449"/>
      <c r="X27" s="449"/>
      <c r="Y27" s="449"/>
      <c r="Z27" s="460"/>
      <c r="AA27" s="437"/>
      <c r="AB27" s="449"/>
      <c r="AC27" s="449"/>
      <c r="AD27" s="449"/>
      <c r="AE27" s="449"/>
      <c r="AF27" s="511"/>
      <c r="AG27" s="522"/>
      <c r="AH27" s="522"/>
      <c r="AI27" s="522"/>
      <c r="AJ27" s="529"/>
      <c r="AK27" s="449"/>
      <c r="AL27" s="449"/>
      <c r="AM27" s="449"/>
      <c r="AN27" s="449"/>
      <c r="AO27" s="460"/>
      <c r="AP27" s="437"/>
      <c r="AQ27" s="449"/>
      <c r="AR27" s="449"/>
      <c r="AS27" s="449"/>
      <c r="AT27" s="460"/>
      <c r="AU27" s="437"/>
      <c r="AV27" s="449"/>
      <c r="AW27" s="449"/>
      <c r="AX27" s="449"/>
      <c r="AY27" s="460"/>
      <c r="AZ27" s="437"/>
      <c r="BA27" s="449"/>
      <c r="BB27" s="449"/>
      <c r="BC27" s="449"/>
      <c r="BD27" s="460"/>
      <c r="BE27" s="437"/>
      <c r="BF27" s="449"/>
      <c r="BG27" s="449"/>
      <c r="BH27" s="449"/>
      <c r="BI27" s="524"/>
      <c r="BJ27" s="378"/>
      <c r="BK27" s="378"/>
      <c r="BL27" s="378"/>
      <c r="BM27" s="378"/>
      <c r="BN27" s="378"/>
      <c r="BO27" s="377"/>
      <c r="BP27" s="377"/>
      <c r="BQ27" s="373">
        <v>21</v>
      </c>
      <c r="BR27" s="639"/>
      <c r="BS27" s="400"/>
      <c r="BT27" s="421"/>
      <c r="BU27" s="421"/>
      <c r="BV27" s="421"/>
      <c r="BW27" s="421"/>
      <c r="BX27" s="421"/>
      <c r="BY27" s="421"/>
      <c r="BZ27" s="421"/>
      <c r="CA27" s="421"/>
      <c r="CB27" s="421"/>
      <c r="CC27" s="421"/>
      <c r="CD27" s="421"/>
      <c r="CE27" s="421"/>
      <c r="CF27" s="421"/>
      <c r="CG27" s="433"/>
      <c r="CH27" s="445"/>
      <c r="CI27" s="457"/>
      <c r="CJ27" s="457"/>
      <c r="CK27" s="457"/>
      <c r="CL27" s="683"/>
      <c r="CM27" s="445"/>
      <c r="CN27" s="457"/>
      <c r="CO27" s="457"/>
      <c r="CP27" s="457"/>
      <c r="CQ27" s="683"/>
      <c r="CR27" s="445"/>
      <c r="CS27" s="457"/>
      <c r="CT27" s="457"/>
      <c r="CU27" s="457"/>
      <c r="CV27" s="683"/>
      <c r="CW27" s="445"/>
      <c r="CX27" s="457"/>
      <c r="CY27" s="457"/>
      <c r="CZ27" s="457"/>
      <c r="DA27" s="683"/>
      <c r="DB27" s="445"/>
      <c r="DC27" s="457"/>
      <c r="DD27" s="457"/>
      <c r="DE27" s="457"/>
      <c r="DF27" s="683"/>
      <c r="DG27" s="445"/>
      <c r="DH27" s="457"/>
      <c r="DI27" s="457"/>
      <c r="DJ27" s="457"/>
      <c r="DK27" s="683"/>
      <c r="DL27" s="445"/>
      <c r="DM27" s="457"/>
      <c r="DN27" s="457"/>
      <c r="DO27" s="457"/>
      <c r="DP27" s="683"/>
      <c r="DQ27" s="445"/>
      <c r="DR27" s="457"/>
      <c r="DS27" s="457"/>
      <c r="DT27" s="457"/>
      <c r="DU27" s="683"/>
      <c r="DV27" s="400"/>
      <c r="DW27" s="421"/>
      <c r="DX27" s="421"/>
      <c r="DY27" s="421"/>
      <c r="DZ27" s="719"/>
      <c r="EA27" s="365"/>
    </row>
    <row r="28" spans="1:131" ht="26.25" customHeight="1">
      <c r="A28" s="376">
        <v>1</v>
      </c>
      <c r="B28" s="399" t="s">
        <v>233</v>
      </c>
      <c r="C28" s="420"/>
      <c r="D28" s="420"/>
      <c r="E28" s="420"/>
      <c r="F28" s="420"/>
      <c r="G28" s="420"/>
      <c r="H28" s="420"/>
      <c r="I28" s="420"/>
      <c r="J28" s="420"/>
      <c r="K28" s="420"/>
      <c r="L28" s="420"/>
      <c r="M28" s="420"/>
      <c r="N28" s="420"/>
      <c r="O28" s="420"/>
      <c r="P28" s="432"/>
      <c r="Q28" s="442">
        <v>8632</v>
      </c>
      <c r="R28" s="454"/>
      <c r="S28" s="454"/>
      <c r="T28" s="454"/>
      <c r="U28" s="454"/>
      <c r="V28" s="454">
        <v>8514</v>
      </c>
      <c r="W28" s="454"/>
      <c r="X28" s="454"/>
      <c r="Y28" s="454"/>
      <c r="Z28" s="454"/>
      <c r="AA28" s="454">
        <v>118</v>
      </c>
      <c r="AB28" s="454"/>
      <c r="AC28" s="454"/>
      <c r="AD28" s="454"/>
      <c r="AE28" s="496"/>
      <c r="AF28" s="512">
        <v>118</v>
      </c>
      <c r="AG28" s="454"/>
      <c r="AH28" s="454"/>
      <c r="AI28" s="454"/>
      <c r="AJ28" s="530"/>
      <c r="AK28" s="536">
        <v>1137</v>
      </c>
      <c r="AL28" s="454"/>
      <c r="AM28" s="454"/>
      <c r="AN28" s="454"/>
      <c r="AO28" s="454"/>
      <c r="AP28" s="454" t="s">
        <v>202</v>
      </c>
      <c r="AQ28" s="454"/>
      <c r="AR28" s="454"/>
      <c r="AS28" s="454"/>
      <c r="AT28" s="454"/>
      <c r="AU28" s="454" t="s">
        <v>202</v>
      </c>
      <c r="AV28" s="454"/>
      <c r="AW28" s="454"/>
      <c r="AX28" s="454"/>
      <c r="AY28" s="454"/>
      <c r="AZ28" s="597" t="s">
        <v>202</v>
      </c>
      <c r="BA28" s="597"/>
      <c r="BB28" s="597"/>
      <c r="BC28" s="597"/>
      <c r="BD28" s="597"/>
      <c r="BE28" s="610"/>
      <c r="BF28" s="610"/>
      <c r="BG28" s="610"/>
      <c r="BH28" s="610"/>
      <c r="BI28" s="622"/>
      <c r="BJ28" s="378"/>
      <c r="BK28" s="378"/>
      <c r="BL28" s="378"/>
      <c r="BM28" s="378"/>
      <c r="BN28" s="378"/>
      <c r="BO28" s="377"/>
      <c r="BP28" s="377"/>
      <c r="BQ28" s="373">
        <v>22</v>
      </c>
      <c r="BR28" s="639"/>
      <c r="BS28" s="400"/>
      <c r="BT28" s="421"/>
      <c r="BU28" s="421"/>
      <c r="BV28" s="421"/>
      <c r="BW28" s="421"/>
      <c r="BX28" s="421"/>
      <c r="BY28" s="421"/>
      <c r="BZ28" s="421"/>
      <c r="CA28" s="421"/>
      <c r="CB28" s="421"/>
      <c r="CC28" s="421"/>
      <c r="CD28" s="421"/>
      <c r="CE28" s="421"/>
      <c r="CF28" s="421"/>
      <c r="CG28" s="433"/>
      <c r="CH28" s="445"/>
      <c r="CI28" s="457"/>
      <c r="CJ28" s="457"/>
      <c r="CK28" s="457"/>
      <c r="CL28" s="683"/>
      <c r="CM28" s="445"/>
      <c r="CN28" s="457"/>
      <c r="CO28" s="457"/>
      <c r="CP28" s="457"/>
      <c r="CQ28" s="683"/>
      <c r="CR28" s="445"/>
      <c r="CS28" s="457"/>
      <c r="CT28" s="457"/>
      <c r="CU28" s="457"/>
      <c r="CV28" s="683"/>
      <c r="CW28" s="445"/>
      <c r="CX28" s="457"/>
      <c r="CY28" s="457"/>
      <c r="CZ28" s="457"/>
      <c r="DA28" s="683"/>
      <c r="DB28" s="445"/>
      <c r="DC28" s="457"/>
      <c r="DD28" s="457"/>
      <c r="DE28" s="457"/>
      <c r="DF28" s="683"/>
      <c r="DG28" s="445"/>
      <c r="DH28" s="457"/>
      <c r="DI28" s="457"/>
      <c r="DJ28" s="457"/>
      <c r="DK28" s="683"/>
      <c r="DL28" s="445"/>
      <c r="DM28" s="457"/>
      <c r="DN28" s="457"/>
      <c r="DO28" s="457"/>
      <c r="DP28" s="683"/>
      <c r="DQ28" s="445"/>
      <c r="DR28" s="457"/>
      <c r="DS28" s="457"/>
      <c r="DT28" s="457"/>
      <c r="DU28" s="683"/>
      <c r="DV28" s="400"/>
      <c r="DW28" s="421"/>
      <c r="DX28" s="421"/>
      <c r="DY28" s="421"/>
      <c r="DZ28" s="719"/>
      <c r="EA28" s="365"/>
    </row>
    <row r="29" spans="1:131" ht="26.25" customHeight="1">
      <c r="A29" s="376">
        <v>2</v>
      </c>
      <c r="B29" s="400" t="s">
        <v>24</v>
      </c>
      <c r="C29" s="421"/>
      <c r="D29" s="421"/>
      <c r="E29" s="421"/>
      <c r="F29" s="421"/>
      <c r="G29" s="421"/>
      <c r="H29" s="421"/>
      <c r="I29" s="421"/>
      <c r="J29" s="421"/>
      <c r="K29" s="421"/>
      <c r="L29" s="421"/>
      <c r="M29" s="421"/>
      <c r="N29" s="421"/>
      <c r="O29" s="421"/>
      <c r="P29" s="433"/>
      <c r="Q29" s="439">
        <v>7537</v>
      </c>
      <c r="R29" s="451"/>
      <c r="S29" s="451"/>
      <c r="T29" s="451"/>
      <c r="U29" s="451"/>
      <c r="V29" s="451">
        <v>7288</v>
      </c>
      <c r="W29" s="451"/>
      <c r="X29" s="451"/>
      <c r="Y29" s="451"/>
      <c r="Z29" s="451"/>
      <c r="AA29" s="451">
        <v>249</v>
      </c>
      <c r="AB29" s="451"/>
      <c r="AC29" s="451"/>
      <c r="AD29" s="451"/>
      <c r="AE29" s="462"/>
      <c r="AF29" s="508">
        <v>249</v>
      </c>
      <c r="AG29" s="457"/>
      <c r="AH29" s="457"/>
      <c r="AI29" s="457"/>
      <c r="AJ29" s="526"/>
      <c r="AK29" s="461">
        <v>1309</v>
      </c>
      <c r="AL29" s="451"/>
      <c r="AM29" s="451"/>
      <c r="AN29" s="451"/>
      <c r="AO29" s="451"/>
      <c r="AP29" s="451" t="s">
        <v>202</v>
      </c>
      <c r="AQ29" s="451"/>
      <c r="AR29" s="451"/>
      <c r="AS29" s="451"/>
      <c r="AT29" s="451"/>
      <c r="AU29" s="451" t="s">
        <v>202</v>
      </c>
      <c r="AV29" s="451"/>
      <c r="AW29" s="451"/>
      <c r="AX29" s="451"/>
      <c r="AY29" s="451"/>
      <c r="AZ29" s="598" t="s">
        <v>202</v>
      </c>
      <c r="BA29" s="598"/>
      <c r="BB29" s="598"/>
      <c r="BC29" s="598"/>
      <c r="BD29" s="598"/>
      <c r="BE29" s="566"/>
      <c r="BF29" s="566"/>
      <c r="BG29" s="566"/>
      <c r="BH29" s="566"/>
      <c r="BI29" s="589"/>
      <c r="BJ29" s="378"/>
      <c r="BK29" s="378"/>
      <c r="BL29" s="378"/>
      <c r="BM29" s="378"/>
      <c r="BN29" s="378"/>
      <c r="BO29" s="377"/>
      <c r="BP29" s="377"/>
      <c r="BQ29" s="373">
        <v>23</v>
      </c>
      <c r="BR29" s="639"/>
      <c r="BS29" s="400"/>
      <c r="BT29" s="421"/>
      <c r="BU29" s="421"/>
      <c r="BV29" s="421"/>
      <c r="BW29" s="421"/>
      <c r="BX29" s="421"/>
      <c r="BY29" s="421"/>
      <c r="BZ29" s="421"/>
      <c r="CA29" s="421"/>
      <c r="CB29" s="421"/>
      <c r="CC29" s="421"/>
      <c r="CD29" s="421"/>
      <c r="CE29" s="421"/>
      <c r="CF29" s="421"/>
      <c r="CG29" s="433"/>
      <c r="CH29" s="445"/>
      <c r="CI29" s="457"/>
      <c r="CJ29" s="457"/>
      <c r="CK29" s="457"/>
      <c r="CL29" s="683"/>
      <c r="CM29" s="445"/>
      <c r="CN29" s="457"/>
      <c r="CO29" s="457"/>
      <c r="CP29" s="457"/>
      <c r="CQ29" s="683"/>
      <c r="CR29" s="445"/>
      <c r="CS29" s="457"/>
      <c r="CT29" s="457"/>
      <c r="CU29" s="457"/>
      <c r="CV29" s="683"/>
      <c r="CW29" s="445"/>
      <c r="CX29" s="457"/>
      <c r="CY29" s="457"/>
      <c r="CZ29" s="457"/>
      <c r="DA29" s="683"/>
      <c r="DB29" s="445"/>
      <c r="DC29" s="457"/>
      <c r="DD29" s="457"/>
      <c r="DE29" s="457"/>
      <c r="DF29" s="683"/>
      <c r="DG29" s="445"/>
      <c r="DH29" s="457"/>
      <c r="DI29" s="457"/>
      <c r="DJ29" s="457"/>
      <c r="DK29" s="683"/>
      <c r="DL29" s="445"/>
      <c r="DM29" s="457"/>
      <c r="DN29" s="457"/>
      <c r="DO29" s="457"/>
      <c r="DP29" s="683"/>
      <c r="DQ29" s="445"/>
      <c r="DR29" s="457"/>
      <c r="DS29" s="457"/>
      <c r="DT29" s="457"/>
      <c r="DU29" s="683"/>
      <c r="DV29" s="400"/>
      <c r="DW29" s="421"/>
      <c r="DX29" s="421"/>
      <c r="DY29" s="421"/>
      <c r="DZ29" s="719"/>
      <c r="EA29" s="365"/>
    </row>
    <row r="30" spans="1:131" ht="26.25" customHeight="1">
      <c r="A30" s="376">
        <v>3</v>
      </c>
      <c r="B30" s="400" t="s">
        <v>229</v>
      </c>
      <c r="C30" s="421"/>
      <c r="D30" s="421"/>
      <c r="E30" s="421"/>
      <c r="F30" s="421"/>
      <c r="G30" s="421"/>
      <c r="H30" s="421"/>
      <c r="I30" s="421"/>
      <c r="J30" s="421"/>
      <c r="K30" s="421"/>
      <c r="L30" s="421"/>
      <c r="M30" s="421"/>
      <c r="N30" s="421"/>
      <c r="O30" s="421"/>
      <c r="P30" s="433"/>
      <c r="Q30" s="439">
        <v>2559</v>
      </c>
      <c r="R30" s="451"/>
      <c r="S30" s="451"/>
      <c r="T30" s="451"/>
      <c r="U30" s="451"/>
      <c r="V30" s="451">
        <v>2537</v>
      </c>
      <c r="W30" s="451"/>
      <c r="X30" s="451"/>
      <c r="Y30" s="451"/>
      <c r="Z30" s="451"/>
      <c r="AA30" s="451">
        <v>22</v>
      </c>
      <c r="AB30" s="451"/>
      <c r="AC30" s="451"/>
      <c r="AD30" s="451"/>
      <c r="AE30" s="462"/>
      <c r="AF30" s="508">
        <v>22</v>
      </c>
      <c r="AG30" s="457"/>
      <c r="AH30" s="457"/>
      <c r="AI30" s="457"/>
      <c r="AJ30" s="526"/>
      <c r="AK30" s="461">
        <v>1167</v>
      </c>
      <c r="AL30" s="451"/>
      <c r="AM30" s="451"/>
      <c r="AN30" s="451"/>
      <c r="AO30" s="451"/>
      <c r="AP30" s="451" t="s">
        <v>202</v>
      </c>
      <c r="AQ30" s="451"/>
      <c r="AR30" s="451"/>
      <c r="AS30" s="451"/>
      <c r="AT30" s="451"/>
      <c r="AU30" s="451" t="s">
        <v>202</v>
      </c>
      <c r="AV30" s="451"/>
      <c r="AW30" s="451"/>
      <c r="AX30" s="451"/>
      <c r="AY30" s="451"/>
      <c r="AZ30" s="598" t="s">
        <v>202</v>
      </c>
      <c r="BA30" s="598"/>
      <c r="BB30" s="598"/>
      <c r="BC30" s="598"/>
      <c r="BD30" s="598"/>
      <c r="BE30" s="566"/>
      <c r="BF30" s="566"/>
      <c r="BG30" s="566"/>
      <c r="BH30" s="566"/>
      <c r="BI30" s="589"/>
      <c r="BJ30" s="378"/>
      <c r="BK30" s="378"/>
      <c r="BL30" s="378"/>
      <c r="BM30" s="378"/>
      <c r="BN30" s="378"/>
      <c r="BO30" s="377"/>
      <c r="BP30" s="377"/>
      <c r="BQ30" s="373">
        <v>24</v>
      </c>
      <c r="BR30" s="639"/>
      <c r="BS30" s="400"/>
      <c r="BT30" s="421"/>
      <c r="BU30" s="421"/>
      <c r="BV30" s="421"/>
      <c r="BW30" s="421"/>
      <c r="BX30" s="421"/>
      <c r="BY30" s="421"/>
      <c r="BZ30" s="421"/>
      <c r="CA30" s="421"/>
      <c r="CB30" s="421"/>
      <c r="CC30" s="421"/>
      <c r="CD30" s="421"/>
      <c r="CE30" s="421"/>
      <c r="CF30" s="421"/>
      <c r="CG30" s="433"/>
      <c r="CH30" s="445"/>
      <c r="CI30" s="457"/>
      <c r="CJ30" s="457"/>
      <c r="CK30" s="457"/>
      <c r="CL30" s="683"/>
      <c r="CM30" s="445"/>
      <c r="CN30" s="457"/>
      <c r="CO30" s="457"/>
      <c r="CP30" s="457"/>
      <c r="CQ30" s="683"/>
      <c r="CR30" s="445"/>
      <c r="CS30" s="457"/>
      <c r="CT30" s="457"/>
      <c r="CU30" s="457"/>
      <c r="CV30" s="683"/>
      <c r="CW30" s="445"/>
      <c r="CX30" s="457"/>
      <c r="CY30" s="457"/>
      <c r="CZ30" s="457"/>
      <c r="DA30" s="683"/>
      <c r="DB30" s="445"/>
      <c r="DC30" s="457"/>
      <c r="DD30" s="457"/>
      <c r="DE30" s="457"/>
      <c r="DF30" s="683"/>
      <c r="DG30" s="445"/>
      <c r="DH30" s="457"/>
      <c r="DI30" s="457"/>
      <c r="DJ30" s="457"/>
      <c r="DK30" s="683"/>
      <c r="DL30" s="445"/>
      <c r="DM30" s="457"/>
      <c r="DN30" s="457"/>
      <c r="DO30" s="457"/>
      <c r="DP30" s="683"/>
      <c r="DQ30" s="445"/>
      <c r="DR30" s="457"/>
      <c r="DS30" s="457"/>
      <c r="DT30" s="457"/>
      <c r="DU30" s="683"/>
      <c r="DV30" s="400"/>
      <c r="DW30" s="421"/>
      <c r="DX30" s="421"/>
      <c r="DY30" s="421"/>
      <c r="DZ30" s="719"/>
      <c r="EA30" s="365"/>
    </row>
    <row r="31" spans="1:131" ht="26.25" customHeight="1">
      <c r="A31" s="376">
        <v>4</v>
      </c>
      <c r="B31" s="400" t="s">
        <v>358</v>
      </c>
      <c r="C31" s="421"/>
      <c r="D31" s="421"/>
      <c r="E31" s="421"/>
      <c r="F31" s="421"/>
      <c r="G31" s="421"/>
      <c r="H31" s="421"/>
      <c r="I31" s="421"/>
      <c r="J31" s="421"/>
      <c r="K31" s="421"/>
      <c r="L31" s="421"/>
      <c r="M31" s="421"/>
      <c r="N31" s="421"/>
      <c r="O31" s="421"/>
      <c r="P31" s="433"/>
      <c r="Q31" s="439">
        <v>1860</v>
      </c>
      <c r="R31" s="451"/>
      <c r="S31" s="451"/>
      <c r="T31" s="451"/>
      <c r="U31" s="451"/>
      <c r="V31" s="451">
        <v>1858</v>
      </c>
      <c r="W31" s="451"/>
      <c r="X31" s="451"/>
      <c r="Y31" s="451"/>
      <c r="Z31" s="451"/>
      <c r="AA31" s="451">
        <v>2</v>
      </c>
      <c r="AB31" s="451"/>
      <c r="AC31" s="451"/>
      <c r="AD31" s="451"/>
      <c r="AE31" s="462"/>
      <c r="AF31" s="508">
        <v>93</v>
      </c>
      <c r="AG31" s="457"/>
      <c r="AH31" s="457"/>
      <c r="AI31" s="457"/>
      <c r="AJ31" s="526"/>
      <c r="AK31" s="461">
        <v>1136</v>
      </c>
      <c r="AL31" s="451"/>
      <c r="AM31" s="451"/>
      <c r="AN31" s="451"/>
      <c r="AO31" s="451"/>
      <c r="AP31" s="451">
        <v>15086</v>
      </c>
      <c r="AQ31" s="451"/>
      <c r="AR31" s="451"/>
      <c r="AS31" s="451"/>
      <c r="AT31" s="451"/>
      <c r="AU31" s="451">
        <v>5838</v>
      </c>
      <c r="AV31" s="451"/>
      <c r="AW31" s="451"/>
      <c r="AX31" s="451"/>
      <c r="AY31" s="451"/>
      <c r="AZ31" s="598" t="s">
        <v>202</v>
      </c>
      <c r="BA31" s="598"/>
      <c r="BB31" s="598"/>
      <c r="BC31" s="598"/>
      <c r="BD31" s="598"/>
      <c r="BE31" s="566" t="s">
        <v>470</v>
      </c>
      <c r="BF31" s="566"/>
      <c r="BG31" s="566"/>
      <c r="BH31" s="566"/>
      <c r="BI31" s="589"/>
      <c r="BJ31" s="378"/>
      <c r="BK31" s="378"/>
      <c r="BL31" s="378"/>
      <c r="BM31" s="378"/>
      <c r="BN31" s="378"/>
      <c r="BO31" s="377"/>
      <c r="BP31" s="377"/>
      <c r="BQ31" s="373">
        <v>25</v>
      </c>
      <c r="BR31" s="639"/>
      <c r="BS31" s="400"/>
      <c r="BT31" s="421"/>
      <c r="BU31" s="421"/>
      <c r="BV31" s="421"/>
      <c r="BW31" s="421"/>
      <c r="BX31" s="421"/>
      <c r="BY31" s="421"/>
      <c r="BZ31" s="421"/>
      <c r="CA31" s="421"/>
      <c r="CB31" s="421"/>
      <c r="CC31" s="421"/>
      <c r="CD31" s="421"/>
      <c r="CE31" s="421"/>
      <c r="CF31" s="421"/>
      <c r="CG31" s="433"/>
      <c r="CH31" s="445"/>
      <c r="CI31" s="457"/>
      <c r="CJ31" s="457"/>
      <c r="CK31" s="457"/>
      <c r="CL31" s="683"/>
      <c r="CM31" s="445"/>
      <c r="CN31" s="457"/>
      <c r="CO31" s="457"/>
      <c r="CP31" s="457"/>
      <c r="CQ31" s="683"/>
      <c r="CR31" s="445"/>
      <c r="CS31" s="457"/>
      <c r="CT31" s="457"/>
      <c r="CU31" s="457"/>
      <c r="CV31" s="683"/>
      <c r="CW31" s="445"/>
      <c r="CX31" s="457"/>
      <c r="CY31" s="457"/>
      <c r="CZ31" s="457"/>
      <c r="DA31" s="683"/>
      <c r="DB31" s="445"/>
      <c r="DC31" s="457"/>
      <c r="DD31" s="457"/>
      <c r="DE31" s="457"/>
      <c r="DF31" s="683"/>
      <c r="DG31" s="445"/>
      <c r="DH31" s="457"/>
      <c r="DI31" s="457"/>
      <c r="DJ31" s="457"/>
      <c r="DK31" s="683"/>
      <c r="DL31" s="445"/>
      <c r="DM31" s="457"/>
      <c r="DN31" s="457"/>
      <c r="DO31" s="457"/>
      <c r="DP31" s="683"/>
      <c r="DQ31" s="445"/>
      <c r="DR31" s="457"/>
      <c r="DS31" s="457"/>
      <c r="DT31" s="457"/>
      <c r="DU31" s="683"/>
      <c r="DV31" s="400"/>
      <c r="DW31" s="421"/>
      <c r="DX31" s="421"/>
      <c r="DY31" s="421"/>
      <c r="DZ31" s="719"/>
      <c r="EA31" s="365"/>
    </row>
    <row r="32" spans="1:131" ht="26.25" customHeight="1">
      <c r="A32" s="376">
        <v>5</v>
      </c>
      <c r="B32" s="400"/>
      <c r="C32" s="421"/>
      <c r="D32" s="421"/>
      <c r="E32" s="421"/>
      <c r="F32" s="421"/>
      <c r="G32" s="421"/>
      <c r="H32" s="421"/>
      <c r="I32" s="421"/>
      <c r="J32" s="421"/>
      <c r="K32" s="421"/>
      <c r="L32" s="421"/>
      <c r="M32" s="421"/>
      <c r="N32" s="421"/>
      <c r="O32" s="421"/>
      <c r="P32" s="433"/>
      <c r="Q32" s="439"/>
      <c r="R32" s="451"/>
      <c r="S32" s="451"/>
      <c r="T32" s="451"/>
      <c r="U32" s="451"/>
      <c r="V32" s="451"/>
      <c r="W32" s="451"/>
      <c r="X32" s="451"/>
      <c r="Y32" s="451"/>
      <c r="Z32" s="451"/>
      <c r="AA32" s="451"/>
      <c r="AB32" s="451"/>
      <c r="AC32" s="451"/>
      <c r="AD32" s="451"/>
      <c r="AE32" s="462"/>
      <c r="AF32" s="508"/>
      <c r="AG32" s="457"/>
      <c r="AH32" s="457"/>
      <c r="AI32" s="457"/>
      <c r="AJ32" s="526"/>
      <c r="AK32" s="461"/>
      <c r="AL32" s="451"/>
      <c r="AM32" s="451"/>
      <c r="AN32" s="451"/>
      <c r="AO32" s="451"/>
      <c r="AP32" s="451"/>
      <c r="AQ32" s="451"/>
      <c r="AR32" s="451"/>
      <c r="AS32" s="451"/>
      <c r="AT32" s="451"/>
      <c r="AU32" s="451"/>
      <c r="AV32" s="451"/>
      <c r="AW32" s="451"/>
      <c r="AX32" s="451"/>
      <c r="AY32" s="451"/>
      <c r="AZ32" s="598"/>
      <c r="BA32" s="598"/>
      <c r="BB32" s="598"/>
      <c r="BC32" s="598"/>
      <c r="BD32" s="598"/>
      <c r="BE32" s="566"/>
      <c r="BF32" s="566"/>
      <c r="BG32" s="566"/>
      <c r="BH32" s="566"/>
      <c r="BI32" s="589"/>
      <c r="BJ32" s="378"/>
      <c r="BK32" s="378"/>
      <c r="BL32" s="378"/>
      <c r="BM32" s="378"/>
      <c r="BN32" s="378"/>
      <c r="BO32" s="377"/>
      <c r="BP32" s="377"/>
      <c r="BQ32" s="373">
        <v>26</v>
      </c>
      <c r="BR32" s="639"/>
      <c r="BS32" s="400"/>
      <c r="BT32" s="421"/>
      <c r="BU32" s="421"/>
      <c r="BV32" s="421"/>
      <c r="BW32" s="421"/>
      <c r="BX32" s="421"/>
      <c r="BY32" s="421"/>
      <c r="BZ32" s="421"/>
      <c r="CA32" s="421"/>
      <c r="CB32" s="421"/>
      <c r="CC32" s="421"/>
      <c r="CD32" s="421"/>
      <c r="CE32" s="421"/>
      <c r="CF32" s="421"/>
      <c r="CG32" s="433"/>
      <c r="CH32" s="445"/>
      <c r="CI32" s="457"/>
      <c r="CJ32" s="457"/>
      <c r="CK32" s="457"/>
      <c r="CL32" s="683"/>
      <c r="CM32" s="445"/>
      <c r="CN32" s="457"/>
      <c r="CO32" s="457"/>
      <c r="CP32" s="457"/>
      <c r="CQ32" s="683"/>
      <c r="CR32" s="445"/>
      <c r="CS32" s="457"/>
      <c r="CT32" s="457"/>
      <c r="CU32" s="457"/>
      <c r="CV32" s="683"/>
      <c r="CW32" s="445"/>
      <c r="CX32" s="457"/>
      <c r="CY32" s="457"/>
      <c r="CZ32" s="457"/>
      <c r="DA32" s="683"/>
      <c r="DB32" s="445"/>
      <c r="DC32" s="457"/>
      <c r="DD32" s="457"/>
      <c r="DE32" s="457"/>
      <c r="DF32" s="683"/>
      <c r="DG32" s="445"/>
      <c r="DH32" s="457"/>
      <c r="DI32" s="457"/>
      <c r="DJ32" s="457"/>
      <c r="DK32" s="683"/>
      <c r="DL32" s="445"/>
      <c r="DM32" s="457"/>
      <c r="DN32" s="457"/>
      <c r="DO32" s="457"/>
      <c r="DP32" s="683"/>
      <c r="DQ32" s="445"/>
      <c r="DR32" s="457"/>
      <c r="DS32" s="457"/>
      <c r="DT32" s="457"/>
      <c r="DU32" s="683"/>
      <c r="DV32" s="400"/>
      <c r="DW32" s="421"/>
      <c r="DX32" s="421"/>
      <c r="DY32" s="421"/>
      <c r="DZ32" s="719"/>
      <c r="EA32" s="365"/>
    </row>
    <row r="33" spans="1:131" ht="26.25" customHeight="1">
      <c r="A33" s="376">
        <v>6</v>
      </c>
      <c r="B33" s="400"/>
      <c r="C33" s="421"/>
      <c r="D33" s="421"/>
      <c r="E33" s="421"/>
      <c r="F33" s="421"/>
      <c r="G33" s="421"/>
      <c r="H33" s="421"/>
      <c r="I33" s="421"/>
      <c r="J33" s="421"/>
      <c r="K33" s="421"/>
      <c r="L33" s="421"/>
      <c r="M33" s="421"/>
      <c r="N33" s="421"/>
      <c r="O33" s="421"/>
      <c r="P33" s="433"/>
      <c r="Q33" s="439"/>
      <c r="R33" s="451"/>
      <c r="S33" s="451"/>
      <c r="T33" s="451"/>
      <c r="U33" s="451"/>
      <c r="V33" s="451"/>
      <c r="W33" s="451"/>
      <c r="X33" s="451"/>
      <c r="Y33" s="451"/>
      <c r="Z33" s="451"/>
      <c r="AA33" s="451"/>
      <c r="AB33" s="451"/>
      <c r="AC33" s="451"/>
      <c r="AD33" s="451"/>
      <c r="AE33" s="462"/>
      <c r="AF33" s="508"/>
      <c r="AG33" s="457"/>
      <c r="AH33" s="457"/>
      <c r="AI33" s="457"/>
      <c r="AJ33" s="526"/>
      <c r="AK33" s="461"/>
      <c r="AL33" s="451"/>
      <c r="AM33" s="451"/>
      <c r="AN33" s="451"/>
      <c r="AO33" s="451"/>
      <c r="AP33" s="451"/>
      <c r="AQ33" s="451"/>
      <c r="AR33" s="451"/>
      <c r="AS33" s="451"/>
      <c r="AT33" s="451"/>
      <c r="AU33" s="451"/>
      <c r="AV33" s="451"/>
      <c r="AW33" s="451"/>
      <c r="AX33" s="451"/>
      <c r="AY33" s="451"/>
      <c r="AZ33" s="598"/>
      <c r="BA33" s="598"/>
      <c r="BB33" s="598"/>
      <c r="BC33" s="598"/>
      <c r="BD33" s="598"/>
      <c r="BE33" s="566"/>
      <c r="BF33" s="566"/>
      <c r="BG33" s="566"/>
      <c r="BH33" s="566"/>
      <c r="BI33" s="589"/>
      <c r="BJ33" s="378"/>
      <c r="BK33" s="378"/>
      <c r="BL33" s="378"/>
      <c r="BM33" s="378"/>
      <c r="BN33" s="378"/>
      <c r="BO33" s="377"/>
      <c r="BP33" s="377"/>
      <c r="BQ33" s="373">
        <v>27</v>
      </c>
      <c r="BR33" s="639"/>
      <c r="BS33" s="400"/>
      <c r="BT33" s="421"/>
      <c r="BU33" s="421"/>
      <c r="BV33" s="421"/>
      <c r="BW33" s="421"/>
      <c r="BX33" s="421"/>
      <c r="BY33" s="421"/>
      <c r="BZ33" s="421"/>
      <c r="CA33" s="421"/>
      <c r="CB33" s="421"/>
      <c r="CC33" s="421"/>
      <c r="CD33" s="421"/>
      <c r="CE33" s="421"/>
      <c r="CF33" s="421"/>
      <c r="CG33" s="433"/>
      <c r="CH33" s="445"/>
      <c r="CI33" s="457"/>
      <c r="CJ33" s="457"/>
      <c r="CK33" s="457"/>
      <c r="CL33" s="683"/>
      <c r="CM33" s="445"/>
      <c r="CN33" s="457"/>
      <c r="CO33" s="457"/>
      <c r="CP33" s="457"/>
      <c r="CQ33" s="683"/>
      <c r="CR33" s="445"/>
      <c r="CS33" s="457"/>
      <c r="CT33" s="457"/>
      <c r="CU33" s="457"/>
      <c r="CV33" s="683"/>
      <c r="CW33" s="445"/>
      <c r="CX33" s="457"/>
      <c r="CY33" s="457"/>
      <c r="CZ33" s="457"/>
      <c r="DA33" s="683"/>
      <c r="DB33" s="445"/>
      <c r="DC33" s="457"/>
      <c r="DD33" s="457"/>
      <c r="DE33" s="457"/>
      <c r="DF33" s="683"/>
      <c r="DG33" s="445"/>
      <c r="DH33" s="457"/>
      <c r="DI33" s="457"/>
      <c r="DJ33" s="457"/>
      <c r="DK33" s="683"/>
      <c r="DL33" s="445"/>
      <c r="DM33" s="457"/>
      <c r="DN33" s="457"/>
      <c r="DO33" s="457"/>
      <c r="DP33" s="683"/>
      <c r="DQ33" s="445"/>
      <c r="DR33" s="457"/>
      <c r="DS33" s="457"/>
      <c r="DT33" s="457"/>
      <c r="DU33" s="683"/>
      <c r="DV33" s="400"/>
      <c r="DW33" s="421"/>
      <c r="DX33" s="421"/>
      <c r="DY33" s="421"/>
      <c r="DZ33" s="719"/>
      <c r="EA33" s="365"/>
    </row>
    <row r="34" spans="1:131" ht="26.25" customHeight="1">
      <c r="A34" s="376">
        <v>7</v>
      </c>
      <c r="B34" s="400"/>
      <c r="C34" s="421"/>
      <c r="D34" s="421"/>
      <c r="E34" s="421"/>
      <c r="F34" s="421"/>
      <c r="G34" s="421"/>
      <c r="H34" s="421"/>
      <c r="I34" s="421"/>
      <c r="J34" s="421"/>
      <c r="K34" s="421"/>
      <c r="L34" s="421"/>
      <c r="M34" s="421"/>
      <c r="N34" s="421"/>
      <c r="O34" s="421"/>
      <c r="P34" s="433"/>
      <c r="Q34" s="439"/>
      <c r="R34" s="451"/>
      <c r="S34" s="451"/>
      <c r="T34" s="451"/>
      <c r="U34" s="451"/>
      <c r="V34" s="451"/>
      <c r="W34" s="451"/>
      <c r="X34" s="451"/>
      <c r="Y34" s="451"/>
      <c r="Z34" s="451"/>
      <c r="AA34" s="451"/>
      <c r="AB34" s="451"/>
      <c r="AC34" s="451"/>
      <c r="AD34" s="451"/>
      <c r="AE34" s="462"/>
      <c r="AF34" s="508"/>
      <c r="AG34" s="457"/>
      <c r="AH34" s="457"/>
      <c r="AI34" s="457"/>
      <c r="AJ34" s="526"/>
      <c r="AK34" s="461"/>
      <c r="AL34" s="451"/>
      <c r="AM34" s="451"/>
      <c r="AN34" s="451"/>
      <c r="AO34" s="451"/>
      <c r="AP34" s="451"/>
      <c r="AQ34" s="451"/>
      <c r="AR34" s="451"/>
      <c r="AS34" s="451"/>
      <c r="AT34" s="451"/>
      <c r="AU34" s="451"/>
      <c r="AV34" s="451"/>
      <c r="AW34" s="451"/>
      <c r="AX34" s="451"/>
      <c r="AY34" s="451"/>
      <c r="AZ34" s="598"/>
      <c r="BA34" s="598"/>
      <c r="BB34" s="598"/>
      <c r="BC34" s="598"/>
      <c r="BD34" s="598"/>
      <c r="BE34" s="566"/>
      <c r="BF34" s="566"/>
      <c r="BG34" s="566"/>
      <c r="BH34" s="566"/>
      <c r="BI34" s="589"/>
      <c r="BJ34" s="378"/>
      <c r="BK34" s="378"/>
      <c r="BL34" s="378"/>
      <c r="BM34" s="378"/>
      <c r="BN34" s="378"/>
      <c r="BO34" s="377"/>
      <c r="BP34" s="377"/>
      <c r="BQ34" s="373">
        <v>28</v>
      </c>
      <c r="BR34" s="639"/>
      <c r="BS34" s="400"/>
      <c r="BT34" s="421"/>
      <c r="BU34" s="421"/>
      <c r="BV34" s="421"/>
      <c r="BW34" s="421"/>
      <c r="BX34" s="421"/>
      <c r="BY34" s="421"/>
      <c r="BZ34" s="421"/>
      <c r="CA34" s="421"/>
      <c r="CB34" s="421"/>
      <c r="CC34" s="421"/>
      <c r="CD34" s="421"/>
      <c r="CE34" s="421"/>
      <c r="CF34" s="421"/>
      <c r="CG34" s="433"/>
      <c r="CH34" s="445"/>
      <c r="CI34" s="457"/>
      <c r="CJ34" s="457"/>
      <c r="CK34" s="457"/>
      <c r="CL34" s="683"/>
      <c r="CM34" s="445"/>
      <c r="CN34" s="457"/>
      <c r="CO34" s="457"/>
      <c r="CP34" s="457"/>
      <c r="CQ34" s="683"/>
      <c r="CR34" s="445"/>
      <c r="CS34" s="457"/>
      <c r="CT34" s="457"/>
      <c r="CU34" s="457"/>
      <c r="CV34" s="683"/>
      <c r="CW34" s="445"/>
      <c r="CX34" s="457"/>
      <c r="CY34" s="457"/>
      <c r="CZ34" s="457"/>
      <c r="DA34" s="683"/>
      <c r="DB34" s="445"/>
      <c r="DC34" s="457"/>
      <c r="DD34" s="457"/>
      <c r="DE34" s="457"/>
      <c r="DF34" s="683"/>
      <c r="DG34" s="445"/>
      <c r="DH34" s="457"/>
      <c r="DI34" s="457"/>
      <c r="DJ34" s="457"/>
      <c r="DK34" s="683"/>
      <c r="DL34" s="445"/>
      <c r="DM34" s="457"/>
      <c r="DN34" s="457"/>
      <c r="DO34" s="457"/>
      <c r="DP34" s="683"/>
      <c r="DQ34" s="445"/>
      <c r="DR34" s="457"/>
      <c r="DS34" s="457"/>
      <c r="DT34" s="457"/>
      <c r="DU34" s="683"/>
      <c r="DV34" s="400"/>
      <c r="DW34" s="421"/>
      <c r="DX34" s="421"/>
      <c r="DY34" s="421"/>
      <c r="DZ34" s="719"/>
      <c r="EA34" s="365"/>
    </row>
    <row r="35" spans="1:131" ht="26.25" customHeight="1">
      <c r="A35" s="376">
        <v>8</v>
      </c>
      <c r="B35" s="400"/>
      <c r="C35" s="421"/>
      <c r="D35" s="421"/>
      <c r="E35" s="421"/>
      <c r="F35" s="421"/>
      <c r="G35" s="421"/>
      <c r="H35" s="421"/>
      <c r="I35" s="421"/>
      <c r="J35" s="421"/>
      <c r="K35" s="421"/>
      <c r="L35" s="421"/>
      <c r="M35" s="421"/>
      <c r="N35" s="421"/>
      <c r="O35" s="421"/>
      <c r="P35" s="433"/>
      <c r="Q35" s="439"/>
      <c r="R35" s="451"/>
      <c r="S35" s="451"/>
      <c r="T35" s="451"/>
      <c r="U35" s="451"/>
      <c r="V35" s="451"/>
      <c r="W35" s="451"/>
      <c r="X35" s="451"/>
      <c r="Y35" s="451"/>
      <c r="Z35" s="451"/>
      <c r="AA35" s="451"/>
      <c r="AB35" s="451"/>
      <c r="AC35" s="451"/>
      <c r="AD35" s="451"/>
      <c r="AE35" s="462"/>
      <c r="AF35" s="508"/>
      <c r="AG35" s="457"/>
      <c r="AH35" s="457"/>
      <c r="AI35" s="457"/>
      <c r="AJ35" s="526"/>
      <c r="AK35" s="461"/>
      <c r="AL35" s="451"/>
      <c r="AM35" s="451"/>
      <c r="AN35" s="451"/>
      <c r="AO35" s="451"/>
      <c r="AP35" s="451"/>
      <c r="AQ35" s="451"/>
      <c r="AR35" s="451"/>
      <c r="AS35" s="451"/>
      <c r="AT35" s="451"/>
      <c r="AU35" s="451"/>
      <c r="AV35" s="451"/>
      <c r="AW35" s="451"/>
      <c r="AX35" s="451"/>
      <c r="AY35" s="451"/>
      <c r="AZ35" s="598"/>
      <c r="BA35" s="598"/>
      <c r="BB35" s="598"/>
      <c r="BC35" s="598"/>
      <c r="BD35" s="598"/>
      <c r="BE35" s="566"/>
      <c r="BF35" s="566"/>
      <c r="BG35" s="566"/>
      <c r="BH35" s="566"/>
      <c r="BI35" s="589"/>
      <c r="BJ35" s="378"/>
      <c r="BK35" s="378"/>
      <c r="BL35" s="378"/>
      <c r="BM35" s="378"/>
      <c r="BN35" s="378"/>
      <c r="BO35" s="377"/>
      <c r="BP35" s="377"/>
      <c r="BQ35" s="373">
        <v>29</v>
      </c>
      <c r="BR35" s="639"/>
      <c r="BS35" s="400"/>
      <c r="BT35" s="421"/>
      <c r="BU35" s="421"/>
      <c r="BV35" s="421"/>
      <c r="BW35" s="421"/>
      <c r="BX35" s="421"/>
      <c r="BY35" s="421"/>
      <c r="BZ35" s="421"/>
      <c r="CA35" s="421"/>
      <c r="CB35" s="421"/>
      <c r="CC35" s="421"/>
      <c r="CD35" s="421"/>
      <c r="CE35" s="421"/>
      <c r="CF35" s="421"/>
      <c r="CG35" s="433"/>
      <c r="CH35" s="445"/>
      <c r="CI35" s="457"/>
      <c r="CJ35" s="457"/>
      <c r="CK35" s="457"/>
      <c r="CL35" s="683"/>
      <c r="CM35" s="445"/>
      <c r="CN35" s="457"/>
      <c r="CO35" s="457"/>
      <c r="CP35" s="457"/>
      <c r="CQ35" s="683"/>
      <c r="CR35" s="445"/>
      <c r="CS35" s="457"/>
      <c r="CT35" s="457"/>
      <c r="CU35" s="457"/>
      <c r="CV35" s="683"/>
      <c r="CW35" s="445"/>
      <c r="CX35" s="457"/>
      <c r="CY35" s="457"/>
      <c r="CZ35" s="457"/>
      <c r="DA35" s="683"/>
      <c r="DB35" s="445"/>
      <c r="DC35" s="457"/>
      <c r="DD35" s="457"/>
      <c r="DE35" s="457"/>
      <c r="DF35" s="683"/>
      <c r="DG35" s="445"/>
      <c r="DH35" s="457"/>
      <c r="DI35" s="457"/>
      <c r="DJ35" s="457"/>
      <c r="DK35" s="683"/>
      <c r="DL35" s="445"/>
      <c r="DM35" s="457"/>
      <c r="DN35" s="457"/>
      <c r="DO35" s="457"/>
      <c r="DP35" s="683"/>
      <c r="DQ35" s="445"/>
      <c r="DR35" s="457"/>
      <c r="DS35" s="457"/>
      <c r="DT35" s="457"/>
      <c r="DU35" s="683"/>
      <c r="DV35" s="400"/>
      <c r="DW35" s="421"/>
      <c r="DX35" s="421"/>
      <c r="DY35" s="421"/>
      <c r="DZ35" s="719"/>
      <c r="EA35" s="365"/>
    </row>
    <row r="36" spans="1:131" ht="26.25" customHeight="1">
      <c r="A36" s="376">
        <v>9</v>
      </c>
      <c r="B36" s="400"/>
      <c r="C36" s="421"/>
      <c r="D36" s="421"/>
      <c r="E36" s="421"/>
      <c r="F36" s="421"/>
      <c r="G36" s="421"/>
      <c r="H36" s="421"/>
      <c r="I36" s="421"/>
      <c r="J36" s="421"/>
      <c r="K36" s="421"/>
      <c r="L36" s="421"/>
      <c r="M36" s="421"/>
      <c r="N36" s="421"/>
      <c r="O36" s="421"/>
      <c r="P36" s="433"/>
      <c r="Q36" s="439"/>
      <c r="R36" s="451"/>
      <c r="S36" s="451"/>
      <c r="T36" s="451"/>
      <c r="U36" s="451"/>
      <c r="V36" s="451"/>
      <c r="W36" s="451"/>
      <c r="X36" s="451"/>
      <c r="Y36" s="451"/>
      <c r="Z36" s="451"/>
      <c r="AA36" s="451"/>
      <c r="AB36" s="451"/>
      <c r="AC36" s="451"/>
      <c r="AD36" s="451"/>
      <c r="AE36" s="462"/>
      <c r="AF36" s="508"/>
      <c r="AG36" s="457"/>
      <c r="AH36" s="457"/>
      <c r="AI36" s="457"/>
      <c r="AJ36" s="526"/>
      <c r="AK36" s="461"/>
      <c r="AL36" s="451"/>
      <c r="AM36" s="451"/>
      <c r="AN36" s="451"/>
      <c r="AO36" s="451"/>
      <c r="AP36" s="451"/>
      <c r="AQ36" s="451"/>
      <c r="AR36" s="451"/>
      <c r="AS36" s="451"/>
      <c r="AT36" s="451"/>
      <c r="AU36" s="451"/>
      <c r="AV36" s="451"/>
      <c r="AW36" s="451"/>
      <c r="AX36" s="451"/>
      <c r="AY36" s="451"/>
      <c r="AZ36" s="598"/>
      <c r="BA36" s="598"/>
      <c r="BB36" s="598"/>
      <c r="BC36" s="598"/>
      <c r="BD36" s="598"/>
      <c r="BE36" s="566"/>
      <c r="BF36" s="566"/>
      <c r="BG36" s="566"/>
      <c r="BH36" s="566"/>
      <c r="BI36" s="589"/>
      <c r="BJ36" s="378"/>
      <c r="BK36" s="378"/>
      <c r="BL36" s="378"/>
      <c r="BM36" s="378"/>
      <c r="BN36" s="378"/>
      <c r="BO36" s="377"/>
      <c r="BP36" s="377"/>
      <c r="BQ36" s="373">
        <v>30</v>
      </c>
      <c r="BR36" s="639"/>
      <c r="BS36" s="400"/>
      <c r="BT36" s="421"/>
      <c r="BU36" s="421"/>
      <c r="BV36" s="421"/>
      <c r="BW36" s="421"/>
      <c r="BX36" s="421"/>
      <c r="BY36" s="421"/>
      <c r="BZ36" s="421"/>
      <c r="CA36" s="421"/>
      <c r="CB36" s="421"/>
      <c r="CC36" s="421"/>
      <c r="CD36" s="421"/>
      <c r="CE36" s="421"/>
      <c r="CF36" s="421"/>
      <c r="CG36" s="433"/>
      <c r="CH36" s="445"/>
      <c r="CI36" s="457"/>
      <c r="CJ36" s="457"/>
      <c r="CK36" s="457"/>
      <c r="CL36" s="683"/>
      <c r="CM36" s="445"/>
      <c r="CN36" s="457"/>
      <c r="CO36" s="457"/>
      <c r="CP36" s="457"/>
      <c r="CQ36" s="683"/>
      <c r="CR36" s="445"/>
      <c r="CS36" s="457"/>
      <c r="CT36" s="457"/>
      <c r="CU36" s="457"/>
      <c r="CV36" s="683"/>
      <c r="CW36" s="445"/>
      <c r="CX36" s="457"/>
      <c r="CY36" s="457"/>
      <c r="CZ36" s="457"/>
      <c r="DA36" s="683"/>
      <c r="DB36" s="445"/>
      <c r="DC36" s="457"/>
      <c r="DD36" s="457"/>
      <c r="DE36" s="457"/>
      <c r="DF36" s="683"/>
      <c r="DG36" s="445"/>
      <c r="DH36" s="457"/>
      <c r="DI36" s="457"/>
      <c r="DJ36" s="457"/>
      <c r="DK36" s="683"/>
      <c r="DL36" s="445"/>
      <c r="DM36" s="457"/>
      <c r="DN36" s="457"/>
      <c r="DO36" s="457"/>
      <c r="DP36" s="683"/>
      <c r="DQ36" s="445"/>
      <c r="DR36" s="457"/>
      <c r="DS36" s="457"/>
      <c r="DT36" s="457"/>
      <c r="DU36" s="683"/>
      <c r="DV36" s="400"/>
      <c r="DW36" s="421"/>
      <c r="DX36" s="421"/>
      <c r="DY36" s="421"/>
      <c r="DZ36" s="719"/>
      <c r="EA36" s="365"/>
    </row>
    <row r="37" spans="1:131" ht="26.25" customHeight="1">
      <c r="A37" s="376">
        <v>10</v>
      </c>
      <c r="B37" s="400"/>
      <c r="C37" s="421"/>
      <c r="D37" s="421"/>
      <c r="E37" s="421"/>
      <c r="F37" s="421"/>
      <c r="G37" s="421"/>
      <c r="H37" s="421"/>
      <c r="I37" s="421"/>
      <c r="J37" s="421"/>
      <c r="K37" s="421"/>
      <c r="L37" s="421"/>
      <c r="M37" s="421"/>
      <c r="N37" s="421"/>
      <c r="O37" s="421"/>
      <c r="P37" s="433"/>
      <c r="Q37" s="439"/>
      <c r="R37" s="451"/>
      <c r="S37" s="451"/>
      <c r="T37" s="451"/>
      <c r="U37" s="451"/>
      <c r="V37" s="451"/>
      <c r="W37" s="451"/>
      <c r="X37" s="451"/>
      <c r="Y37" s="451"/>
      <c r="Z37" s="451"/>
      <c r="AA37" s="451"/>
      <c r="AB37" s="451"/>
      <c r="AC37" s="451"/>
      <c r="AD37" s="451"/>
      <c r="AE37" s="462"/>
      <c r="AF37" s="508"/>
      <c r="AG37" s="457"/>
      <c r="AH37" s="457"/>
      <c r="AI37" s="457"/>
      <c r="AJ37" s="526"/>
      <c r="AK37" s="461"/>
      <c r="AL37" s="451"/>
      <c r="AM37" s="451"/>
      <c r="AN37" s="451"/>
      <c r="AO37" s="451"/>
      <c r="AP37" s="451"/>
      <c r="AQ37" s="451"/>
      <c r="AR37" s="451"/>
      <c r="AS37" s="451"/>
      <c r="AT37" s="451"/>
      <c r="AU37" s="451"/>
      <c r="AV37" s="451"/>
      <c r="AW37" s="451"/>
      <c r="AX37" s="451"/>
      <c r="AY37" s="451"/>
      <c r="AZ37" s="598"/>
      <c r="BA37" s="598"/>
      <c r="BB37" s="598"/>
      <c r="BC37" s="598"/>
      <c r="BD37" s="598"/>
      <c r="BE37" s="566"/>
      <c r="BF37" s="566"/>
      <c r="BG37" s="566"/>
      <c r="BH37" s="566"/>
      <c r="BI37" s="589"/>
      <c r="BJ37" s="378"/>
      <c r="BK37" s="378"/>
      <c r="BL37" s="378"/>
      <c r="BM37" s="378"/>
      <c r="BN37" s="378"/>
      <c r="BO37" s="377"/>
      <c r="BP37" s="377"/>
      <c r="BQ37" s="373">
        <v>31</v>
      </c>
      <c r="BR37" s="639"/>
      <c r="BS37" s="400"/>
      <c r="BT37" s="421"/>
      <c r="BU37" s="421"/>
      <c r="BV37" s="421"/>
      <c r="BW37" s="421"/>
      <c r="BX37" s="421"/>
      <c r="BY37" s="421"/>
      <c r="BZ37" s="421"/>
      <c r="CA37" s="421"/>
      <c r="CB37" s="421"/>
      <c r="CC37" s="421"/>
      <c r="CD37" s="421"/>
      <c r="CE37" s="421"/>
      <c r="CF37" s="421"/>
      <c r="CG37" s="433"/>
      <c r="CH37" s="445"/>
      <c r="CI37" s="457"/>
      <c r="CJ37" s="457"/>
      <c r="CK37" s="457"/>
      <c r="CL37" s="683"/>
      <c r="CM37" s="445"/>
      <c r="CN37" s="457"/>
      <c r="CO37" s="457"/>
      <c r="CP37" s="457"/>
      <c r="CQ37" s="683"/>
      <c r="CR37" s="445"/>
      <c r="CS37" s="457"/>
      <c r="CT37" s="457"/>
      <c r="CU37" s="457"/>
      <c r="CV37" s="683"/>
      <c r="CW37" s="445"/>
      <c r="CX37" s="457"/>
      <c r="CY37" s="457"/>
      <c r="CZ37" s="457"/>
      <c r="DA37" s="683"/>
      <c r="DB37" s="445"/>
      <c r="DC37" s="457"/>
      <c r="DD37" s="457"/>
      <c r="DE37" s="457"/>
      <c r="DF37" s="683"/>
      <c r="DG37" s="445"/>
      <c r="DH37" s="457"/>
      <c r="DI37" s="457"/>
      <c r="DJ37" s="457"/>
      <c r="DK37" s="683"/>
      <c r="DL37" s="445"/>
      <c r="DM37" s="457"/>
      <c r="DN37" s="457"/>
      <c r="DO37" s="457"/>
      <c r="DP37" s="683"/>
      <c r="DQ37" s="445"/>
      <c r="DR37" s="457"/>
      <c r="DS37" s="457"/>
      <c r="DT37" s="457"/>
      <c r="DU37" s="683"/>
      <c r="DV37" s="400"/>
      <c r="DW37" s="421"/>
      <c r="DX37" s="421"/>
      <c r="DY37" s="421"/>
      <c r="DZ37" s="719"/>
      <c r="EA37" s="365"/>
    </row>
    <row r="38" spans="1:131" ht="26.25" customHeight="1">
      <c r="A38" s="376">
        <v>11</v>
      </c>
      <c r="B38" s="400"/>
      <c r="C38" s="421"/>
      <c r="D38" s="421"/>
      <c r="E38" s="421"/>
      <c r="F38" s="421"/>
      <c r="G38" s="421"/>
      <c r="H38" s="421"/>
      <c r="I38" s="421"/>
      <c r="J38" s="421"/>
      <c r="K38" s="421"/>
      <c r="L38" s="421"/>
      <c r="M38" s="421"/>
      <c r="N38" s="421"/>
      <c r="O38" s="421"/>
      <c r="P38" s="433"/>
      <c r="Q38" s="439"/>
      <c r="R38" s="451"/>
      <c r="S38" s="451"/>
      <c r="T38" s="451"/>
      <c r="U38" s="451"/>
      <c r="V38" s="451"/>
      <c r="W38" s="451"/>
      <c r="X38" s="451"/>
      <c r="Y38" s="451"/>
      <c r="Z38" s="451"/>
      <c r="AA38" s="451"/>
      <c r="AB38" s="451"/>
      <c r="AC38" s="451"/>
      <c r="AD38" s="451"/>
      <c r="AE38" s="462"/>
      <c r="AF38" s="508"/>
      <c r="AG38" s="457"/>
      <c r="AH38" s="457"/>
      <c r="AI38" s="457"/>
      <c r="AJ38" s="526"/>
      <c r="AK38" s="461"/>
      <c r="AL38" s="451"/>
      <c r="AM38" s="451"/>
      <c r="AN38" s="451"/>
      <c r="AO38" s="451"/>
      <c r="AP38" s="451"/>
      <c r="AQ38" s="451"/>
      <c r="AR38" s="451"/>
      <c r="AS38" s="451"/>
      <c r="AT38" s="451"/>
      <c r="AU38" s="451"/>
      <c r="AV38" s="451"/>
      <c r="AW38" s="451"/>
      <c r="AX38" s="451"/>
      <c r="AY38" s="451"/>
      <c r="AZ38" s="598"/>
      <c r="BA38" s="598"/>
      <c r="BB38" s="598"/>
      <c r="BC38" s="598"/>
      <c r="BD38" s="598"/>
      <c r="BE38" s="566"/>
      <c r="BF38" s="566"/>
      <c r="BG38" s="566"/>
      <c r="BH38" s="566"/>
      <c r="BI38" s="589"/>
      <c r="BJ38" s="378"/>
      <c r="BK38" s="378"/>
      <c r="BL38" s="378"/>
      <c r="BM38" s="378"/>
      <c r="BN38" s="378"/>
      <c r="BO38" s="377"/>
      <c r="BP38" s="377"/>
      <c r="BQ38" s="373">
        <v>32</v>
      </c>
      <c r="BR38" s="639"/>
      <c r="BS38" s="400"/>
      <c r="BT38" s="421"/>
      <c r="BU38" s="421"/>
      <c r="BV38" s="421"/>
      <c r="BW38" s="421"/>
      <c r="BX38" s="421"/>
      <c r="BY38" s="421"/>
      <c r="BZ38" s="421"/>
      <c r="CA38" s="421"/>
      <c r="CB38" s="421"/>
      <c r="CC38" s="421"/>
      <c r="CD38" s="421"/>
      <c r="CE38" s="421"/>
      <c r="CF38" s="421"/>
      <c r="CG38" s="433"/>
      <c r="CH38" s="445"/>
      <c r="CI38" s="457"/>
      <c r="CJ38" s="457"/>
      <c r="CK38" s="457"/>
      <c r="CL38" s="683"/>
      <c r="CM38" s="445"/>
      <c r="CN38" s="457"/>
      <c r="CO38" s="457"/>
      <c r="CP38" s="457"/>
      <c r="CQ38" s="683"/>
      <c r="CR38" s="445"/>
      <c r="CS38" s="457"/>
      <c r="CT38" s="457"/>
      <c r="CU38" s="457"/>
      <c r="CV38" s="683"/>
      <c r="CW38" s="445"/>
      <c r="CX38" s="457"/>
      <c r="CY38" s="457"/>
      <c r="CZ38" s="457"/>
      <c r="DA38" s="683"/>
      <c r="DB38" s="445"/>
      <c r="DC38" s="457"/>
      <c r="DD38" s="457"/>
      <c r="DE38" s="457"/>
      <c r="DF38" s="683"/>
      <c r="DG38" s="445"/>
      <c r="DH38" s="457"/>
      <c r="DI38" s="457"/>
      <c r="DJ38" s="457"/>
      <c r="DK38" s="683"/>
      <c r="DL38" s="445"/>
      <c r="DM38" s="457"/>
      <c r="DN38" s="457"/>
      <c r="DO38" s="457"/>
      <c r="DP38" s="683"/>
      <c r="DQ38" s="445"/>
      <c r="DR38" s="457"/>
      <c r="DS38" s="457"/>
      <c r="DT38" s="457"/>
      <c r="DU38" s="683"/>
      <c r="DV38" s="400"/>
      <c r="DW38" s="421"/>
      <c r="DX38" s="421"/>
      <c r="DY38" s="421"/>
      <c r="DZ38" s="719"/>
      <c r="EA38" s="365"/>
    </row>
    <row r="39" spans="1:131" ht="26.25" customHeight="1">
      <c r="A39" s="376">
        <v>12</v>
      </c>
      <c r="B39" s="400"/>
      <c r="C39" s="421"/>
      <c r="D39" s="421"/>
      <c r="E39" s="421"/>
      <c r="F39" s="421"/>
      <c r="G39" s="421"/>
      <c r="H39" s="421"/>
      <c r="I39" s="421"/>
      <c r="J39" s="421"/>
      <c r="K39" s="421"/>
      <c r="L39" s="421"/>
      <c r="M39" s="421"/>
      <c r="N39" s="421"/>
      <c r="O39" s="421"/>
      <c r="P39" s="433"/>
      <c r="Q39" s="439"/>
      <c r="R39" s="451"/>
      <c r="S39" s="451"/>
      <c r="T39" s="451"/>
      <c r="U39" s="451"/>
      <c r="V39" s="451"/>
      <c r="W39" s="451"/>
      <c r="X39" s="451"/>
      <c r="Y39" s="451"/>
      <c r="Z39" s="451"/>
      <c r="AA39" s="451"/>
      <c r="AB39" s="451"/>
      <c r="AC39" s="451"/>
      <c r="AD39" s="451"/>
      <c r="AE39" s="462"/>
      <c r="AF39" s="508"/>
      <c r="AG39" s="457"/>
      <c r="AH39" s="457"/>
      <c r="AI39" s="457"/>
      <c r="AJ39" s="526"/>
      <c r="AK39" s="461"/>
      <c r="AL39" s="451"/>
      <c r="AM39" s="451"/>
      <c r="AN39" s="451"/>
      <c r="AO39" s="451"/>
      <c r="AP39" s="451"/>
      <c r="AQ39" s="451"/>
      <c r="AR39" s="451"/>
      <c r="AS39" s="451"/>
      <c r="AT39" s="451"/>
      <c r="AU39" s="451"/>
      <c r="AV39" s="451"/>
      <c r="AW39" s="451"/>
      <c r="AX39" s="451"/>
      <c r="AY39" s="451"/>
      <c r="AZ39" s="598"/>
      <c r="BA39" s="598"/>
      <c r="BB39" s="598"/>
      <c r="BC39" s="598"/>
      <c r="BD39" s="598"/>
      <c r="BE39" s="566"/>
      <c r="BF39" s="566"/>
      <c r="BG39" s="566"/>
      <c r="BH39" s="566"/>
      <c r="BI39" s="589"/>
      <c r="BJ39" s="378"/>
      <c r="BK39" s="378"/>
      <c r="BL39" s="378"/>
      <c r="BM39" s="378"/>
      <c r="BN39" s="378"/>
      <c r="BO39" s="377"/>
      <c r="BP39" s="377"/>
      <c r="BQ39" s="373">
        <v>33</v>
      </c>
      <c r="BR39" s="639"/>
      <c r="BS39" s="400"/>
      <c r="BT39" s="421"/>
      <c r="BU39" s="421"/>
      <c r="BV39" s="421"/>
      <c r="BW39" s="421"/>
      <c r="BX39" s="421"/>
      <c r="BY39" s="421"/>
      <c r="BZ39" s="421"/>
      <c r="CA39" s="421"/>
      <c r="CB39" s="421"/>
      <c r="CC39" s="421"/>
      <c r="CD39" s="421"/>
      <c r="CE39" s="421"/>
      <c r="CF39" s="421"/>
      <c r="CG39" s="433"/>
      <c r="CH39" s="445"/>
      <c r="CI39" s="457"/>
      <c r="CJ39" s="457"/>
      <c r="CK39" s="457"/>
      <c r="CL39" s="683"/>
      <c r="CM39" s="445"/>
      <c r="CN39" s="457"/>
      <c r="CO39" s="457"/>
      <c r="CP39" s="457"/>
      <c r="CQ39" s="683"/>
      <c r="CR39" s="445"/>
      <c r="CS39" s="457"/>
      <c r="CT39" s="457"/>
      <c r="CU39" s="457"/>
      <c r="CV39" s="683"/>
      <c r="CW39" s="445"/>
      <c r="CX39" s="457"/>
      <c r="CY39" s="457"/>
      <c r="CZ39" s="457"/>
      <c r="DA39" s="683"/>
      <c r="DB39" s="445"/>
      <c r="DC39" s="457"/>
      <c r="DD39" s="457"/>
      <c r="DE39" s="457"/>
      <c r="DF39" s="683"/>
      <c r="DG39" s="445"/>
      <c r="DH39" s="457"/>
      <c r="DI39" s="457"/>
      <c r="DJ39" s="457"/>
      <c r="DK39" s="683"/>
      <c r="DL39" s="445"/>
      <c r="DM39" s="457"/>
      <c r="DN39" s="457"/>
      <c r="DO39" s="457"/>
      <c r="DP39" s="683"/>
      <c r="DQ39" s="445"/>
      <c r="DR39" s="457"/>
      <c r="DS39" s="457"/>
      <c r="DT39" s="457"/>
      <c r="DU39" s="683"/>
      <c r="DV39" s="400"/>
      <c r="DW39" s="421"/>
      <c r="DX39" s="421"/>
      <c r="DY39" s="421"/>
      <c r="DZ39" s="719"/>
      <c r="EA39" s="365"/>
    </row>
    <row r="40" spans="1:131" ht="26.25" customHeight="1">
      <c r="A40" s="373">
        <v>13</v>
      </c>
      <c r="B40" s="400"/>
      <c r="C40" s="421"/>
      <c r="D40" s="421"/>
      <c r="E40" s="421"/>
      <c r="F40" s="421"/>
      <c r="G40" s="421"/>
      <c r="H40" s="421"/>
      <c r="I40" s="421"/>
      <c r="J40" s="421"/>
      <c r="K40" s="421"/>
      <c r="L40" s="421"/>
      <c r="M40" s="421"/>
      <c r="N40" s="421"/>
      <c r="O40" s="421"/>
      <c r="P40" s="433"/>
      <c r="Q40" s="439"/>
      <c r="R40" s="451"/>
      <c r="S40" s="451"/>
      <c r="T40" s="451"/>
      <c r="U40" s="451"/>
      <c r="V40" s="451"/>
      <c r="W40" s="451"/>
      <c r="X40" s="451"/>
      <c r="Y40" s="451"/>
      <c r="Z40" s="451"/>
      <c r="AA40" s="451"/>
      <c r="AB40" s="451"/>
      <c r="AC40" s="451"/>
      <c r="AD40" s="451"/>
      <c r="AE40" s="462"/>
      <c r="AF40" s="508"/>
      <c r="AG40" s="457"/>
      <c r="AH40" s="457"/>
      <c r="AI40" s="457"/>
      <c r="AJ40" s="526"/>
      <c r="AK40" s="461"/>
      <c r="AL40" s="451"/>
      <c r="AM40" s="451"/>
      <c r="AN40" s="451"/>
      <c r="AO40" s="451"/>
      <c r="AP40" s="451"/>
      <c r="AQ40" s="451"/>
      <c r="AR40" s="451"/>
      <c r="AS40" s="451"/>
      <c r="AT40" s="451"/>
      <c r="AU40" s="451"/>
      <c r="AV40" s="451"/>
      <c r="AW40" s="451"/>
      <c r="AX40" s="451"/>
      <c r="AY40" s="451"/>
      <c r="AZ40" s="598"/>
      <c r="BA40" s="598"/>
      <c r="BB40" s="598"/>
      <c r="BC40" s="598"/>
      <c r="BD40" s="598"/>
      <c r="BE40" s="566"/>
      <c r="BF40" s="566"/>
      <c r="BG40" s="566"/>
      <c r="BH40" s="566"/>
      <c r="BI40" s="589"/>
      <c r="BJ40" s="378"/>
      <c r="BK40" s="378"/>
      <c r="BL40" s="378"/>
      <c r="BM40" s="378"/>
      <c r="BN40" s="378"/>
      <c r="BO40" s="377"/>
      <c r="BP40" s="377"/>
      <c r="BQ40" s="373">
        <v>34</v>
      </c>
      <c r="BR40" s="639"/>
      <c r="BS40" s="400"/>
      <c r="BT40" s="421"/>
      <c r="BU40" s="421"/>
      <c r="BV40" s="421"/>
      <c r="BW40" s="421"/>
      <c r="BX40" s="421"/>
      <c r="BY40" s="421"/>
      <c r="BZ40" s="421"/>
      <c r="CA40" s="421"/>
      <c r="CB40" s="421"/>
      <c r="CC40" s="421"/>
      <c r="CD40" s="421"/>
      <c r="CE40" s="421"/>
      <c r="CF40" s="421"/>
      <c r="CG40" s="433"/>
      <c r="CH40" s="445"/>
      <c r="CI40" s="457"/>
      <c r="CJ40" s="457"/>
      <c r="CK40" s="457"/>
      <c r="CL40" s="683"/>
      <c r="CM40" s="445"/>
      <c r="CN40" s="457"/>
      <c r="CO40" s="457"/>
      <c r="CP40" s="457"/>
      <c r="CQ40" s="683"/>
      <c r="CR40" s="445"/>
      <c r="CS40" s="457"/>
      <c r="CT40" s="457"/>
      <c r="CU40" s="457"/>
      <c r="CV40" s="683"/>
      <c r="CW40" s="445"/>
      <c r="CX40" s="457"/>
      <c r="CY40" s="457"/>
      <c r="CZ40" s="457"/>
      <c r="DA40" s="683"/>
      <c r="DB40" s="445"/>
      <c r="DC40" s="457"/>
      <c r="DD40" s="457"/>
      <c r="DE40" s="457"/>
      <c r="DF40" s="683"/>
      <c r="DG40" s="445"/>
      <c r="DH40" s="457"/>
      <c r="DI40" s="457"/>
      <c r="DJ40" s="457"/>
      <c r="DK40" s="683"/>
      <c r="DL40" s="445"/>
      <c r="DM40" s="457"/>
      <c r="DN40" s="457"/>
      <c r="DO40" s="457"/>
      <c r="DP40" s="683"/>
      <c r="DQ40" s="445"/>
      <c r="DR40" s="457"/>
      <c r="DS40" s="457"/>
      <c r="DT40" s="457"/>
      <c r="DU40" s="683"/>
      <c r="DV40" s="400"/>
      <c r="DW40" s="421"/>
      <c r="DX40" s="421"/>
      <c r="DY40" s="421"/>
      <c r="DZ40" s="719"/>
      <c r="EA40" s="365"/>
    </row>
    <row r="41" spans="1:131" ht="26.25" customHeight="1">
      <c r="A41" s="373">
        <v>14</v>
      </c>
      <c r="B41" s="400"/>
      <c r="C41" s="421"/>
      <c r="D41" s="421"/>
      <c r="E41" s="421"/>
      <c r="F41" s="421"/>
      <c r="G41" s="421"/>
      <c r="H41" s="421"/>
      <c r="I41" s="421"/>
      <c r="J41" s="421"/>
      <c r="K41" s="421"/>
      <c r="L41" s="421"/>
      <c r="M41" s="421"/>
      <c r="N41" s="421"/>
      <c r="O41" s="421"/>
      <c r="P41" s="433"/>
      <c r="Q41" s="439"/>
      <c r="R41" s="451"/>
      <c r="S41" s="451"/>
      <c r="T41" s="451"/>
      <c r="U41" s="451"/>
      <c r="V41" s="451"/>
      <c r="W41" s="451"/>
      <c r="X41" s="451"/>
      <c r="Y41" s="451"/>
      <c r="Z41" s="451"/>
      <c r="AA41" s="451"/>
      <c r="AB41" s="451"/>
      <c r="AC41" s="451"/>
      <c r="AD41" s="451"/>
      <c r="AE41" s="462"/>
      <c r="AF41" s="508"/>
      <c r="AG41" s="457"/>
      <c r="AH41" s="457"/>
      <c r="AI41" s="457"/>
      <c r="AJ41" s="526"/>
      <c r="AK41" s="461"/>
      <c r="AL41" s="451"/>
      <c r="AM41" s="451"/>
      <c r="AN41" s="451"/>
      <c r="AO41" s="451"/>
      <c r="AP41" s="451"/>
      <c r="AQ41" s="451"/>
      <c r="AR41" s="451"/>
      <c r="AS41" s="451"/>
      <c r="AT41" s="451"/>
      <c r="AU41" s="451"/>
      <c r="AV41" s="451"/>
      <c r="AW41" s="451"/>
      <c r="AX41" s="451"/>
      <c r="AY41" s="451"/>
      <c r="AZ41" s="598"/>
      <c r="BA41" s="598"/>
      <c r="BB41" s="598"/>
      <c r="BC41" s="598"/>
      <c r="BD41" s="598"/>
      <c r="BE41" s="566"/>
      <c r="BF41" s="566"/>
      <c r="BG41" s="566"/>
      <c r="BH41" s="566"/>
      <c r="BI41" s="589"/>
      <c r="BJ41" s="378"/>
      <c r="BK41" s="378"/>
      <c r="BL41" s="378"/>
      <c r="BM41" s="378"/>
      <c r="BN41" s="378"/>
      <c r="BO41" s="377"/>
      <c r="BP41" s="377"/>
      <c r="BQ41" s="373">
        <v>35</v>
      </c>
      <c r="BR41" s="639"/>
      <c r="BS41" s="400"/>
      <c r="BT41" s="421"/>
      <c r="BU41" s="421"/>
      <c r="BV41" s="421"/>
      <c r="BW41" s="421"/>
      <c r="BX41" s="421"/>
      <c r="BY41" s="421"/>
      <c r="BZ41" s="421"/>
      <c r="CA41" s="421"/>
      <c r="CB41" s="421"/>
      <c r="CC41" s="421"/>
      <c r="CD41" s="421"/>
      <c r="CE41" s="421"/>
      <c r="CF41" s="421"/>
      <c r="CG41" s="433"/>
      <c r="CH41" s="445"/>
      <c r="CI41" s="457"/>
      <c r="CJ41" s="457"/>
      <c r="CK41" s="457"/>
      <c r="CL41" s="683"/>
      <c r="CM41" s="445"/>
      <c r="CN41" s="457"/>
      <c r="CO41" s="457"/>
      <c r="CP41" s="457"/>
      <c r="CQ41" s="683"/>
      <c r="CR41" s="445"/>
      <c r="CS41" s="457"/>
      <c r="CT41" s="457"/>
      <c r="CU41" s="457"/>
      <c r="CV41" s="683"/>
      <c r="CW41" s="445"/>
      <c r="CX41" s="457"/>
      <c r="CY41" s="457"/>
      <c r="CZ41" s="457"/>
      <c r="DA41" s="683"/>
      <c r="DB41" s="445"/>
      <c r="DC41" s="457"/>
      <c r="DD41" s="457"/>
      <c r="DE41" s="457"/>
      <c r="DF41" s="683"/>
      <c r="DG41" s="445"/>
      <c r="DH41" s="457"/>
      <c r="DI41" s="457"/>
      <c r="DJ41" s="457"/>
      <c r="DK41" s="683"/>
      <c r="DL41" s="445"/>
      <c r="DM41" s="457"/>
      <c r="DN41" s="457"/>
      <c r="DO41" s="457"/>
      <c r="DP41" s="683"/>
      <c r="DQ41" s="445"/>
      <c r="DR41" s="457"/>
      <c r="DS41" s="457"/>
      <c r="DT41" s="457"/>
      <c r="DU41" s="683"/>
      <c r="DV41" s="400"/>
      <c r="DW41" s="421"/>
      <c r="DX41" s="421"/>
      <c r="DY41" s="421"/>
      <c r="DZ41" s="719"/>
      <c r="EA41" s="365"/>
    </row>
    <row r="42" spans="1:131" ht="26.25" customHeight="1">
      <c r="A42" s="373">
        <v>15</v>
      </c>
      <c r="B42" s="400"/>
      <c r="C42" s="421"/>
      <c r="D42" s="421"/>
      <c r="E42" s="421"/>
      <c r="F42" s="421"/>
      <c r="G42" s="421"/>
      <c r="H42" s="421"/>
      <c r="I42" s="421"/>
      <c r="J42" s="421"/>
      <c r="K42" s="421"/>
      <c r="L42" s="421"/>
      <c r="M42" s="421"/>
      <c r="N42" s="421"/>
      <c r="O42" s="421"/>
      <c r="P42" s="433"/>
      <c r="Q42" s="439"/>
      <c r="R42" s="451"/>
      <c r="S42" s="451"/>
      <c r="T42" s="451"/>
      <c r="U42" s="451"/>
      <c r="V42" s="451"/>
      <c r="W42" s="451"/>
      <c r="X42" s="451"/>
      <c r="Y42" s="451"/>
      <c r="Z42" s="451"/>
      <c r="AA42" s="451"/>
      <c r="AB42" s="451"/>
      <c r="AC42" s="451"/>
      <c r="AD42" s="451"/>
      <c r="AE42" s="462"/>
      <c r="AF42" s="508"/>
      <c r="AG42" s="457"/>
      <c r="AH42" s="457"/>
      <c r="AI42" s="457"/>
      <c r="AJ42" s="526"/>
      <c r="AK42" s="461"/>
      <c r="AL42" s="451"/>
      <c r="AM42" s="451"/>
      <c r="AN42" s="451"/>
      <c r="AO42" s="451"/>
      <c r="AP42" s="451"/>
      <c r="AQ42" s="451"/>
      <c r="AR42" s="451"/>
      <c r="AS42" s="451"/>
      <c r="AT42" s="451"/>
      <c r="AU42" s="451"/>
      <c r="AV42" s="451"/>
      <c r="AW42" s="451"/>
      <c r="AX42" s="451"/>
      <c r="AY42" s="451"/>
      <c r="AZ42" s="598"/>
      <c r="BA42" s="598"/>
      <c r="BB42" s="598"/>
      <c r="BC42" s="598"/>
      <c r="BD42" s="598"/>
      <c r="BE42" s="566"/>
      <c r="BF42" s="566"/>
      <c r="BG42" s="566"/>
      <c r="BH42" s="566"/>
      <c r="BI42" s="589"/>
      <c r="BJ42" s="378"/>
      <c r="BK42" s="378"/>
      <c r="BL42" s="378"/>
      <c r="BM42" s="378"/>
      <c r="BN42" s="378"/>
      <c r="BO42" s="377"/>
      <c r="BP42" s="377"/>
      <c r="BQ42" s="373">
        <v>36</v>
      </c>
      <c r="BR42" s="639"/>
      <c r="BS42" s="400"/>
      <c r="BT42" s="421"/>
      <c r="BU42" s="421"/>
      <c r="BV42" s="421"/>
      <c r="BW42" s="421"/>
      <c r="BX42" s="421"/>
      <c r="BY42" s="421"/>
      <c r="BZ42" s="421"/>
      <c r="CA42" s="421"/>
      <c r="CB42" s="421"/>
      <c r="CC42" s="421"/>
      <c r="CD42" s="421"/>
      <c r="CE42" s="421"/>
      <c r="CF42" s="421"/>
      <c r="CG42" s="433"/>
      <c r="CH42" s="445"/>
      <c r="CI42" s="457"/>
      <c r="CJ42" s="457"/>
      <c r="CK42" s="457"/>
      <c r="CL42" s="683"/>
      <c r="CM42" s="445"/>
      <c r="CN42" s="457"/>
      <c r="CO42" s="457"/>
      <c r="CP42" s="457"/>
      <c r="CQ42" s="683"/>
      <c r="CR42" s="445"/>
      <c r="CS42" s="457"/>
      <c r="CT42" s="457"/>
      <c r="CU42" s="457"/>
      <c r="CV42" s="683"/>
      <c r="CW42" s="445"/>
      <c r="CX42" s="457"/>
      <c r="CY42" s="457"/>
      <c r="CZ42" s="457"/>
      <c r="DA42" s="683"/>
      <c r="DB42" s="445"/>
      <c r="DC42" s="457"/>
      <c r="DD42" s="457"/>
      <c r="DE42" s="457"/>
      <c r="DF42" s="683"/>
      <c r="DG42" s="445"/>
      <c r="DH42" s="457"/>
      <c r="DI42" s="457"/>
      <c r="DJ42" s="457"/>
      <c r="DK42" s="683"/>
      <c r="DL42" s="445"/>
      <c r="DM42" s="457"/>
      <c r="DN42" s="457"/>
      <c r="DO42" s="457"/>
      <c r="DP42" s="683"/>
      <c r="DQ42" s="445"/>
      <c r="DR42" s="457"/>
      <c r="DS42" s="457"/>
      <c r="DT42" s="457"/>
      <c r="DU42" s="683"/>
      <c r="DV42" s="400"/>
      <c r="DW42" s="421"/>
      <c r="DX42" s="421"/>
      <c r="DY42" s="421"/>
      <c r="DZ42" s="719"/>
      <c r="EA42" s="365"/>
    </row>
    <row r="43" spans="1:131" ht="26.25" customHeight="1">
      <c r="A43" s="373">
        <v>16</v>
      </c>
      <c r="B43" s="400"/>
      <c r="C43" s="421"/>
      <c r="D43" s="421"/>
      <c r="E43" s="421"/>
      <c r="F43" s="421"/>
      <c r="G43" s="421"/>
      <c r="H43" s="421"/>
      <c r="I43" s="421"/>
      <c r="J43" s="421"/>
      <c r="K43" s="421"/>
      <c r="L43" s="421"/>
      <c r="M43" s="421"/>
      <c r="N43" s="421"/>
      <c r="O43" s="421"/>
      <c r="P43" s="433"/>
      <c r="Q43" s="439"/>
      <c r="R43" s="451"/>
      <c r="S43" s="451"/>
      <c r="T43" s="451"/>
      <c r="U43" s="451"/>
      <c r="V43" s="451"/>
      <c r="W43" s="451"/>
      <c r="X43" s="451"/>
      <c r="Y43" s="451"/>
      <c r="Z43" s="451"/>
      <c r="AA43" s="451"/>
      <c r="AB43" s="451"/>
      <c r="AC43" s="451"/>
      <c r="AD43" s="451"/>
      <c r="AE43" s="462"/>
      <c r="AF43" s="508"/>
      <c r="AG43" s="457"/>
      <c r="AH43" s="457"/>
      <c r="AI43" s="457"/>
      <c r="AJ43" s="526"/>
      <c r="AK43" s="461"/>
      <c r="AL43" s="451"/>
      <c r="AM43" s="451"/>
      <c r="AN43" s="451"/>
      <c r="AO43" s="451"/>
      <c r="AP43" s="451"/>
      <c r="AQ43" s="451"/>
      <c r="AR43" s="451"/>
      <c r="AS43" s="451"/>
      <c r="AT43" s="451"/>
      <c r="AU43" s="451"/>
      <c r="AV43" s="451"/>
      <c r="AW43" s="451"/>
      <c r="AX43" s="451"/>
      <c r="AY43" s="451"/>
      <c r="AZ43" s="598"/>
      <c r="BA43" s="598"/>
      <c r="BB43" s="598"/>
      <c r="BC43" s="598"/>
      <c r="BD43" s="598"/>
      <c r="BE43" s="566"/>
      <c r="BF43" s="566"/>
      <c r="BG43" s="566"/>
      <c r="BH43" s="566"/>
      <c r="BI43" s="589"/>
      <c r="BJ43" s="378"/>
      <c r="BK43" s="378"/>
      <c r="BL43" s="378"/>
      <c r="BM43" s="378"/>
      <c r="BN43" s="378"/>
      <c r="BO43" s="377"/>
      <c r="BP43" s="377"/>
      <c r="BQ43" s="373">
        <v>37</v>
      </c>
      <c r="BR43" s="639"/>
      <c r="BS43" s="400"/>
      <c r="BT43" s="421"/>
      <c r="BU43" s="421"/>
      <c r="BV43" s="421"/>
      <c r="BW43" s="421"/>
      <c r="BX43" s="421"/>
      <c r="BY43" s="421"/>
      <c r="BZ43" s="421"/>
      <c r="CA43" s="421"/>
      <c r="CB43" s="421"/>
      <c r="CC43" s="421"/>
      <c r="CD43" s="421"/>
      <c r="CE43" s="421"/>
      <c r="CF43" s="421"/>
      <c r="CG43" s="433"/>
      <c r="CH43" s="445"/>
      <c r="CI43" s="457"/>
      <c r="CJ43" s="457"/>
      <c r="CK43" s="457"/>
      <c r="CL43" s="683"/>
      <c r="CM43" s="445"/>
      <c r="CN43" s="457"/>
      <c r="CO43" s="457"/>
      <c r="CP43" s="457"/>
      <c r="CQ43" s="683"/>
      <c r="CR43" s="445"/>
      <c r="CS43" s="457"/>
      <c r="CT43" s="457"/>
      <c r="CU43" s="457"/>
      <c r="CV43" s="683"/>
      <c r="CW43" s="445"/>
      <c r="CX43" s="457"/>
      <c r="CY43" s="457"/>
      <c r="CZ43" s="457"/>
      <c r="DA43" s="683"/>
      <c r="DB43" s="445"/>
      <c r="DC43" s="457"/>
      <c r="DD43" s="457"/>
      <c r="DE43" s="457"/>
      <c r="DF43" s="683"/>
      <c r="DG43" s="445"/>
      <c r="DH43" s="457"/>
      <c r="DI43" s="457"/>
      <c r="DJ43" s="457"/>
      <c r="DK43" s="683"/>
      <c r="DL43" s="445"/>
      <c r="DM43" s="457"/>
      <c r="DN43" s="457"/>
      <c r="DO43" s="457"/>
      <c r="DP43" s="683"/>
      <c r="DQ43" s="445"/>
      <c r="DR43" s="457"/>
      <c r="DS43" s="457"/>
      <c r="DT43" s="457"/>
      <c r="DU43" s="683"/>
      <c r="DV43" s="400"/>
      <c r="DW43" s="421"/>
      <c r="DX43" s="421"/>
      <c r="DY43" s="421"/>
      <c r="DZ43" s="719"/>
      <c r="EA43" s="365"/>
    </row>
    <row r="44" spans="1:131" ht="26.25" customHeight="1">
      <c r="A44" s="373">
        <v>17</v>
      </c>
      <c r="B44" s="400"/>
      <c r="C44" s="421"/>
      <c r="D44" s="421"/>
      <c r="E44" s="421"/>
      <c r="F44" s="421"/>
      <c r="G44" s="421"/>
      <c r="H44" s="421"/>
      <c r="I44" s="421"/>
      <c r="J44" s="421"/>
      <c r="K44" s="421"/>
      <c r="L44" s="421"/>
      <c r="M44" s="421"/>
      <c r="N44" s="421"/>
      <c r="O44" s="421"/>
      <c r="P44" s="433"/>
      <c r="Q44" s="439"/>
      <c r="R44" s="451"/>
      <c r="S44" s="451"/>
      <c r="T44" s="451"/>
      <c r="U44" s="451"/>
      <c r="V44" s="451"/>
      <c r="W44" s="451"/>
      <c r="X44" s="451"/>
      <c r="Y44" s="451"/>
      <c r="Z44" s="451"/>
      <c r="AA44" s="451"/>
      <c r="AB44" s="451"/>
      <c r="AC44" s="451"/>
      <c r="AD44" s="451"/>
      <c r="AE44" s="462"/>
      <c r="AF44" s="508"/>
      <c r="AG44" s="457"/>
      <c r="AH44" s="457"/>
      <c r="AI44" s="457"/>
      <c r="AJ44" s="526"/>
      <c r="AK44" s="461"/>
      <c r="AL44" s="451"/>
      <c r="AM44" s="451"/>
      <c r="AN44" s="451"/>
      <c r="AO44" s="451"/>
      <c r="AP44" s="451"/>
      <c r="AQ44" s="451"/>
      <c r="AR44" s="451"/>
      <c r="AS44" s="451"/>
      <c r="AT44" s="451"/>
      <c r="AU44" s="451"/>
      <c r="AV44" s="451"/>
      <c r="AW44" s="451"/>
      <c r="AX44" s="451"/>
      <c r="AY44" s="451"/>
      <c r="AZ44" s="598"/>
      <c r="BA44" s="598"/>
      <c r="BB44" s="598"/>
      <c r="BC44" s="598"/>
      <c r="BD44" s="598"/>
      <c r="BE44" s="566"/>
      <c r="BF44" s="566"/>
      <c r="BG44" s="566"/>
      <c r="BH44" s="566"/>
      <c r="BI44" s="589"/>
      <c r="BJ44" s="378"/>
      <c r="BK44" s="378"/>
      <c r="BL44" s="378"/>
      <c r="BM44" s="378"/>
      <c r="BN44" s="378"/>
      <c r="BO44" s="377"/>
      <c r="BP44" s="377"/>
      <c r="BQ44" s="373">
        <v>38</v>
      </c>
      <c r="BR44" s="639"/>
      <c r="BS44" s="400"/>
      <c r="BT44" s="421"/>
      <c r="BU44" s="421"/>
      <c r="BV44" s="421"/>
      <c r="BW44" s="421"/>
      <c r="BX44" s="421"/>
      <c r="BY44" s="421"/>
      <c r="BZ44" s="421"/>
      <c r="CA44" s="421"/>
      <c r="CB44" s="421"/>
      <c r="CC44" s="421"/>
      <c r="CD44" s="421"/>
      <c r="CE44" s="421"/>
      <c r="CF44" s="421"/>
      <c r="CG44" s="433"/>
      <c r="CH44" s="445"/>
      <c r="CI44" s="457"/>
      <c r="CJ44" s="457"/>
      <c r="CK44" s="457"/>
      <c r="CL44" s="683"/>
      <c r="CM44" s="445"/>
      <c r="CN44" s="457"/>
      <c r="CO44" s="457"/>
      <c r="CP44" s="457"/>
      <c r="CQ44" s="683"/>
      <c r="CR44" s="445"/>
      <c r="CS44" s="457"/>
      <c r="CT44" s="457"/>
      <c r="CU44" s="457"/>
      <c r="CV44" s="683"/>
      <c r="CW44" s="445"/>
      <c r="CX44" s="457"/>
      <c r="CY44" s="457"/>
      <c r="CZ44" s="457"/>
      <c r="DA44" s="683"/>
      <c r="DB44" s="445"/>
      <c r="DC44" s="457"/>
      <c r="DD44" s="457"/>
      <c r="DE44" s="457"/>
      <c r="DF44" s="683"/>
      <c r="DG44" s="445"/>
      <c r="DH44" s="457"/>
      <c r="DI44" s="457"/>
      <c r="DJ44" s="457"/>
      <c r="DK44" s="683"/>
      <c r="DL44" s="445"/>
      <c r="DM44" s="457"/>
      <c r="DN44" s="457"/>
      <c r="DO44" s="457"/>
      <c r="DP44" s="683"/>
      <c r="DQ44" s="445"/>
      <c r="DR44" s="457"/>
      <c r="DS44" s="457"/>
      <c r="DT44" s="457"/>
      <c r="DU44" s="683"/>
      <c r="DV44" s="400"/>
      <c r="DW44" s="421"/>
      <c r="DX44" s="421"/>
      <c r="DY44" s="421"/>
      <c r="DZ44" s="719"/>
      <c r="EA44" s="365"/>
    </row>
    <row r="45" spans="1:131" ht="26.25" customHeight="1">
      <c r="A45" s="373">
        <v>18</v>
      </c>
      <c r="B45" s="400"/>
      <c r="C45" s="421"/>
      <c r="D45" s="421"/>
      <c r="E45" s="421"/>
      <c r="F45" s="421"/>
      <c r="G45" s="421"/>
      <c r="H45" s="421"/>
      <c r="I45" s="421"/>
      <c r="J45" s="421"/>
      <c r="K45" s="421"/>
      <c r="L45" s="421"/>
      <c r="M45" s="421"/>
      <c r="N45" s="421"/>
      <c r="O45" s="421"/>
      <c r="P45" s="433"/>
      <c r="Q45" s="439"/>
      <c r="R45" s="451"/>
      <c r="S45" s="451"/>
      <c r="T45" s="451"/>
      <c r="U45" s="451"/>
      <c r="V45" s="451"/>
      <c r="W45" s="451"/>
      <c r="X45" s="451"/>
      <c r="Y45" s="451"/>
      <c r="Z45" s="451"/>
      <c r="AA45" s="451"/>
      <c r="AB45" s="451"/>
      <c r="AC45" s="451"/>
      <c r="AD45" s="451"/>
      <c r="AE45" s="462"/>
      <c r="AF45" s="508"/>
      <c r="AG45" s="457"/>
      <c r="AH45" s="457"/>
      <c r="AI45" s="457"/>
      <c r="AJ45" s="526"/>
      <c r="AK45" s="461"/>
      <c r="AL45" s="451"/>
      <c r="AM45" s="451"/>
      <c r="AN45" s="451"/>
      <c r="AO45" s="451"/>
      <c r="AP45" s="451"/>
      <c r="AQ45" s="451"/>
      <c r="AR45" s="451"/>
      <c r="AS45" s="451"/>
      <c r="AT45" s="451"/>
      <c r="AU45" s="451"/>
      <c r="AV45" s="451"/>
      <c r="AW45" s="451"/>
      <c r="AX45" s="451"/>
      <c r="AY45" s="451"/>
      <c r="AZ45" s="598"/>
      <c r="BA45" s="598"/>
      <c r="BB45" s="598"/>
      <c r="BC45" s="598"/>
      <c r="BD45" s="598"/>
      <c r="BE45" s="566"/>
      <c r="BF45" s="566"/>
      <c r="BG45" s="566"/>
      <c r="BH45" s="566"/>
      <c r="BI45" s="589"/>
      <c r="BJ45" s="378"/>
      <c r="BK45" s="378"/>
      <c r="BL45" s="378"/>
      <c r="BM45" s="378"/>
      <c r="BN45" s="378"/>
      <c r="BO45" s="377"/>
      <c r="BP45" s="377"/>
      <c r="BQ45" s="373">
        <v>39</v>
      </c>
      <c r="BR45" s="639"/>
      <c r="BS45" s="400"/>
      <c r="BT45" s="421"/>
      <c r="BU45" s="421"/>
      <c r="BV45" s="421"/>
      <c r="BW45" s="421"/>
      <c r="BX45" s="421"/>
      <c r="BY45" s="421"/>
      <c r="BZ45" s="421"/>
      <c r="CA45" s="421"/>
      <c r="CB45" s="421"/>
      <c r="CC45" s="421"/>
      <c r="CD45" s="421"/>
      <c r="CE45" s="421"/>
      <c r="CF45" s="421"/>
      <c r="CG45" s="433"/>
      <c r="CH45" s="445"/>
      <c r="CI45" s="457"/>
      <c r="CJ45" s="457"/>
      <c r="CK45" s="457"/>
      <c r="CL45" s="683"/>
      <c r="CM45" s="445"/>
      <c r="CN45" s="457"/>
      <c r="CO45" s="457"/>
      <c r="CP45" s="457"/>
      <c r="CQ45" s="683"/>
      <c r="CR45" s="445"/>
      <c r="CS45" s="457"/>
      <c r="CT45" s="457"/>
      <c r="CU45" s="457"/>
      <c r="CV45" s="683"/>
      <c r="CW45" s="445"/>
      <c r="CX45" s="457"/>
      <c r="CY45" s="457"/>
      <c r="CZ45" s="457"/>
      <c r="DA45" s="683"/>
      <c r="DB45" s="445"/>
      <c r="DC45" s="457"/>
      <c r="DD45" s="457"/>
      <c r="DE45" s="457"/>
      <c r="DF45" s="683"/>
      <c r="DG45" s="445"/>
      <c r="DH45" s="457"/>
      <c r="DI45" s="457"/>
      <c r="DJ45" s="457"/>
      <c r="DK45" s="683"/>
      <c r="DL45" s="445"/>
      <c r="DM45" s="457"/>
      <c r="DN45" s="457"/>
      <c r="DO45" s="457"/>
      <c r="DP45" s="683"/>
      <c r="DQ45" s="445"/>
      <c r="DR45" s="457"/>
      <c r="DS45" s="457"/>
      <c r="DT45" s="457"/>
      <c r="DU45" s="683"/>
      <c r="DV45" s="400"/>
      <c r="DW45" s="421"/>
      <c r="DX45" s="421"/>
      <c r="DY45" s="421"/>
      <c r="DZ45" s="719"/>
      <c r="EA45" s="365"/>
    </row>
    <row r="46" spans="1:131" ht="26.25" customHeight="1">
      <c r="A46" s="373">
        <v>19</v>
      </c>
      <c r="B46" s="400"/>
      <c r="C46" s="421"/>
      <c r="D46" s="421"/>
      <c r="E46" s="421"/>
      <c r="F46" s="421"/>
      <c r="G46" s="421"/>
      <c r="H46" s="421"/>
      <c r="I46" s="421"/>
      <c r="J46" s="421"/>
      <c r="K46" s="421"/>
      <c r="L46" s="421"/>
      <c r="M46" s="421"/>
      <c r="N46" s="421"/>
      <c r="O46" s="421"/>
      <c r="P46" s="433"/>
      <c r="Q46" s="439"/>
      <c r="R46" s="451"/>
      <c r="S46" s="451"/>
      <c r="T46" s="451"/>
      <c r="U46" s="451"/>
      <c r="V46" s="451"/>
      <c r="W46" s="451"/>
      <c r="X46" s="451"/>
      <c r="Y46" s="451"/>
      <c r="Z46" s="451"/>
      <c r="AA46" s="451"/>
      <c r="AB46" s="451"/>
      <c r="AC46" s="451"/>
      <c r="AD46" s="451"/>
      <c r="AE46" s="462"/>
      <c r="AF46" s="508"/>
      <c r="AG46" s="457"/>
      <c r="AH46" s="457"/>
      <c r="AI46" s="457"/>
      <c r="AJ46" s="526"/>
      <c r="AK46" s="461"/>
      <c r="AL46" s="451"/>
      <c r="AM46" s="451"/>
      <c r="AN46" s="451"/>
      <c r="AO46" s="451"/>
      <c r="AP46" s="451"/>
      <c r="AQ46" s="451"/>
      <c r="AR46" s="451"/>
      <c r="AS46" s="451"/>
      <c r="AT46" s="451"/>
      <c r="AU46" s="451"/>
      <c r="AV46" s="451"/>
      <c r="AW46" s="451"/>
      <c r="AX46" s="451"/>
      <c r="AY46" s="451"/>
      <c r="AZ46" s="598"/>
      <c r="BA46" s="598"/>
      <c r="BB46" s="598"/>
      <c r="BC46" s="598"/>
      <c r="BD46" s="598"/>
      <c r="BE46" s="566"/>
      <c r="BF46" s="566"/>
      <c r="BG46" s="566"/>
      <c r="BH46" s="566"/>
      <c r="BI46" s="589"/>
      <c r="BJ46" s="378"/>
      <c r="BK46" s="378"/>
      <c r="BL46" s="378"/>
      <c r="BM46" s="378"/>
      <c r="BN46" s="378"/>
      <c r="BO46" s="377"/>
      <c r="BP46" s="377"/>
      <c r="BQ46" s="373">
        <v>40</v>
      </c>
      <c r="BR46" s="639"/>
      <c r="BS46" s="400"/>
      <c r="BT46" s="421"/>
      <c r="BU46" s="421"/>
      <c r="BV46" s="421"/>
      <c r="BW46" s="421"/>
      <c r="BX46" s="421"/>
      <c r="BY46" s="421"/>
      <c r="BZ46" s="421"/>
      <c r="CA46" s="421"/>
      <c r="CB46" s="421"/>
      <c r="CC46" s="421"/>
      <c r="CD46" s="421"/>
      <c r="CE46" s="421"/>
      <c r="CF46" s="421"/>
      <c r="CG46" s="433"/>
      <c r="CH46" s="445"/>
      <c r="CI46" s="457"/>
      <c r="CJ46" s="457"/>
      <c r="CK46" s="457"/>
      <c r="CL46" s="683"/>
      <c r="CM46" s="445"/>
      <c r="CN46" s="457"/>
      <c r="CO46" s="457"/>
      <c r="CP46" s="457"/>
      <c r="CQ46" s="683"/>
      <c r="CR46" s="445"/>
      <c r="CS46" s="457"/>
      <c r="CT46" s="457"/>
      <c r="CU46" s="457"/>
      <c r="CV46" s="683"/>
      <c r="CW46" s="445"/>
      <c r="CX46" s="457"/>
      <c r="CY46" s="457"/>
      <c r="CZ46" s="457"/>
      <c r="DA46" s="683"/>
      <c r="DB46" s="445"/>
      <c r="DC46" s="457"/>
      <c r="DD46" s="457"/>
      <c r="DE46" s="457"/>
      <c r="DF46" s="683"/>
      <c r="DG46" s="445"/>
      <c r="DH46" s="457"/>
      <c r="DI46" s="457"/>
      <c r="DJ46" s="457"/>
      <c r="DK46" s="683"/>
      <c r="DL46" s="445"/>
      <c r="DM46" s="457"/>
      <c r="DN46" s="457"/>
      <c r="DO46" s="457"/>
      <c r="DP46" s="683"/>
      <c r="DQ46" s="445"/>
      <c r="DR46" s="457"/>
      <c r="DS46" s="457"/>
      <c r="DT46" s="457"/>
      <c r="DU46" s="683"/>
      <c r="DV46" s="400"/>
      <c r="DW46" s="421"/>
      <c r="DX46" s="421"/>
      <c r="DY46" s="421"/>
      <c r="DZ46" s="719"/>
      <c r="EA46" s="365"/>
    </row>
    <row r="47" spans="1:131" ht="26.25" customHeight="1">
      <c r="A47" s="373">
        <v>20</v>
      </c>
      <c r="B47" s="400"/>
      <c r="C47" s="421"/>
      <c r="D47" s="421"/>
      <c r="E47" s="421"/>
      <c r="F47" s="421"/>
      <c r="G47" s="421"/>
      <c r="H47" s="421"/>
      <c r="I47" s="421"/>
      <c r="J47" s="421"/>
      <c r="K47" s="421"/>
      <c r="L47" s="421"/>
      <c r="M47" s="421"/>
      <c r="N47" s="421"/>
      <c r="O47" s="421"/>
      <c r="P47" s="433"/>
      <c r="Q47" s="439"/>
      <c r="R47" s="451"/>
      <c r="S47" s="451"/>
      <c r="T47" s="451"/>
      <c r="U47" s="451"/>
      <c r="V47" s="451"/>
      <c r="W47" s="451"/>
      <c r="X47" s="451"/>
      <c r="Y47" s="451"/>
      <c r="Z47" s="451"/>
      <c r="AA47" s="451"/>
      <c r="AB47" s="451"/>
      <c r="AC47" s="451"/>
      <c r="AD47" s="451"/>
      <c r="AE47" s="462"/>
      <c r="AF47" s="508"/>
      <c r="AG47" s="457"/>
      <c r="AH47" s="457"/>
      <c r="AI47" s="457"/>
      <c r="AJ47" s="526"/>
      <c r="AK47" s="461"/>
      <c r="AL47" s="451"/>
      <c r="AM47" s="451"/>
      <c r="AN47" s="451"/>
      <c r="AO47" s="451"/>
      <c r="AP47" s="451"/>
      <c r="AQ47" s="451"/>
      <c r="AR47" s="451"/>
      <c r="AS47" s="451"/>
      <c r="AT47" s="451"/>
      <c r="AU47" s="451"/>
      <c r="AV47" s="451"/>
      <c r="AW47" s="451"/>
      <c r="AX47" s="451"/>
      <c r="AY47" s="451"/>
      <c r="AZ47" s="598"/>
      <c r="BA47" s="598"/>
      <c r="BB47" s="598"/>
      <c r="BC47" s="598"/>
      <c r="BD47" s="598"/>
      <c r="BE47" s="566"/>
      <c r="BF47" s="566"/>
      <c r="BG47" s="566"/>
      <c r="BH47" s="566"/>
      <c r="BI47" s="589"/>
      <c r="BJ47" s="378"/>
      <c r="BK47" s="378"/>
      <c r="BL47" s="378"/>
      <c r="BM47" s="378"/>
      <c r="BN47" s="378"/>
      <c r="BO47" s="377"/>
      <c r="BP47" s="377"/>
      <c r="BQ47" s="373">
        <v>41</v>
      </c>
      <c r="BR47" s="639"/>
      <c r="BS47" s="400"/>
      <c r="BT47" s="421"/>
      <c r="BU47" s="421"/>
      <c r="BV47" s="421"/>
      <c r="BW47" s="421"/>
      <c r="BX47" s="421"/>
      <c r="BY47" s="421"/>
      <c r="BZ47" s="421"/>
      <c r="CA47" s="421"/>
      <c r="CB47" s="421"/>
      <c r="CC47" s="421"/>
      <c r="CD47" s="421"/>
      <c r="CE47" s="421"/>
      <c r="CF47" s="421"/>
      <c r="CG47" s="433"/>
      <c r="CH47" s="445"/>
      <c r="CI47" s="457"/>
      <c r="CJ47" s="457"/>
      <c r="CK47" s="457"/>
      <c r="CL47" s="683"/>
      <c r="CM47" s="445"/>
      <c r="CN47" s="457"/>
      <c r="CO47" s="457"/>
      <c r="CP47" s="457"/>
      <c r="CQ47" s="683"/>
      <c r="CR47" s="445"/>
      <c r="CS47" s="457"/>
      <c r="CT47" s="457"/>
      <c r="CU47" s="457"/>
      <c r="CV47" s="683"/>
      <c r="CW47" s="445"/>
      <c r="CX47" s="457"/>
      <c r="CY47" s="457"/>
      <c r="CZ47" s="457"/>
      <c r="DA47" s="683"/>
      <c r="DB47" s="445"/>
      <c r="DC47" s="457"/>
      <c r="DD47" s="457"/>
      <c r="DE47" s="457"/>
      <c r="DF47" s="683"/>
      <c r="DG47" s="445"/>
      <c r="DH47" s="457"/>
      <c r="DI47" s="457"/>
      <c r="DJ47" s="457"/>
      <c r="DK47" s="683"/>
      <c r="DL47" s="445"/>
      <c r="DM47" s="457"/>
      <c r="DN47" s="457"/>
      <c r="DO47" s="457"/>
      <c r="DP47" s="683"/>
      <c r="DQ47" s="445"/>
      <c r="DR47" s="457"/>
      <c r="DS47" s="457"/>
      <c r="DT47" s="457"/>
      <c r="DU47" s="683"/>
      <c r="DV47" s="400"/>
      <c r="DW47" s="421"/>
      <c r="DX47" s="421"/>
      <c r="DY47" s="421"/>
      <c r="DZ47" s="719"/>
      <c r="EA47" s="365"/>
    </row>
    <row r="48" spans="1:131" ht="26.25" customHeight="1">
      <c r="A48" s="373">
        <v>21</v>
      </c>
      <c r="B48" s="400"/>
      <c r="C48" s="421"/>
      <c r="D48" s="421"/>
      <c r="E48" s="421"/>
      <c r="F48" s="421"/>
      <c r="G48" s="421"/>
      <c r="H48" s="421"/>
      <c r="I48" s="421"/>
      <c r="J48" s="421"/>
      <c r="K48" s="421"/>
      <c r="L48" s="421"/>
      <c r="M48" s="421"/>
      <c r="N48" s="421"/>
      <c r="O48" s="421"/>
      <c r="P48" s="433"/>
      <c r="Q48" s="439"/>
      <c r="R48" s="451"/>
      <c r="S48" s="451"/>
      <c r="T48" s="451"/>
      <c r="U48" s="451"/>
      <c r="V48" s="451"/>
      <c r="W48" s="451"/>
      <c r="X48" s="451"/>
      <c r="Y48" s="451"/>
      <c r="Z48" s="451"/>
      <c r="AA48" s="451"/>
      <c r="AB48" s="451"/>
      <c r="AC48" s="451"/>
      <c r="AD48" s="451"/>
      <c r="AE48" s="462"/>
      <c r="AF48" s="508"/>
      <c r="AG48" s="457"/>
      <c r="AH48" s="457"/>
      <c r="AI48" s="457"/>
      <c r="AJ48" s="526"/>
      <c r="AK48" s="461"/>
      <c r="AL48" s="451"/>
      <c r="AM48" s="451"/>
      <c r="AN48" s="451"/>
      <c r="AO48" s="451"/>
      <c r="AP48" s="451"/>
      <c r="AQ48" s="451"/>
      <c r="AR48" s="451"/>
      <c r="AS48" s="451"/>
      <c r="AT48" s="451"/>
      <c r="AU48" s="451"/>
      <c r="AV48" s="451"/>
      <c r="AW48" s="451"/>
      <c r="AX48" s="451"/>
      <c r="AY48" s="451"/>
      <c r="AZ48" s="598"/>
      <c r="BA48" s="598"/>
      <c r="BB48" s="598"/>
      <c r="BC48" s="598"/>
      <c r="BD48" s="598"/>
      <c r="BE48" s="566"/>
      <c r="BF48" s="566"/>
      <c r="BG48" s="566"/>
      <c r="BH48" s="566"/>
      <c r="BI48" s="589"/>
      <c r="BJ48" s="378"/>
      <c r="BK48" s="378"/>
      <c r="BL48" s="378"/>
      <c r="BM48" s="378"/>
      <c r="BN48" s="378"/>
      <c r="BO48" s="377"/>
      <c r="BP48" s="377"/>
      <c r="BQ48" s="373">
        <v>42</v>
      </c>
      <c r="BR48" s="639"/>
      <c r="BS48" s="400"/>
      <c r="BT48" s="421"/>
      <c r="BU48" s="421"/>
      <c r="BV48" s="421"/>
      <c r="BW48" s="421"/>
      <c r="BX48" s="421"/>
      <c r="BY48" s="421"/>
      <c r="BZ48" s="421"/>
      <c r="CA48" s="421"/>
      <c r="CB48" s="421"/>
      <c r="CC48" s="421"/>
      <c r="CD48" s="421"/>
      <c r="CE48" s="421"/>
      <c r="CF48" s="421"/>
      <c r="CG48" s="433"/>
      <c r="CH48" s="445"/>
      <c r="CI48" s="457"/>
      <c r="CJ48" s="457"/>
      <c r="CK48" s="457"/>
      <c r="CL48" s="683"/>
      <c r="CM48" s="445"/>
      <c r="CN48" s="457"/>
      <c r="CO48" s="457"/>
      <c r="CP48" s="457"/>
      <c r="CQ48" s="683"/>
      <c r="CR48" s="445"/>
      <c r="CS48" s="457"/>
      <c r="CT48" s="457"/>
      <c r="CU48" s="457"/>
      <c r="CV48" s="683"/>
      <c r="CW48" s="445"/>
      <c r="CX48" s="457"/>
      <c r="CY48" s="457"/>
      <c r="CZ48" s="457"/>
      <c r="DA48" s="683"/>
      <c r="DB48" s="445"/>
      <c r="DC48" s="457"/>
      <c r="DD48" s="457"/>
      <c r="DE48" s="457"/>
      <c r="DF48" s="683"/>
      <c r="DG48" s="445"/>
      <c r="DH48" s="457"/>
      <c r="DI48" s="457"/>
      <c r="DJ48" s="457"/>
      <c r="DK48" s="683"/>
      <c r="DL48" s="445"/>
      <c r="DM48" s="457"/>
      <c r="DN48" s="457"/>
      <c r="DO48" s="457"/>
      <c r="DP48" s="683"/>
      <c r="DQ48" s="445"/>
      <c r="DR48" s="457"/>
      <c r="DS48" s="457"/>
      <c r="DT48" s="457"/>
      <c r="DU48" s="683"/>
      <c r="DV48" s="400"/>
      <c r="DW48" s="421"/>
      <c r="DX48" s="421"/>
      <c r="DY48" s="421"/>
      <c r="DZ48" s="719"/>
      <c r="EA48" s="365"/>
    </row>
    <row r="49" spans="1:131" ht="26.25" customHeight="1">
      <c r="A49" s="373">
        <v>22</v>
      </c>
      <c r="B49" s="400"/>
      <c r="C49" s="421"/>
      <c r="D49" s="421"/>
      <c r="E49" s="421"/>
      <c r="F49" s="421"/>
      <c r="G49" s="421"/>
      <c r="H49" s="421"/>
      <c r="I49" s="421"/>
      <c r="J49" s="421"/>
      <c r="K49" s="421"/>
      <c r="L49" s="421"/>
      <c r="M49" s="421"/>
      <c r="N49" s="421"/>
      <c r="O49" s="421"/>
      <c r="P49" s="433"/>
      <c r="Q49" s="439"/>
      <c r="R49" s="451"/>
      <c r="S49" s="451"/>
      <c r="T49" s="451"/>
      <c r="U49" s="451"/>
      <c r="V49" s="451"/>
      <c r="W49" s="451"/>
      <c r="X49" s="451"/>
      <c r="Y49" s="451"/>
      <c r="Z49" s="451"/>
      <c r="AA49" s="451"/>
      <c r="AB49" s="451"/>
      <c r="AC49" s="451"/>
      <c r="AD49" s="451"/>
      <c r="AE49" s="462"/>
      <c r="AF49" s="508"/>
      <c r="AG49" s="457"/>
      <c r="AH49" s="457"/>
      <c r="AI49" s="457"/>
      <c r="AJ49" s="526"/>
      <c r="AK49" s="461"/>
      <c r="AL49" s="451"/>
      <c r="AM49" s="451"/>
      <c r="AN49" s="451"/>
      <c r="AO49" s="451"/>
      <c r="AP49" s="451"/>
      <c r="AQ49" s="451"/>
      <c r="AR49" s="451"/>
      <c r="AS49" s="451"/>
      <c r="AT49" s="451"/>
      <c r="AU49" s="451"/>
      <c r="AV49" s="451"/>
      <c r="AW49" s="451"/>
      <c r="AX49" s="451"/>
      <c r="AY49" s="451"/>
      <c r="AZ49" s="598"/>
      <c r="BA49" s="598"/>
      <c r="BB49" s="598"/>
      <c r="BC49" s="598"/>
      <c r="BD49" s="598"/>
      <c r="BE49" s="566"/>
      <c r="BF49" s="566"/>
      <c r="BG49" s="566"/>
      <c r="BH49" s="566"/>
      <c r="BI49" s="589"/>
      <c r="BJ49" s="378"/>
      <c r="BK49" s="378"/>
      <c r="BL49" s="378"/>
      <c r="BM49" s="378"/>
      <c r="BN49" s="378"/>
      <c r="BO49" s="377"/>
      <c r="BP49" s="377"/>
      <c r="BQ49" s="373">
        <v>43</v>
      </c>
      <c r="BR49" s="639"/>
      <c r="BS49" s="400"/>
      <c r="BT49" s="421"/>
      <c r="BU49" s="421"/>
      <c r="BV49" s="421"/>
      <c r="BW49" s="421"/>
      <c r="BX49" s="421"/>
      <c r="BY49" s="421"/>
      <c r="BZ49" s="421"/>
      <c r="CA49" s="421"/>
      <c r="CB49" s="421"/>
      <c r="CC49" s="421"/>
      <c r="CD49" s="421"/>
      <c r="CE49" s="421"/>
      <c r="CF49" s="421"/>
      <c r="CG49" s="433"/>
      <c r="CH49" s="445"/>
      <c r="CI49" s="457"/>
      <c r="CJ49" s="457"/>
      <c r="CK49" s="457"/>
      <c r="CL49" s="683"/>
      <c r="CM49" s="445"/>
      <c r="CN49" s="457"/>
      <c r="CO49" s="457"/>
      <c r="CP49" s="457"/>
      <c r="CQ49" s="683"/>
      <c r="CR49" s="445"/>
      <c r="CS49" s="457"/>
      <c r="CT49" s="457"/>
      <c r="CU49" s="457"/>
      <c r="CV49" s="683"/>
      <c r="CW49" s="445"/>
      <c r="CX49" s="457"/>
      <c r="CY49" s="457"/>
      <c r="CZ49" s="457"/>
      <c r="DA49" s="683"/>
      <c r="DB49" s="445"/>
      <c r="DC49" s="457"/>
      <c r="DD49" s="457"/>
      <c r="DE49" s="457"/>
      <c r="DF49" s="683"/>
      <c r="DG49" s="445"/>
      <c r="DH49" s="457"/>
      <c r="DI49" s="457"/>
      <c r="DJ49" s="457"/>
      <c r="DK49" s="683"/>
      <c r="DL49" s="445"/>
      <c r="DM49" s="457"/>
      <c r="DN49" s="457"/>
      <c r="DO49" s="457"/>
      <c r="DP49" s="683"/>
      <c r="DQ49" s="445"/>
      <c r="DR49" s="457"/>
      <c r="DS49" s="457"/>
      <c r="DT49" s="457"/>
      <c r="DU49" s="683"/>
      <c r="DV49" s="400"/>
      <c r="DW49" s="421"/>
      <c r="DX49" s="421"/>
      <c r="DY49" s="421"/>
      <c r="DZ49" s="719"/>
      <c r="EA49" s="365"/>
    </row>
    <row r="50" spans="1:131" ht="26.25" customHeight="1">
      <c r="A50" s="373">
        <v>23</v>
      </c>
      <c r="B50" s="400"/>
      <c r="C50" s="421"/>
      <c r="D50" s="421"/>
      <c r="E50" s="421"/>
      <c r="F50" s="421"/>
      <c r="G50" s="421"/>
      <c r="H50" s="421"/>
      <c r="I50" s="421"/>
      <c r="J50" s="421"/>
      <c r="K50" s="421"/>
      <c r="L50" s="421"/>
      <c r="M50" s="421"/>
      <c r="N50" s="421"/>
      <c r="O50" s="421"/>
      <c r="P50" s="433"/>
      <c r="Q50" s="443"/>
      <c r="R50" s="455"/>
      <c r="S50" s="455"/>
      <c r="T50" s="455"/>
      <c r="U50" s="455"/>
      <c r="V50" s="455"/>
      <c r="W50" s="455"/>
      <c r="X50" s="455"/>
      <c r="Y50" s="455"/>
      <c r="Z50" s="455"/>
      <c r="AA50" s="455"/>
      <c r="AB50" s="455"/>
      <c r="AC50" s="455"/>
      <c r="AD50" s="455"/>
      <c r="AE50" s="497"/>
      <c r="AF50" s="508"/>
      <c r="AG50" s="457"/>
      <c r="AH50" s="457"/>
      <c r="AI50" s="457"/>
      <c r="AJ50" s="526"/>
      <c r="AK50" s="537"/>
      <c r="AL50" s="455"/>
      <c r="AM50" s="455"/>
      <c r="AN50" s="455"/>
      <c r="AO50" s="455"/>
      <c r="AP50" s="455"/>
      <c r="AQ50" s="455"/>
      <c r="AR50" s="455"/>
      <c r="AS50" s="455"/>
      <c r="AT50" s="455"/>
      <c r="AU50" s="455"/>
      <c r="AV50" s="455"/>
      <c r="AW50" s="455"/>
      <c r="AX50" s="455"/>
      <c r="AY50" s="455"/>
      <c r="AZ50" s="599"/>
      <c r="BA50" s="599"/>
      <c r="BB50" s="599"/>
      <c r="BC50" s="599"/>
      <c r="BD50" s="599"/>
      <c r="BE50" s="566"/>
      <c r="BF50" s="566"/>
      <c r="BG50" s="566"/>
      <c r="BH50" s="566"/>
      <c r="BI50" s="589"/>
      <c r="BJ50" s="378"/>
      <c r="BK50" s="378"/>
      <c r="BL50" s="378"/>
      <c r="BM50" s="378"/>
      <c r="BN50" s="378"/>
      <c r="BO50" s="377"/>
      <c r="BP50" s="377"/>
      <c r="BQ50" s="373">
        <v>44</v>
      </c>
      <c r="BR50" s="639"/>
      <c r="BS50" s="400"/>
      <c r="BT50" s="421"/>
      <c r="BU50" s="421"/>
      <c r="BV50" s="421"/>
      <c r="BW50" s="421"/>
      <c r="BX50" s="421"/>
      <c r="BY50" s="421"/>
      <c r="BZ50" s="421"/>
      <c r="CA50" s="421"/>
      <c r="CB50" s="421"/>
      <c r="CC50" s="421"/>
      <c r="CD50" s="421"/>
      <c r="CE50" s="421"/>
      <c r="CF50" s="421"/>
      <c r="CG50" s="433"/>
      <c r="CH50" s="445"/>
      <c r="CI50" s="457"/>
      <c r="CJ50" s="457"/>
      <c r="CK50" s="457"/>
      <c r="CL50" s="683"/>
      <c r="CM50" s="445"/>
      <c r="CN50" s="457"/>
      <c r="CO50" s="457"/>
      <c r="CP50" s="457"/>
      <c r="CQ50" s="683"/>
      <c r="CR50" s="445"/>
      <c r="CS50" s="457"/>
      <c r="CT50" s="457"/>
      <c r="CU50" s="457"/>
      <c r="CV50" s="683"/>
      <c r="CW50" s="445"/>
      <c r="CX50" s="457"/>
      <c r="CY50" s="457"/>
      <c r="CZ50" s="457"/>
      <c r="DA50" s="683"/>
      <c r="DB50" s="445"/>
      <c r="DC50" s="457"/>
      <c r="DD50" s="457"/>
      <c r="DE50" s="457"/>
      <c r="DF50" s="683"/>
      <c r="DG50" s="445"/>
      <c r="DH50" s="457"/>
      <c r="DI50" s="457"/>
      <c r="DJ50" s="457"/>
      <c r="DK50" s="683"/>
      <c r="DL50" s="445"/>
      <c r="DM50" s="457"/>
      <c r="DN50" s="457"/>
      <c r="DO50" s="457"/>
      <c r="DP50" s="683"/>
      <c r="DQ50" s="445"/>
      <c r="DR50" s="457"/>
      <c r="DS50" s="457"/>
      <c r="DT50" s="457"/>
      <c r="DU50" s="683"/>
      <c r="DV50" s="400"/>
      <c r="DW50" s="421"/>
      <c r="DX50" s="421"/>
      <c r="DY50" s="421"/>
      <c r="DZ50" s="719"/>
      <c r="EA50" s="365"/>
    </row>
    <row r="51" spans="1:131" ht="26.25" customHeight="1">
      <c r="A51" s="373">
        <v>24</v>
      </c>
      <c r="B51" s="400"/>
      <c r="C51" s="421"/>
      <c r="D51" s="421"/>
      <c r="E51" s="421"/>
      <c r="F51" s="421"/>
      <c r="G51" s="421"/>
      <c r="H51" s="421"/>
      <c r="I51" s="421"/>
      <c r="J51" s="421"/>
      <c r="K51" s="421"/>
      <c r="L51" s="421"/>
      <c r="M51" s="421"/>
      <c r="N51" s="421"/>
      <c r="O51" s="421"/>
      <c r="P51" s="433"/>
      <c r="Q51" s="443"/>
      <c r="R51" s="455"/>
      <c r="S51" s="455"/>
      <c r="T51" s="455"/>
      <c r="U51" s="455"/>
      <c r="V51" s="455"/>
      <c r="W51" s="455"/>
      <c r="X51" s="455"/>
      <c r="Y51" s="455"/>
      <c r="Z51" s="455"/>
      <c r="AA51" s="455"/>
      <c r="AB51" s="455"/>
      <c r="AC51" s="455"/>
      <c r="AD51" s="455"/>
      <c r="AE51" s="497"/>
      <c r="AF51" s="508"/>
      <c r="AG51" s="457"/>
      <c r="AH51" s="457"/>
      <c r="AI51" s="457"/>
      <c r="AJ51" s="526"/>
      <c r="AK51" s="537"/>
      <c r="AL51" s="455"/>
      <c r="AM51" s="455"/>
      <c r="AN51" s="455"/>
      <c r="AO51" s="455"/>
      <c r="AP51" s="455"/>
      <c r="AQ51" s="455"/>
      <c r="AR51" s="455"/>
      <c r="AS51" s="455"/>
      <c r="AT51" s="455"/>
      <c r="AU51" s="455"/>
      <c r="AV51" s="455"/>
      <c r="AW51" s="455"/>
      <c r="AX51" s="455"/>
      <c r="AY51" s="455"/>
      <c r="AZ51" s="599"/>
      <c r="BA51" s="599"/>
      <c r="BB51" s="599"/>
      <c r="BC51" s="599"/>
      <c r="BD51" s="599"/>
      <c r="BE51" s="566"/>
      <c r="BF51" s="566"/>
      <c r="BG51" s="566"/>
      <c r="BH51" s="566"/>
      <c r="BI51" s="589"/>
      <c r="BJ51" s="378"/>
      <c r="BK51" s="378"/>
      <c r="BL51" s="378"/>
      <c r="BM51" s="378"/>
      <c r="BN51" s="378"/>
      <c r="BO51" s="377"/>
      <c r="BP51" s="377"/>
      <c r="BQ51" s="373">
        <v>45</v>
      </c>
      <c r="BR51" s="639"/>
      <c r="BS51" s="400"/>
      <c r="BT51" s="421"/>
      <c r="BU51" s="421"/>
      <c r="BV51" s="421"/>
      <c r="BW51" s="421"/>
      <c r="BX51" s="421"/>
      <c r="BY51" s="421"/>
      <c r="BZ51" s="421"/>
      <c r="CA51" s="421"/>
      <c r="CB51" s="421"/>
      <c r="CC51" s="421"/>
      <c r="CD51" s="421"/>
      <c r="CE51" s="421"/>
      <c r="CF51" s="421"/>
      <c r="CG51" s="433"/>
      <c r="CH51" s="445"/>
      <c r="CI51" s="457"/>
      <c r="CJ51" s="457"/>
      <c r="CK51" s="457"/>
      <c r="CL51" s="683"/>
      <c r="CM51" s="445"/>
      <c r="CN51" s="457"/>
      <c r="CO51" s="457"/>
      <c r="CP51" s="457"/>
      <c r="CQ51" s="683"/>
      <c r="CR51" s="445"/>
      <c r="CS51" s="457"/>
      <c r="CT51" s="457"/>
      <c r="CU51" s="457"/>
      <c r="CV51" s="683"/>
      <c r="CW51" s="445"/>
      <c r="CX51" s="457"/>
      <c r="CY51" s="457"/>
      <c r="CZ51" s="457"/>
      <c r="DA51" s="683"/>
      <c r="DB51" s="445"/>
      <c r="DC51" s="457"/>
      <c r="DD51" s="457"/>
      <c r="DE51" s="457"/>
      <c r="DF51" s="683"/>
      <c r="DG51" s="445"/>
      <c r="DH51" s="457"/>
      <c r="DI51" s="457"/>
      <c r="DJ51" s="457"/>
      <c r="DK51" s="683"/>
      <c r="DL51" s="445"/>
      <c r="DM51" s="457"/>
      <c r="DN51" s="457"/>
      <c r="DO51" s="457"/>
      <c r="DP51" s="683"/>
      <c r="DQ51" s="445"/>
      <c r="DR51" s="457"/>
      <c r="DS51" s="457"/>
      <c r="DT51" s="457"/>
      <c r="DU51" s="683"/>
      <c r="DV51" s="400"/>
      <c r="DW51" s="421"/>
      <c r="DX51" s="421"/>
      <c r="DY51" s="421"/>
      <c r="DZ51" s="719"/>
      <c r="EA51" s="365"/>
    </row>
    <row r="52" spans="1:131" ht="26.25" customHeight="1">
      <c r="A52" s="373">
        <v>25</v>
      </c>
      <c r="B52" s="400"/>
      <c r="C52" s="421"/>
      <c r="D52" s="421"/>
      <c r="E52" s="421"/>
      <c r="F52" s="421"/>
      <c r="G52" s="421"/>
      <c r="H52" s="421"/>
      <c r="I52" s="421"/>
      <c r="J52" s="421"/>
      <c r="K52" s="421"/>
      <c r="L52" s="421"/>
      <c r="M52" s="421"/>
      <c r="N52" s="421"/>
      <c r="O52" s="421"/>
      <c r="P52" s="433"/>
      <c r="Q52" s="443"/>
      <c r="R52" s="455"/>
      <c r="S52" s="455"/>
      <c r="T52" s="455"/>
      <c r="U52" s="455"/>
      <c r="V52" s="455"/>
      <c r="W52" s="455"/>
      <c r="X52" s="455"/>
      <c r="Y52" s="455"/>
      <c r="Z52" s="455"/>
      <c r="AA52" s="455"/>
      <c r="AB52" s="455"/>
      <c r="AC52" s="455"/>
      <c r="AD52" s="455"/>
      <c r="AE52" s="497"/>
      <c r="AF52" s="508"/>
      <c r="AG52" s="457"/>
      <c r="AH52" s="457"/>
      <c r="AI52" s="457"/>
      <c r="AJ52" s="526"/>
      <c r="AK52" s="537"/>
      <c r="AL52" s="455"/>
      <c r="AM52" s="455"/>
      <c r="AN52" s="455"/>
      <c r="AO52" s="455"/>
      <c r="AP52" s="455"/>
      <c r="AQ52" s="455"/>
      <c r="AR52" s="455"/>
      <c r="AS52" s="455"/>
      <c r="AT52" s="455"/>
      <c r="AU52" s="455"/>
      <c r="AV52" s="455"/>
      <c r="AW52" s="455"/>
      <c r="AX52" s="455"/>
      <c r="AY52" s="455"/>
      <c r="AZ52" s="599"/>
      <c r="BA52" s="599"/>
      <c r="BB52" s="599"/>
      <c r="BC52" s="599"/>
      <c r="BD52" s="599"/>
      <c r="BE52" s="566"/>
      <c r="BF52" s="566"/>
      <c r="BG52" s="566"/>
      <c r="BH52" s="566"/>
      <c r="BI52" s="589"/>
      <c r="BJ52" s="378"/>
      <c r="BK52" s="378"/>
      <c r="BL52" s="378"/>
      <c r="BM52" s="378"/>
      <c r="BN52" s="378"/>
      <c r="BO52" s="377"/>
      <c r="BP52" s="377"/>
      <c r="BQ52" s="373">
        <v>46</v>
      </c>
      <c r="BR52" s="639"/>
      <c r="BS52" s="400"/>
      <c r="BT52" s="421"/>
      <c r="BU52" s="421"/>
      <c r="BV52" s="421"/>
      <c r="BW52" s="421"/>
      <c r="BX52" s="421"/>
      <c r="BY52" s="421"/>
      <c r="BZ52" s="421"/>
      <c r="CA52" s="421"/>
      <c r="CB52" s="421"/>
      <c r="CC52" s="421"/>
      <c r="CD52" s="421"/>
      <c r="CE52" s="421"/>
      <c r="CF52" s="421"/>
      <c r="CG52" s="433"/>
      <c r="CH52" s="445"/>
      <c r="CI52" s="457"/>
      <c r="CJ52" s="457"/>
      <c r="CK52" s="457"/>
      <c r="CL52" s="683"/>
      <c r="CM52" s="445"/>
      <c r="CN52" s="457"/>
      <c r="CO52" s="457"/>
      <c r="CP52" s="457"/>
      <c r="CQ52" s="683"/>
      <c r="CR52" s="445"/>
      <c r="CS52" s="457"/>
      <c r="CT52" s="457"/>
      <c r="CU52" s="457"/>
      <c r="CV52" s="683"/>
      <c r="CW52" s="445"/>
      <c r="CX52" s="457"/>
      <c r="CY52" s="457"/>
      <c r="CZ52" s="457"/>
      <c r="DA52" s="683"/>
      <c r="DB52" s="445"/>
      <c r="DC52" s="457"/>
      <c r="DD52" s="457"/>
      <c r="DE52" s="457"/>
      <c r="DF52" s="683"/>
      <c r="DG52" s="445"/>
      <c r="DH52" s="457"/>
      <c r="DI52" s="457"/>
      <c r="DJ52" s="457"/>
      <c r="DK52" s="683"/>
      <c r="DL52" s="445"/>
      <c r="DM52" s="457"/>
      <c r="DN52" s="457"/>
      <c r="DO52" s="457"/>
      <c r="DP52" s="683"/>
      <c r="DQ52" s="445"/>
      <c r="DR52" s="457"/>
      <c r="DS52" s="457"/>
      <c r="DT52" s="457"/>
      <c r="DU52" s="683"/>
      <c r="DV52" s="400"/>
      <c r="DW52" s="421"/>
      <c r="DX52" s="421"/>
      <c r="DY52" s="421"/>
      <c r="DZ52" s="719"/>
      <c r="EA52" s="365"/>
    </row>
    <row r="53" spans="1:131" ht="26.25" customHeight="1">
      <c r="A53" s="373">
        <v>26</v>
      </c>
      <c r="B53" s="400"/>
      <c r="C53" s="421"/>
      <c r="D53" s="421"/>
      <c r="E53" s="421"/>
      <c r="F53" s="421"/>
      <c r="G53" s="421"/>
      <c r="H53" s="421"/>
      <c r="I53" s="421"/>
      <c r="J53" s="421"/>
      <c r="K53" s="421"/>
      <c r="L53" s="421"/>
      <c r="M53" s="421"/>
      <c r="N53" s="421"/>
      <c r="O53" s="421"/>
      <c r="P53" s="433"/>
      <c r="Q53" s="443"/>
      <c r="R53" s="455"/>
      <c r="S53" s="455"/>
      <c r="T53" s="455"/>
      <c r="U53" s="455"/>
      <c r="V53" s="455"/>
      <c r="W53" s="455"/>
      <c r="X53" s="455"/>
      <c r="Y53" s="455"/>
      <c r="Z53" s="455"/>
      <c r="AA53" s="455"/>
      <c r="AB53" s="455"/>
      <c r="AC53" s="455"/>
      <c r="AD53" s="455"/>
      <c r="AE53" s="497"/>
      <c r="AF53" s="508"/>
      <c r="AG53" s="457"/>
      <c r="AH53" s="457"/>
      <c r="AI53" s="457"/>
      <c r="AJ53" s="526"/>
      <c r="AK53" s="537"/>
      <c r="AL53" s="455"/>
      <c r="AM53" s="455"/>
      <c r="AN53" s="455"/>
      <c r="AO53" s="455"/>
      <c r="AP53" s="455"/>
      <c r="AQ53" s="455"/>
      <c r="AR53" s="455"/>
      <c r="AS53" s="455"/>
      <c r="AT53" s="455"/>
      <c r="AU53" s="455"/>
      <c r="AV53" s="455"/>
      <c r="AW53" s="455"/>
      <c r="AX53" s="455"/>
      <c r="AY53" s="455"/>
      <c r="AZ53" s="599"/>
      <c r="BA53" s="599"/>
      <c r="BB53" s="599"/>
      <c r="BC53" s="599"/>
      <c r="BD53" s="599"/>
      <c r="BE53" s="566"/>
      <c r="BF53" s="566"/>
      <c r="BG53" s="566"/>
      <c r="BH53" s="566"/>
      <c r="BI53" s="589"/>
      <c r="BJ53" s="378"/>
      <c r="BK53" s="378"/>
      <c r="BL53" s="378"/>
      <c r="BM53" s="378"/>
      <c r="BN53" s="378"/>
      <c r="BO53" s="377"/>
      <c r="BP53" s="377"/>
      <c r="BQ53" s="373">
        <v>47</v>
      </c>
      <c r="BR53" s="639"/>
      <c r="BS53" s="400"/>
      <c r="BT53" s="421"/>
      <c r="BU53" s="421"/>
      <c r="BV53" s="421"/>
      <c r="BW53" s="421"/>
      <c r="BX53" s="421"/>
      <c r="BY53" s="421"/>
      <c r="BZ53" s="421"/>
      <c r="CA53" s="421"/>
      <c r="CB53" s="421"/>
      <c r="CC53" s="421"/>
      <c r="CD53" s="421"/>
      <c r="CE53" s="421"/>
      <c r="CF53" s="421"/>
      <c r="CG53" s="433"/>
      <c r="CH53" s="445"/>
      <c r="CI53" s="457"/>
      <c r="CJ53" s="457"/>
      <c r="CK53" s="457"/>
      <c r="CL53" s="683"/>
      <c r="CM53" s="445"/>
      <c r="CN53" s="457"/>
      <c r="CO53" s="457"/>
      <c r="CP53" s="457"/>
      <c r="CQ53" s="683"/>
      <c r="CR53" s="445"/>
      <c r="CS53" s="457"/>
      <c r="CT53" s="457"/>
      <c r="CU53" s="457"/>
      <c r="CV53" s="683"/>
      <c r="CW53" s="445"/>
      <c r="CX53" s="457"/>
      <c r="CY53" s="457"/>
      <c r="CZ53" s="457"/>
      <c r="DA53" s="683"/>
      <c r="DB53" s="445"/>
      <c r="DC53" s="457"/>
      <c r="DD53" s="457"/>
      <c r="DE53" s="457"/>
      <c r="DF53" s="683"/>
      <c r="DG53" s="445"/>
      <c r="DH53" s="457"/>
      <c r="DI53" s="457"/>
      <c r="DJ53" s="457"/>
      <c r="DK53" s="683"/>
      <c r="DL53" s="445"/>
      <c r="DM53" s="457"/>
      <c r="DN53" s="457"/>
      <c r="DO53" s="457"/>
      <c r="DP53" s="683"/>
      <c r="DQ53" s="445"/>
      <c r="DR53" s="457"/>
      <c r="DS53" s="457"/>
      <c r="DT53" s="457"/>
      <c r="DU53" s="683"/>
      <c r="DV53" s="400"/>
      <c r="DW53" s="421"/>
      <c r="DX53" s="421"/>
      <c r="DY53" s="421"/>
      <c r="DZ53" s="719"/>
      <c r="EA53" s="365"/>
    </row>
    <row r="54" spans="1:131" ht="26.25" customHeight="1">
      <c r="A54" s="373">
        <v>27</v>
      </c>
      <c r="B54" s="400"/>
      <c r="C54" s="421"/>
      <c r="D54" s="421"/>
      <c r="E54" s="421"/>
      <c r="F54" s="421"/>
      <c r="G54" s="421"/>
      <c r="H54" s="421"/>
      <c r="I54" s="421"/>
      <c r="J54" s="421"/>
      <c r="K54" s="421"/>
      <c r="L54" s="421"/>
      <c r="M54" s="421"/>
      <c r="N54" s="421"/>
      <c r="O54" s="421"/>
      <c r="P54" s="433"/>
      <c r="Q54" s="443"/>
      <c r="R54" s="455"/>
      <c r="S54" s="455"/>
      <c r="T54" s="455"/>
      <c r="U54" s="455"/>
      <c r="V54" s="455"/>
      <c r="W54" s="455"/>
      <c r="X54" s="455"/>
      <c r="Y54" s="455"/>
      <c r="Z54" s="455"/>
      <c r="AA54" s="455"/>
      <c r="AB54" s="455"/>
      <c r="AC54" s="455"/>
      <c r="AD54" s="455"/>
      <c r="AE54" s="497"/>
      <c r="AF54" s="508"/>
      <c r="AG54" s="457"/>
      <c r="AH54" s="457"/>
      <c r="AI54" s="457"/>
      <c r="AJ54" s="526"/>
      <c r="AK54" s="537"/>
      <c r="AL54" s="455"/>
      <c r="AM54" s="455"/>
      <c r="AN54" s="455"/>
      <c r="AO54" s="455"/>
      <c r="AP54" s="455"/>
      <c r="AQ54" s="455"/>
      <c r="AR54" s="455"/>
      <c r="AS54" s="455"/>
      <c r="AT54" s="455"/>
      <c r="AU54" s="455"/>
      <c r="AV54" s="455"/>
      <c r="AW54" s="455"/>
      <c r="AX54" s="455"/>
      <c r="AY54" s="455"/>
      <c r="AZ54" s="599"/>
      <c r="BA54" s="599"/>
      <c r="BB54" s="599"/>
      <c r="BC54" s="599"/>
      <c r="BD54" s="599"/>
      <c r="BE54" s="566"/>
      <c r="BF54" s="566"/>
      <c r="BG54" s="566"/>
      <c r="BH54" s="566"/>
      <c r="BI54" s="589"/>
      <c r="BJ54" s="378"/>
      <c r="BK54" s="378"/>
      <c r="BL54" s="378"/>
      <c r="BM54" s="378"/>
      <c r="BN54" s="378"/>
      <c r="BO54" s="377"/>
      <c r="BP54" s="377"/>
      <c r="BQ54" s="373">
        <v>48</v>
      </c>
      <c r="BR54" s="639"/>
      <c r="BS54" s="400"/>
      <c r="BT54" s="421"/>
      <c r="BU54" s="421"/>
      <c r="BV54" s="421"/>
      <c r="BW54" s="421"/>
      <c r="BX54" s="421"/>
      <c r="BY54" s="421"/>
      <c r="BZ54" s="421"/>
      <c r="CA54" s="421"/>
      <c r="CB54" s="421"/>
      <c r="CC54" s="421"/>
      <c r="CD54" s="421"/>
      <c r="CE54" s="421"/>
      <c r="CF54" s="421"/>
      <c r="CG54" s="433"/>
      <c r="CH54" s="445"/>
      <c r="CI54" s="457"/>
      <c r="CJ54" s="457"/>
      <c r="CK54" s="457"/>
      <c r="CL54" s="683"/>
      <c r="CM54" s="445"/>
      <c r="CN54" s="457"/>
      <c r="CO54" s="457"/>
      <c r="CP54" s="457"/>
      <c r="CQ54" s="683"/>
      <c r="CR54" s="445"/>
      <c r="CS54" s="457"/>
      <c r="CT54" s="457"/>
      <c r="CU54" s="457"/>
      <c r="CV54" s="683"/>
      <c r="CW54" s="445"/>
      <c r="CX54" s="457"/>
      <c r="CY54" s="457"/>
      <c r="CZ54" s="457"/>
      <c r="DA54" s="683"/>
      <c r="DB54" s="445"/>
      <c r="DC54" s="457"/>
      <c r="DD54" s="457"/>
      <c r="DE54" s="457"/>
      <c r="DF54" s="683"/>
      <c r="DG54" s="445"/>
      <c r="DH54" s="457"/>
      <c r="DI54" s="457"/>
      <c r="DJ54" s="457"/>
      <c r="DK54" s="683"/>
      <c r="DL54" s="445"/>
      <c r="DM54" s="457"/>
      <c r="DN54" s="457"/>
      <c r="DO54" s="457"/>
      <c r="DP54" s="683"/>
      <c r="DQ54" s="445"/>
      <c r="DR54" s="457"/>
      <c r="DS54" s="457"/>
      <c r="DT54" s="457"/>
      <c r="DU54" s="683"/>
      <c r="DV54" s="400"/>
      <c r="DW54" s="421"/>
      <c r="DX54" s="421"/>
      <c r="DY54" s="421"/>
      <c r="DZ54" s="719"/>
      <c r="EA54" s="365"/>
    </row>
    <row r="55" spans="1:131" ht="26.25" customHeight="1">
      <c r="A55" s="373">
        <v>28</v>
      </c>
      <c r="B55" s="400"/>
      <c r="C55" s="421"/>
      <c r="D55" s="421"/>
      <c r="E55" s="421"/>
      <c r="F55" s="421"/>
      <c r="G55" s="421"/>
      <c r="H55" s="421"/>
      <c r="I55" s="421"/>
      <c r="J55" s="421"/>
      <c r="K55" s="421"/>
      <c r="L55" s="421"/>
      <c r="M55" s="421"/>
      <c r="N55" s="421"/>
      <c r="O55" s="421"/>
      <c r="P55" s="433"/>
      <c r="Q55" s="443"/>
      <c r="R55" s="455"/>
      <c r="S55" s="455"/>
      <c r="T55" s="455"/>
      <c r="U55" s="455"/>
      <c r="V55" s="455"/>
      <c r="W55" s="455"/>
      <c r="X55" s="455"/>
      <c r="Y55" s="455"/>
      <c r="Z55" s="455"/>
      <c r="AA55" s="455"/>
      <c r="AB55" s="455"/>
      <c r="AC55" s="455"/>
      <c r="AD55" s="455"/>
      <c r="AE55" s="497"/>
      <c r="AF55" s="508"/>
      <c r="AG55" s="457"/>
      <c r="AH55" s="457"/>
      <c r="AI55" s="457"/>
      <c r="AJ55" s="526"/>
      <c r="AK55" s="537"/>
      <c r="AL55" s="455"/>
      <c r="AM55" s="455"/>
      <c r="AN55" s="455"/>
      <c r="AO55" s="455"/>
      <c r="AP55" s="455"/>
      <c r="AQ55" s="455"/>
      <c r="AR55" s="455"/>
      <c r="AS55" s="455"/>
      <c r="AT55" s="455"/>
      <c r="AU55" s="455"/>
      <c r="AV55" s="455"/>
      <c r="AW55" s="455"/>
      <c r="AX55" s="455"/>
      <c r="AY55" s="455"/>
      <c r="AZ55" s="599"/>
      <c r="BA55" s="599"/>
      <c r="BB55" s="599"/>
      <c r="BC55" s="599"/>
      <c r="BD55" s="599"/>
      <c r="BE55" s="566"/>
      <c r="BF55" s="566"/>
      <c r="BG55" s="566"/>
      <c r="BH55" s="566"/>
      <c r="BI55" s="589"/>
      <c r="BJ55" s="378"/>
      <c r="BK55" s="378"/>
      <c r="BL55" s="378"/>
      <c r="BM55" s="378"/>
      <c r="BN55" s="378"/>
      <c r="BO55" s="377"/>
      <c r="BP55" s="377"/>
      <c r="BQ55" s="373">
        <v>49</v>
      </c>
      <c r="BR55" s="639"/>
      <c r="BS55" s="400"/>
      <c r="BT55" s="421"/>
      <c r="BU55" s="421"/>
      <c r="BV55" s="421"/>
      <c r="BW55" s="421"/>
      <c r="BX55" s="421"/>
      <c r="BY55" s="421"/>
      <c r="BZ55" s="421"/>
      <c r="CA55" s="421"/>
      <c r="CB55" s="421"/>
      <c r="CC55" s="421"/>
      <c r="CD55" s="421"/>
      <c r="CE55" s="421"/>
      <c r="CF55" s="421"/>
      <c r="CG55" s="433"/>
      <c r="CH55" s="445"/>
      <c r="CI55" s="457"/>
      <c r="CJ55" s="457"/>
      <c r="CK55" s="457"/>
      <c r="CL55" s="683"/>
      <c r="CM55" s="445"/>
      <c r="CN55" s="457"/>
      <c r="CO55" s="457"/>
      <c r="CP55" s="457"/>
      <c r="CQ55" s="683"/>
      <c r="CR55" s="445"/>
      <c r="CS55" s="457"/>
      <c r="CT55" s="457"/>
      <c r="CU55" s="457"/>
      <c r="CV55" s="683"/>
      <c r="CW55" s="445"/>
      <c r="CX55" s="457"/>
      <c r="CY55" s="457"/>
      <c r="CZ55" s="457"/>
      <c r="DA55" s="683"/>
      <c r="DB55" s="445"/>
      <c r="DC55" s="457"/>
      <c r="DD55" s="457"/>
      <c r="DE55" s="457"/>
      <c r="DF55" s="683"/>
      <c r="DG55" s="445"/>
      <c r="DH55" s="457"/>
      <c r="DI55" s="457"/>
      <c r="DJ55" s="457"/>
      <c r="DK55" s="683"/>
      <c r="DL55" s="445"/>
      <c r="DM55" s="457"/>
      <c r="DN55" s="457"/>
      <c r="DO55" s="457"/>
      <c r="DP55" s="683"/>
      <c r="DQ55" s="445"/>
      <c r="DR55" s="457"/>
      <c r="DS55" s="457"/>
      <c r="DT55" s="457"/>
      <c r="DU55" s="683"/>
      <c r="DV55" s="400"/>
      <c r="DW55" s="421"/>
      <c r="DX55" s="421"/>
      <c r="DY55" s="421"/>
      <c r="DZ55" s="719"/>
      <c r="EA55" s="365"/>
    </row>
    <row r="56" spans="1:131" ht="26.25" customHeight="1">
      <c r="A56" s="373">
        <v>29</v>
      </c>
      <c r="B56" s="400"/>
      <c r="C56" s="421"/>
      <c r="D56" s="421"/>
      <c r="E56" s="421"/>
      <c r="F56" s="421"/>
      <c r="G56" s="421"/>
      <c r="H56" s="421"/>
      <c r="I56" s="421"/>
      <c r="J56" s="421"/>
      <c r="K56" s="421"/>
      <c r="L56" s="421"/>
      <c r="M56" s="421"/>
      <c r="N56" s="421"/>
      <c r="O56" s="421"/>
      <c r="P56" s="433"/>
      <c r="Q56" s="443"/>
      <c r="R56" s="455"/>
      <c r="S56" s="455"/>
      <c r="T56" s="455"/>
      <c r="U56" s="455"/>
      <c r="V56" s="455"/>
      <c r="W56" s="455"/>
      <c r="X56" s="455"/>
      <c r="Y56" s="455"/>
      <c r="Z56" s="455"/>
      <c r="AA56" s="455"/>
      <c r="AB56" s="455"/>
      <c r="AC56" s="455"/>
      <c r="AD56" s="455"/>
      <c r="AE56" s="497"/>
      <c r="AF56" s="508"/>
      <c r="AG56" s="457"/>
      <c r="AH56" s="457"/>
      <c r="AI56" s="457"/>
      <c r="AJ56" s="526"/>
      <c r="AK56" s="537"/>
      <c r="AL56" s="455"/>
      <c r="AM56" s="455"/>
      <c r="AN56" s="455"/>
      <c r="AO56" s="455"/>
      <c r="AP56" s="455"/>
      <c r="AQ56" s="455"/>
      <c r="AR56" s="455"/>
      <c r="AS56" s="455"/>
      <c r="AT56" s="455"/>
      <c r="AU56" s="455"/>
      <c r="AV56" s="455"/>
      <c r="AW56" s="455"/>
      <c r="AX56" s="455"/>
      <c r="AY56" s="455"/>
      <c r="AZ56" s="599"/>
      <c r="BA56" s="599"/>
      <c r="BB56" s="599"/>
      <c r="BC56" s="599"/>
      <c r="BD56" s="599"/>
      <c r="BE56" s="566"/>
      <c r="BF56" s="566"/>
      <c r="BG56" s="566"/>
      <c r="BH56" s="566"/>
      <c r="BI56" s="589"/>
      <c r="BJ56" s="378"/>
      <c r="BK56" s="378"/>
      <c r="BL56" s="378"/>
      <c r="BM56" s="378"/>
      <c r="BN56" s="378"/>
      <c r="BO56" s="377"/>
      <c r="BP56" s="377"/>
      <c r="BQ56" s="373">
        <v>50</v>
      </c>
      <c r="BR56" s="639"/>
      <c r="BS56" s="400"/>
      <c r="BT56" s="421"/>
      <c r="BU56" s="421"/>
      <c r="BV56" s="421"/>
      <c r="BW56" s="421"/>
      <c r="BX56" s="421"/>
      <c r="BY56" s="421"/>
      <c r="BZ56" s="421"/>
      <c r="CA56" s="421"/>
      <c r="CB56" s="421"/>
      <c r="CC56" s="421"/>
      <c r="CD56" s="421"/>
      <c r="CE56" s="421"/>
      <c r="CF56" s="421"/>
      <c r="CG56" s="433"/>
      <c r="CH56" s="445"/>
      <c r="CI56" s="457"/>
      <c r="CJ56" s="457"/>
      <c r="CK56" s="457"/>
      <c r="CL56" s="683"/>
      <c r="CM56" s="445"/>
      <c r="CN56" s="457"/>
      <c r="CO56" s="457"/>
      <c r="CP56" s="457"/>
      <c r="CQ56" s="683"/>
      <c r="CR56" s="445"/>
      <c r="CS56" s="457"/>
      <c r="CT56" s="457"/>
      <c r="CU56" s="457"/>
      <c r="CV56" s="683"/>
      <c r="CW56" s="445"/>
      <c r="CX56" s="457"/>
      <c r="CY56" s="457"/>
      <c r="CZ56" s="457"/>
      <c r="DA56" s="683"/>
      <c r="DB56" s="445"/>
      <c r="DC56" s="457"/>
      <c r="DD56" s="457"/>
      <c r="DE56" s="457"/>
      <c r="DF56" s="683"/>
      <c r="DG56" s="445"/>
      <c r="DH56" s="457"/>
      <c r="DI56" s="457"/>
      <c r="DJ56" s="457"/>
      <c r="DK56" s="683"/>
      <c r="DL56" s="445"/>
      <c r="DM56" s="457"/>
      <c r="DN56" s="457"/>
      <c r="DO56" s="457"/>
      <c r="DP56" s="683"/>
      <c r="DQ56" s="445"/>
      <c r="DR56" s="457"/>
      <c r="DS56" s="457"/>
      <c r="DT56" s="457"/>
      <c r="DU56" s="683"/>
      <c r="DV56" s="400"/>
      <c r="DW56" s="421"/>
      <c r="DX56" s="421"/>
      <c r="DY56" s="421"/>
      <c r="DZ56" s="719"/>
      <c r="EA56" s="365"/>
    </row>
    <row r="57" spans="1:131" ht="26.25" customHeight="1">
      <c r="A57" s="373">
        <v>30</v>
      </c>
      <c r="B57" s="400"/>
      <c r="C57" s="421"/>
      <c r="D57" s="421"/>
      <c r="E57" s="421"/>
      <c r="F57" s="421"/>
      <c r="G57" s="421"/>
      <c r="H57" s="421"/>
      <c r="I57" s="421"/>
      <c r="J57" s="421"/>
      <c r="K57" s="421"/>
      <c r="L57" s="421"/>
      <c r="M57" s="421"/>
      <c r="N57" s="421"/>
      <c r="O57" s="421"/>
      <c r="P57" s="433"/>
      <c r="Q57" s="443"/>
      <c r="R57" s="455"/>
      <c r="S57" s="455"/>
      <c r="T57" s="455"/>
      <c r="U57" s="455"/>
      <c r="V57" s="455"/>
      <c r="W57" s="455"/>
      <c r="X57" s="455"/>
      <c r="Y57" s="455"/>
      <c r="Z57" s="455"/>
      <c r="AA57" s="455"/>
      <c r="AB57" s="455"/>
      <c r="AC57" s="455"/>
      <c r="AD57" s="455"/>
      <c r="AE57" s="497"/>
      <c r="AF57" s="508"/>
      <c r="AG57" s="457"/>
      <c r="AH57" s="457"/>
      <c r="AI57" s="457"/>
      <c r="AJ57" s="526"/>
      <c r="AK57" s="537"/>
      <c r="AL57" s="455"/>
      <c r="AM57" s="455"/>
      <c r="AN57" s="455"/>
      <c r="AO57" s="455"/>
      <c r="AP57" s="455"/>
      <c r="AQ57" s="455"/>
      <c r="AR57" s="455"/>
      <c r="AS57" s="455"/>
      <c r="AT57" s="455"/>
      <c r="AU57" s="455"/>
      <c r="AV57" s="455"/>
      <c r="AW57" s="455"/>
      <c r="AX57" s="455"/>
      <c r="AY57" s="455"/>
      <c r="AZ57" s="599"/>
      <c r="BA57" s="599"/>
      <c r="BB57" s="599"/>
      <c r="BC57" s="599"/>
      <c r="BD57" s="599"/>
      <c r="BE57" s="566"/>
      <c r="BF57" s="566"/>
      <c r="BG57" s="566"/>
      <c r="BH57" s="566"/>
      <c r="BI57" s="589"/>
      <c r="BJ57" s="378"/>
      <c r="BK57" s="378"/>
      <c r="BL57" s="378"/>
      <c r="BM57" s="378"/>
      <c r="BN57" s="378"/>
      <c r="BO57" s="377"/>
      <c r="BP57" s="377"/>
      <c r="BQ57" s="373">
        <v>51</v>
      </c>
      <c r="BR57" s="639"/>
      <c r="BS57" s="400"/>
      <c r="BT57" s="421"/>
      <c r="BU57" s="421"/>
      <c r="BV57" s="421"/>
      <c r="BW57" s="421"/>
      <c r="BX57" s="421"/>
      <c r="BY57" s="421"/>
      <c r="BZ57" s="421"/>
      <c r="CA57" s="421"/>
      <c r="CB57" s="421"/>
      <c r="CC57" s="421"/>
      <c r="CD57" s="421"/>
      <c r="CE57" s="421"/>
      <c r="CF57" s="421"/>
      <c r="CG57" s="433"/>
      <c r="CH57" s="445"/>
      <c r="CI57" s="457"/>
      <c r="CJ57" s="457"/>
      <c r="CK57" s="457"/>
      <c r="CL57" s="683"/>
      <c r="CM57" s="445"/>
      <c r="CN57" s="457"/>
      <c r="CO57" s="457"/>
      <c r="CP57" s="457"/>
      <c r="CQ57" s="683"/>
      <c r="CR57" s="445"/>
      <c r="CS57" s="457"/>
      <c r="CT57" s="457"/>
      <c r="CU57" s="457"/>
      <c r="CV57" s="683"/>
      <c r="CW57" s="445"/>
      <c r="CX57" s="457"/>
      <c r="CY57" s="457"/>
      <c r="CZ57" s="457"/>
      <c r="DA57" s="683"/>
      <c r="DB57" s="445"/>
      <c r="DC57" s="457"/>
      <c r="DD57" s="457"/>
      <c r="DE57" s="457"/>
      <c r="DF57" s="683"/>
      <c r="DG57" s="445"/>
      <c r="DH57" s="457"/>
      <c r="DI57" s="457"/>
      <c r="DJ57" s="457"/>
      <c r="DK57" s="683"/>
      <c r="DL57" s="445"/>
      <c r="DM57" s="457"/>
      <c r="DN57" s="457"/>
      <c r="DO57" s="457"/>
      <c r="DP57" s="683"/>
      <c r="DQ57" s="445"/>
      <c r="DR57" s="457"/>
      <c r="DS57" s="457"/>
      <c r="DT57" s="457"/>
      <c r="DU57" s="683"/>
      <c r="DV57" s="400"/>
      <c r="DW57" s="421"/>
      <c r="DX57" s="421"/>
      <c r="DY57" s="421"/>
      <c r="DZ57" s="719"/>
      <c r="EA57" s="365"/>
    </row>
    <row r="58" spans="1:131" ht="26.25" customHeight="1">
      <c r="A58" s="373">
        <v>31</v>
      </c>
      <c r="B58" s="400"/>
      <c r="C58" s="421"/>
      <c r="D58" s="421"/>
      <c r="E58" s="421"/>
      <c r="F58" s="421"/>
      <c r="G58" s="421"/>
      <c r="H58" s="421"/>
      <c r="I58" s="421"/>
      <c r="J58" s="421"/>
      <c r="K58" s="421"/>
      <c r="L58" s="421"/>
      <c r="M58" s="421"/>
      <c r="N58" s="421"/>
      <c r="O58" s="421"/>
      <c r="P58" s="433"/>
      <c r="Q58" s="443"/>
      <c r="R58" s="455"/>
      <c r="S58" s="455"/>
      <c r="T58" s="455"/>
      <c r="U58" s="455"/>
      <c r="V58" s="455"/>
      <c r="W58" s="455"/>
      <c r="X58" s="455"/>
      <c r="Y58" s="455"/>
      <c r="Z58" s="455"/>
      <c r="AA58" s="455"/>
      <c r="AB58" s="455"/>
      <c r="AC58" s="455"/>
      <c r="AD58" s="455"/>
      <c r="AE58" s="497"/>
      <c r="AF58" s="508"/>
      <c r="AG58" s="457"/>
      <c r="AH58" s="457"/>
      <c r="AI58" s="457"/>
      <c r="AJ58" s="526"/>
      <c r="AK58" s="537"/>
      <c r="AL58" s="455"/>
      <c r="AM58" s="455"/>
      <c r="AN58" s="455"/>
      <c r="AO58" s="455"/>
      <c r="AP58" s="455"/>
      <c r="AQ58" s="455"/>
      <c r="AR58" s="455"/>
      <c r="AS58" s="455"/>
      <c r="AT58" s="455"/>
      <c r="AU58" s="455"/>
      <c r="AV58" s="455"/>
      <c r="AW58" s="455"/>
      <c r="AX58" s="455"/>
      <c r="AY58" s="455"/>
      <c r="AZ58" s="599"/>
      <c r="BA58" s="599"/>
      <c r="BB58" s="599"/>
      <c r="BC58" s="599"/>
      <c r="BD58" s="599"/>
      <c r="BE58" s="566"/>
      <c r="BF58" s="566"/>
      <c r="BG58" s="566"/>
      <c r="BH58" s="566"/>
      <c r="BI58" s="589"/>
      <c r="BJ58" s="378"/>
      <c r="BK58" s="378"/>
      <c r="BL58" s="378"/>
      <c r="BM58" s="378"/>
      <c r="BN58" s="378"/>
      <c r="BO58" s="377"/>
      <c r="BP58" s="377"/>
      <c r="BQ58" s="373">
        <v>52</v>
      </c>
      <c r="BR58" s="639"/>
      <c r="BS58" s="400"/>
      <c r="BT58" s="421"/>
      <c r="BU58" s="421"/>
      <c r="BV58" s="421"/>
      <c r="BW58" s="421"/>
      <c r="BX58" s="421"/>
      <c r="BY58" s="421"/>
      <c r="BZ58" s="421"/>
      <c r="CA58" s="421"/>
      <c r="CB58" s="421"/>
      <c r="CC58" s="421"/>
      <c r="CD58" s="421"/>
      <c r="CE58" s="421"/>
      <c r="CF58" s="421"/>
      <c r="CG58" s="433"/>
      <c r="CH58" s="445"/>
      <c r="CI58" s="457"/>
      <c r="CJ58" s="457"/>
      <c r="CK58" s="457"/>
      <c r="CL58" s="683"/>
      <c r="CM58" s="445"/>
      <c r="CN58" s="457"/>
      <c r="CO58" s="457"/>
      <c r="CP58" s="457"/>
      <c r="CQ58" s="683"/>
      <c r="CR58" s="445"/>
      <c r="CS58" s="457"/>
      <c r="CT58" s="457"/>
      <c r="CU58" s="457"/>
      <c r="CV58" s="683"/>
      <c r="CW58" s="445"/>
      <c r="CX58" s="457"/>
      <c r="CY58" s="457"/>
      <c r="CZ58" s="457"/>
      <c r="DA58" s="683"/>
      <c r="DB58" s="445"/>
      <c r="DC58" s="457"/>
      <c r="DD58" s="457"/>
      <c r="DE58" s="457"/>
      <c r="DF58" s="683"/>
      <c r="DG58" s="445"/>
      <c r="DH58" s="457"/>
      <c r="DI58" s="457"/>
      <c r="DJ58" s="457"/>
      <c r="DK58" s="683"/>
      <c r="DL58" s="445"/>
      <c r="DM58" s="457"/>
      <c r="DN58" s="457"/>
      <c r="DO58" s="457"/>
      <c r="DP58" s="683"/>
      <c r="DQ58" s="445"/>
      <c r="DR58" s="457"/>
      <c r="DS58" s="457"/>
      <c r="DT58" s="457"/>
      <c r="DU58" s="683"/>
      <c r="DV58" s="400"/>
      <c r="DW58" s="421"/>
      <c r="DX58" s="421"/>
      <c r="DY58" s="421"/>
      <c r="DZ58" s="719"/>
      <c r="EA58" s="365"/>
    </row>
    <row r="59" spans="1:131" ht="26.25" customHeight="1">
      <c r="A59" s="373">
        <v>32</v>
      </c>
      <c r="B59" s="400"/>
      <c r="C59" s="421"/>
      <c r="D59" s="421"/>
      <c r="E59" s="421"/>
      <c r="F59" s="421"/>
      <c r="G59" s="421"/>
      <c r="H59" s="421"/>
      <c r="I59" s="421"/>
      <c r="J59" s="421"/>
      <c r="K59" s="421"/>
      <c r="L59" s="421"/>
      <c r="M59" s="421"/>
      <c r="N59" s="421"/>
      <c r="O59" s="421"/>
      <c r="P59" s="433"/>
      <c r="Q59" s="443"/>
      <c r="R59" s="455"/>
      <c r="S59" s="455"/>
      <c r="T59" s="455"/>
      <c r="U59" s="455"/>
      <c r="V59" s="455"/>
      <c r="W59" s="455"/>
      <c r="X59" s="455"/>
      <c r="Y59" s="455"/>
      <c r="Z59" s="455"/>
      <c r="AA59" s="455"/>
      <c r="AB59" s="455"/>
      <c r="AC59" s="455"/>
      <c r="AD59" s="455"/>
      <c r="AE59" s="497"/>
      <c r="AF59" s="508"/>
      <c r="AG59" s="457"/>
      <c r="AH59" s="457"/>
      <c r="AI59" s="457"/>
      <c r="AJ59" s="526"/>
      <c r="AK59" s="537"/>
      <c r="AL59" s="455"/>
      <c r="AM59" s="455"/>
      <c r="AN59" s="455"/>
      <c r="AO59" s="455"/>
      <c r="AP59" s="455"/>
      <c r="AQ59" s="455"/>
      <c r="AR59" s="455"/>
      <c r="AS59" s="455"/>
      <c r="AT59" s="455"/>
      <c r="AU59" s="455"/>
      <c r="AV59" s="455"/>
      <c r="AW59" s="455"/>
      <c r="AX59" s="455"/>
      <c r="AY59" s="455"/>
      <c r="AZ59" s="599"/>
      <c r="BA59" s="599"/>
      <c r="BB59" s="599"/>
      <c r="BC59" s="599"/>
      <c r="BD59" s="599"/>
      <c r="BE59" s="566"/>
      <c r="BF59" s="566"/>
      <c r="BG59" s="566"/>
      <c r="BH59" s="566"/>
      <c r="BI59" s="589"/>
      <c r="BJ59" s="378"/>
      <c r="BK59" s="378"/>
      <c r="BL59" s="378"/>
      <c r="BM59" s="378"/>
      <c r="BN59" s="378"/>
      <c r="BO59" s="377"/>
      <c r="BP59" s="377"/>
      <c r="BQ59" s="373">
        <v>53</v>
      </c>
      <c r="BR59" s="639"/>
      <c r="BS59" s="400"/>
      <c r="BT59" s="421"/>
      <c r="BU59" s="421"/>
      <c r="BV59" s="421"/>
      <c r="BW59" s="421"/>
      <c r="BX59" s="421"/>
      <c r="BY59" s="421"/>
      <c r="BZ59" s="421"/>
      <c r="CA59" s="421"/>
      <c r="CB59" s="421"/>
      <c r="CC59" s="421"/>
      <c r="CD59" s="421"/>
      <c r="CE59" s="421"/>
      <c r="CF59" s="421"/>
      <c r="CG59" s="433"/>
      <c r="CH59" s="445"/>
      <c r="CI59" s="457"/>
      <c r="CJ59" s="457"/>
      <c r="CK59" s="457"/>
      <c r="CL59" s="683"/>
      <c r="CM59" s="445"/>
      <c r="CN59" s="457"/>
      <c r="CO59" s="457"/>
      <c r="CP59" s="457"/>
      <c r="CQ59" s="683"/>
      <c r="CR59" s="445"/>
      <c r="CS59" s="457"/>
      <c r="CT59" s="457"/>
      <c r="CU59" s="457"/>
      <c r="CV59" s="683"/>
      <c r="CW59" s="445"/>
      <c r="CX59" s="457"/>
      <c r="CY59" s="457"/>
      <c r="CZ59" s="457"/>
      <c r="DA59" s="683"/>
      <c r="DB59" s="445"/>
      <c r="DC59" s="457"/>
      <c r="DD59" s="457"/>
      <c r="DE59" s="457"/>
      <c r="DF59" s="683"/>
      <c r="DG59" s="445"/>
      <c r="DH59" s="457"/>
      <c r="DI59" s="457"/>
      <c r="DJ59" s="457"/>
      <c r="DK59" s="683"/>
      <c r="DL59" s="445"/>
      <c r="DM59" s="457"/>
      <c r="DN59" s="457"/>
      <c r="DO59" s="457"/>
      <c r="DP59" s="683"/>
      <c r="DQ59" s="445"/>
      <c r="DR59" s="457"/>
      <c r="DS59" s="457"/>
      <c r="DT59" s="457"/>
      <c r="DU59" s="683"/>
      <c r="DV59" s="400"/>
      <c r="DW59" s="421"/>
      <c r="DX59" s="421"/>
      <c r="DY59" s="421"/>
      <c r="DZ59" s="719"/>
      <c r="EA59" s="365"/>
    </row>
    <row r="60" spans="1:131" ht="26.25" customHeight="1">
      <c r="A60" s="373">
        <v>33</v>
      </c>
      <c r="B60" s="400"/>
      <c r="C60" s="421"/>
      <c r="D60" s="421"/>
      <c r="E60" s="421"/>
      <c r="F60" s="421"/>
      <c r="G60" s="421"/>
      <c r="H60" s="421"/>
      <c r="I60" s="421"/>
      <c r="J60" s="421"/>
      <c r="K60" s="421"/>
      <c r="L60" s="421"/>
      <c r="M60" s="421"/>
      <c r="N60" s="421"/>
      <c r="O60" s="421"/>
      <c r="P60" s="433"/>
      <c r="Q60" s="443"/>
      <c r="R60" s="455"/>
      <c r="S60" s="455"/>
      <c r="T60" s="455"/>
      <c r="U60" s="455"/>
      <c r="V60" s="455"/>
      <c r="W60" s="455"/>
      <c r="X60" s="455"/>
      <c r="Y60" s="455"/>
      <c r="Z60" s="455"/>
      <c r="AA60" s="455"/>
      <c r="AB60" s="455"/>
      <c r="AC60" s="455"/>
      <c r="AD60" s="455"/>
      <c r="AE60" s="497"/>
      <c r="AF60" s="508"/>
      <c r="AG60" s="457"/>
      <c r="AH60" s="457"/>
      <c r="AI60" s="457"/>
      <c r="AJ60" s="526"/>
      <c r="AK60" s="537"/>
      <c r="AL60" s="455"/>
      <c r="AM60" s="455"/>
      <c r="AN60" s="455"/>
      <c r="AO60" s="455"/>
      <c r="AP60" s="455"/>
      <c r="AQ60" s="455"/>
      <c r="AR60" s="455"/>
      <c r="AS60" s="455"/>
      <c r="AT60" s="455"/>
      <c r="AU60" s="455"/>
      <c r="AV60" s="455"/>
      <c r="AW60" s="455"/>
      <c r="AX60" s="455"/>
      <c r="AY60" s="455"/>
      <c r="AZ60" s="599"/>
      <c r="BA60" s="599"/>
      <c r="BB60" s="599"/>
      <c r="BC60" s="599"/>
      <c r="BD60" s="599"/>
      <c r="BE60" s="566"/>
      <c r="BF60" s="566"/>
      <c r="BG60" s="566"/>
      <c r="BH60" s="566"/>
      <c r="BI60" s="589"/>
      <c r="BJ60" s="378"/>
      <c r="BK60" s="378"/>
      <c r="BL60" s="378"/>
      <c r="BM60" s="378"/>
      <c r="BN60" s="378"/>
      <c r="BO60" s="377"/>
      <c r="BP60" s="377"/>
      <c r="BQ60" s="373">
        <v>54</v>
      </c>
      <c r="BR60" s="639"/>
      <c r="BS60" s="400"/>
      <c r="BT60" s="421"/>
      <c r="BU60" s="421"/>
      <c r="BV60" s="421"/>
      <c r="BW60" s="421"/>
      <c r="BX60" s="421"/>
      <c r="BY60" s="421"/>
      <c r="BZ60" s="421"/>
      <c r="CA60" s="421"/>
      <c r="CB60" s="421"/>
      <c r="CC60" s="421"/>
      <c r="CD60" s="421"/>
      <c r="CE60" s="421"/>
      <c r="CF60" s="421"/>
      <c r="CG60" s="433"/>
      <c r="CH60" s="445"/>
      <c r="CI60" s="457"/>
      <c r="CJ60" s="457"/>
      <c r="CK60" s="457"/>
      <c r="CL60" s="683"/>
      <c r="CM60" s="445"/>
      <c r="CN60" s="457"/>
      <c r="CO60" s="457"/>
      <c r="CP60" s="457"/>
      <c r="CQ60" s="683"/>
      <c r="CR60" s="445"/>
      <c r="CS60" s="457"/>
      <c r="CT60" s="457"/>
      <c r="CU60" s="457"/>
      <c r="CV60" s="683"/>
      <c r="CW60" s="445"/>
      <c r="CX60" s="457"/>
      <c r="CY60" s="457"/>
      <c r="CZ60" s="457"/>
      <c r="DA60" s="683"/>
      <c r="DB60" s="445"/>
      <c r="DC60" s="457"/>
      <c r="DD60" s="457"/>
      <c r="DE60" s="457"/>
      <c r="DF60" s="683"/>
      <c r="DG60" s="445"/>
      <c r="DH60" s="457"/>
      <c r="DI60" s="457"/>
      <c r="DJ60" s="457"/>
      <c r="DK60" s="683"/>
      <c r="DL60" s="445"/>
      <c r="DM60" s="457"/>
      <c r="DN60" s="457"/>
      <c r="DO60" s="457"/>
      <c r="DP60" s="683"/>
      <c r="DQ60" s="445"/>
      <c r="DR60" s="457"/>
      <c r="DS60" s="457"/>
      <c r="DT60" s="457"/>
      <c r="DU60" s="683"/>
      <c r="DV60" s="400"/>
      <c r="DW60" s="421"/>
      <c r="DX60" s="421"/>
      <c r="DY60" s="421"/>
      <c r="DZ60" s="719"/>
      <c r="EA60" s="365"/>
    </row>
    <row r="61" spans="1:131" ht="26.25" customHeight="1">
      <c r="A61" s="373">
        <v>34</v>
      </c>
      <c r="B61" s="400"/>
      <c r="C61" s="421"/>
      <c r="D61" s="421"/>
      <c r="E61" s="421"/>
      <c r="F61" s="421"/>
      <c r="G61" s="421"/>
      <c r="H61" s="421"/>
      <c r="I61" s="421"/>
      <c r="J61" s="421"/>
      <c r="K61" s="421"/>
      <c r="L61" s="421"/>
      <c r="M61" s="421"/>
      <c r="N61" s="421"/>
      <c r="O61" s="421"/>
      <c r="P61" s="433"/>
      <c r="Q61" s="443"/>
      <c r="R61" s="455"/>
      <c r="S61" s="455"/>
      <c r="T61" s="455"/>
      <c r="U61" s="455"/>
      <c r="V61" s="455"/>
      <c r="W61" s="455"/>
      <c r="X61" s="455"/>
      <c r="Y61" s="455"/>
      <c r="Z61" s="455"/>
      <c r="AA61" s="455"/>
      <c r="AB61" s="455"/>
      <c r="AC61" s="455"/>
      <c r="AD61" s="455"/>
      <c r="AE61" s="497"/>
      <c r="AF61" s="508"/>
      <c r="AG61" s="457"/>
      <c r="AH61" s="457"/>
      <c r="AI61" s="457"/>
      <c r="AJ61" s="526"/>
      <c r="AK61" s="537"/>
      <c r="AL61" s="455"/>
      <c r="AM61" s="455"/>
      <c r="AN61" s="455"/>
      <c r="AO61" s="455"/>
      <c r="AP61" s="455"/>
      <c r="AQ61" s="455"/>
      <c r="AR61" s="455"/>
      <c r="AS61" s="455"/>
      <c r="AT61" s="455"/>
      <c r="AU61" s="455"/>
      <c r="AV61" s="455"/>
      <c r="AW61" s="455"/>
      <c r="AX61" s="455"/>
      <c r="AY61" s="455"/>
      <c r="AZ61" s="599"/>
      <c r="BA61" s="599"/>
      <c r="BB61" s="599"/>
      <c r="BC61" s="599"/>
      <c r="BD61" s="599"/>
      <c r="BE61" s="566"/>
      <c r="BF61" s="566"/>
      <c r="BG61" s="566"/>
      <c r="BH61" s="566"/>
      <c r="BI61" s="589"/>
      <c r="BJ61" s="378"/>
      <c r="BK61" s="378"/>
      <c r="BL61" s="378"/>
      <c r="BM61" s="378"/>
      <c r="BN61" s="378"/>
      <c r="BO61" s="377"/>
      <c r="BP61" s="377"/>
      <c r="BQ61" s="373">
        <v>55</v>
      </c>
      <c r="BR61" s="639"/>
      <c r="BS61" s="400"/>
      <c r="BT61" s="421"/>
      <c r="BU61" s="421"/>
      <c r="BV61" s="421"/>
      <c r="BW61" s="421"/>
      <c r="BX61" s="421"/>
      <c r="BY61" s="421"/>
      <c r="BZ61" s="421"/>
      <c r="CA61" s="421"/>
      <c r="CB61" s="421"/>
      <c r="CC61" s="421"/>
      <c r="CD61" s="421"/>
      <c r="CE61" s="421"/>
      <c r="CF61" s="421"/>
      <c r="CG61" s="433"/>
      <c r="CH61" s="445"/>
      <c r="CI61" s="457"/>
      <c r="CJ61" s="457"/>
      <c r="CK61" s="457"/>
      <c r="CL61" s="683"/>
      <c r="CM61" s="445"/>
      <c r="CN61" s="457"/>
      <c r="CO61" s="457"/>
      <c r="CP61" s="457"/>
      <c r="CQ61" s="683"/>
      <c r="CR61" s="445"/>
      <c r="CS61" s="457"/>
      <c r="CT61" s="457"/>
      <c r="CU61" s="457"/>
      <c r="CV61" s="683"/>
      <c r="CW61" s="445"/>
      <c r="CX61" s="457"/>
      <c r="CY61" s="457"/>
      <c r="CZ61" s="457"/>
      <c r="DA61" s="683"/>
      <c r="DB61" s="445"/>
      <c r="DC61" s="457"/>
      <c r="DD61" s="457"/>
      <c r="DE61" s="457"/>
      <c r="DF61" s="683"/>
      <c r="DG61" s="445"/>
      <c r="DH61" s="457"/>
      <c r="DI61" s="457"/>
      <c r="DJ61" s="457"/>
      <c r="DK61" s="683"/>
      <c r="DL61" s="445"/>
      <c r="DM61" s="457"/>
      <c r="DN61" s="457"/>
      <c r="DO61" s="457"/>
      <c r="DP61" s="683"/>
      <c r="DQ61" s="445"/>
      <c r="DR61" s="457"/>
      <c r="DS61" s="457"/>
      <c r="DT61" s="457"/>
      <c r="DU61" s="683"/>
      <c r="DV61" s="400"/>
      <c r="DW61" s="421"/>
      <c r="DX61" s="421"/>
      <c r="DY61" s="421"/>
      <c r="DZ61" s="719"/>
      <c r="EA61" s="365"/>
    </row>
    <row r="62" spans="1:131" ht="26.25" customHeight="1">
      <c r="A62" s="373">
        <v>35</v>
      </c>
      <c r="B62" s="400"/>
      <c r="C62" s="421"/>
      <c r="D62" s="421"/>
      <c r="E62" s="421"/>
      <c r="F62" s="421"/>
      <c r="G62" s="421"/>
      <c r="H62" s="421"/>
      <c r="I62" s="421"/>
      <c r="J62" s="421"/>
      <c r="K62" s="421"/>
      <c r="L62" s="421"/>
      <c r="M62" s="421"/>
      <c r="N62" s="421"/>
      <c r="O62" s="421"/>
      <c r="P62" s="433"/>
      <c r="Q62" s="443"/>
      <c r="R62" s="455"/>
      <c r="S62" s="455"/>
      <c r="T62" s="455"/>
      <c r="U62" s="455"/>
      <c r="V62" s="455"/>
      <c r="W62" s="455"/>
      <c r="X62" s="455"/>
      <c r="Y62" s="455"/>
      <c r="Z62" s="455"/>
      <c r="AA62" s="455"/>
      <c r="AB62" s="455"/>
      <c r="AC62" s="455"/>
      <c r="AD62" s="455"/>
      <c r="AE62" s="497"/>
      <c r="AF62" s="508"/>
      <c r="AG62" s="457"/>
      <c r="AH62" s="457"/>
      <c r="AI62" s="457"/>
      <c r="AJ62" s="526"/>
      <c r="AK62" s="537"/>
      <c r="AL62" s="455"/>
      <c r="AM62" s="455"/>
      <c r="AN62" s="455"/>
      <c r="AO62" s="455"/>
      <c r="AP62" s="455"/>
      <c r="AQ62" s="455"/>
      <c r="AR62" s="455"/>
      <c r="AS62" s="455"/>
      <c r="AT62" s="455"/>
      <c r="AU62" s="455"/>
      <c r="AV62" s="455"/>
      <c r="AW62" s="455"/>
      <c r="AX62" s="455"/>
      <c r="AY62" s="455"/>
      <c r="AZ62" s="599"/>
      <c r="BA62" s="599"/>
      <c r="BB62" s="599"/>
      <c r="BC62" s="599"/>
      <c r="BD62" s="599"/>
      <c r="BE62" s="566"/>
      <c r="BF62" s="566"/>
      <c r="BG62" s="566"/>
      <c r="BH62" s="566"/>
      <c r="BI62" s="589"/>
      <c r="BJ62" s="623" t="s">
        <v>471</v>
      </c>
      <c r="BK62" s="595"/>
      <c r="BL62" s="595"/>
      <c r="BM62" s="595"/>
      <c r="BN62" s="607"/>
      <c r="BO62" s="377"/>
      <c r="BP62" s="377"/>
      <c r="BQ62" s="373">
        <v>56</v>
      </c>
      <c r="BR62" s="639"/>
      <c r="BS62" s="400"/>
      <c r="BT62" s="421"/>
      <c r="BU62" s="421"/>
      <c r="BV62" s="421"/>
      <c r="BW62" s="421"/>
      <c r="BX62" s="421"/>
      <c r="BY62" s="421"/>
      <c r="BZ62" s="421"/>
      <c r="CA62" s="421"/>
      <c r="CB62" s="421"/>
      <c r="CC62" s="421"/>
      <c r="CD62" s="421"/>
      <c r="CE62" s="421"/>
      <c r="CF62" s="421"/>
      <c r="CG62" s="433"/>
      <c r="CH62" s="445"/>
      <c r="CI62" s="457"/>
      <c r="CJ62" s="457"/>
      <c r="CK62" s="457"/>
      <c r="CL62" s="683"/>
      <c r="CM62" s="445"/>
      <c r="CN62" s="457"/>
      <c r="CO62" s="457"/>
      <c r="CP62" s="457"/>
      <c r="CQ62" s="683"/>
      <c r="CR62" s="445"/>
      <c r="CS62" s="457"/>
      <c r="CT62" s="457"/>
      <c r="CU62" s="457"/>
      <c r="CV62" s="683"/>
      <c r="CW62" s="445"/>
      <c r="CX62" s="457"/>
      <c r="CY62" s="457"/>
      <c r="CZ62" s="457"/>
      <c r="DA62" s="683"/>
      <c r="DB62" s="445"/>
      <c r="DC62" s="457"/>
      <c r="DD62" s="457"/>
      <c r="DE62" s="457"/>
      <c r="DF62" s="683"/>
      <c r="DG62" s="445"/>
      <c r="DH62" s="457"/>
      <c r="DI62" s="457"/>
      <c r="DJ62" s="457"/>
      <c r="DK62" s="683"/>
      <c r="DL62" s="445"/>
      <c r="DM62" s="457"/>
      <c r="DN62" s="457"/>
      <c r="DO62" s="457"/>
      <c r="DP62" s="683"/>
      <c r="DQ62" s="445"/>
      <c r="DR62" s="457"/>
      <c r="DS62" s="457"/>
      <c r="DT62" s="457"/>
      <c r="DU62" s="683"/>
      <c r="DV62" s="400"/>
      <c r="DW62" s="421"/>
      <c r="DX62" s="421"/>
      <c r="DY62" s="421"/>
      <c r="DZ62" s="719"/>
      <c r="EA62" s="365"/>
    </row>
    <row r="63" spans="1:131" ht="26.25" customHeight="1">
      <c r="A63" s="374" t="s">
        <v>252</v>
      </c>
      <c r="B63" s="401" t="s">
        <v>383</v>
      </c>
      <c r="C63" s="422"/>
      <c r="D63" s="422"/>
      <c r="E63" s="422"/>
      <c r="F63" s="422"/>
      <c r="G63" s="422"/>
      <c r="H63" s="422"/>
      <c r="I63" s="422"/>
      <c r="J63" s="422"/>
      <c r="K63" s="422"/>
      <c r="L63" s="422"/>
      <c r="M63" s="422"/>
      <c r="N63" s="422"/>
      <c r="O63" s="422"/>
      <c r="P63" s="434"/>
      <c r="Q63" s="444"/>
      <c r="R63" s="456"/>
      <c r="S63" s="456"/>
      <c r="T63" s="456"/>
      <c r="U63" s="456"/>
      <c r="V63" s="456"/>
      <c r="W63" s="456"/>
      <c r="X63" s="456"/>
      <c r="Y63" s="456"/>
      <c r="Z63" s="456"/>
      <c r="AA63" s="456"/>
      <c r="AB63" s="456"/>
      <c r="AC63" s="456"/>
      <c r="AD63" s="456"/>
      <c r="AE63" s="498"/>
      <c r="AF63" s="509">
        <v>482</v>
      </c>
      <c r="AG63" s="453"/>
      <c r="AH63" s="453"/>
      <c r="AI63" s="453"/>
      <c r="AJ63" s="527"/>
      <c r="AK63" s="535"/>
      <c r="AL63" s="456"/>
      <c r="AM63" s="456"/>
      <c r="AN63" s="456"/>
      <c r="AO63" s="456"/>
      <c r="AP63" s="453">
        <v>15086</v>
      </c>
      <c r="AQ63" s="453"/>
      <c r="AR63" s="453"/>
      <c r="AS63" s="453"/>
      <c r="AT63" s="453"/>
      <c r="AU63" s="453">
        <v>5838</v>
      </c>
      <c r="AV63" s="453"/>
      <c r="AW63" s="453"/>
      <c r="AX63" s="453"/>
      <c r="AY63" s="453"/>
      <c r="AZ63" s="600"/>
      <c r="BA63" s="600"/>
      <c r="BB63" s="600"/>
      <c r="BC63" s="600"/>
      <c r="BD63" s="600"/>
      <c r="BE63" s="568"/>
      <c r="BF63" s="568"/>
      <c r="BG63" s="568"/>
      <c r="BH63" s="568"/>
      <c r="BI63" s="591"/>
      <c r="BJ63" s="596" t="s">
        <v>202</v>
      </c>
      <c r="BK63" s="605"/>
      <c r="BL63" s="605"/>
      <c r="BM63" s="605"/>
      <c r="BN63" s="608"/>
      <c r="BO63" s="377"/>
      <c r="BP63" s="377"/>
      <c r="BQ63" s="373">
        <v>57</v>
      </c>
      <c r="BR63" s="639"/>
      <c r="BS63" s="400"/>
      <c r="BT63" s="421"/>
      <c r="BU63" s="421"/>
      <c r="BV63" s="421"/>
      <c r="BW63" s="421"/>
      <c r="BX63" s="421"/>
      <c r="BY63" s="421"/>
      <c r="BZ63" s="421"/>
      <c r="CA63" s="421"/>
      <c r="CB63" s="421"/>
      <c r="CC63" s="421"/>
      <c r="CD63" s="421"/>
      <c r="CE63" s="421"/>
      <c r="CF63" s="421"/>
      <c r="CG63" s="433"/>
      <c r="CH63" s="445"/>
      <c r="CI63" s="457"/>
      <c r="CJ63" s="457"/>
      <c r="CK63" s="457"/>
      <c r="CL63" s="683"/>
      <c r="CM63" s="445"/>
      <c r="CN63" s="457"/>
      <c r="CO63" s="457"/>
      <c r="CP63" s="457"/>
      <c r="CQ63" s="683"/>
      <c r="CR63" s="445"/>
      <c r="CS63" s="457"/>
      <c r="CT63" s="457"/>
      <c r="CU63" s="457"/>
      <c r="CV63" s="683"/>
      <c r="CW63" s="445"/>
      <c r="CX63" s="457"/>
      <c r="CY63" s="457"/>
      <c r="CZ63" s="457"/>
      <c r="DA63" s="683"/>
      <c r="DB63" s="445"/>
      <c r="DC63" s="457"/>
      <c r="DD63" s="457"/>
      <c r="DE63" s="457"/>
      <c r="DF63" s="683"/>
      <c r="DG63" s="445"/>
      <c r="DH63" s="457"/>
      <c r="DI63" s="457"/>
      <c r="DJ63" s="457"/>
      <c r="DK63" s="683"/>
      <c r="DL63" s="445"/>
      <c r="DM63" s="457"/>
      <c r="DN63" s="457"/>
      <c r="DO63" s="457"/>
      <c r="DP63" s="683"/>
      <c r="DQ63" s="445"/>
      <c r="DR63" s="457"/>
      <c r="DS63" s="457"/>
      <c r="DT63" s="457"/>
      <c r="DU63" s="683"/>
      <c r="DV63" s="400"/>
      <c r="DW63" s="421"/>
      <c r="DX63" s="421"/>
      <c r="DY63" s="421"/>
      <c r="DZ63" s="719"/>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9"/>
      <c r="BS64" s="400"/>
      <c r="BT64" s="421"/>
      <c r="BU64" s="421"/>
      <c r="BV64" s="421"/>
      <c r="BW64" s="421"/>
      <c r="BX64" s="421"/>
      <c r="BY64" s="421"/>
      <c r="BZ64" s="421"/>
      <c r="CA64" s="421"/>
      <c r="CB64" s="421"/>
      <c r="CC64" s="421"/>
      <c r="CD64" s="421"/>
      <c r="CE64" s="421"/>
      <c r="CF64" s="421"/>
      <c r="CG64" s="433"/>
      <c r="CH64" s="445"/>
      <c r="CI64" s="457"/>
      <c r="CJ64" s="457"/>
      <c r="CK64" s="457"/>
      <c r="CL64" s="683"/>
      <c r="CM64" s="445"/>
      <c r="CN64" s="457"/>
      <c r="CO64" s="457"/>
      <c r="CP64" s="457"/>
      <c r="CQ64" s="683"/>
      <c r="CR64" s="445"/>
      <c r="CS64" s="457"/>
      <c r="CT64" s="457"/>
      <c r="CU64" s="457"/>
      <c r="CV64" s="683"/>
      <c r="CW64" s="445"/>
      <c r="CX64" s="457"/>
      <c r="CY64" s="457"/>
      <c r="CZ64" s="457"/>
      <c r="DA64" s="683"/>
      <c r="DB64" s="445"/>
      <c r="DC64" s="457"/>
      <c r="DD64" s="457"/>
      <c r="DE64" s="457"/>
      <c r="DF64" s="683"/>
      <c r="DG64" s="445"/>
      <c r="DH64" s="457"/>
      <c r="DI64" s="457"/>
      <c r="DJ64" s="457"/>
      <c r="DK64" s="683"/>
      <c r="DL64" s="445"/>
      <c r="DM64" s="457"/>
      <c r="DN64" s="457"/>
      <c r="DO64" s="457"/>
      <c r="DP64" s="683"/>
      <c r="DQ64" s="445"/>
      <c r="DR64" s="457"/>
      <c r="DS64" s="457"/>
      <c r="DT64" s="457"/>
      <c r="DU64" s="683"/>
      <c r="DV64" s="400"/>
      <c r="DW64" s="421"/>
      <c r="DX64" s="421"/>
      <c r="DY64" s="421"/>
      <c r="DZ64" s="719"/>
      <c r="EA64" s="365"/>
    </row>
    <row r="65" spans="1:131" ht="26.25" customHeight="1">
      <c r="A65" s="378" t="s">
        <v>269</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9"/>
      <c r="BS65" s="400"/>
      <c r="BT65" s="421"/>
      <c r="BU65" s="421"/>
      <c r="BV65" s="421"/>
      <c r="BW65" s="421"/>
      <c r="BX65" s="421"/>
      <c r="BY65" s="421"/>
      <c r="BZ65" s="421"/>
      <c r="CA65" s="421"/>
      <c r="CB65" s="421"/>
      <c r="CC65" s="421"/>
      <c r="CD65" s="421"/>
      <c r="CE65" s="421"/>
      <c r="CF65" s="421"/>
      <c r="CG65" s="433"/>
      <c r="CH65" s="445"/>
      <c r="CI65" s="457"/>
      <c r="CJ65" s="457"/>
      <c r="CK65" s="457"/>
      <c r="CL65" s="683"/>
      <c r="CM65" s="445"/>
      <c r="CN65" s="457"/>
      <c r="CO65" s="457"/>
      <c r="CP65" s="457"/>
      <c r="CQ65" s="683"/>
      <c r="CR65" s="445"/>
      <c r="CS65" s="457"/>
      <c r="CT65" s="457"/>
      <c r="CU65" s="457"/>
      <c r="CV65" s="683"/>
      <c r="CW65" s="445"/>
      <c r="CX65" s="457"/>
      <c r="CY65" s="457"/>
      <c r="CZ65" s="457"/>
      <c r="DA65" s="683"/>
      <c r="DB65" s="445"/>
      <c r="DC65" s="457"/>
      <c r="DD65" s="457"/>
      <c r="DE65" s="457"/>
      <c r="DF65" s="683"/>
      <c r="DG65" s="445"/>
      <c r="DH65" s="457"/>
      <c r="DI65" s="457"/>
      <c r="DJ65" s="457"/>
      <c r="DK65" s="683"/>
      <c r="DL65" s="445"/>
      <c r="DM65" s="457"/>
      <c r="DN65" s="457"/>
      <c r="DO65" s="457"/>
      <c r="DP65" s="683"/>
      <c r="DQ65" s="445"/>
      <c r="DR65" s="457"/>
      <c r="DS65" s="457"/>
      <c r="DT65" s="457"/>
      <c r="DU65" s="683"/>
      <c r="DV65" s="400"/>
      <c r="DW65" s="421"/>
      <c r="DX65" s="421"/>
      <c r="DY65" s="421"/>
      <c r="DZ65" s="719"/>
      <c r="EA65" s="365"/>
    </row>
    <row r="66" spans="1:131" ht="26.25" customHeight="1">
      <c r="A66" s="370" t="s">
        <v>423</v>
      </c>
      <c r="B66" s="397"/>
      <c r="C66" s="397"/>
      <c r="D66" s="397"/>
      <c r="E66" s="397"/>
      <c r="F66" s="397"/>
      <c r="G66" s="397"/>
      <c r="H66" s="397"/>
      <c r="I66" s="397"/>
      <c r="J66" s="397"/>
      <c r="K66" s="397"/>
      <c r="L66" s="397"/>
      <c r="M66" s="397"/>
      <c r="N66" s="397"/>
      <c r="O66" s="397"/>
      <c r="P66" s="430"/>
      <c r="Q66" s="436" t="s">
        <v>465</v>
      </c>
      <c r="R66" s="448"/>
      <c r="S66" s="448"/>
      <c r="T66" s="448"/>
      <c r="U66" s="459"/>
      <c r="V66" s="436" t="s">
        <v>466</v>
      </c>
      <c r="W66" s="448"/>
      <c r="X66" s="448"/>
      <c r="Y66" s="448"/>
      <c r="Z66" s="459"/>
      <c r="AA66" s="436" t="s">
        <v>467</v>
      </c>
      <c r="AB66" s="448"/>
      <c r="AC66" s="448"/>
      <c r="AD66" s="448"/>
      <c r="AE66" s="459"/>
      <c r="AF66" s="513" t="s">
        <v>249</v>
      </c>
      <c r="AG66" s="521"/>
      <c r="AH66" s="521"/>
      <c r="AI66" s="521"/>
      <c r="AJ66" s="531"/>
      <c r="AK66" s="436" t="s">
        <v>397</v>
      </c>
      <c r="AL66" s="397"/>
      <c r="AM66" s="397"/>
      <c r="AN66" s="397"/>
      <c r="AO66" s="430"/>
      <c r="AP66" s="436" t="s">
        <v>365</v>
      </c>
      <c r="AQ66" s="448"/>
      <c r="AR66" s="448"/>
      <c r="AS66" s="448"/>
      <c r="AT66" s="459"/>
      <c r="AU66" s="436" t="s">
        <v>472</v>
      </c>
      <c r="AV66" s="448"/>
      <c r="AW66" s="448"/>
      <c r="AX66" s="448"/>
      <c r="AY66" s="459"/>
      <c r="AZ66" s="436" t="s">
        <v>456</v>
      </c>
      <c r="BA66" s="448"/>
      <c r="BB66" s="448"/>
      <c r="BC66" s="448"/>
      <c r="BD66" s="523"/>
      <c r="BE66" s="377"/>
      <c r="BF66" s="377"/>
      <c r="BG66" s="377"/>
      <c r="BH66" s="377"/>
      <c r="BI66" s="377"/>
      <c r="BJ66" s="377"/>
      <c r="BK66" s="377"/>
      <c r="BL66" s="377"/>
      <c r="BM66" s="377"/>
      <c r="BN66" s="377"/>
      <c r="BO66" s="377"/>
      <c r="BP66" s="377"/>
      <c r="BQ66" s="373">
        <v>60</v>
      </c>
      <c r="BR66" s="640"/>
      <c r="BS66" s="646"/>
      <c r="BT66" s="647"/>
      <c r="BU66" s="647"/>
      <c r="BV66" s="647"/>
      <c r="BW66" s="647"/>
      <c r="BX66" s="647"/>
      <c r="BY66" s="647"/>
      <c r="BZ66" s="647"/>
      <c r="CA66" s="647"/>
      <c r="CB66" s="647"/>
      <c r="CC66" s="647"/>
      <c r="CD66" s="647"/>
      <c r="CE66" s="647"/>
      <c r="CF66" s="647"/>
      <c r="CG66" s="660"/>
      <c r="CH66" s="665"/>
      <c r="CI66" s="668"/>
      <c r="CJ66" s="668"/>
      <c r="CK66" s="668"/>
      <c r="CL66" s="684"/>
      <c r="CM66" s="665"/>
      <c r="CN66" s="668"/>
      <c r="CO66" s="668"/>
      <c r="CP66" s="668"/>
      <c r="CQ66" s="684"/>
      <c r="CR66" s="665"/>
      <c r="CS66" s="668"/>
      <c r="CT66" s="668"/>
      <c r="CU66" s="668"/>
      <c r="CV66" s="684"/>
      <c r="CW66" s="665"/>
      <c r="CX66" s="668"/>
      <c r="CY66" s="668"/>
      <c r="CZ66" s="668"/>
      <c r="DA66" s="684"/>
      <c r="DB66" s="665"/>
      <c r="DC66" s="668"/>
      <c r="DD66" s="668"/>
      <c r="DE66" s="668"/>
      <c r="DF66" s="684"/>
      <c r="DG66" s="665"/>
      <c r="DH66" s="668"/>
      <c r="DI66" s="668"/>
      <c r="DJ66" s="668"/>
      <c r="DK66" s="684"/>
      <c r="DL66" s="665"/>
      <c r="DM66" s="668"/>
      <c r="DN66" s="668"/>
      <c r="DO66" s="668"/>
      <c r="DP66" s="684"/>
      <c r="DQ66" s="665"/>
      <c r="DR66" s="668"/>
      <c r="DS66" s="668"/>
      <c r="DT66" s="668"/>
      <c r="DU66" s="684"/>
      <c r="DV66" s="646"/>
      <c r="DW66" s="647"/>
      <c r="DX66" s="647"/>
      <c r="DY66" s="647"/>
      <c r="DZ66" s="720"/>
      <c r="EA66" s="365"/>
    </row>
    <row r="67" spans="1:131" ht="26.25" customHeight="1">
      <c r="A67" s="371"/>
      <c r="B67" s="398"/>
      <c r="C67" s="398"/>
      <c r="D67" s="398"/>
      <c r="E67" s="398"/>
      <c r="F67" s="398"/>
      <c r="G67" s="398"/>
      <c r="H67" s="398"/>
      <c r="I67" s="398"/>
      <c r="J67" s="398"/>
      <c r="K67" s="398"/>
      <c r="L67" s="398"/>
      <c r="M67" s="398"/>
      <c r="N67" s="398"/>
      <c r="O67" s="398"/>
      <c r="P67" s="431"/>
      <c r="Q67" s="437"/>
      <c r="R67" s="449"/>
      <c r="S67" s="449"/>
      <c r="T67" s="449"/>
      <c r="U67" s="460"/>
      <c r="V67" s="437"/>
      <c r="W67" s="449"/>
      <c r="X67" s="449"/>
      <c r="Y67" s="449"/>
      <c r="Z67" s="460"/>
      <c r="AA67" s="437"/>
      <c r="AB67" s="449"/>
      <c r="AC67" s="449"/>
      <c r="AD67" s="449"/>
      <c r="AE67" s="460"/>
      <c r="AF67" s="514"/>
      <c r="AG67" s="522"/>
      <c r="AH67" s="522"/>
      <c r="AI67" s="522"/>
      <c r="AJ67" s="532"/>
      <c r="AK67" s="538"/>
      <c r="AL67" s="398"/>
      <c r="AM67" s="398"/>
      <c r="AN67" s="398"/>
      <c r="AO67" s="431"/>
      <c r="AP67" s="437"/>
      <c r="AQ67" s="449"/>
      <c r="AR67" s="449"/>
      <c r="AS67" s="449"/>
      <c r="AT67" s="460"/>
      <c r="AU67" s="437"/>
      <c r="AV67" s="449"/>
      <c r="AW67" s="449"/>
      <c r="AX67" s="449"/>
      <c r="AY67" s="460"/>
      <c r="AZ67" s="437"/>
      <c r="BA67" s="449"/>
      <c r="BB67" s="449"/>
      <c r="BC67" s="449"/>
      <c r="BD67" s="524"/>
      <c r="BE67" s="377"/>
      <c r="BF67" s="377"/>
      <c r="BG67" s="377"/>
      <c r="BH67" s="377"/>
      <c r="BI67" s="377"/>
      <c r="BJ67" s="377"/>
      <c r="BK67" s="377"/>
      <c r="BL67" s="377"/>
      <c r="BM67" s="377"/>
      <c r="BN67" s="377"/>
      <c r="BO67" s="377"/>
      <c r="BP67" s="377"/>
      <c r="BQ67" s="373">
        <v>61</v>
      </c>
      <c r="BR67" s="640"/>
      <c r="BS67" s="646"/>
      <c r="BT67" s="647"/>
      <c r="BU67" s="647"/>
      <c r="BV67" s="647"/>
      <c r="BW67" s="647"/>
      <c r="BX67" s="647"/>
      <c r="BY67" s="647"/>
      <c r="BZ67" s="647"/>
      <c r="CA67" s="647"/>
      <c r="CB67" s="647"/>
      <c r="CC67" s="647"/>
      <c r="CD67" s="647"/>
      <c r="CE67" s="647"/>
      <c r="CF67" s="647"/>
      <c r="CG67" s="660"/>
      <c r="CH67" s="665"/>
      <c r="CI67" s="668"/>
      <c r="CJ67" s="668"/>
      <c r="CK67" s="668"/>
      <c r="CL67" s="684"/>
      <c r="CM67" s="665"/>
      <c r="CN67" s="668"/>
      <c r="CO67" s="668"/>
      <c r="CP67" s="668"/>
      <c r="CQ67" s="684"/>
      <c r="CR67" s="665"/>
      <c r="CS67" s="668"/>
      <c r="CT67" s="668"/>
      <c r="CU67" s="668"/>
      <c r="CV67" s="684"/>
      <c r="CW67" s="665"/>
      <c r="CX67" s="668"/>
      <c r="CY67" s="668"/>
      <c r="CZ67" s="668"/>
      <c r="DA67" s="684"/>
      <c r="DB67" s="665"/>
      <c r="DC67" s="668"/>
      <c r="DD67" s="668"/>
      <c r="DE67" s="668"/>
      <c r="DF67" s="684"/>
      <c r="DG67" s="665"/>
      <c r="DH67" s="668"/>
      <c r="DI67" s="668"/>
      <c r="DJ67" s="668"/>
      <c r="DK67" s="684"/>
      <c r="DL67" s="665"/>
      <c r="DM67" s="668"/>
      <c r="DN67" s="668"/>
      <c r="DO67" s="668"/>
      <c r="DP67" s="684"/>
      <c r="DQ67" s="665"/>
      <c r="DR67" s="668"/>
      <c r="DS67" s="668"/>
      <c r="DT67" s="668"/>
      <c r="DU67" s="684"/>
      <c r="DV67" s="646"/>
      <c r="DW67" s="647"/>
      <c r="DX67" s="647"/>
      <c r="DY67" s="647"/>
      <c r="DZ67" s="720"/>
      <c r="EA67" s="365"/>
    </row>
    <row r="68" spans="1:131" ht="26.25" customHeight="1">
      <c r="A68" s="372">
        <v>1</v>
      </c>
      <c r="B68" s="399" t="s">
        <v>189</v>
      </c>
      <c r="C68" s="420"/>
      <c r="D68" s="420"/>
      <c r="E68" s="420"/>
      <c r="F68" s="420"/>
      <c r="G68" s="420"/>
      <c r="H68" s="420"/>
      <c r="I68" s="420"/>
      <c r="J68" s="420"/>
      <c r="K68" s="420"/>
      <c r="L68" s="420"/>
      <c r="M68" s="420"/>
      <c r="N68" s="420"/>
      <c r="O68" s="420"/>
      <c r="P68" s="432"/>
      <c r="Q68" s="438">
        <v>254</v>
      </c>
      <c r="R68" s="450"/>
      <c r="S68" s="450"/>
      <c r="T68" s="450"/>
      <c r="U68" s="450"/>
      <c r="V68" s="450">
        <v>228</v>
      </c>
      <c r="W68" s="450"/>
      <c r="X68" s="450"/>
      <c r="Y68" s="450"/>
      <c r="Z68" s="450"/>
      <c r="AA68" s="450">
        <v>26</v>
      </c>
      <c r="AB68" s="450"/>
      <c r="AC68" s="450"/>
      <c r="AD68" s="450"/>
      <c r="AE68" s="450"/>
      <c r="AF68" s="450">
        <v>26</v>
      </c>
      <c r="AG68" s="450"/>
      <c r="AH68" s="450"/>
      <c r="AI68" s="450"/>
      <c r="AJ68" s="450"/>
      <c r="AK68" s="450" t="s">
        <v>202</v>
      </c>
      <c r="AL68" s="450"/>
      <c r="AM68" s="450"/>
      <c r="AN68" s="450"/>
      <c r="AO68" s="450"/>
      <c r="AP68" s="450">
        <v>104</v>
      </c>
      <c r="AQ68" s="450"/>
      <c r="AR68" s="450"/>
      <c r="AS68" s="450"/>
      <c r="AT68" s="450"/>
      <c r="AU68" s="450">
        <v>68</v>
      </c>
      <c r="AV68" s="450"/>
      <c r="AW68" s="450"/>
      <c r="AX68" s="450"/>
      <c r="AY68" s="450"/>
      <c r="AZ68" s="565"/>
      <c r="BA68" s="565"/>
      <c r="BB68" s="565"/>
      <c r="BC68" s="565"/>
      <c r="BD68" s="588"/>
      <c r="BE68" s="377"/>
      <c r="BF68" s="377"/>
      <c r="BG68" s="377"/>
      <c r="BH68" s="377"/>
      <c r="BI68" s="377"/>
      <c r="BJ68" s="377"/>
      <c r="BK68" s="377"/>
      <c r="BL68" s="377"/>
      <c r="BM68" s="377"/>
      <c r="BN68" s="377"/>
      <c r="BO68" s="377"/>
      <c r="BP68" s="377"/>
      <c r="BQ68" s="373">
        <v>62</v>
      </c>
      <c r="BR68" s="640"/>
      <c r="BS68" s="646"/>
      <c r="BT68" s="647"/>
      <c r="BU68" s="647"/>
      <c r="BV68" s="647"/>
      <c r="BW68" s="647"/>
      <c r="BX68" s="647"/>
      <c r="BY68" s="647"/>
      <c r="BZ68" s="647"/>
      <c r="CA68" s="647"/>
      <c r="CB68" s="647"/>
      <c r="CC68" s="647"/>
      <c r="CD68" s="647"/>
      <c r="CE68" s="647"/>
      <c r="CF68" s="647"/>
      <c r="CG68" s="660"/>
      <c r="CH68" s="665"/>
      <c r="CI68" s="668"/>
      <c r="CJ68" s="668"/>
      <c r="CK68" s="668"/>
      <c r="CL68" s="684"/>
      <c r="CM68" s="665"/>
      <c r="CN68" s="668"/>
      <c r="CO68" s="668"/>
      <c r="CP68" s="668"/>
      <c r="CQ68" s="684"/>
      <c r="CR68" s="665"/>
      <c r="CS68" s="668"/>
      <c r="CT68" s="668"/>
      <c r="CU68" s="668"/>
      <c r="CV68" s="684"/>
      <c r="CW68" s="665"/>
      <c r="CX68" s="668"/>
      <c r="CY68" s="668"/>
      <c r="CZ68" s="668"/>
      <c r="DA68" s="684"/>
      <c r="DB68" s="665"/>
      <c r="DC68" s="668"/>
      <c r="DD68" s="668"/>
      <c r="DE68" s="668"/>
      <c r="DF68" s="684"/>
      <c r="DG68" s="665"/>
      <c r="DH68" s="668"/>
      <c r="DI68" s="668"/>
      <c r="DJ68" s="668"/>
      <c r="DK68" s="684"/>
      <c r="DL68" s="665"/>
      <c r="DM68" s="668"/>
      <c r="DN68" s="668"/>
      <c r="DO68" s="668"/>
      <c r="DP68" s="684"/>
      <c r="DQ68" s="665"/>
      <c r="DR68" s="668"/>
      <c r="DS68" s="668"/>
      <c r="DT68" s="668"/>
      <c r="DU68" s="684"/>
      <c r="DV68" s="646"/>
      <c r="DW68" s="647"/>
      <c r="DX68" s="647"/>
      <c r="DY68" s="647"/>
      <c r="DZ68" s="720"/>
      <c r="EA68" s="365"/>
    </row>
    <row r="69" spans="1:131" ht="26.25" customHeight="1">
      <c r="A69" s="373">
        <v>2</v>
      </c>
      <c r="B69" s="400" t="s">
        <v>63</v>
      </c>
      <c r="C69" s="421"/>
      <c r="D69" s="421"/>
      <c r="E69" s="421"/>
      <c r="F69" s="421"/>
      <c r="G69" s="421"/>
      <c r="H69" s="421"/>
      <c r="I69" s="421"/>
      <c r="J69" s="421"/>
      <c r="K69" s="421"/>
      <c r="L69" s="421"/>
      <c r="M69" s="421"/>
      <c r="N69" s="421"/>
      <c r="O69" s="421"/>
      <c r="P69" s="433"/>
      <c r="Q69" s="439">
        <v>1454</v>
      </c>
      <c r="R69" s="451"/>
      <c r="S69" s="451"/>
      <c r="T69" s="451"/>
      <c r="U69" s="451"/>
      <c r="V69" s="451">
        <v>1410</v>
      </c>
      <c r="W69" s="451"/>
      <c r="X69" s="451"/>
      <c r="Y69" s="451"/>
      <c r="Z69" s="451"/>
      <c r="AA69" s="451">
        <v>44</v>
      </c>
      <c r="AB69" s="451"/>
      <c r="AC69" s="451"/>
      <c r="AD69" s="451"/>
      <c r="AE69" s="451"/>
      <c r="AF69" s="451">
        <v>44</v>
      </c>
      <c r="AG69" s="451"/>
      <c r="AH69" s="451"/>
      <c r="AI69" s="451"/>
      <c r="AJ69" s="451"/>
      <c r="AK69" s="451">
        <v>107</v>
      </c>
      <c r="AL69" s="451"/>
      <c r="AM69" s="451"/>
      <c r="AN69" s="451"/>
      <c r="AO69" s="451"/>
      <c r="AP69" s="451">
        <v>2643</v>
      </c>
      <c r="AQ69" s="451"/>
      <c r="AR69" s="451"/>
      <c r="AS69" s="451"/>
      <c r="AT69" s="451"/>
      <c r="AU69" s="451">
        <v>1744</v>
      </c>
      <c r="AV69" s="451"/>
      <c r="AW69" s="451"/>
      <c r="AX69" s="451"/>
      <c r="AY69" s="451"/>
      <c r="AZ69" s="566"/>
      <c r="BA69" s="566"/>
      <c r="BB69" s="566"/>
      <c r="BC69" s="566"/>
      <c r="BD69" s="589"/>
      <c r="BE69" s="377"/>
      <c r="BF69" s="377"/>
      <c r="BG69" s="377"/>
      <c r="BH69" s="377"/>
      <c r="BI69" s="377"/>
      <c r="BJ69" s="377"/>
      <c r="BK69" s="377"/>
      <c r="BL69" s="377"/>
      <c r="BM69" s="377"/>
      <c r="BN69" s="377"/>
      <c r="BO69" s="377"/>
      <c r="BP69" s="377"/>
      <c r="BQ69" s="373">
        <v>63</v>
      </c>
      <c r="BR69" s="640"/>
      <c r="BS69" s="646"/>
      <c r="BT69" s="647"/>
      <c r="BU69" s="647"/>
      <c r="BV69" s="647"/>
      <c r="BW69" s="647"/>
      <c r="BX69" s="647"/>
      <c r="BY69" s="647"/>
      <c r="BZ69" s="647"/>
      <c r="CA69" s="647"/>
      <c r="CB69" s="647"/>
      <c r="CC69" s="647"/>
      <c r="CD69" s="647"/>
      <c r="CE69" s="647"/>
      <c r="CF69" s="647"/>
      <c r="CG69" s="660"/>
      <c r="CH69" s="665"/>
      <c r="CI69" s="668"/>
      <c r="CJ69" s="668"/>
      <c r="CK69" s="668"/>
      <c r="CL69" s="684"/>
      <c r="CM69" s="665"/>
      <c r="CN69" s="668"/>
      <c r="CO69" s="668"/>
      <c r="CP69" s="668"/>
      <c r="CQ69" s="684"/>
      <c r="CR69" s="665"/>
      <c r="CS69" s="668"/>
      <c r="CT69" s="668"/>
      <c r="CU69" s="668"/>
      <c r="CV69" s="684"/>
      <c r="CW69" s="665"/>
      <c r="CX69" s="668"/>
      <c r="CY69" s="668"/>
      <c r="CZ69" s="668"/>
      <c r="DA69" s="684"/>
      <c r="DB69" s="665"/>
      <c r="DC69" s="668"/>
      <c r="DD69" s="668"/>
      <c r="DE69" s="668"/>
      <c r="DF69" s="684"/>
      <c r="DG69" s="665"/>
      <c r="DH69" s="668"/>
      <c r="DI69" s="668"/>
      <c r="DJ69" s="668"/>
      <c r="DK69" s="684"/>
      <c r="DL69" s="665"/>
      <c r="DM69" s="668"/>
      <c r="DN69" s="668"/>
      <c r="DO69" s="668"/>
      <c r="DP69" s="684"/>
      <c r="DQ69" s="665"/>
      <c r="DR69" s="668"/>
      <c r="DS69" s="668"/>
      <c r="DT69" s="668"/>
      <c r="DU69" s="684"/>
      <c r="DV69" s="646"/>
      <c r="DW69" s="647"/>
      <c r="DX69" s="647"/>
      <c r="DY69" s="647"/>
      <c r="DZ69" s="720"/>
      <c r="EA69" s="365"/>
    </row>
    <row r="70" spans="1:131" ht="26.25" customHeight="1">
      <c r="A70" s="373">
        <v>3</v>
      </c>
      <c r="B70" s="400" t="s">
        <v>542</v>
      </c>
      <c r="C70" s="421"/>
      <c r="D70" s="421"/>
      <c r="E70" s="421"/>
      <c r="F70" s="421"/>
      <c r="G70" s="421"/>
      <c r="H70" s="421"/>
      <c r="I70" s="421"/>
      <c r="J70" s="421"/>
      <c r="K70" s="421"/>
      <c r="L70" s="421"/>
      <c r="M70" s="421"/>
      <c r="N70" s="421"/>
      <c r="O70" s="421"/>
      <c r="P70" s="433"/>
      <c r="Q70" s="439">
        <v>7931</v>
      </c>
      <c r="R70" s="451"/>
      <c r="S70" s="451"/>
      <c r="T70" s="451"/>
      <c r="U70" s="451"/>
      <c r="V70" s="451">
        <v>8547</v>
      </c>
      <c r="W70" s="451"/>
      <c r="X70" s="451"/>
      <c r="Y70" s="451"/>
      <c r="Z70" s="451"/>
      <c r="AA70" s="451">
        <v>-616</v>
      </c>
      <c r="AB70" s="451"/>
      <c r="AC70" s="451"/>
      <c r="AD70" s="451"/>
      <c r="AE70" s="451"/>
      <c r="AF70" s="451">
        <v>5188</v>
      </c>
      <c r="AG70" s="451"/>
      <c r="AH70" s="451"/>
      <c r="AI70" s="451"/>
      <c r="AJ70" s="451"/>
      <c r="AK70" s="451">
        <v>1083</v>
      </c>
      <c r="AL70" s="451"/>
      <c r="AM70" s="451"/>
      <c r="AN70" s="451"/>
      <c r="AO70" s="451"/>
      <c r="AP70" s="451">
        <v>8140</v>
      </c>
      <c r="AQ70" s="451"/>
      <c r="AR70" s="451"/>
      <c r="AS70" s="451"/>
      <c r="AT70" s="451"/>
      <c r="AU70" s="451">
        <v>3435</v>
      </c>
      <c r="AV70" s="451"/>
      <c r="AW70" s="451"/>
      <c r="AX70" s="451"/>
      <c r="AY70" s="451"/>
      <c r="AZ70" s="566"/>
      <c r="BA70" s="566"/>
      <c r="BB70" s="566"/>
      <c r="BC70" s="566"/>
      <c r="BD70" s="589"/>
      <c r="BE70" s="377"/>
      <c r="BF70" s="377"/>
      <c r="BG70" s="377"/>
      <c r="BH70" s="377"/>
      <c r="BI70" s="377"/>
      <c r="BJ70" s="377"/>
      <c r="BK70" s="377"/>
      <c r="BL70" s="377"/>
      <c r="BM70" s="377"/>
      <c r="BN70" s="377"/>
      <c r="BO70" s="377"/>
      <c r="BP70" s="377"/>
      <c r="BQ70" s="373">
        <v>64</v>
      </c>
      <c r="BR70" s="640"/>
      <c r="BS70" s="646"/>
      <c r="BT70" s="647"/>
      <c r="BU70" s="647"/>
      <c r="BV70" s="647"/>
      <c r="BW70" s="647"/>
      <c r="BX70" s="647"/>
      <c r="BY70" s="647"/>
      <c r="BZ70" s="647"/>
      <c r="CA70" s="647"/>
      <c r="CB70" s="647"/>
      <c r="CC70" s="647"/>
      <c r="CD70" s="647"/>
      <c r="CE70" s="647"/>
      <c r="CF70" s="647"/>
      <c r="CG70" s="660"/>
      <c r="CH70" s="665"/>
      <c r="CI70" s="668"/>
      <c r="CJ70" s="668"/>
      <c r="CK70" s="668"/>
      <c r="CL70" s="684"/>
      <c r="CM70" s="665"/>
      <c r="CN70" s="668"/>
      <c r="CO70" s="668"/>
      <c r="CP70" s="668"/>
      <c r="CQ70" s="684"/>
      <c r="CR70" s="665"/>
      <c r="CS70" s="668"/>
      <c r="CT70" s="668"/>
      <c r="CU70" s="668"/>
      <c r="CV70" s="684"/>
      <c r="CW70" s="665"/>
      <c r="CX70" s="668"/>
      <c r="CY70" s="668"/>
      <c r="CZ70" s="668"/>
      <c r="DA70" s="684"/>
      <c r="DB70" s="665"/>
      <c r="DC70" s="668"/>
      <c r="DD70" s="668"/>
      <c r="DE70" s="668"/>
      <c r="DF70" s="684"/>
      <c r="DG70" s="665"/>
      <c r="DH70" s="668"/>
      <c r="DI70" s="668"/>
      <c r="DJ70" s="668"/>
      <c r="DK70" s="684"/>
      <c r="DL70" s="665"/>
      <c r="DM70" s="668"/>
      <c r="DN70" s="668"/>
      <c r="DO70" s="668"/>
      <c r="DP70" s="684"/>
      <c r="DQ70" s="665"/>
      <c r="DR70" s="668"/>
      <c r="DS70" s="668"/>
      <c r="DT70" s="668"/>
      <c r="DU70" s="684"/>
      <c r="DV70" s="646"/>
      <c r="DW70" s="647"/>
      <c r="DX70" s="647"/>
      <c r="DY70" s="647"/>
      <c r="DZ70" s="720"/>
      <c r="EA70" s="365"/>
    </row>
    <row r="71" spans="1:131" ht="26.25" customHeight="1">
      <c r="A71" s="373">
        <v>4</v>
      </c>
      <c r="B71" s="400" t="s">
        <v>300</v>
      </c>
      <c r="C71" s="421"/>
      <c r="D71" s="421"/>
      <c r="E71" s="421"/>
      <c r="F71" s="421"/>
      <c r="G71" s="421"/>
      <c r="H71" s="421"/>
      <c r="I71" s="421"/>
      <c r="J71" s="421"/>
      <c r="K71" s="421"/>
      <c r="L71" s="421"/>
      <c r="M71" s="421"/>
      <c r="N71" s="421"/>
      <c r="O71" s="421"/>
      <c r="P71" s="433"/>
      <c r="Q71" s="439">
        <v>4164</v>
      </c>
      <c r="R71" s="451"/>
      <c r="S71" s="451"/>
      <c r="T71" s="451"/>
      <c r="U71" s="451"/>
      <c r="V71" s="451">
        <v>3933</v>
      </c>
      <c r="W71" s="451"/>
      <c r="X71" s="451"/>
      <c r="Y71" s="451"/>
      <c r="Z71" s="451"/>
      <c r="AA71" s="451">
        <v>231</v>
      </c>
      <c r="AB71" s="451"/>
      <c r="AC71" s="451"/>
      <c r="AD71" s="451"/>
      <c r="AE71" s="451"/>
      <c r="AF71" s="451">
        <v>231</v>
      </c>
      <c r="AG71" s="451"/>
      <c r="AH71" s="451"/>
      <c r="AI71" s="451"/>
      <c r="AJ71" s="451"/>
      <c r="AK71" s="451" t="s">
        <v>202</v>
      </c>
      <c r="AL71" s="451"/>
      <c r="AM71" s="451"/>
      <c r="AN71" s="451"/>
      <c r="AO71" s="451"/>
      <c r="AP71" s="451" t="s">
        <v>202</v>
      </c>
      <c r="AQ71" s="451"/>
      <c r="AR71" s="451"/>
      <c r="AS71" s="451"/>
      <c r="AT71" s="451"/>
      <c r="AU71" s="451" t="s">
        <v>202</v>
      </c>
      <c r="AV71" s="451"/>
      <c r="AW71" s="451"/>
      <c r="AX71" s="451"/>
      <c r="AY71" s="451"/>
      <c r="AZ71" s="566"/>
      <c r="BA71" s="566"/>
      <c r="BB71" s="566"/>
      <c r="BC71" s="566"/>
      <c r="BD71" s="589"/>
      <c r="BE71" s="377"/>
      <c r="BF71" s="377"/>
      <c r="BG71" s="377"/>
      <c r="BH71" s="377"/>
      <c r="BI71" s="377"/>
      <c r="BJ71" s="377"/>
      <c r="BK71" s="377"/>
      <c r="BL71" s="377"/>
      <c r="BM71" s="377"/>
      <c r="BN71" s="377"/>
      <c r="BO71" s="377"/>
      <c r="BP71" s="377"/>
      <c r="BQ71" s="373">
        <v>65</v>
      </c>
      <c r="BR71" s="640"/>
      <c r="BS71" s="646"/>
      <c r="BT71" s="647"/>
      <c r="BU71" s="647"/>
      <c r="BV71" s="647"/>
      <c r="BW71" s="647"/>
      <c r="BX71" s="647"/>
      <c r="BY71" s="647"/>
      <c r="BZ71" s="647"/>
      <c r="CA71" s="647"/>
      <c r="CB71" s="647"/>
      <c r="CC71" s="647"/>
      <c r="CD71" s="647"/>
      <c r="CE71" s="647"/>
      <c r="CF71" s="647"/>
      <c r="CG71" s="660"/>
      <c r="CH71" s="665"/>
      <c r="CI71" s="668"/>
      <c r="CJ71" s="668"/>
      <c r="CK71" s="668"/>
      <c r="CL71" s="684"/>
      <c r="CM71" s="665"/>
      <c r="CN71" s="668"/>
      <c r="CO71" s="668"/>
      <c r="CP71" s="668"/>
      <c r="CQ71" s="684"/>
      <c r="CR71" s="665"/>
      <c r="CS71" s="668"/>
      <c r="CT71" s="668"/>
      <c r="CU71" s="668"/>
      <c r="CV71" s="684"/>
      <c r="CW71" s="665"/>
      <c r="CX71" s="668"/>
      <c r="CY71" s="668"/>
      <c r="CZ71" s="668"/>
      <c r="DA71" s="684"/>
      <c r="DB71" s="665"/>
      <c r="DC71" s="668"/>
      <c r="DD71" s="668"/>
      <c r="DE71" s="668"/>
      <c r="DF71" s="684"/>
      <c r="DG71" s="665"/>
      <c r="DH71" s="668"/>
      <c r="DI71" s="668"/>
      <c r="DJ71" s="668"/>
      <c r="DK71" s="684"/>
      <c r="DL71" s="665"/>
      <c r="DM71" s="668"/>
      <c r="DN71" s="668"/>
      <c r="DO71" s="668"/>
      <c r="DP71" s="684"/>
      <c r="DQ71" s="665"/>
      <c r="DR71" s="668"/>
      <c r="DS71" s="668"/>
      <c r="DT71" s="668"/>
      <c r="DU71" s="684"/>
      <c r="DV71" s="646"/>
      <c r="DW71" s="647"/>
      <c r="DX71" s="647"/>
      <c r="DY71" s="647"/>
      <c r="DZ71" s="720"/>
      <c r="EA71" s="365"/>
    </row>
    <row r="72" spans="1:131" ht="26.25" customHeight="1">
      <c r="A72" s="373">
        <v>5</v>
      </c>
      <c r="B72" s="400" t="s">
        <v>543</v>
      </c>
      <c r="C72" s="421"/>
      <c r="D72" s="421"/>
      <c r="E72" s="421"/>
      <c r="F72" s="421"/>
      <c r="G72" s="421"/>
      <c r="H72" s="421"/>
      <c r="I72" s="421"/>
      <c r="J72" s="421"/>
      <c r="K72" s="421"/>
      <c r="L72" s="421"/>
      <c r="M72" s="421"/>
      <c r="N72" s="421"/>
      <c r="O72" s="421"/>
      <c r="P72" s="433"/>
      <c r="Q72" s="439">
        <v>4</v>
      </c>
      <c r="R72" s="451"/>
      <c r="S72" s="451"/>
      <c r="T72" s="451"/>
      <c r="U72" s="451"/>
      <c r="V72" s="451">
        <v>3</v>
      </c>
      <c r="W72" s="451"/>
      <c r="X72" s="451"/>
      <c r="Y72" s="451"/>
      <c r="Z72" s="451"/>
      <c r="AA72" s="451">
        <v>1</v>
      </c>
      <c r="AB72" s="451"/>
      <c r="AC72" s="451"/>
      <c r="AD72" s="451"/>
      <c r="AE72" s="451"/>
      <c r="AF72" s="451">
        <v>1</v>
      </c>
      <c r="AG72" s="451"/>
      <c r="AH72" s="451"/>
      <c r="AI72" s="451"/>
      <c r="AJ72" s="451"/>
      <c r="AK72" s="451" t="s">
        <v>202</v>
      </c>
      <c r="AL72" s="451"/>
      <c r="AM72" s="451"/>
      <c r="AN72" s="451"/>
      <c r="AO72" s="451"/>
      <c r="AP72" s="451" t="s">
        <v>202</v>
      </c>
      <c r="AQ72" s="451"/>
      <c r="AR72" s="451"/>
      <c r="AS72" s="451"/>
      <c r="AT72" s="451"/>
      <c r="AU72" s="451" t="s">
        <v>202</v>
      </c>
      <c r="AV72" s="451"/>
      <c r="AW72" s="451"/>
      <c r="AX72" s="451"/>
      <c r="AY72" s="451"/>
      <c r="AZ72" s="566"/>
      <c r="BA72" s="566"/>
      <c r="BB72" s="566"/>
      <c r="BC72" s="566"/>
      <c r="BD72" s="589"/>
      <c r="BE72" s="377"/>
      <c r="BF72" s="377"/>
      <c r="BG72" s="377"/>
      <c r="BH72" s="377"/>
      <c r="BI72" s="377"/>
      <c r="BJ72" s="377"/>
      <c r="BK72" s="377"/>
      <c r="BL72" s="377"/>
      <c r="BM72" s="377"/>
      <c r="BN72" s="377"/>
      <c r="BO72" s="377"/>
      <c r="BP72" s="377"/>
      <c r="BQ72" s="373">
        <v>66</v>
      </c>
      <c r="BR72" s="640"/>
      <c r="BS72" s="646"/>
      <c r="BT72" s="647"/>
      <c r="BU72" s="647"/>
      <c r="BV72" s="647"/>
      <c r="BW72" s="647"/>
      <c r="BX72" s="647"/>
      <c r="BY72" s="647"/>
      <c r="BZ72" s="647"/>
      <c r="CA72" s="647"/>
      <c r="CB72" s="647"/>
      <c r="CC72" s="647"/>
      <c r="CD72" s="647"/>
      <c r="CE72" s="647"/>
      <c r="CF72" s="647"/>
      <c r="CG72" s="660"/>
      <c r="CH72" s="665"/>
      <c r="CI72" s="668"/>
      <c r="CJ72" s="668"/>
      <c r="CK72" s="668"/>
      <c r="CL72" s="684"/>
      <c r="CM72" s="665"/>
      <c r="CN72" s="668"/>
      <c r="CO72" s="668"/>
      <c r="CP72" s="668"/>
      <c r="CQ72" s="684"/>
      <c r="CR72" s="665"/>
      <c r="CS72" s="668"/>
      <c r="CT72" s="668"/>
      <c r="CU72" s="668"/>
      <c r="CV72" s="684"/>
      <c r="CW72" s="665"/>
      <c r="CX72" s="668"/>
      <c r="CY72" s="668"/>
      <c r="CZ72" s="668"/>
      <c r="DA72" s="684"/>
      <c r="DB72" s="665"/>
      <c r="DC72" s="668"/>
      <c r="DD72" s="668"/>
      <c r="DE72" s="668"/>
      <c r="DF72" s="684"/>
      <c r="DG72" s="665"/>
      <c r="DH72" s="668"/>
      <c r="DI72" s="668"/>
      <c r="DJ72" s="668"/>
      <c r="DK72" s="684"/>
      <c r="DL72" s="665"/>
      <c r="DM72" s="668"/>
      <c r="DN72" s="668"/>
      <c r="DO72" s="668"/>
      <c r="DP72" s="684"/>
      <c r="DQ72" s="665"/>
      <c r="DR72" s="668"/>
      <c r="DS72" s="668"/>
      <c r="DT72" s="668"/>
      <c r="DU72" s="684"/>
      <c r="DV72" s="646"/>
      <c r="DW72" s="647"/>
      <c r="DX72" s="647"/>
      <c r="DY72" s="647"/>
      <c r="DZ72" s="720"/>
      <c r="EA72" s="365"/>
    </row>
    <row r="73" spans="1:131" ht="26.25" customHeight="1">
      <c r="A73" s="373">
        <v>6</v>
      </c>
      <c r="B73" s="400" t="s">
        <v>69</v>
      </c>
      <c r="C73" s="421"/>
      <c r="D73" s="421"/>
      <c r="E73" s="421"/>
      <c r="F73" s="421"/>
      <c r="G73" s="421"/>
      <c r="H73" s="421"/>
      <c r="I73" s="421"/>
      <c r="J73" s="421"/>
      <c r="K73" s="421"/>
      <c r="L73" s="421"/>
      <c r="M73" s="421"/>
      <c r="N73" s="421"/>
      <c r="O73" s="421"/>
      <c r="P73" s="433"/>
      <c r="Q73" s="439">
        <v>21120</v>
      </c>
      <c r="R73" s="451"/>
      <c r="S73" s="451"/>
      <c r="T73" s="451"/>
      <c r="U73" s="451"/>
      <c r="V73" s="451">
        <v>20636</v>
      </c>
      <c r="W73" s="451"/>
      <c r="X73" s="451"/>
      <c r="Y73" s="451"/>
      <c r="Z73" s="451"/>
      <c r="AA73" s="451">
        <v>483</v>
      </c>
      <c r="AB73" s="451"/>
      <c r="AC73" s="451"/>
      <c r="AD73" s="451"/>
      <c r="AE73" s="451"/>
      <c r="AF73" s="451">
        <v>223</v>
      </c>
      <c r="AG73" s="451"/>
      <c r="AH73" s="451"/>
      <c r="AI73" s="451"/>
      <c r="AJ73" s="451"/>
      <c r="AK73" s="451" t="s">
        <v>202</v>
      </c>
      <c r="AL73" s="451"/>
      <c r="AM73" s="451"/>
      <c r="AN73" s="451"/>
      <c r="AO73" s="451"/>
      <c r="AP73" s="451" t="s">
        <v>202</v>
      </c>
      <c r="AQ73" s="451"/>
      <c r="AR73" s="451"/>
      <c r="AS73" s="451"/>
      <c r="AT73" s="451"/>
      <c r="AU73" s="451" t="s">
        <v>202</v>
      </c>
      <c r="AV73" s="451"/>
      <c r="AW73" s="451"/>
      <c r="AX73" s="451"/>
      <c r="AY73" s="451"/>
      <c r="AZ73" s="566"/>
      <c r="BA73" s="566"/>
      <c r="BB73" s="566"/>
      <c r="BC73" s="566"/>
      <c r="BD73" s="589"/>
      <c r="BE73" s="377"/>
      <c r="BF73" s="377"/>
      <c r="BG73" s="377"/>
      <c r="BH73" s="377"/>
      <c r="BI73" s="377"/>
      <c r="BJ73" s="377"/>
      <c r="BK73" s="377"/>
      <c r="BL73" s="377"/>
      <c r="BM73" s="377"/>
      <c r="BN73" s="377"/>
      <c r="BO73" s="377"/>
      <c r="BP73" s="377"/>
      <c r="BQ73" s="373">
        <v>67</v>
      </c>
      <c r="BR73" s="640"/>
      <c r="BS73" s="646"/>
      <c r="BT73" s="647"/>
      <c r="BU73" s="647"/>
      <c r="BV73" s="647"/>
      <c r="BW73" s="647"/>
      <c r="BX73" s="647"/>
      <c r="BY73" s="647"/>
      <c r="BZ73" s="647"/>
      <c r="CA73" s="647"/>
      <c r="CB73" s="647"/>
      <c r="CC73" s="647"/>
      <c r="CD73" s="647"/>
      <c r="CE73" s="647"/>
      <c r="CF73" s="647"/>
      <c r="CG73" s="660"/>
      <c r="CH73" s="665"/>
      <c r="CI73" s="668"/>
      <c r="CJ73" s="668"/>
      <c r="CK73" s="668"/>
      <c r="CL73" s="684"/>
      <c r="CM73" s="665"/>
      <c r="CN73" s="668"/>
      <c r="CO73" s="668"/>
      <c r="CP73" s="668"/>
      <c r="CQ73" s="684"/>
      <c r="CR73" s="665"/>
      <c r="CS73" s="668"/>
      <c r="CT73" s="668"/>
      <c r="CU73" s="668"/>
      <c r="CV73" s="684"/>
      <c r="CW73" s="665"/>
      <c r="CX73" s="668"/>
      <c r="CY73" s="668"/>
      <c r="CZ73" s="668"/>
      <c r="DA73" s="684"/>
      <c r="DB73" s="665"/>
      <c r="DC73" s="668"/>
      <c r="DD73" s="668"/>
      <c r="DE73" s="668"/>
      <c r="DF73" s="684"/>
      <c r="DG73" s="665"/>
      <c r="DH73" s="668"/>
      <c r="DI73" s="668"/>
      <c r="DJ73" s="668"/>
      <c r="DK73" s="684"/>
      <c r="DL73" s="665"/>
      <c r="DM73" s="668"/>
      <c r="DN73" s="668"/>
      <c r="DO73" s="668"/>
      <c r="DP73" s="684"/>
      <c r="DQ73" s="665"/>
      <c r="DR73" s="668"/>
      <c r="DS73" s="668"/>
      <c r="DT73" s="668"/>
      <c r="DU73" s="684"/>
      <c r="DV73" s="646"/>
      <c r="DW73" s="647"/>
      <c r="DX73" s="647"/>
      <c r="DY73" s="647"/>
      <c r="DZ73" s="720"/>
      <c r="EA73" s="365"/>
    </row>
    <row r="74" spans="1:131" ht="26.25" customHeight="1">
      <c r="A74" s="373">
        <v>7</v>
      </c>
      <c r="B74" s="400" t="s">
        <v>79</v>
      </c>
      <c r="C74" s="421"/>
      <c r="D74" s="421"/>
      <c r="E74" s="421"/>
      <c r="F74" s="421"/>
      <c r="G74" s="421"/>
      <c r="H74" s="421"/>
      <c r="I74" s="421"/>
      <c r="J74" s="421"/>
      <c r="K74" s="421"/>
      <c r="L74" s="421"/>
      <c r="M74" s="421"/>
      <c r="N74" s="421"/>
      <c r="O74" s="421"/>
      <c r="P74" s="433"/>
      <c r="Q74" s="439">
        <v>992</v>
      </c>
      <c r="R74" s="451"/>
      <c r="S74" s="451"/>
      <c r="T74" s="451"/>
      <c r="U74" s="451"/>
      <c r="V74" s="451">
        <v>963</v>
      </c>
      <c r="W74" s="451"/>
      <c r="X74" s="451"/>
      <c r="Y74" s="451"/>
      <c r="Z74" s="451"/>
      <c r="AA74" s="451">
        <v>29</v>
      </c>
      <c r="AB74" s="451"/>
      <c r="AC74" s="451"/>
      <c r="AD74" s="451"/>
      <c r="AE74" s="451"/>
      <c r="AF74" s="451">
        <v>29</v>
      </c>
      <c r="AG74" s="451"/>
      <c r="AH74" s="451"/>
      <c r="AI74" s="451"/>
      <c r="AJ74" s="451"/>
      <c r="AK74" s="451">
        <v>50</v>
      </c>
      <c r="AL74" s="451"/>
      <c r="AM74" s="451"/>
      <c r="AN74" s="451"/>
      <c r="AO74" s="451"/>
      <c r="AP74" s="451" t="s">
        <v>202</v>
      </c>
      <c r="AQ74" s="451"/>
      <c r="AR74" s="451"/>
      <c r="AS74" s="451"/>
      <c r="AT74" s="451"/>
      <c r="AU74" s="451" t="s">
        <v>202</v>
      </c>
      <c r="AV74" s="451"/>
      <c r="AW74" s="451"/>
      <c r="AX74" s="451"/>
      <c r="AY74" s="451"/>
      <c r="AZ74" s="566"/>
      <c r="BA74" s="566"/>
      <c r="BB74" s="566"/>
      <c r="BC74" s="566"/>
      <c r="BD74" s="589"/>
      <c r="BE74" s="377"/>
      <c r="BF74" s="377"/>
      <c r="BG74" s="377"/>
      <c r="BH74" s="377"/>
      <c r="BI74" s="377"/>
      <c r="BJ74" s="377"/>
      <c r="BK74" s="377"/>
      <c r="BL74" s="377"/>
      <c r="BM74" s="377"/>
      <c r="BN74" s="377"/>
      <c r="BO74" s="377"/>
      <c r="BP74" s="377"/>
      <c r="BQ74" s="373">
        <v>68</v>
      </c>
      <c r="BR74" s="640"/>
      <c r="BS74" s="646"/>
      <c r="BT74" s="647"/>
      <c r="BU74" s="647"/>
      <c r="BV74" s="647"/>
      <c r="BW74" s="647"/>
      <c r="BX74" s="647"/>
      <c r="BY74" s="647"/>
      <c r="BZ74" s="647"/>
      <c r="CA74" s="647"/>
      <c r="CB74" s="647"/>
      <c r="CC74" s="647"/>
      <c r="CD74" s="647"/>
      <c r="CE74" s="647"/>
      <c r="CF74" s="647"/>
      <c r="CG74" s="660"/>
      <c r="CH74" s="665"/>
      <c r="CI74" s="668"/>
      <c r="CJ74" s="668"/>
      <c r="CK74" s="668"/>
      <c r="CL74" s="684"/>
      <c r="CM74" s="665"/>
      <c r="CN74" s="668"/>
      <c r="CO74" s="668"/>
      <c r="CP74" s="668"/>
      <c r="CQ74" s="684"/>
      <c r="CR74" s="665"/>
      <c r="CS74" s="668"/>
      <c r="CT74" s="668"/>
      <c r="CU74" s="668"/>
      <c r="CV74" s="684"/>
      <c r="CW74" s="665"/>
      <c r="CX74" s="668"/>
      <c r="CY74" s="668"/>
      <c r="CZ74" s="668"/>
      <c r="DA74" s="684"/>
      <c r="DB74" s="665"/>
      <c r="DC74" s="668"/>
      <c r="DD74" s="668"/>
      <c r="DE74" s="668"/>
      <c r="DF74" s="684"/>
      <c r="DG74" s="665"/>
      <c r="DH74" s="668"/>
      <c r="DI74" s="668"/>
      <c r="DJ74" s="668"/>
      <c r="DK74" s="684"/>
      <c r="DL74" s="665"/>
      <c r="DM74" s="668"/>
      <c r="DN74" s="668"/>
      <c r="DO74" s="668"/>
      <c r="DP74" s="684"/>
      <c r="DQ74" s="665"/>
      <c r="DR74" s="668"/>
      <c r="DS74" s="668"/>
      <c r="DT74" s="668"/>
      <c r="DU74" s="684"/>
      <c r="DV74" s="646"/>
      <c r="DW74" s="647"/>
      <c r="DX74" s="647"/>
      <c r="DY74" s="647"/>
      <c r="DZ74" s="720"/>
      <c r="EA74" s="365"/>
    </row>
    <row r="75" spans="1:131" ht="26.25" customHeight="1">
      <c r="A75" s="373">
        <v>8</v>
      </c>
      <c r="B75" s="400" t="s">
        <v>485</v>
      </c>
      <c r="C75" s="421"/>
      <c r="D75" s="421"/>
      <c r="E75" s="421"/>
      <c r="F75" s="421"/>
      <c r="G75" s="421"/>
      <c r="H75" s="421"/>
      <c r="I75" s="421"/>
      <c r="J75" s="421"/>
      <c r="K75" s="421"/>
      <c r="L75" s="421"/>
      <c r="M75" s="421"/>
      <c r="N75" s="421"/>
      <c r="O75" s="421"/>
      <c r="P75" s="433"/>
      <c r="Q75" s="445">
        <v>249</v>
      </c>
      <c r="R75" s="457"/>
      <c r="S75" s="457"/>
      <c r="T75" s="457"/>
      <c r="U75" s="461"/>
      <c r="V75" s="462">
        <v>194</v>
      </c>
      <c r="W75" s="457"/>
      <c r="X75" s="457"/>
      <c r="Y75" s="457"/>
      <c r="Z75" s="461"/>
      <c r="AA75" s="462">
        <v>55</v>
      </c>
      <c r="AB75" s="457"/>
      <c r="AC75" s="457"/>
      <c r="AD75" s="457"/>
      <c r="AE75" s="461"/>
      <c r="AF75" s="462">
        <v>55</v>
      </c>
      <c r="AG75" s="457"/>
      <c r="AH75" s="457"/>
      <c r="AI75" s="457"/>
      <c r="AJ75" s="461"/>
      <c r="AK75" s="462">
        <v>17</v>
      </c>
      <c r="AL75" s="457"/>
      <c r="AM75" s="457"/>
      <c r="AN75" s="457"/>
      <c r="AO75" s="461"/>
      <c r="AP75" s="462" t="s">
        <v>202</v>
      </c>
      <c r="AQ75" s="457"/>
      <c r="AR75" s="457"/>
      <c r="AS75" s="457"/>
      <c r="AT75" s="461"/>
      <c r="AU75" s="462" t="s">
        <v>202</v>
      </c>
      <c r="AV75" s="457"/>
      <c r="AW75" s="457"/>
      <c r="AX75" s="457"/>
      <c r="AY75" s="461"/>
      <c r="AZ75" s="566"/>
      <c r="BA75" s="566"/>
      <c r="BB75" s="566"/>
      <c r="BC75" s="566"/>
      <c r="BD75" s="589"/>
      <c r="BE75" s="377"/>
      <c r="BF75" s="377"/>
      <c r="BG75" s="377"/>
      <c r="BH75" s="377"/>
      <c r="BI75" s="377"/>
      <c r="BJ75" s="377"/>
      <c r="BK75" s="377"/>
      <c r="BL75" s="377"/>
      <c r="BM75" s="377"/>
      <c r="BN75" s="377"/>
      <c r="BO75" s="377"/>
      <c r="BP75" s="377"/>
      <c r="BQ75" s="373">
        <v>69</v>
      </c>
      <c r="BR75" s="640"/>
      <c r="BS75" s="646"/>
      <c r="BT75" s="647"/>
      <c r="BU75" s="647"/>
      <c r="BV75" s="647"/>
      <c r="BW75" s="647"/>
      <c r="BX75" s="647"/>
      <c r="BY75" s="647"/>
      <c r="BZ75" s="647"/>
      <c r="CA75" s="647"/>
      <c r="CB75" s="647"/>
      <c r="CC75" s="647"/>
      <c r="CD75" s="647"/>
      <c r="CE75" s="647"/>
      <c r="CF75" s="647"/>
      <c r="CG75" s="660"/>
      <c r="CH75" s="665"/>
      <c r="CI75" s="668"/>
      <c r="CJ75" s="668"/>
      <c r="CK75" s="668"/>
      <c r="CL75" s="684"/>
      <c r="CM75" s="665"/>
      <c r="CN75" s="668"/>
      <c r="CO75" s="668"/>
      <c r="CP75" s="668"/>
      <c r="CQ75" s="684"/>
      <c r="CR75" s="665"/>
      <c r="CS75" s="668"/>
      <c r="CT75" s="668"/>
      <c r="CU75" s="668"/>
      <c r="CV75" s="684"/>
      <c r="CW75" s="665"/>
      <c r="CX75" s="668"/>
      <c r="CY75" s="668"/>
      <c r="CZ75" s="668"/>
      <c r="DA75" s="684"/>
      <c r="DB75" s="665"/>
      <c r="DC75" s="668"/>
      <c r="DD75" s="668"/>
      <c r="DE75" s="668"/>
      <c r="DF75" s="684"/>
      <c r="DG75" s="665"/>
      <c r="DH75" s="668"/>
      <c r="DI75" s="668"/>
      <c r="DJ75" s="668"/>
      <c r="DK75" s="684"/>
      <c r="DL75" s="665"/>
      <c r="DM75" s="668"/>
      <c r="DN75" s="668"/>
      <c r="DO75" s="668"/>
      <c r="DP75" s="684"/>
      <c r="DQ75" s="665"/>
      <c r="DR75" s="668"/>
      <c r="DS75" s="668"/>
      <c r="DT75" s="668"/>
      <c r="DU75" s="684"/>
      <c r="DV75" s="646"/>
      <c r="DW75" s="647"/>
      <c r="DX75" s="647"/>
      <c r="DY75" s="647"/>
      <c r="DZ75" s="720"/>
      <c r="EA75" s="365"/>
    </row>
    <row r="76" spans="1:131" ht="26.25" customHeight="1">
      <c r="A76" s="373">
        <v>9</v>
      </c>
      <c r="B76" s="400" t="s">
        <v>544</v>
      </c>
      <c r="C76" s="421"/>
      <c r="D76" s="421"/>
      <c r="E76" s="421"/>
      <c r="F76" s="421"/>
      <c r="G76" s="421"/>
      <c r="H76" s="421"/>
      <c r="I76" s="421"/>
      <c r="J76" s="421"/>
      <c r="K76" s="421"/>
      <c r="L76" s="421"/>
      <c r="M76" s="421"/>
      <c r="N76" s="421"/>
      <c r="O76" s="421"/>
      <c r="P76" s="433"/>
      <c r="Q76" s="445">
        <v>9878</v>
      </c>
      <c r="R76" s="457"/>
      <c r="S76" s="457"/>
      <c r="T76" s="457"/>
      <c r="U76" s="461"/>
      <c r="V76" s="462">
        <v>9787</v>
      </c>
      <c r="W76" s="457"/>
      <c r="X76" s="457"/>
      <c r="Y76" s="457"/>
      <c r="Z76" s="461"/>
      <c r="AA76" s="462">
        <v>92</v>
      </c>
      <c r="AB76" s="457"/>
      <c r="AC76" s="457"/>
      <c r="AD76" s="457"/>
      <c r="AE76" s="461"/>
      <c r="AF76" s="462">
        <v>92</v>
      </c>
      <c r="AG76" s="457"/>
      <c r="AH76" s="457"/>
      <c r="AI76" s="457"/>
      <c r="AJ76" s="461"/>
      <c r="AK76" s="462">
        <v>5083</v>
      </c>
      <c r="AL76" s="457"/>
      <c r="AM76" s="457"/>
      <c r="AN76" s="457"/>
      <c r="AO76" s="461"/>
      <c r="AP76" s="462" t="s">
        <v>202</v>
      </c>
      <c r="AQ76" s="457"/>
      <c r="AR76" s="457"/>
      <c r="AS76" s="457"/>
      <c r="AT76" s="461"/>
      <c r="AU76" s="462" t="s">
        <v>202</v>
      </c>
      <c r="AV76" s="457"/>
      <c r="AW76" s="457"/>
      <c r="AX76" s="457"/>
      <c r="AY76" s="461"/>
      <c r="AZ76" s="566"/>
      <c r="BA76" s="566"/>
      <c r="BB76" s="566"/>
      <c r="BC76" s="566"/>
      <c r="BD76" s="589"/>
      <c r="BE76" s="377"/>
      <c r="BF76" s="377"/>
      <c r="BG76" s="377"/>
      <c r="BH76" s="377"/>
      <c r="BI76" s="377"/>
      <c r="BJ76" s="377"/>
      <c r="BK76" s="377"/>
      <c r="BL76" s="377"/>
      <c r="BM76" s="377"/>
      <c r="BN76" s="377"/>
      <c r="BO76" s="377"/>
      <c r="BP76" s="377"/>
      <c r="BQ76" s="373">
        <v>70</v>
      </c>
      <c r="BR76" s="640"/>
      <c r="BS76" s="646"/>
      <c r="BT76" s="647"/>
      <c r="BU76" s="647"/>
      <c r="BV76" s="647"/>
      <c r="BW76" s="647"/>
      <c r="BX76" s="647"/>
      <c r="BY76" s="647"/>
      <c r="BZ76" s="647"/>
      <c r="CA76" s="647"/>
      <c r="CB76" s="647"/>
      <c r="CC76" s="647"/>
      <c r="CD76" s="647"/>
      <c r="CE76" s="647"/>
      <c r="CF76" s="647"/>
      <c r="CG76" s="660"/>
      <c r="CH76" s="665"/>
      <c r="CI76" s="668"/>
      <c r="CJ76" s="668"/>
      <c r="CK76" s="668"/>
      <c r="CL76" s="684"/>
      <c r="CM76" s="665"/>
      <c r="CN76" s="668"/>
      <c r="CO76" s="668"/>
      <c r="CP76" s="668"/>
      <c r="CQ76" s="684"/>
      <c r="CR76" s="665"/>
      <c r="CS76" s="668"/>
      <c r="CT76" s="668"/>
      <c r="CU76" s="668"/>
      <c r="CV76" s="684"/>
      <c r="CW76" s="665"/>
      <c r="CX76" s="668"/>
      <c r="CY76" s="668"/>
      <c r="CZ76" s="668"/>
      <c r="DA76" s="684"/>
      <c r="DB76" s="665"/>
      <c r="DC76" s="668"/>
      <c r="DD76" s="668"/>
      <c r="DE76" s="668"/>
      <c r="DF76" s="684"/>
      <c r="DG76" s="665"/>
      <c r="DH76" s="668"/>
      <c r="DI76" s="668"/>
      <c r="DJ76" s="668"/>
      <c r="DK76" s="684"/>
      <c r="DL76" s="665"/>
      <c r="DM76" s="668"/>
      <c r="DN76" s="668"/>
      <c r="DO76" s="668"/>
      <c r="DP76" s="684"/>
      <c r="DQ76" s="665"/>
      <c r="DR76" s="668"/>
      <c r="DS76" s="668"/>
      <c r="DT76" s="668"/>
      <c r="DU76" s="684"/>
      <c r="DV76" s="646"/>
      <c r="DW76" s="647"/>
      <c r="DX76" s="647"/>
      <c r="DY76" s="647"/>
      <c r="DZ76" s="720"/>
      <c r="EA76" s="365"/>
    </row>
    <row r="77" spans="1:131" ht="26.25" customHeight="1">
      <c r="A77" s="373">
        <v>10</v>
      </c>
      <c r="B77" s="402" t="s">
        <v>545</v>
      </c>
      <c r="C77" s="421"/>
      <c r="D77" s="421"/>
      <c r="E77" s="421"/>
      <c r="F77" s="421"/>
      <c r="G77" s="421"/>
      <c r="H77" s="421"/>
      <c r="I77" s="421"/>
      <c r="J77" s="421"/>
      <c r="K77" s="421"/>
      <c r="L77" s="421"/>
      <c r="M77" s="421"/>
      <c r="N77" s="421"/>
      <c r="O77" s="421"/>
      <c r="P77" s="433"/>
      <c r="Q77" s="445">
        <v>1600855</v>
      </c>
      <c r="R77" s="457"/>
      <c r="S77" s="457"/>
      <c r="T77" s="457"/>
      <c r="U77" s="461"/>
      <c r="V77" s="462">
        <v>1567252</v>
      </c>
      <c r="W77" s="457"/>
      <c r="X77" s="457"/>
      <c r="Y77" s="457"/>
      <c r="Z77" s="461"/>
      <c r="AA77" s="462">
        <v>33603</v>
      </c>
      <c r="AB77" s="457"/>
      <c r="AC77" s="457"/>
      <c r="AD77" s="457"/>
      <c r="AE77" s="461"/>
      <c r="AF77" s="462">
        <v>33603</v>
      </c>
      <c r="AG77" s="457"/>
      <c r="AH77" s="457"/>
      <c r="AI77" s="457"/>
      <c r="AJ77" s="461"/>
      <c r="AK77" s="462">
        <v>22693</v>
      </c>
      <c r="AL77" s="457"/>
      <c r="AM77" s="457"/>
      <c r="AN77" s="457"/>
      <c r="AO77" s="461"/>
      <c r="AP77" s="462" t="s">
        <v>202</v>
      </c>
      <c r="AQ77" s="457"/>
      <c r="AR77" s="457"/>
      <c r="AS77" s="457"/>
      <c r="AT77" s="461"/>
      <c r="AU77" s="462" t="s">
        <v>202</v>
      </c>
      <c r="AV77" s="457"/>
      <c r="AW77" s="457"/>
      <c r="AX77" s="457"/>
      <c r="AY77" s="461"/>
      <c r="AZ77" s="566"/>
      <c r="BA77" s="566"/>
      <c r="BB77" s="566"/>
      <c r="BC77" s="566"/>
      <c r="BD77" s="589"/>
      <c r="BE77" s="377"/>
      <c r="BF77" s="377"/>
      <c r="BG77" s="377"/>
      <c r="BH77" s="377"/>
      <c r="BI77" s="377"/>
      <c r="BJ77" s="377"/>
      <c r="BK77" s="377"/>
      <c r="BL77" s="377"/>
      <c r="BM77" s="377"/>
      <c r="BN77" s="377"/>
      <c r="BO77" s="377"/>
      <c r="BP77" s="377"/>
      <c r="BQ77" s="373">
        <v>71</v>
      </c>
      <c r="BR77" s="640"/>
      <c r="BS77" s="646"/>
      <c r="BT77" s="647"/>
      <c r="BU77" s="647"/>
      <c r="BV77" s="647"/>
      <c r="BW77" s="647"/>
      <c r="BX77" s="647"/>
      <c r="BY77" s="647"/>
      <c r="BZ77" s="647"/>
      <c r="CA77" s="647"/>
      <c r="CB77" s="647"/>
      <c r="CC77" s="647"/>
      <c r="CD77" s="647"/>
      <c r="CE77" s="647"/>
      <c r="CF77" s="647"/>
      <c r="CG77" s="660"/>
      <c r="CH77" s="665"/>
      <c r="CI77" s="668"/>
      <c r="CJ77" s="668"/>
      <c r="CK77" s="668"/>
      <c r="CL77" s="684"/>
      <c r="CM77" s="665"/>
      <c r="CN77" s="668"/>
      <c r="CO77" s="668"/>
      <c r="CP77" s="668"/>
      <c r="CQ77" s="684"/>
      <c r="CR77" s="665"/>
      <c r="CS77" s="668"/>
      <c r="CT77" s="668"/>
      <c r="CU77" s="668"/>
      <c r="CV77" s="684"/>
      <c r="CW77" s="665"/>
      <c r="CX77" s="668"/>
      <c r="CY77" s="668"/>
      <c r="CZ77" s="668"/>
      <c r="DA77" s="684"/>
      <c r="DB77" s="665"/>
      <c r="DC77" s="668"/>
      <c r="DD77" s="668"/>
      <c r="DE77" s="668"/>
      <c r="DF77" s="684"/>
      <c r="DG77" s="665"/>
      <c r="DH77" s="668"/>
      <c r="DI77" s="668"/>
      <c r="DJ77" s="668"/>
      <c r="DK77" s="684"/>
      <c r="DL77" s="665"/>
      <c r="DM77" s="668"/>
      <c r="DN77" s="668"/>
      <c r="DO77" s="668"/>
      <c r="DP77" s="684"/>
      <c r="DQ77" s="665"/>
      <c r="DR77" s="668"/>
      <c r="DS77" s="668"/>
      <c r="DT77" s="668"/>
      <c r="DU77" s="684"/>
      <c r="DV77" s="646"/>
      <c r="DW77" s="647"/>
      <c r="DX77" s="647"/>
      <c r="DY77" s="647"/>
      <c r="DZ77" s="720"/>
      <c r="EA77" s="365"/>
    </row>
    <row r="78" spans="1:131" ht="26.25" customHeight="1">
      <c r="A78" s="373">
        <v>11</v>
      </c>
      <c r="B78" s="400"/>
      <c r="C78" s="421"/>
      <c r="D78" s="421"/>
      <c r="E78" s="421"/>
      <c r="F78" s="421"/>
      <c r="G78" s="421"/>
      <c r="H78" s="421"/>
      <c r="I78" s="421"/>
      <c r="J78" s="421"/>
      <c r="K78" s="421"/>
      <c r="L78" s="421"/>
      <c r="M78" s="421"/>
      <c r="N78" s="421"/>
      <c r="O78" s="421"/>
      <c r="P78" s="433"/>
      <c r="Q78" s="439"/>
      <c r="R78" s="451"/>
      <c r="S78" s="451"/>
      <c r="T78" s="451"/>
      <c r="U78" s="451"/>
      <c r="V78" s="451"/>
      <c r="W78" s="451"/>
      <c r="X78" s="451"/>
      <c r="Y78" s="451"/>
      <c r="Z78" s="451"/>
      <c r="AA78" s="451"/>
      <c r="AB78" s="451"/>
      <c r="AC78" s="451"/>
      <c r="AD78" s="451"/>
      <c r="AE78" s="451"/>
      <c r="AF78" s="451"/>
      <c r="AG78" s="451"/>
      <c r="AH78" s="451"/>
      <c r="AI78" s="451"/>
      <c r="AJ78" s="451"/>
      <c r="AK78" s="451"/>
      <c r="AL78" s="451"/>
      <c r="AM78" s="451"/>
      <c r="AN78" s="451"/>
      <c r="AO78" s="451"/>
      <c r="AP78" s="451"/>
      <c r="AQ78" s="451"/>
      <c r="AR78" s="451"/>
      <c r="AS78" s="451"/>
      <c r="AT78" s="451"/>
      <c r="AU78" s="451"/>
      <c r="AV78" s="451"/>
      <c r="AW78" s="451"/>
      <c r="AX78" s="451"/>
      <c r="AY78" s="451"/>
      <c r="AZ78" s="566"/>
      <c r="BA78" s="566"/>
      <c r="BB78" s="566"/>
      <c r="BC78" s="566"/>
      <c r="BD78" s="589"/>
      <c r="BE78" s="377"/>
      <c r="BF78" s="377"/>
      <c r="BG78" s="377"/>
      <c r="BH78" s="377"/>
      <c r="BI78" s="377"/>
      <c r="BJ78" s="365"/>
      <c r="BK78" s="365"/>
      <c r="BL78" s="365"/>
      <c r="BM78" s="365"/>
      <c r="BN78" s="365"/>
      <c r="BO78" s="377"/>
      <c r="BP78" s="377"/>
      <c r="BQ78" s="373">
        <v>72</v>
      </c>
      <c r="BR78" s="640"/>
      <c r="BS78" s="646"/>
      <c r="BT78" s="647"/>
      <c r="BU78" s="647"/>
      <c r="BV78" s="647"/>
      <c r="BW78" s="647"/>
      <c r="BX78" s="647"/>
      <c r="BY78" s="647"/>
      <c r="BZ78" s="647"/>
      <c r="CA78" s="647"/>
      <c r="CB78" s="647"/>
      <c r="CC78" s="647"/>
      <c r="CD78" s="647"/>
      <c r="CE78" s="647"/>
      <c r="CF78" s="647"/>
      <c r="CG78" s="660"/>
      <c r="CH78" s="665"/>
      <c r="CI78" s="668"/>
      <c r="CJ78" s="668"/>
      <c r="CK78" s="668"/>
      <c r="CL78" s="684"/>
      <c r="CM78" s="665"/>
      <c r="CN78" s="668"/>
      <c r="CO78" s="668"/>
      <c r="CP78" s="668"/>
      <c r="CQ78" s="684"/>
      <c r="CR78" s="665"/>
      <c r="CS78" s="668"/>
      <c r="CT78" s="668"/>
      <c r="CU78" s="668"/>
      <c r="CV78" s="684"/>
      <c r="CW78" s="665"/>
      <c r="CX78" s="668"/>
      <c r="CY78" s="668"/>
      <c r="CZ78" s="668"/>
      <c r="DA78" s="684"/>
      <c r="DB78" s="665"/>
      <c r="DC78" s="668"/>
      <c r="DD78" s="668"/>
      <c r="DE78" s="668"/>
      <c r="DF78" s="684"/>
      <c r="DG78" s="665"/>
      <c r="DH78" s="668"/>
      <c r="DI78" s="668"/>
      <c r="DJ78" s="668"/>
      <c r="DK78" s="684"/>
      <c r="DL78" s="665"/>
      <c r="DM78" s="668"/>
      <c r="DN78" s="668"/>
      <c r="DO78" s="668"/>
      <c r="DP78" s="684"/>
      <c r="DQ78" s="665"/>
      <c r="DR78" s="668"/>
      <c r="DS78" s="668"/>
      <c r="DT78" s="668"/>
      <c r="DU78" s="684"/>
      <c r="DV78" s="646"/>
      <c r="DW78" s="647"/>
      <c r="DX78" s="647"/>
      <c r="DY78" s="647"/>
      <c r="DZ78" s="720"/>
      <c r="EA78" s="365"/>
    </row>
    <row r="79" spans="1:131" ht="26.25" customHeight="1">
      <c r="A79" s="373">
        <v>12</v>
      </c>
      <c r="B79" s="400"/>
      <c r="C79" s="421"/>
      <c r="D79" s="421"/>
      <c r="E79" s="421"/>
      <c r="F79" s="421"/>
      <c r="G79" s="421"/>
      <c r="H79" s="421"/>
      <c r="I79" s="421"/>
      <c r="J79" s="421"/>
      <c r="K79" s="421"/>
      <c r="L79" s="421"/>
      <c r="M79" s="421"/>
      <c r="N79" s="421"/>
      <c r="O79" s="421"/>
      <c r="P79" s="433"/>
      <c r="Q79" s="439"/>
      <c r="R79" s="451"/>
      <c r="S79" s="451"/>
      <c r="T79" s="451"/>
      <c r="U79" s="451"/>
      <c r="V79" s="451"/>
      <c r="W79" s="451"/>
      <c r="X79" s="451"/>
      <c r="Y79" s="451"/>
      <c r="Z79" s="451"/>
      <c r="AA79" s="451"/>
      <c r="AB79" s="451"/>
      <c r="AC79" s="451"/>
      <c r="AD79" s="451"/>
      <c r="AE79" s="451"/>
      <c r="AF79" s="451"/>
      <c r="AG79" s="451"/>
      <c r="AH79" s="451"/>
      <c r="AI79" s="451"/>
      <c r="AJ79" s="451"/>
      <c r="AK79" s="451"/>
      <c r="AL79" s="451"/>
      <c r="AM79" s="451"/>
      <c r="AN79" s="451"/>
      <c r="AO79" s="451"/>
      <c r="AP79" s="451"/>
      <c r="AQ79" s="451"/>
      <c r="AR79" s="451"/>
      <c r="AS79" s="451"/>
      <c r="AT79" s="451"/>
      <c r="AU79" s="451"/>
      <c r="AV79" s="451"/>
      <c r="AW79" s="451"/>
      <c r="AX79" s="451"/>
      <c r="AY79" s="451"/>
      <c r="AZ79" s="566"/>
      <c r="BA79" s="566"/>
      <c r="BB79" s="566"/>
      <c r="BC79" s="566"/>
      <c r="BD79" s="589"/>
      <c r="BE79" s="377"/>
      <c r="BF79" s="377"/>
      <c r="BG79" s="377"/>
      <c r="BH79" s="377"/>
      <c r="BI79" s="377"/>
      <c r="BJ79" s="365"/>
      <c r="BK79" s="365"/>
      <c r="BL79" s="365"/>
      <c r="BM79" s="365"/>
      <c r="BN79" s="365"/>
      <c r="BO79" s="377"/>
      <c r="BP79" s="377"/>
      <c r="BQ79" s="373">
        <v>73</v>
      </c>
      <c r="BR79" s="640"/>
      <c r="BS79" s="646"/>
      <c r="BT79" s="647"/>
      <c r="BU79" s="647"/>
      <c r="BV79" s="647"/>
      <c r="BW79" s="647"/>
      <c r="BX79" s="647"/>
      <c r="BY79" s="647"/>
      <c r="BZ79" s="647"/>
      <c r="CA79" s="647"/>
      <c r="CB79" s="647"/>
      <c r="CC79" s="647"/>
      <c r="CD79" s="647"/>
      <c r="CE79" s="647"/>
      <c r="CF79" s="647"/>
      <c r="CG79" s="660"/>
      <c r="CH79" s="665"/>
      <c r="CI79" s="668"/>
      <c r="CJ79" s="668"/>
      <c r="CK79" s="668"/>
      <c r="CL79" s="684"/>
      <c r="CM79" s="665"/>
      <c r="CN79" s="668"/>
      <c r="CO79" s="668"/>
      <c r="CP79" s="668"/>
      <c r="CQ79" s="684"/>
      <c r="CR79" s="665"/>
      <c r="CS79" s="668"/>
      <c r="CT79" s="668"/>
      <c r="CU79" s="668"/>
      <c r="CV79" s="684"/>
      <c r="CW79" s="665"/>
      <c r="CX79" s="668"/>
      <c r="CY79" s="668"/>
      <c r="CZ79" s="668"/>
      <c r="DA79" s="684"/>
      <c r="DB79" s="665"/>
      <c r="DC79" s="668"/>
      <c r="DD79" s="668"/>
      <c r="DE79" s="668"/>
      <c r="DF79" s="684"/>
      <c r="DG79" s="665"/>
      <c r="DH79" s="668"/>
      <c r="DI79" s="668"/>
      <c r="DJ79" s="668"/>
      <c r="DK79" s="684"/>
      <c r="DL79" s="665"/>
      <c r="DM79" s="668"/>
      <c r="DN79" s="668"/>
      <c r="DO79" s="668"/>
      <c r="DP79" s="684"/>
      <c r="DQ79" s="665"/>
      <c r="DR79" s="668"/>
      <c r="DS79" s="668"/>
      <c r="DT79" s="668"/>
      <c r="DU79" s="684"/>
      <c r="DV79" s="646"/>
      <c r="DW79" s="647"/>
      <c r="DX79" s="647"/>
      <c r="DY79" s="647"/>
      <c r="DZ79" s="720"/>
      <c r="EA79" s="365"/>
    </row>
    <row r="80" spans="1:131" ht="26.25" customHeight="1">
      <c r="A80" s="373">
        <v>13</v>
      </c>
      <c r="B80" s="400"/>
      <c r="C80" s="421"/>
      <c r="D80" s="421"/>
      <c r="E80" s="421"/>
      <c r="F80" s="421"/>
      <c r="G80" s="421"/>
      <c r="H80" s="421"/>
      <c r="I80" s="421"/>
      <c r="J80" s="421"/>
      <c r="K80" s="421"/>
      <c r="L80" s="421"/>
      <c r="M80" s="421"/>
      <c r="N80" s="421"/>
      <c r="O80" s="421"/>
      <c r="P80" s="433"/>
      <c r="Q80" s="439"/>
      <c r="R80" s="451"/>
      <c r="S80" s="451"/>
      <c r="T80" s="451"/>
      <c r="U80" s="451"/>
      <c r="V80" s="451"/>
      <c r="W80" s="451"/>
      <c r="X80" s="451"/>
      <c r="Y80" s="451"/>
      <c r="Z80" s="451"/>
      <c r="AA80" s="451"/>
      <c r="AB80" s="451"/>
      <c r="AC80" s="451"/>
      <c r="AD80" s="451"/>
      <c r="AE80" s="451"/>
      <c r="AF80" s="451"/>
      <c r="AG80" s="451"/>
      <c r="AH80" s="451"/>
      <c r="AI80" s="451"/>
      <c r="AJ80" s="451"/>
      <c r="AK80" s="451"/>
      <c r="AL80" s="451"/>
      <c r="AM80" s="451"/>
      <c r="AN80" s="451"/>
      <c r="AO80" s="451"/>
      <c r="AP80" s="451"/>
      <c r="AQ80" s="451"/>
      <c r="AR80" s="451"/>
      <c r="AS80" s="451"/>
      <c r="AT80" s="451"/>
      <c r="AU80" s="451"/>
      <c r="AV80" s="451"/>
      <c r="AW80" s="451"/>
      <c r="AX80" s="451"/>
      <c r="AY80" s="451"/>
      <c r="AZ80" s="566"/>
      <c r="BA80" s="566"/>
      <c r="BB80" s="566"/>
      <c r="BC80" s="566"/>
      <c r="BD80" s="589"/>
      <c r="BE80" s="377"/>
      <c r="BF80" s="377"/>
      <c r="BG80" s="377"/>
      <c r="BH80" s="377"/>
      <c r="BI80" s="377"/>
      <c r="BJ80" s="377"/>
      <c r="BK80" s="377"/>
      <c r="BL80" s="377"/>
      <c r="BM80" s="377"/>
      <c r="BN80" s="377"/>
      <c r="BO80" s="377"/>
      <c r="BP80" s="377"/>
      <c r="BQ80" s="373">
        <v>74</v>
      </c>
      <c r="BR80" s="640"/>
      <c r="BS80" s="646"/>
      <c r="BT80" s="647"/>
      <c r="BU80" s="647"/>
      <c r="BV80" s="647"/>
      <c r="BW80" s="647"/>
      <c r="BX80" s="647"/>
      <c r="BY80" s="647"/>
      <c r="BZ80" s="647"/>
      <c r="CA80" s="647"/>
      <c r="CB80" s="647"/>
      <c r="CC80" s="647"/>
      <c r="CD80" s="647"/>
      <c r="CE80" s="647"/>
      <c r="CF80" s="647"/>
      <c r="CG80" s="660"/>
      <c r="CH80" s="665"/>
      <c r="CI80" s="668"/>
      <c r="CJ80" s="668"/>
      <c r="CK80" s="668"/>
      <c r="CL80" s="684"/>
      <c r="CM80" s="665"/>
      <c r="CN80" s="668"/>
      <c r="CO80" s="668"/>
      <c r="CP80" s="668"/>
      <c r="CQ80" s="684"/>
      <c r="CR80" s="665"/>
      <c r="CS80" s="668"/>
      <c r="CT80" s="668"/>
      <c r="CU80" s="668"/>
      <c r="CV80" s="684"/>
      <c r="CW80" s="665"/>
      <c r="CX80" s="668"/>
      <c r="CY80" s="668"/>
      <c r="CZ80" s="668"/>
      <c r="DA80" s="684"/>
      <c r="DB80" s="665"/>
      <c r="DC80" s="668"/>
      <c r="DD80" s="668"/>
      <c r="DE80" s="668"/>
      <c r="DF80" s="684"/>
      <c r="DG80" s="665"/>
      <c r="DH80" s="668"/>
      <c r="DI80" s="668"/>
      <c r="DJ80" s="668"/>
      <c r="DK80" s="684"/>
      <c r="DL80" s="665"/>
      <c r="DM80" s="668"/>
      <c r="DN80" s="668"/>
      <c r="DO80" s="668"/>
      <c r="DP80" s="684"/>
      <c r="DQ80" s="665"/>
      <c r="DR80" s="668"/>
      <c r="DS80" s="668"/>
      <c r="DT80" s="668"/>
      <c r="DU80" s="684"/>
      <c r="DV80" s="646"/>
      <c r="DW80" s="647"/>
      <c r="DX80" s="647"/>
      <c r="DY80" s="647"/>
      <c r="DZ80" s="720"/>
      <c r="EA80" s="365"/>
    </row>
    <row r="81" spans="1:131" ht="26.25" customHeight="1">
      <c r="A81" s="373">
        <v>14</v>
      </c>
      <c r="B81" s="400"/>
      <c r="C81" s="421"/>
      <c r="D81" s="421"/>
      <c r="E81" s="421"/>
      <c r="F81" s="421"/>
      <c r="G81" s="421"/>
      <c r="H81" s="421"/>
      <c r="I81" s="421"/>
      <c r="J81" s="421"/>
      <c r="K81" s="421"/>
      <c r="L81" s="421"/>
      <c r="M81" s="421"/>
      <c r="N81" s="421"/>
      <c r="O81" s="421"/>
      <c r="P81" s="433"/>
      <c r="Q81" s="439"/>
      <c r="R81" s="451"/>
      <c r="S81" s="451"/>
      <c r="T81" s="451"/>
      <c r="U81" s="451"/>
      <c r="V81" s="451"/>
      <c r="W81" s="451"/>
      <c r="X81" s="451"/>
      <c r="Y81" s="451"/>
      <c r="Z81" s="451"/>
      <c r="AA81" s="451"/>
      <c r="AB81" s="451"/>
      <c r="AC81" s="451"/>
      <c r="AD81" s="451"/>
      <c r="AE81" s="451"/>
      <c r="AF81" s="451"/>
      <c r="AG81" s="451"/>
      <c r="AH81" s="451"/>
      <c r="AI81" s="451"/>
      <c r="AJ81" s="451"/>
      <c r="AK81" s="451"/>
      <c r="AL81" s="451"/>
      <c r="AM81" s="451"/>
      <c r="AN81" s="451"/>
      <c r="AO81" s="451"/>
      <c r="AP81" s="451"/>
      <c r="AQ81" s="451"/>
      <c r="AR81" s="451"/>
      <c r="AS81" s="451"/>
      <c r="AT81" s="451"/>
      <c r="AU81" s="451"/>
      <c r="AV81" s="451"/>
      <c r="AW81" s="451"/>
      <c r="AX81" s="451"/>
      <c r="AY81" s="451"/>
      <c r="AZ81" s="566"/>
      <c r="BA81" s="566"/>
      <c r="BB81" s="566"/>
      <c r="BC81" s="566"/>
      <c r="BD81" s="589"/>
      <c r="BE81" s="377"/>
      <c r="BF81" s="377"/>
      <c r="BG81" s="377"/>
      <c r="BH81" s="377"/>
      <c r="BI81" s="377"/>
      <c r="BJ81" s="377"/>
      <c r="BK81" s="377"/>
      <c r="BL81" s="377"/>
      <c r="BM81" s="377"/>
      <c r="BN81" s="377"/>
      <c r="BO81" s="377"/>
      <c r="BP81" s="377"/>
      <c r="BQ81" s="373">
        <v>75</v>
      </c>
      <c r="BR81" s="640"/>
      <c r="BS81" s="646"/>
      <c r="BT81" s="647"/>
      <c r="BU81" s="647"/>
      <c r="BV81" s="647"/>
      <c r="BW81" s="647"/>
      <c r="BX81" s="647"/>
      <c r="BY81" s="647"/>
      <c r="BZ81" s="647"/>
      <c r="CA81" s="647"/>
      <c r="CB81" s="647"/>
      <c r="CC81" s="647"/>
      <c r="CD81" s="647"/>
      <c r="CE81" s="647"/>
      <c r="CF81" s="647"/>
      <c r="CG81" s="660"/>
      <c r="CH81" s="665"/>
      <c r="CI81" s="668"/>
      <c r="CJ81" s="668"/>
      <c r="CK81" s="668"/>
      <c r="CL81" s="684"/>
      <c r="CM81" s="665"/>
      <c r="CN81" s="668"/>
      <c r="CO81" s="668"/>
      <c r="CP81" s="668"/>
      <c r="CQ81" s="684"/>
      <c r="CR81" s="665"/>
      <c r="CS81" s="668"/>
      <c r="CT81" s="668"/>
      <c r="CU81" s="668"/>
      <c r="CV81" s="684"/>
      <c r="CW81" s="665"/>
      <c r="CX81" s="668"/>
      <c r="CY81" s="668"/>
      <c r="CZ81" s="668"/>
      <c r="DA81" s="684"/>
      <c r="DB81" s="665"/>
      <c r="DC81" s="668"/>
      <c r="DD81" s="668"/>
      <c r="DE81" s="668"/>
      <c r="DF81" s="684"/>
      <c r="DG81" s="665"/>
      <c r="DH81" s="668"/>
      <c r="DI81" s="668"/>
      <c r="DJ81" s="668"/>
      <c r="DK81" s="684"/>
      <c r="DL81" s="665"/>
      <c r="DM81" s="668"/>
      <c r="DN81" s="668"/>
      <c r="DO81" s="668"/>
      <c r="DP81" s="684"/>
      <c r="DQ81" s="665"/>
      <c r="DR81" s="668"/>
      <c r="DS81" s="668"/>
      <c r="DT81" s="668"/>
      <c r="DU81" s="684"/>
      <c r="DV81" s="646"/>
      <c r="DW81" s="647"/>
      <c r="DX81" s="647"/>
      <c r="DY81" s="647"/>
      <c r="DZ81" s="720"/>
      <c r="EA81" s="365"/>
    </row>
    <row r="82" spans="1:131" ht="26.25" customHeight="1">
      <c r="A82" s="373">
        <v>15</v>
      </c>
      <c r="B82" s="400"/>
      <c r="C82" s="421"/>
      <c r="D82" s="421"/>
      <c r="E82" s="421"/>
      <c r="F82" s="421"/>
      <c r="G82" s="421"/>
      <c r="H82" s="421"/>
      <c r="I82" s="421"/>
      <c r="J82" s="421"/>
      <c r="K82" s="421"/>
      <c r="L82" s="421"/>
      <c r="M82" s="421"/>
      <c r="N82" s="421"/>
      <c r="O82" s="421"/>
      <c r="P82" s="433"/>
      <c r="Q82" s="439"/>
      <c r="R82" s="451"/>
      <c r="S82" s="451"/>
      <c r="T82" s="451"/>
      <c r="U82" s="451"/>
      <c r="V82" s="451"/>
      <c r="W82" s="451"/>
      <c r="X82" s="451"/>
      <c r="Y82" s="451"/>
      <c r="Z82" s="451"/>
      <c r="AA82" s="451"/>
      <c r="AB82" s="451"/>
      <c r="AC82" s="451"/>
      <c r="AD82" s="451"/>
      <c r="AE82" s="451"/>
      <c r="AF82" s="451"/>
      <c r="AG82" s="451"/>
      <c r="AH82" s="451"/>
      <c r="AI82" s="451"/>
      <c r="AJ82" s="451"/>
      <c r="AK82" s="451"/>
      <c r="AL82" s="451"/>
      <c r="AM82" s="451"/>
      <c r="AN82" s="451"/>
      <c r="AO82" s="451"/>
      <c r="AP82" s="451"/>
      <c r="AQ82" s="451"/>
      <c r="AR82" s="451"/>
      <c r="AS82" s="451"/>
      <c r="AT82" s="451"/>
      <c r="AU82" s="451"/>
      <c r="AV82" s="451"/>
      <c r="AW82" s="451"/>
      <c r="AX82" s="451"/>
      <c r="AY82" s="451"/>
      <c r="AZ82" s="566"/>
      <c r="BA82" s="566"/>
      <c r="BB82" s="566"/>
      <c r="BC82" s="566"/>
      <c r="BD82" s="589"/>
      <c r="BE82" s="377"/>
      <c r="BF82" s="377"/>
      <c r="BG82" s="377"/>
      <c r="BH82" s="377"/>
      <c r="BI82" s="377"/>
      <c r="BJ82" s="377"/>
      <c r="BK82" s="377"/>
      <c r="BL82" s="377"/>
      <c r="BM82" s="377"/>
      <c r="BN82" s="377"/>
      <c r="BO82" s="377"/>
      <c r="BP82" s="377"/>
      <c r="BQ82" s="373">
        <v>76</v>
      </c>
      <c r="BR82" s="640"/>
      <c r="BS82" s="646"/>
      <c r="BT82" s="647"/>
      <c r="BU82" s="647"/>
      <c r="BV82" s="647"/>
      <c r="BW82" s="647"/>
      <c r="BX82" s="647"/>
      <c r="BY82" s="647"/>
      <c r="BZ82" s="647"/>
      <c r="CA82" s="647"/>
      <c r="CB82" s="647"/>
      <c r="CC82" s="647"/>
      <c r="CD82" s="647"/>
      <c r="CE82" s="647"/>
      <c r="CF82" s="647"/>
      <c r="CG82" s="660"/>
      <c r="CH82" s="665"/>
      <c r="CI82" s="668"/>
      <c r="CJ82" s="668"/>
      <c r="CK82" s="668"/>
      <c r="CL82" s="684"/>
      <c r="CM82" s="665"/>
      <c r="CN82" s="668"/>
      <c r="CO82" s="668"/>
      <c r="CP82" s="668"/>
      <c r="CQ82" s="684"/>
      <c r="CR82" s="665"/>
      <c r="CS82" s="668"/>
      <c r="CT82" s="668"/>
      <c r="CU82" s="668"/>
      <c r="CV82" s="684"/>
      <c r="CW82" s="665"/>
      <c r="CX82" s="668"/>
      <c r="CY82" s="668"/>
      <c r="CZ82" s="668"/>
      <c r="DA82" s="684"/>
      <c r="DB82" s="665"/>
      <c r="DC82" s="668"/>
      <c r="DD82" s="668"/>
      <c r="DE82" s="668"/>
      <c r="DF82" s="684"/>
      <c r="DG82" s="665"/>
      <c r="DH82" s="668"/>
      <c r="DI82" s="668"/>
      <c r="DJ82" s="668"/>
      <c r="DK82" s="684"/>
      <c r="DL82" s="665"/>
      <c r="DM82" s="668"/>
      <c r="DN82" s="668"/>
      <c r="DO82" s="668"/>
      <c r="DP82" s="684"/>
      <c r="DQ82" s="665"/>
      <c r="DR82" s="668"/>
      <c r="DS82" s="668"/>
      <c r="DT82" s="668"/>
      <c r="DU82" s="684"/>
      <c r="DV82" s="646"/>
      <c r="DW82" s="647"/>
      <c r="DX82" s="647"/>
      <c r="DY82" s="647"/>
      <c r="DZ82" s="720"/>
      <c r="EA82" s="365"/>
    </row>
    <row r="83" spans="1:131" ht="26.25" customHeight="1">
      <c r="A83" s="373">
        <v>16</v>
      </c>
      <c r="B83" s="400"/>
      <c r="C83" s="421"/>
      <c r="D83" s="421"/>
      <c r="E83" s="421"/>
      <c r="F83" s="421"/>
      <c r="G83" s="421"/>
      <c r="H83" s="421"/>
      <c r="I83" s="421"/>
      <c r="J83" s="421"/>
      <c r="K83" s="421"/>
      <c r="L83" s="421"/>
      <c r="M83" s="421"/>
      <c r="N83" s="421"/>
      <c r="O83" s="421"/>
      <c r="P83" s="433"/>
      <c r="Q83" s="439"/>
      <c r="R83" s="451"/>
      <c r="S83" s="451"/>
      <c r="T83" s="451"/>
      <c r="U83" s="451"/>
      <c r="V83" s="451"/>
      <c r="W83" s="451"/>
      <c r="X83" s="451"/>
      <c r="Y83" s="451"/>
      <c r="Z83" s="451"/>
      <c r="AA83" s="451"/>
      <c r="AB83" s="451"/>
      <c r="AC83" s="451"/>
      <c r="AD83" s="451"/>
      <c r="AE83" s="451"/>
      <c r="AF83" s="451"/>
      <c r="AG83" s="451"/>
      <c r="AH83" s="451"/>
      <c r="AI83" s="451"/>
      <c r="AJ83" s="451"/>
      <c r="AK83" s="451"/>
      <c r="AL83" s="451"/>
      <c r="AM83" s="451"/>
      <c r="AN83" s="451"/>
      <c r="AO83" s="451"/>
      <c r="AP83" s="451"/>
      <c r="AQ83" s="451"/>
      <c r="AR83" s="451"/>
      <c r="AS83" s="451"/>
      <c r="AT83" s="451"/>
      <c r="AU83" s="451"/>
      <c r="AV83" s="451"/>
      <c r="AW83" s="451"/>
      <c r="AX83" s="451"/>
      <c r="AY83" s="451"/>
      <c r="AZ83" s="566"/>
      <c r="BA83" s="566"/>
      <c r="BB83" s="566"/>
      <c r="BC83" s="566"/>
      <c r="BD83" s="589"/>
      <c r="BE83" s="377"/>
      <c r="BF83" s="377"/>
      <c r="BG83" s="377"/>
      <c r="BH83" s="377"/>
      <c r="BI83" s="377"/>
      <c r="BJ83" s="377"/>
      <c r="BK83" s="377"/>
      <c r="BL83" s="377"/>
      <c r="BM83" s="377"/>
      <c r="BN83" s="377"/>
      <c r="BO83" s="377"/>
      <c r="BP83" s="377"/>
      <c r="BQ83" s="373">
        <v>77</v>
      </c>
      <c r="BR83" s="640"/>
      <c r="BS83" s="646"/>
      <c r="BT83" s="647"/>
      <c r="BU83" s="647"/>
      <c r="BV83" s="647"/>
      <c r="BW83" s="647"/>
      <c r="BX83" s="647"/>
      <c r="BY83" s="647"/>
      <c r="BZ83" s="647"/>
      <c r="CA83" s="647"/>
      <c r="CB83" s="647"/>
      <c r="CC83" s="647"/>
      <c r="CD83" s="647"/>
      <c r="CE83" s="647"/>
      <c r="CF83" s="647"/>
      <c r="CG83" s="660"/>
      <c r="CH83" s="665"/>
      <c r="CI83" s="668"/>
      <c r="CJ83" s="668"/>
      <c r="CK83" s="668"/>
      <c r="CL83" s="684"/>
      <c r="CM83" s="665"/>
      <c r="CN83" s="668"/>
      <c r="CO83" s="668"/>
      <c r="CP83" s="668"/>
      <c r="CQ83" s="684"/>
      <c r="CR83" s="665"/>
      <c r="CS83" s="668"/>
      <c r="CT83" s="668"/>
      <c r="CU83" s="668"/>
      <c r="CV83" s="684"/>
      <c r="CW83" s="665"/>
      <c r="CX83" s="668"/>
      <c r="CY83" s="668"/>
      <c r="CZ83" s="668"/>
      <c r="DA83" s="684"/>
      <c r="DB83" s="665"/>
      <c r="DC83" s="668"/>
      <c r="DD83" s="668"/>
      <c r="DE83" s="668"/>
      <c r="DF83" s="684"/>
      <c r="DG83" s="665"/>
      <c r="DH83" s="668"/>
      <c r="DI83" s="668"/>
      <c r="DJ83" s="668"/>
      <c r="DK83" s="684"/>
      <c r="DL83" s="665"/>
      <c r="DM83" s="668"/>
      <c r="DN83" s="668"/>
      <c r="DO83" s="668"/>
      <c r="DP83" s="684"/>
      <c r="DQ83" s="665"/>
      <c r="DR83" s="668"/>
      <c r="DS83" s="668"/>
      <c r="DT83" s="668"/>
      <c r="DU83" s="684"/>
      <c r="DV83" s="646"/>
      <c r="DW83" s="647"/>
      <c r="DX83" s="647"/>
      <c r="DY83" s="647"/>
      <c r="DZ83" s="720"/>
      <c r="EA83" s="365"/>
    </row>
    <row r="84" spans="1:131" ht="26.25" customHeight="1">
      <c r="A84" s="373">
        <v>17</v>
      </c>
      <c r="B84" s="400"/>
      <c r="C84" s="421"/>
      <c r="D84" s="421"/>
      <c r="E84" s="421"/>
      <c r="F84" s="421"/>
      <c r="G84" s="421"/>
      <c r="H84" s="421"/>
      <c r="I84" s="421"/>
      <c r="J84" s="421"/>
      <c r="K84" s="421"/>
      <c r="L84" s="421"/>
      <c r="M84" s="421"/>
      <c r="N84" s="421"/>
      <c r="O84" s="421"/>
      <c r="P84" s="433"/>
      <c r="Q84" s="439"/>
      <c r="R84" s="451"/>
      <c r="S84" s="451"/>
      <c r="T84" s="451"/>
      <c r="U84" s="451"/>
      <c r="V84" s="451"/>
      <c r="W84" s="451"/>
      <c r="X84" s="451"/>
      <c r="Y84" s="451"/>
      <c r="Z84" s="451"/>
      <c r="AA84" s="451"/>
      <c r="AB84" s="451"/>
      <c r="AC84" s="451"/>
      <c r="AD84" s="451"/>
      <c r="AE84" s="451"/>
      <c r="AF84" s="451"/>
      <c r="AG84" s="451"/>
      <c r="AH84" s="451"/>
      <c r="AI84" s="451"/>
      <c r="AJ84" s="451"/>
      <c r="AK84" s="451"/>
      <c r="AL84" s="451"/>
      <c r="AM84" s="451"/>
      <c r="AN84" s="451"/>
      <c r="AO84" s="451"/>
      <c r="AP84" s="451"/>
      <c r="AQ84" s="451"/>
      <c r="AR84" s="451"/>
      <c r="AS84" s="451"/>
      <c r="AT84" s="451"/>
      <c r="AU84" s="451"/>
      <c r="AV84" s="451"/>
      <c r="AW84" s="451"/>
      <c r="AX84" s="451"/>
      <c r="AY84" s="451"/>
      <c r="AZ84" s="566"/>
      <c r="BA84" s="566"/>
      <c r="BB84" s="566"/>
      <c r="BC84" s="566"/>
      <c r="BD84" s="589"/>
      <c r="BE84" s="377"/>
      <c r="BF84" s="377"/>
      <c r="BG84" s="377"/>
      <c r="BH84" s="377"/>
      <c r="BI84" s="377"/>
      <c r="BJ84" s="377"/>
      <c r="BK84" s="377"/>
      <c r="BL84" s="377"/>
      <c r="BM84" s="377"/>
      <c r="BN84" s="377"/>
      <c r="BO84" s="377"/>
      <c r="BP84" s="377"/>
      <c r="BQ84" s="373">
        <v>78</v>
      </c>
      <c r="BR84" s="640"/>
      <c r="BS84" s="646"/>
      <c r="BT84" s="647"/>
      <c r="BU84" s="647"/>
      <c r="BV84" s="647"/>
      <c r="BW84" s="647"/>
      <c r="BX84" s="647"/>
      <c r="BY84" s="647"/>
      <c r="BZ84" s="647"/>
      <c r="CA84" s="647"/>
      <c r="CB84" s="647"/>
      <c r="CC84" s="647"/>
      <c r="CD84" s="647"/>
      <c r="CE84" s="647"/>
      <c r="CF84" s="647"/>
      <c r="CG84" s="660"/>
      <c r="CH84" s="665"/>
      <c r="CI84" s="668"/>
      <c r="CJ84" s="668"/>
      <c r="CK84" s="668"/>
      <c r="CL84" s="684"/>
      <c r="CM84" s="665"/>
      <c r="CN84" s="668"/>
      <c r="CO84" s="668"/>
      <c r="CP84" s="668"/>
      <c r="CQ84" s="684"/>
      <c r="CR84" s="665"/>
      <c r="CS84" s="668"/>
      <c r="CT84" s="668"/>
      <c r="CU84" s="668"/>
      <c r="CV84" s="684"/>
      <c r="CW84" s="665"/>
      <c r="CX84" s="668"/>
      <c r="CY84" s="668"/>
      <c r="CZ84" s="668"/>
      <c r="DA84" s="684"/>
      <c r="DB84" s="665"/>
      <c r="DC84" s="668"/>
      <c r="DD84" s="668"/>
      <c r="DE84" s="668"/>
      <c r="DF84" s="684"/>
      <c r="DG84" s="665"/>
      <c r="DH84" s="668"/>
      <c r="DI84" s="668"/>
      <c r="DJ84" s="668"/>
      <c r="DK84" s="684"/>
      <c r="DL84" s="665"/>
      <c r="DM84" s="668"/>
      <c r="DN84" s="668"/>
      <c r="DO84" s="668"/>
      <c r="DP84" s="684"/>
      <c r="DQ84" s="665"/>
      <c r="DR84" s="668"/>
      <c r="DS84" s="668"/>
      <c r="DT84" s="668"/>
      <c r="DU84" s="684"/>
      <c r="DV84" s="646"/>
      <c r="DW84" s="647"/>
      <c r="DX84" s="647"/>
      <c r="DY84" s="647"/>
      <c r="DZ84" s="720"/>
      <c r="EA84" s="365"/>
    </row>
    <row r="85" spans="1:131" ht="26.25" customHeight="1">
      <c r="A85" s="373">
        <v>18</v>
      </c>
      <c r="B85" s="400"/>
      <c r="C85" s="421"/>
      <c r="D85" s="421"/>
      <c r="E85" s="421"/>
      <c r="F85" s="421"/>
      <c r="G85" s="421"/>
      <c r="H85" s="421"/>
      <c r="I85" s="421"/>
      <c r="J85" s="421"/>
      <c r="K85" s="421"/>
      <c r="L85" s="421"/>
      <c r="M85" s="421"/>
      <c r="N85" s="421"/>
      <c r="O85" s="421"/>
      <c r="P85" s="433"/>
      <c r="Q85" s="439"/>
      <c r="R85" s="451"/>
      <c r="S85" s="451"/>
      <c r="T85" s="451"/>
      <c r="U85" s="451"/>
      <c r="V85" s="451"/>
      <c r="W85" s="451"/>
      <c r="X85" s="451"/>
      <c r="Y85" s="451"/>
      <c r="Z85" s="451"/>
      <c r="AA85" s="451"/>
      <c r="AB85" s="451"/>
      <c r="AC85" s="451"/>
      <c r="AD85" s="451"/>
      <c r="AE85" s="451"/>
      <c r="AF85" s="451"/>
      <c r="AG85" s="451"/>
      <c r="AH85" s="451"/>
      <c r="AI85" s="451"/>
      <c r="AJ85" s="451"/>
      <c r="AK85" s="451"/>
      <c r="AL85" s="451"/>
      <c r="AM85" s="451"/>
      <c r="AN85" s="451"/>
      <c r="AO85" s="451"/>
      <c r="AP85" s="451"/>
      <c r="AQ85" s="451"/>
      <c r="AR85" s="451"/>
      <c r="AS85" s="451"/>
      <c r="AT85" s="451"/>
      <c r="AU85" s="451"/>
      <c r="AV85" s="451"/>
      <c r="AW85" s="451"/>
      <c r="AX85" s="451"/>
      <c r="AY85" s="451"/>
      <c r="AZ85" s="566"/>
      <c r="BA85" s="566"/>
      <c r="BB85" s="566"/>
      <c r="BC85" s="566"/>
      <c r="BD85" s="589"/>
      <c r="BE85" s="377"/>
      <c r="BF85" s="377"/>
      <c r="BG85" s="377"/>
      <c r="BH85" s="377"/>
      <c r="BI85" s="377"/>
      <c r="BJ85" s="377"/>
      <c r="BK85" s="377"/>
      <c r="BL85" s="377"/>
      <c r="BM85" s="377"/>
      <c r="BN85" s="377"/>
      <c r="BO85" s="377"/>
      <c r="BP85" s="377"/>
      <c r="BQ85" s="373">
        <v>79</v>
      </c>
      <c r="BR85" s="640"/>
      <c r="BS85" s="646"/>
      <c r="BT85" s="647"/>
      <c r="BU85" s="647"/>
      <c r="BV85" s="647"/>
      <c r="BW85" s="647"/>
      <c r="BX85" s="647"/>
      <c r="BY85" s="647"/>
      <c r="BZ85" s="647"/>
      <c r="CA85" s="647"/>
      <c r="CB85" s="647"/>
      <c r="CC85" s="647"/>
      <c r="CD85" s="647"/>
      <c r="CE85" s="647"/>
      <c r="CF85" s="647"/>
      <c r="CG85" s="660"/>
      <c r="CH85" s="665"/>
      <c r="CI85" s="668"/>
      <c r="CJ85" s="668"/>
      <c r="CK85" s="668"/>
      <c r="CL85" s="684"/>
      <c r="CM85" s="665"/>
      <c r="CN85" s="668"/>
      <c r="CO85" s="668"/>
      <c r="CP85" s="668"/>
      <c r="CQ85" s="684"/>
      <c r="CR85" s="665"/>
      <c r="CS85" s="668"/>
      <c r="CT85" s="668"/>
      <c r="CU85" s="668"/>
      <c r="CV85" s="684"/>
      <c r="CW85" s="665"/>
      <c r="CX85" s="668"/>
      <c r="CY85" s="668"/>
      <c r="CZ85" s="668"/>
      <c r="DA85" s="684"/>
      <c r="DB85" s="665"/>
      <c r="DC85" s="668"/>
      <c r="DD85" s="668"/>
      <c r="DE85" s="668"/>
      <c r="DF85" s="684"/>
      <c r="DG85" s="665"/>
      <c r="DH85" s="668"/>
      <c r="DI85" s="668"/>
      <c r="DJ85" s="668"/>
      <c r="DK85" s="684"/>
      <c r="DL85" s="665"/>
      <c r="DM85" s="668"/>
      <c r="DN85" s="668"/>
      <c r="DO85" s="668"/>
      <c r="DP85" s="684"/>
      <c r="DQ85" s="665"/>
      <c r="DR85" s="668"/>
      <c r="DS85" s="668"/>
      <c r="DT85" s="668"/>
      <c r="DU85" s="684"/>
      <c r="DV85" s="646"/>
      <c r="DW85" s="647"/>
      <c r="DX85" s="647"/>
      <c r="DY85" s="647"/>
      <c r="DZ85" s="720"/>
      <c r="EA85" s="365"/>
    </row>
    <row r="86" spans="1:131" ht="26.25" customHeight="1">
      <c r="A86" s="373">
        <v>19</v>
      </c>
      <c r="B86" s="400"/>
      <c r="C86" s="421"/>
      <c r="D86" s="421"/>
      <c r="E86" s="421"/>
      <c r="F86" s="421"/>
      <c r="G86" s="421"/>
      <c r="H86" s="421"/>
      <c r="I86" s="421"/>
      <c r="J86" s="421"/>
      <c r="K86" s="421"/>
      <c r="L86" s="421"/>
      <c r="M86" s="421"/>
      <c r="N86" s="421"/>
      <c r="O86" s="421"/>
      <c r="P86" s="433"/>
      <c r="Q86" s="439"/>
      <c r="R86" s="451"/>
      <c r="S86" s="451"/>
      <c r="T86" s="451"/>
      <c r="U86" s="451"/>
      <c r="V86" s="451"/>
      <c r="W86" s="451"/>
      <c r="X86" s="451"/>
      <c r="Y86" s="451"/>
      <c r="Z86" s="451"/>
      <c r="AA86" s="451"/>
      <c r="AB86" s="451"/>
      <c r="AC86" s="451"/>
      <c r="AD86" s="451"/>
      <c r="AE86" s="451"/>
      <c r="AF86" s="451"/>
      <c r="AG86" s="451"/>
      <c r="AH86" s="451"/>
      <c r="AI86" s="451"/>
      <c r="AJ86" s="451"/>
      <c r="AK86" s="451"/>
      <c r="AL86" s="451"/>
      <c r="AM86" s="451"/>
      <c r="AN86" s="451"/>
      <c r="AO86" s="451"/>
      <c r="AP86" s="451"/>
      <c r="AQ86" s="451"/>
      <c r="AR86" s="451"/>
      <c r="AS86" s="451"/>
      <c r="AT86" s="451"/>
      <c r="AU86" s="451"/>
      <c r="AV86" s="451"/>
      <c r="AW86" s="451"/>
      <c r="AX86" s="451"/>
      <c r="AY86" s="451"/>
      <c r="AZ86" s="566"/>
      <c r="BA86" s="566"/>
      <c r="BB86" s="566"/>
      <c r="BC86" s="566"/>
      <c r="BD86" s="589"/>
      <c r="BE86" s="377"/>
      <c r="BF86" s="377"/>
      <c r="BG86" s="377"/>
      <c r="BH86" s="377"/>
      <c r="BI86" s="377"/>
      <c r="BJ86" s="377"/>
      <c r="BK86" s="377"/>
      <c r="BL86" s="377"/>
      <c r="BM86" s="377"/>
      <c r="BN86" s="377"/>
      <c r="BO86" s="377"/>
      <c r="BP86" s="377"/>
      <c r="BQ86" s="373">
        <v>80</v>
      </c>
      <c r="BR86" s="640"/>
      <c r="BS86" s="646"/>
      <c r="BT86" s="647"/>
      <c r="BU86" s="647"/>
      <c r="BV86" s="647"/>
      <c r="BW86" s="647"/>
      <c r="BX86" s="647"/>
      <c r="BY86" s="647"/>
      <c r="BZ86" s="647"/>
      <c r="CA86" s="647"/>
      <c r="CB86" s="647"/>
      <c r="CC86" s="647"/>
      <c r="CD86" s="647"/>
      <c r="CE86" s="647"/>
      <c r="CF86" s="647"/>
      <c r="CG86" s="660"/>
      <c r="CH86" s="665"/>
      <c r="CI86" s="668"/>
      <c r="CJ86" s="668"/>
      <c r="CK86" s="668"/>
      <c r="CL86" s="684"/>
      <c r="CM86" s="665"/>
      <c r="CN86" s="668"/>
      <c r="CO86" s="668"/>
      <c r="CP86" s="668"/>
      <c r="CQ86" s="684"/>
      <c r="CR86" s="665"/>
      <c r="CS86" s="668"/>
      <c r="CT86" s="668"/>
      <c r="CU86" s="668"/>
      <c r="CV86" s="684"/>
      <c r="CW86" s="665"/>
      <c r="CX86" s="668"/>
      <c r="CY86" s="668"/>
      <c r="CZ86" s="668"/>
      <c r="DA86" s="684"/>
      <c r="DB86" s="665"/>
      <c r="DC86" s="668"/>
      <c r="DD86" s="668"/>
      <c r="DE86" s="668"/>
      <c r="DF86" s="684"/>
      <c r="DG86" s="665"/>
      <c r="DH86" s="668"/>
      <c r="DI86" s="668"/>
      <c r="DJ86" s="668"/>
      <c r="DK86" s="684"/>
      <c r="DL86" s="665"/>
      <c r="DM86" s="668"/>
      <c r="DN86" s="668"/>
      <c r="DO86" s="668"/>
      <c r="DP86" s="684"/>
      <c r="DQ86" s="665"/>
      <c r="DR86" s="668"/>
      <c r="DS86" s="668"/>
      <c r="DT86" s="668"/>
      <c r="DU86" s="684"/>
      <c r="DV86" s="646"/>
      <c r="DW86" s="647"/>
      <c r="DX86" s="647"/>
      <c r="DY86" s="647"/>
      <c r="DZ86" s="720"/>
      <c r="EA86" s="365"/>
    </row>
    <row r="87" spans="1:131" ht="26.25" customHeight="1">
      <c r="A87" s="379">
        <v>20</v>
      </c>
      <c r="B87" s="403"/>
      <c r="C87" s="423"/>
      <c r="D87" s="423"/>
      <c r="E87" s="423"/>
      <c r="F87" s="423"/>
      <c r="G87" s="423"/>
      <c r="H87" s="423"/>
      <c r="I87" s="423"/>
      <c r="J87" s="423"/>
      <c r="K87" s="423"/>
      <c r="L87" s="423"/>
      <c r="M87" s="423"/>
      <c r="N87" s="423"/>
      <c r="O87" s="423"/>
      <c r="P87" s="435"/>
      <c r="Q87" s="446"/>
      <c r="R87" s="458"/>
      <c r="S87" s="458"/>
      <c r="T87" s="458"/>
      <c r="U87" s="458"/>
      <c r="V87" s="458"/>
      <c r="W87" s="458"/>
      <c r="X87" s="458"/>
      <c r="Y87" s="458"/>
      <c r="Z87" s="458"/>
      <c r="AA87" s="458"/>
      <c r="AB87" s="458"/>
      <c r="AC87" s="458"/>
      <c r="AD87" s="458"/>
      <c r="AE87" s="458"/>
      <c r="AF87" s="458"/>
      <c r="AG87" s="458"/>
      <c r="AH87" s="458"/>
      <c r="AI87" s="458"/>
      <c r="AJ87" s="458"/>
      <c r="AK87" s="458"/>
      <c r="AL87" s="458"/>
      <c r="AM87" s="458"/>
      <c r="AN87" s="458"/>
      <c r="AO87" s="458"/>
      <c r="AP87" s="458"/>
      <c r="AQ87" s="458"/>
      <c r="AR87" s="458"/>
      <c r="AS87" s="458"/>
      <c r="AT87" s="458"/>
      <c r="AU87" s="458"/>
      <c r="AV87" s="458"/>
      <c r="AW87" s="458"/>
      <c r="AX87" s="458"/>
      <c r="AY87" s="458"/>
      <c r="AZ87" s="601"/>
      <c r="BA87" s="601"/>
      <c r="BB87" s="601"/>
      <c r="BC87" s="601"/>
      <c r="BD87" s="609"/>
      <c r="BE87" s="377"/>
      <c r="BF87" s="377"/>
      <c r="BG87" s="377"/>
      <c r="BH87" s="377"/>
      <c r="BI87" s="377"/>
      <c r="BJ87" s="377"/>
      <c r="BK87" s="377"/>
      <c r="BL87" s="377"/>
      <c r="BM87" s="377"/>
      <c r="BN87" s="377"/>
      <c r="BO87" s="377"/>
      <c r="BP87" s="377"/>
      <c r="BQ87" s="373">
        <v>81</v>
      </c>
      <c r="BR87" s="640"/>
      <c r="BS87" s="646"/>
      <c r="BT87" s="647"/>
      <c r="BU87" s="647"/>
      <c r="BV87" s="647"/>
      <c r="BW87" s="647"/>
      <c r="BX87" s="647"/>
      <c r="BY87" s="647"/>
      <c r="BZ87" s="647"/>
      <c r="CA87" s="647"/>
      <c r="CB87" s="647"/>
      <c r="CC87" s="647"/>
      <c r="CD87" s="647"/>
      <c r="CE87" s="647"/>
      <c r="CF87" s="647"/>
      <c r="CG87" s="660"/>
      <c r="CH87" s="665"/>
      <c r="CI87" s="668"/>
      <c r="CJ87" s="668"/>
      <c r="CK87" s="668"/>
      <c r="CL87" s="684"/>
      <c r="CM87" s="665"/>
      <c r="CN87" s="668"/>
      <c r="CO87" s="668"/>
      <c r="CP87" s="668"/>
      <c r="CQ87" s="684"/>
      <c r="CR87" s="665"/>
      <c r="CS87" s="668"/>
      <c r="CT87" s="668"/>
      <c r="CU87" s="668"/>
      <c r="CV87" s="684"/>
      <c r="CW87" s="665"/>
      <c r="CX87" s="668"/>
      <c r="CY87" s="668"/>
      <c r="CZ87" s="668"/>
      <c r="DA87" s="684"/>
      <c r="DB87" s="665"/>
      <c r="DC87" s="668"/>
      <c r="DD87" s="668"/>
      <c r="DE87" s="668"/>
      <c r="DF87" s="684"/>
      <c r="DG87" s="665"/>
      <c r="DH87" s="668"/>
      <c r="DI87" s="668"/>
      <c r="DJ87" s="668"/>
      <c r="DK87" s="684"/>
      <c r="DL87" s="665"/>
      <c r="DM87" s="668"/>
      <c r="DN87" s="668"/>
      <c r="DO87" s="668"/>
      <c r="DP87" s="684"/>
      <c r="DQ87" s="665"/>
      <c r="DR87" s="668"/>
      <c r="DS87" s="668"/>
      <c r="DT87" s="668"/>
      <c r="DU87" s="684"/>
      <c r="DV87" s="646"/>
      <c r="DW87" s="647"/>
      <c r="DX87" s="647"/>
      <c r="DY87" s="647"/>
      <c r="DZ87" s="720"/>
      <c r="EA87" s="365"/>
    </row>
    <row r="88" spans="1:131" ht="26.25" customHeight="1">
      <c r="A88" s="374" t="s">
        <v>252</v>
      </c>
      <c r="B88" s="401" t="s">
        <v>188</v>
      </c>
      <c r="C88" s="422"/>
      <c r="D88" s="422"/>
      <c r="E88" s="422"/>
      <c r="F88" s="422"/>
      <c r="G88" s="422"/>
      <c r="H88" s="422"/>
      <c r="I88" s="422"/>
      <c r="J88" s="422"/>
      <c r="K88" s="422"/>
      <c r="L88" s="422"/>
      <c r="M88" s="422"/>
      <c r="N88" s="422"/>
      <c r="O88" s="422"/>
      <c r="P88" s="434"/>
      <c r="Q88" s="444"/>
      <c r="R88" s="456"/>
      <c r="S88" s="456"/>
      <c r="T88" s="456"/>
      <c r="U88" s="456"/>
      <c r="V88" s="456"/>
      <c r="W88" s="456"/>
      <c r="X88" s="456"/>
      <c r="Y88" s="456"/>
      <c r="Z88" s="456"/>
      <c r="AA88" s="456"/>
      <c r="AB88" s="456"/>
      <c r="AC88" s="456"/>
      <c r="AD88" s="456"/>
      <c r="AE88" s="456"/>
      <c r="AF88" s="453">
        <v>29705</v>
      </c>
      <c r="AG88" s="453"/>
      <c r="AH88" s="453"/>
      <c r="AI88" s="453"/>
      <c r="AJ88" s="453"/>
      <c r="AK88" s="456"/>
      <c r="AL88" s="456"/>
      <c r="AM88" s="456"/>
      <c r="AN88" s="456"/>
      <c r="AO88" s="456"/>
      <c r="AP88" s="453">
        <v>10887</v>
      </c>
      <c r="AQ88" s="453"/>
      <c r="AR88" s="453"/>
      <c r="AS88" s="453"/>
      <c r="AT88" s="453"/>
      <c r="AU88" s="453">
        <v>5277</v>
      </c>
      <c r="AV88" s="453"/>
      <c r="AW88" s="453"/>
      <c r="AX88" s="453"/>
      <c r="AY88" s="453"/>
      <c r="AZ88" s="568"/>
      <c r="BA88" s="568"/>
      <c r="BB88" s="568"/>
      <c r="BC88" s="568"/>
      <c r="BD88" s="591"/>
      <c r="BE88" s="377"/>
      <c r="BF88" s="377"/>
      <c r="BG88" s="377"/>
      <c r="BH88" s="377"/>
      <c r="BI88" s="377"/>
      <c r="BJ88" s="377"/>
      <c r="BK88" s="377"/>
      <c r="BL88" s="377"/>
      <c r="BM88" s="377"/>
      <c r="BN88" s="377"/>
      <c r="BO88" s="377"/>
      <c r="BP88" s="377"/>
      <c r="BQ88" s="373">
        <v>82</v>
      </c>
      <c r="BR88" s="640"/>
      <c r="BS88" s="646"/>
      <c r="BT88" s="647"/>
      <c r="BU88" s="647"/>
      <c r="BV88" s="647"/>
      <c r="BW88" s="647"/>
      <c r="BX88" s="647"/>
      <c r="BY88" s="647"/>
      <c r="BZ88" s="647"/>
      <c r="CA88" s="647"/>
      <c r="CB88" s="647"/>
      <c r="CC88" s="647"/>
      <c r="CD88" s="647"/>
      <c r="CE88" s="647"/>
      <c r="CF88" s="647"/>
      <c r="CG88" s="660"/>
      <c r="CH88" s="665"/>
      <c r="CI88" s="668"/>
      <c r="CJ88" s="668"/>
      <c r="CK88" s="668"/>
      <c r="CL88" s="684"/>
      <c r="CM88" s="665"/>
      <c r="CN88" s="668"/>
      <c r="CO88" s="668"/>
      <c r="CP88" s="668"/>
      <c r="CQ88" s="684"/>
      <c r="CR88" s="665"/>
      <c r="CS88" s="668"/>
      <c r="CT88" s="668"/>
      <c r="CU88" s="668"/>
      <c r="CV88" s="684"/>
      <c r="CW88" s="665"/>
      <c r="CX88" s="668"/>
      <c r="CY88" s="668"/>
      <c r="CZ88" s="668"/>
      <c r="DA88" s="684"/>
      <c r="DB88" s="665"/>
      <c r="DC88" s="668"/>
      <c r="DD88" s="668"/>
      <c r="DE88" s="668"/>
      <c r="DF88" s="684"/>
      <c r="DG88" s="665"/>
      <c r="DH88" s="668"/>
      <c r="DI88" s="668"/>
      <c r="DJ88" s="668"/>
      <c r="DK88" s="684"/>
      <c r="DL88" s="665"/>
      <c r="DM88" s="668"/>
      <c r="DN88" s="668"/>
      <c r="DO88" s="668"/>
      <c r="DP88" s="684"/>
      <c r="DQ88" s="665"/>
      <c r="DR88" s="668"/>
      <c r="DS88" s="668"/>
      <c r="DT88" s="668"/>
      <c r="DU88" s="684"/>
      <c r="DV88" s="646"/>
      <c r="DW88" s="647"/>
      <c r="DX88" s="647"/>
      <c r="DY88" s="647"/>
      <c r="DZ88" s="720"/>
      <c r="EA88" s="365"/>
    </row>
    <row r="89" spans="1:131" ht="26.25" hidden="1" customHeight="1">
      <c r="A89" s="380"/>
      <c r="B89" s="404"/>
      <c r="C89" s="404"/>
      <c r="D89" s="404"/>
      <c r="E89" s="404"/>
      <c r="F89" s="404"/>
      <c r="G89" s="404"/>
      <c r="H89" s="404"/>
      <c r="I89" s="404"/>
      <c r="J89" s="404"/>
      <c r="K89" s="404"/>
      <c r="L89" s="404"/>
      <c r="M89" s="404"/>
      <c r="N89" s="404"/>
      <c r="O89" s="404"/>
      <c r="P89" s="404"/>
      <c r="Q89" s="447"/>
      <c r="R89" s="447"/>
      <c r="S89" s="447"/>
      <c r="T89" s="447"/>
      <c r="U89" s="447"/>
      <c r="V89" s="447"/>
      <c r="W89" s="447"/>
      <c r="X89" s="447"/>
      <c r="Y89" s="447"/>
      <c r="Z89" s="447"/>
      <c r="AA89" s="447"/>
      <c r="AB89" s="447"/>
      <c r="AC89" s="447"/>
      <c r="AD89" s="447"/>
      <c r="AE89" s="447"/>
      <c r="AF89" s="447"/>
      <c r="AG89" s="447"/>
      <c r="AH89" s="447"/>
      <c r="AI89" s="447"/>
      <c r="AJ89" s="447"/>
      <c r="AK89" s="447"/>
      <c r="AL89" s="447"/>
      <c r="AM89" s="447"/>
      <c r="AN89" s="447"/>
      <c r="AO89" s="447"/>
      <c r="AP89" s="447"/>
      <c r="AQ89" s="447"/>
      <c r="AR89" s="447"/>
      <c r="AS89" s="447"/>
      <c r="AT89" s="447"/>
      <c r="AU89" s="447"/>
      <c r="AV89" s="447"/>
      <c r="AW89" s="447"/>
      <c r="AX89" s="447"/>
      <c r="AY89" s="447"/>
      <c r="AZ89" s="602"/>
      <c r="BA89" s="602"/>
      <c r="BB89" s="602"/>
      <c r="BC89" s="602"/>
      <c r="BD89" s="602"/>
      <c r="BE89" s="377"/>
      <c r="BF89" s="377"/>
      <c r="BG89" s="377"/>
      <c r="BH89" s="377"/>
      <c r="BI89" s="377"/>
      <c r="BJ89" s="377"/>
      <c r="BK89" s="377"/>
      <c r="BL89" s="377"/>
      <c r="BM89" s="377"/>
      <c r="BN89" s="377"/>
      <c r="BO89" s="377"/>
      <c r="BP89" s="377"/>
      <c r="BQ89" s="373">
        <v>83</v>
      </c>
      <c r="BR89" s="640"/>
      <c r="BS89" s="646"/>
      <c r="BT89" s="647"/>
      <c r="BU89" s="647"/>
      <c r="BV89" s="647"/>
      <c r="BW89" s="647"/>
      <c r="BX89" s="647"/>
      <c r="BY89" s="647"/>
      <c r="BZ89" s="647"/>
      <c r="CA89" s="647"/>
      <c r="CB89" s="647"/>
      <c r="CC89" s="647"/>
      <c r="CD89" s="647"/>
      <c r="CE89" s="647"/>
      <c r="CF89" s="647"/>
      <c r="CG89" s="660"/>
      <c r="CH89" s="665"/>
      <c r="CI89" s="668"/>
      <c r="CJ89" s="668"/>
      <c r="CK89" s="668"/>
      <c r="CL89" s="684"/>
      <c r="CM89" s="665"/>
      <c r="CN89" s="668"/>
      <c r="CO89" s="668"/>
      <c r="CP89" s="668"/>
      <c r="CQ89" s="684"/>
      <c r="CR89" s="665"/>
      <c r="CS89" s="668"/>
      <c r="CT89" s="668"/>
      <c r="CU89" s="668"/>
      <c r="CV89" s="684"/>
      <c r="CW89" s="665"/>
      <c r="CX89" s="668"/>
      <c r="CY89" s="668"/>
      <c r="CZ89" s="668"/>
      <c r="DA89" s="684"/>
      <c r="DB89" s="665"/>
      <c r="DC89" s="668"/>
      <c r="DD89" s="668"/>
      <c r="DE89" s="668"/>
      <c r="DF89" s="684"/>
      <c r="DG89" s="665"/>
      <c r="DH89" s="668"/>
      <c r="DI89" s="668"/>
      <c r="DJ89" s="668"/>
      <c r="DK89" s="684"/>
      <c r="DL89" s="665"/>
      <c r="DM89" s="668"/>
      <c r="DN89" s="668"/>
      <c r="DO89" s="668"/>
      <c r="DP89" s="684"/>
      <c r="DQ89" s="665"/>
      <c r="DR89" s="668"/>
      <c r="DS89" s="668"/>
      <c r="DT89" s="668"/>
      <c r="DU89" s="684"/>
      <c r="DV89" s="646"/>
      <c r="DW89" s="647"/>
      <c r="DX89" s="647"/>
      <c r="DY89" s="647"/>
      <c r="DZ89" s="720"/>
      <c r="EA89" s="365"/>
    </row>
    <row r="90" spans="1:131" ht="26.25" hidden="1" customHeight="1">
      <c r="A90" s="380"/>
      <c r="B90" s="404"/>
      <c r="C90" s="404"/>
      <c r="D90" s="404"/>
      <c r="E90" s="404"/>
      <c r="F90" s="404"/>
      <c r="G90" s="404"/>
      <c r="H90" s="404"/>
      <c r="I90" s="404"/>
      <c r="J90" s="404"/>
      <c r="K90" s="404"/>
      <c r="L90" s="404"/>
      <c r="M90" s="404"/>
      <c r="N90" s="404"/>
      <c r="O90" s="404"/>
      <c r="P90" s="404"/>
      <c r="Q90" s="447"/>
      <c r="R90" s="447"/>
      <c r="S90" s="447"/>
      <c r="T90" s="447"/>
      <c r="U90" s="447"/>
      <c r="V90" s="447"/>
      <c r="W90" s="447"/>
      <c r="X90" s="447"/>
      <c r="Y90" s="447"/>
      <c r="Z90" s="447"/>
      <c r="AA90" s="447"/>
      <c r="AB90" s="447"/>
      <c r="AC90" s="447"/>
      <c r="AD90" s="447"/>
      <c r="AE90" s="447"/>
      <c r="AF90" s="447"/>
      <c r="AG90" s="447"/>
      <c r="AH90" s="447"/>
      <c r="AI90" s="447"/>
      <c r="AJ90" s="447"/>
      <c r="AK90" s="447"/>
      <c r="AL90" s="447"/>
      <c r="AM90" s="447"/>
      <c r="AN90" s="447"/>
      <c r="AO90" s="447"/>
      <c r="AP90" s="447"/>
      <c r="AQ90" s="447"/>
      <c r="AR90" s="447"/>
      <c r="AS90" s="447"/>
      <c r="AT90" s="447"/>
      <c r="AU90" s="447"/>
      <c r="AV90" s="447"/>
      <c r="AW90" s="447"/>
      <c r="AX90" s="447"/>
      <c r="AY90" s="447"/>
      <c r="AZ90" s="602"/>
      <c r="BA90" s="602"/>
      <c r="BB90" s="602"/>
      <c r="BC90" s="602"/>
      <c r="BD90" s="602"/>
      <c r="BE90" s="377"/>
      <c r="BF90" s="377"/>
      <c r="BG90" s="377"/>
      <c r="BH90" s="377"/>
      <c r="BI90" s="377"/>
      <c r="BJ90" s="377"/>
      <c r="BK90" s="377"/>
      <c r="BL90" s="377"/>
      <c r="BM90" s="377"/>
      <c r="BN90" s="377"/>
      <c r="BO90" s="377"/>
      <c r="BP90" s="377"/>
      <c r="BQ90" s="373">
        <v>84</v>
      </c>
      <c r="BR90" s="640"/>
      <c r="BS90" s="646"/>
      <c r="BT90" s="647"/>
      <c r="BU90" s="647"/>
      <c r="BV90" s="647"/>
      <c r="BW90" s="647"/>
      <c r="BX90" s="647"/>
      <c r="BY90" s="647"/>
      <c r="BZ90" s="647"/>
      <c r="CA90" s="647"/>
      <c r="CB90" s="647"/>
      <c r="CC90" s="647"/>
      <c r="CD90" s="647"/>
      <c r="CE90" s="647"/>
      <c r="CF90" s="647"/>
      <c r="CG90" s="660"/>
      <c r="CH90" s="665"/>
      <c r="CI90" s="668"/>
      <c r="CJ90" s="668"/>
      <c r="CK90" s="668"/>
      <c r="CL90" s="684"/>
      <c r="CM90" s="665"/>
      <c r="CN90" s="668"/>
      <c r="CO90" s="668"/>
      <c r="CP90" s="668"/>
      <c r="CQ90" s="684"/>
      <c r="CR90" s="665"/>
      <c r="CS90" s="668"/>
      <c r="CT90" s="668"/>
      <c r="CU90" s="668"/>
      <c r="CV90" s="684"/>
      <c r="CW90" s="665"/>
      <c r="CX90" s="668"/>
      <c r="CY90" s="668"/>
      <c r="CZ90" s="668"/>
      <c r="DA90" s="684"/>
      <c r="DB90" s="665"/>
      <c r="DC90" s="668"/>
      <c r="DD90" s="668"/>
      <c r="DE90" s="668"/>
      <c r="DF90" s="684"/>
      <c r="DG90" s="665"/>
      <c r="DH90" s="668"/>
      <c r="DI90" s="668"/>
      <c r="DJ90" s="668"/>
      <c r="DK90" s="684"/>
      <c r="DL90" s="665"/>
      <c r="DM90" s="668"/>
      <c r="DN90" s="668"/>
      <c r="DO90" s="668"/>
      <c r="DP90" s="684"/>
      <c r="DQ90" s="665"/>
      <c r="DR90" s="668"/>
      <c r="DS90" s="668"/>
      <c r="DT90" s="668"/>
      <c r="DU90" s="684"/>
      <c r="DV90" s="646"/>
      <c r="DW90" s="647"/>
      <c r="DX90" s="647"/>
      <c r="DY90" s="647"/>
      <c r="DZ90" s="720"/>
      <c r="EA90" s="365"/>
    </row>
    <row r="91" spans="1:131" ht="26.25" hidden="1" customHeight="1">
      <c r="A91" s="380"/>
      <c r="B91" s="404"/>
      <c r="C91" s="404"/>
      <c r="D91" s="404"/>
      <c r="E91" s="404"/>
      <c r="F91" s="404"/>
      <c r="G91" s="404"/>
      <c r="H91" s="404"/>
      <c r="I91" s="404"/>
      <c r="J91" s="404"/>
      <c r="K91" s="404"/>
      <c r="L91" s="404"/>
      <c r="M91" s="404"/>
      <c r="N91" s="404"/>
      <c r="O91" s="404"/>
      <c r="P91" s="404"/>
      <c r="Q91" s="447"/>
      <c r="R91" s="447"/>
      <c r="S91" s="447"/>
      <c r="T91" s="447"/>
      <c r="U91" s="447"/>
      <c r="V91" s="447"/>
      <c r="W91" s="447"/>
      <c r="X91" s="447"/>
      <c r="Y91" s="447"/>
      <c r="Z91" s="447"/>
      <c r="AA91" s="447"/>
      <c r="AB91" s="447"/>
      <c r="AC91" s="447"/>
      <c r="AD91" s="447"/>
      <c r="AE91" s="447"/>
      <c r="AF91" s="447"/>
      <c r="AG91" s="447"/>
      <c r="AH91" s="447"/>
      <c r="AI91" s="447"/>
      <c r="AJ91" s="447"/>
      <c r="AK91" s="447"/>
      <c r="AL91" s="447"/>
      <c r="AM91" s="447"/>
      <c r="AN91" s="447"/>
      <c r="AO91" s="447"/>
      <c r="AP91" s="447"/>
      <c r="AQ91" s="447"/>
      <c r="AR91" s="447"/>
      <c r="AS91" s="447"/>
      <c r="AT91" s="447"/>
      <c r="AU91" s="447"/>
      <c r="AV91" s="447"/>
      <c r="AW91" s="447"/>
      <c r="AX91" s="447"/>
      <c r="AY91" s="447"/>
      <c r="AZ91" s="602"/>
      <c r="BA91" s="602"/>
      <c r="BB91" s="602"/>
      <c r="BC91" s="602"/>
      <c r="BD91" s="602"/>
      <c r="BE91" s="377"/>
      <c r="BF91" s="377"/>
      <c r="BG91" s="377"/>
      <c r="BH91" s="377"/>
      <c r="BI91" s="377"/>
      <c r="BJ91" s="377"/>
      <c r="BK91" s="377"/>
      <c r="BL91" s="377"/>
      <c r="BM91" s="377"/>
      <c r="BN91" s="377"/>
      <c r="BO91" s="377"/>
      <c r="BP91" s="377"/>
      <c r="BQ91" s="373">
        <v>85</v>
      </c>
      <c r="BR91" s="640"/>
      <c r="BS91" s="646"/>
      <c r="BT91" s="647"/>
      <c r="BU91" s="647"/>
      <c r="BV91" s="647"/>
      <c r="BW91" s="647"/>
      <c r="BX91" s="647"/>
      <c r="BY91" s="647"/>
      <c r="BZ91" s="647"/>
      <c r="CA91" s="647"/>
      <c r="CB91" s="647"/>
      <c r="CC91" s="647"/>
      <c r="CD91" s="647"/>
      <c r="CE91" s="647"/>
      <c r="CF91" s="647"/>
      <c r="CG91" s="660"/>
      <c r="CH91" s="665"/>
      <c r="CI91" s="668"/>
      <c r="CJ91" s="668"/>
      <c r="CK91" s="668"/>
      <c r="CL91" s="684"/>
      <c r="CM91" s="665"/>
      <c r="CN91" s="668"/>
      <c r="CO91" s="668"/>
      <c r="CP91" s="668"/>
      <c r="CQ91" s="684"/>
      <c r="CR91" s="665"/>
      <c r="CS91" s="668"/>
      <c r="CT91" s="668"/>
      <c r="CU91" s="668"/>
      <c r="CV91" s="684"/>
      <c r="CW91" s="665"/>
      <c r="CX91" s="668"/>
      <c r="CY91" s="668"/>
      <c r="CZ91" s="668"/>
      <c r="DA91" s="684"/>
      <c r="DB91" s="665"/>
      <c r="DC91" s="668"/>
      <c r="DD91" s="668"/>
      <c r="DE91" s="668"/>
      <c r="DF91" s="684"/>
      <c r="DG91" s="665"/>
      <c r="DH91" s="668"/>
      <c r="DI91" s="668"/>
      <c r="DJ91" s="668"/>
      <c r="DK91" s="684"/>
      <c r="DL91" s="665"/>
      <c r="DM91" s="668"/>
      <c r="DN91" s="668"/>
      <c r="DO91" s="668"/>
      <c r="DP91" s="684"/>
      <c r="DQ91" s="665"/>
      <c r="DR91" s="668"/>
      <c r="DS91" s="668"/>
      <c r="DT91" s="668"/>
      <c r="DU91" s="684"/>
      <c r="DV91" s="646"/>
      <c r="DW91" s="647"/>
      <c r="DX91" s="647"/>
      <c r="DY91" s="647"/>
      <c r="DZ91" s="720"/>
      <c r="EA91" s="365"/>
    </row>
    <row r="92" spans="1:131" ht="26.25" hidden="1" customHeight="1">
      <c r="A92" s="380"/>
      <c r="B92" s="404"/>
      <c r="C92" s="404"/>
      <c r="D92" s="404"/>
      <c r="E92" s="404"/>
      <c r="F92" s="404"/>
      <c r="G92" s="404"/>
      <c r="H92" s="404"/>
      <c r="I92" s="404"/>
      <c r="J92" s="404"/>
      <c r="K92" s="404"/>
      <c r="L92" s="404"/>
      <c r="M92" s="404"/>
      <c r="N92" s="404"/>
      <c r="O92" s="404"/>
      <c r="P92" s="404"/>
      <c r="Q92" s="447"/>
      <c r="R92" s="447"/>
      <c r="S92" s="447"/>
      <c r="T92" s="447"/>
      <c r="U92" s="447"/>
      <c r="V92" s="447"/>
      <c r="W92" s="447"/>
      <c r="X92" s="447"/>
      <c r="Y92" s="447"/>
      <c r="Z92" s="447"/>
      <c r="AA92" s="447"/>
      <c r="AB92" s="447"/>
      <c r="AC92" s="447"/>
      <c r="AD92" s="447"/>
      <c r="AE92" s="447"/>
      <c r="AF92" s="447"/>
      <c r="AG92" s="447"/>
      <c r="AH92" s="447"/>
      <c r="AI92" s="447"/>
      <c r="AJ92" s="447"/>
      <c r="AK92" s="447"/>
      <c r="AL92" s="447"/>
      <c r="AM92" s="447"/>
      <c r="AN92" s="447"/>
      <c r="AO92" s="447"/>
      <c r="AP92" s="447"/>
      <c r="AQ92" s="447"/>
      <c r="AR92" s="447"/>
      <c r="AS92" s="447"/>
      <c r="AT92" s="447"/>
      <c r="AU92" s="447"/>
      <c r="AV92" s="447"/>
      <c r="AW92" s="447"/>
      <c r="AX92" s="447"/>
      <c r="AY92" s="447"/>
      <c r="AZ92" s="602"/>
      <c r="BA92" s="602"/>
      <c r="BB92" s="602"/>
      <c r="BC92" s="602"/>
      <c r="BD92" s="602"/>
      <c r="BE92" s="377"/>
      <c r="BF92" s="377"/>
      <c r="BG92" s="377"/>
      <c r="BH92" s="377"/>
      <c r="BI92" s="377"/>
      <c r="BJ92" s="377"/>
      <c r="BK92" s="377"/>
      <c r="BL92" s="377"/>
      <c r="BM92" s="377"/>
      <c r="BN92" s="377"/>
      <c r="BO92" s="377"/>
      <c r="BP92" s="377"/>
      <c r="BQ92" s="373">
        <v>86</v>
      </c>
      <c r="BR92" s="640"/>
      <c r="BS92" s="646"/>
      <c r="BT92" s="647"/>
      <c r="BU92" s="647"/>
      <c r="BV92" s="647"/>
      <c r="BW92" s="647"/>
      <c r="BX92" s="647"/>
      <c r="BY92" s="647"/>
      <c r="BZ92" s="647"/>
      <c r="CA92" s="647"/>
      <c r="CB92" s="647"/>
      <c r="CC92" s="647"/>
      <c r="CD92" s="647"/>
      <c r="CE92" s="647"/>
      <c r="CF92" s="647"/>
      <c r="CG92" s="660"/>
      <c r="CH92" s="665"/>
      <c r="CI92" s="668"/>
      <c r="CJ92" s="668"/>
      <c r="CK92" s="668"/>
      <c r="CL92" s="684"/>
      <c r="CM92" s="665"/>
      <c r="CN92" s="668"/>
      <c r="CO92" s="668"/>
      <c r="CP92" s="668"/>
      <c r="CQ92" s="684"/>
      <c r="CR92" s="665"/>
      <c r="CS92" s="668"/>
      <c r="CT92" s="668"/>
      <c r="CU92" s="668"/>
      <c r="CV92" s="684"/>
      <c r="CW92" s="665"/>
      <c r="CX92" s="668"/>
      <c r="CY92" s="668"/>
      <c r="CZ92" s="668"/>
      <c r="DA92" s="684"/>
      <c r="DB92" s="665"/>
      <c r="DC92" s="668"/>
      <c r="DD92" s="668"/>
      <c r="DE92" s="668"/>
      <c r="DF92" s="684"/>
      <c r="DG92" s="665"/>
      <c r="DH92" s="668"/>
      <c r="DI92" s="668"/>
      <c r="DJ92" s="668"/>
      <c r="DK92" s="684"/>
      <c r="DL92" s="665"/>
      <c r="DM92" s="668"/>
      <c r="DN92" s="668"/>
      <c r="DO92" s="668"/>
      <c r="DP92" s="684"/>
      <c r="DQ92" s="665"/>
      <c r="DR92" s="668"/>
      <c r="DS92" s="668"/>
      <c r="DT92" s="668"/>
      <c r="DU92" s="684"/>
      <c r="DV92" s="646"/>
      <c r="DW92" s="647"/>
      <c r="DX92" s="647"/>
      <c r="DY92" s="647"/>
      <c r="DZ92" s="720"/>
      <c r="EA92" s="365"/>
    </row>
    <row r="93" spans="1:131" ht="26.25" hidden="1" customHeight="1">
      <c r="A93" s="380"/>
      <c r="B93" s="404"/>
      <c r="C93" s="404"/>
      <c r="D93" s="404"/>
      <c r="E93" s="404"/>
      <c r="F93" s="404"/>
      <c r="G93" s="404"/>
      <c r="H93" s="404"/>
      <c r="I93" s="404"/>
      <c r="J93" s="404"/>
      <c r="K93" s="404"/>
      <c r="L93" s="404"/>
      <c r="M93" s="404"/>
      <c r="N93" s="404"/>
      <c r="O93" s="404"/>
      <c r="P93" s="404"/>
      <c r="Q93" s="447"/>
      <c r="R93" s="447"/>
      <c r="S93" s="447"/>
      <c r="T93" s="447"/>
      <c r="U93" s="447"/>
      <c r="V93" s="447"/>
      <c r="W93" s="447"/>
      <c r="X93" s="447"/>
      <c r="Y93" s="447"/>
      <c r="Z93" s="447"/>
      <c r="AA93" s="447"/>
      <c r="AB93" s="447"/>
      <c r="AC93" s="447"/>
      <c r="AD93" s="447"/>
      <c r="AE93" s="447"/>
      <c r="AF93" s="447"/>
      <c r="AG93" s="447"/>
      <c r="AH93" s="447"/>
      <c r="AI93" s="447"/>
      <c r="AJ93" s="447"/>
      <c r="AK93" s="447"/>
      <c r="AL93" s="447"/>
      <c r="AM93" s="447"/>
      <c r="AN93" s="447"/>
      <c r="AO93" s="447"/>
      <c r="AP93" s="447"/>
      <c r="AQ93" s="447"/>
      <c r="AR93" s="447"/>
      <c r="AS93" s="447"/>
      <c r="AT93" s="447"/>
      <c r="AU93" s="447"/>
      <c r="AV93" s="447"/>
      <c r="AW93" s="447"/>
      <c r="AX93" s="447"/>
      <c r="AY93" s="447"/>
      <c r="AZ93" s="602"/>
      <c r="BA93" s="602"/>
      <c r="BB93" s="602"/>
      <c r="BC93" s="602"/>
      <c r="BD93" s="602"/>
      <c r="BE93" s="377"/>
      <c r="BF93" s="377"/>
      <c r="BG93" s="377"/>
      <c r="BH93" s="377"/>
      <c r="BI93" s="377"/>
      <c r="BJ93" s="377"/>
      <c r="BK93" s="377"/>
      <c r="BL93" s="377"/>
      <c r="BM93" s="377"/>
      <c r="BN93" s="377"/>
      <c r="BO93" s="377"/>
      <c r="BP93" s="377"/>
      <c r="BQ93" s="373">
        <v>87</v>
      </c>
      <c r="BR93" s="640"/>
      <c r="BS93" s="646"/>
      <c r="BT93" s="647"/>
      <c r="BU93" s="647"/>
      <c r="BV93" s="647"/>
      <c r="BW93" s="647"/>
      <c r="BX93" s="647"/>
      <c r="BY93" s="647"/>
      <c r="BZ93" s="647"/>
      <c r="CA93" s="647"/>
      <c r="CB93" s="647"/>
      <c r="CC93" s="647"/>
      <c r="CD93" s="647"/>
      <c r="CE93" s="647"/>
      <c r="CF93" s="647"/>
      <c r="CG93" s="660"/>
      <c r="CH93" s="665"/>
      <c r="CI93" s="668"/>
      <c r="CJ93" s="668"/>
      <c r="CK93" s="668"/>
      <c r="CL93" s="684"/>
      <c r="CM93" s="665"/>
      <c r="CN93" s="668"/>
      <c r="CO93" s="668"/>
      <c r="CP93" s="668"/>
      <c r="CQ93" s="684"/>
      <c r="CR93" s="665"/>
      <c r="CS93" s="668"/>
      <c r="CT93" s="668"/>
      <c r="CU93" s="668"/>
      <c r="CV93" s="684"/>
      <c r="CW93" s="665"/>
      <c r="CX93" s="668"/>
      <c r="CY93" s="668"/>
      <c r="CZ93" s="668"/>
      <c r="DA93" s="684"/>
      <c r="DB93" s="665"/>
      <c r="DC93" s="668"/>
      <c r="DD93" s="668"/>
      <c r="DE93" s="668"/>
      <c r="DF93" s="684"/>
      <c r="DG93" s="665"/>
      <c r="DH93" s="668"/>
      <c r="DI93" s="668"/>
      <c r="DJ93" s="668"/>
      <c r="DK93" s="684"/>
      <c r="DL93" s="665"/>
      <c r="DM93" s="668"/>
      <c r="DN93" s="668"/>
      <c r="DO93" s="668"/>
      <c r="DP93" s="684"/>
      <c r="DQ93" s="665"/>
      <c r="DR93" s="668"/>
      <c r="DS93" s="668"/>
      <c r="DT93" s="668"/>
      <c r="DU93" s="684"/>
      <c r="DV93" s="646"/>
      <c r="DW93" s="647"/>
      <c r="DX93" s="647"/>
      <c r="DY93" s="647"/>
      <c r="DZ93" s="720"/>
      <c r="EA93" s="365"/>
    </row>
    <row r="94" spans="1:131" ht="26.25" hidden="1" customHeight="1">
      <c r="A94" s="380"/>
      <c r="B94" s="404"/>
      <c r="C94" s="404"/>
      <c r="D94" s="404"/>
      <c r="E94" s="404"/>
      <c r="F94" s="404"/>
      <c r="G94" s="404"/>
      <c r="H94" s="404"/>
      <c r="I94" s="404"/>
      <c r="J94" s="404"/>
      <c r="K94" s="404"/>
      <c r="L94" s="404"/>
      <c r="M94" s="404"/>
      <c r="N94" s="404"/>
      <c r="O94" s="404"/>
      <c r="P94" s="404"/>
      <c r="Q94" s="447"/>
      <c r="R94" s="447"/>
      <c r="S94" s="447"/>
      <c r="T94" s="447"/>
      <c r="U94" s="447"/>
      <c r="V94" s="447"/>
      <c r="W94" s="447"/>
      <c r="X94" s="447"/>
      <c r="Y94" s="447"/>
      <c r="Z94" s="447"/>
      <c r="AA94" s="447"/>
      <c r="AB94" s="447"/>
      <c r="AC94" s="447"/>
      <c r="AD94" s="447"/>
      <c r="AE94" s="447"/>
      <c r="AF94" s="447"/>
      <c r="AG94" s="447"/>
      <c r="AH94" s="447"/>
      <c r="AI94" s="447"/>
      <c r="AJ94" s="447"/>
      <c r="AK94" s="447"/>
      <c r="AL94" s="447"/>
      <c r="AM94" s="447"/>
      <c r="AN94" s="447"/>
      <c r="AO94" s="447"/>
      <c r="AP94" s="447"/>
      <c r="AQ94" s="447"/>
      <c r="AR94" s="447"/>
      <c r="AS94" s="447"/>
      <c r="AT94" s="447"/>
      <c r="AU94" s="447"/>
      <c r="AV94" s="447"/>
      <c r="AW94" s="447"/>
      <c r="AX94" s="447"/>
      <c r="AY94" s="447"/>
      <c r="AZ94" s="602"/>
      <c r="BA94" s="602"/>
      <c r="BB94" s="602"/>
      <c r="BC94" s="602"/>
      <c r="BD94" s="602"/>
      <c r="BE94" s="377"/>
      <c r="BF94" s="377"/>
      <c r="BG94" s="377"/>
      <c r="BH94" s="377"/>
      <c r="BI94" s="377"/>
      <c r="BJ94" s="377"/>
      <c r="BK94" s="377"/>
      <c r="BL94" s="377"/>
      <c r="BM94" s="377"/>
      <c r="BN94" s="377"/>
      <c r="BO94" s="377"/>
      <c r="BP94" s="377"/>
      <c r="BQ94" s="373">
        <v>88</v>
      </c>
      <c r="BR94" s="640"/>
      <c r="BS94" s="646"/>
      <c r="BT94" s="647"/>
      <c r="BU94" s="647"/>
      <c r="BV94" s="647"/>
      <c r="BW94" s="647"/>
      <c r="BX94" s="647"/>
      <c r="BY94" s="647"/>
      <c r="BZ94" s="647"/>
      <c r="CA94" s="647"/>
      <c r="CB94" s="647"/>
      <c r="CC94" s="647"/>
      <c r="CD94" s="647"/>
      <c r="CE94" s="647"/>
      <c r="CF94" s="647"/>
      <c r="CG94" s="660"/>
      <c r="CH94" s="665"/>
      <c r="CI94" s="668"/>
      <c r="CJ94" s="668"/>
      <c r="CK94" s="668"/>
      <c r="CL94" s="684"/>
      <c r="CM94" s="665"/>
      <c r="CN94" s="668"/>
      <c r="CO94" s="668"/>
      <c r="CP94" s="668"/>
      <c r="CQ94" s="684"/>
      <c r="CR94" s="665"/>
      <c r="CS94" s="668"/>
      <c r="CT94" s="668"/>
      <c r="CU94" s="668"/>
      <c r="CV94" s="684"/>
      <c r="CW94" s="665"/>
      <c r="CX94" s="668"/>
      <c r="CY94" s="668"/>
      <c r="CZ94" s="668"/>
      <c r="DA94" s="684"/>
      <c r="DB94" s="665"/>
      <c r="DC94" s="668"/>
      <c r="DD94" s="668"/>
      <c r="DE94" s="668"/>
      <c r="DF94" s="684"/>
      <c r="DG94" s="665"/>
      <c r="DH94" s="668"/>
      <c r="DI94" s="668"/>
      <c r="DJ94" s="668"/>
      <c r="DK94" s="684"/>
      <c r="DL94" s="665"/>
      <c r="DM94" s="668"/>
      <c r="DN94" s="668"/>
      <c r="DO94" s="668"/>
      <c r="DP94" s="684"/>
      <c r="DQ94" s="665"/>
      <c r="DR94" s="668"/>
      <c r="DS94" s="668"/>
      <c r="DT94" s="668"/>
      <c r="DU94" s="684"/>
      <c r="DV94" s="646"/>
      <c r="DW94" s="647"/>
      <c r="DX94" s="647"/>
      <c r="DY94" s="647"/>
      <c r="DZ94" s="720"/>
      <c r="EA94" s="365"/>
    </row>
    <row r="95" spans="1:131" ht="26.25" hidden="1" customHeight="1">
      <c r="A95" s="380"/>
      <c r="B95" s="404"/>
      <c r="C95" s="404"/>
      <c r="D95" s="404"/>
      <c r="E95" s="404"/>
      <c r="F95" s="404"/>
      <c r="G95" s="404"/>
      <c r="H95" s="404"/>
      <c r="I95" s="404"/>
      <c r="J95" s="404"/>
      <c r="K95" s="404"/>
      <c r="L95" s="404"/>
      <c r="M95" s="404"/>
      <c r="N95" s="404"/>
      <c r="O95" s="404"/>
      <c r="P95" s="404"/>
      <c r="Q95" s="447"/>
      <c r="R95" s="447"/>
      <c r="S95" s="447"/>
      <c r="T95" s="447"/>
      <c r="U95" s="447"/>
      <c r="V95" s="447"/>
      <c r="W95" s="447"/>
      <c r="X95" s="447"/>
      <c r="Y95" s="447"/>
      <c r="Z95" s="447"/>
      <c r="AA95" s="447"/>
      <c r="AB95" s="447"/>
      <c r="AC95" s="447"/>
      <c r="AD95" s="447"/>
      <c r="AE95" s="447"/>
      <c r="AF95" s="447"/>
      <c r="AG95" s="447"/>
      <c r="AH95" s="447"/>
      <c r="AI95" s="447"/>
      <c r="AJ95" s="447"/>
      <c r="AK95" s="447"/>
      <c r="AL95" s="447"/>
      <c r="AM95" s="447"/>
      <c r="AN95" s="447"/>
      <c r="AO95" s="447"/>
      <c r="AP95" s="447"/>
      <c r="AQ95" s="447"/>
      <c r="AR95" s="447"/>
      <c r="AS95" s="447"/>
      <c r="AT95" s="447"/>
      <c r="AU95" s="447"/>
      <c r="AV95" s="447"/>
      <c r="AW95" s="447"/>
      <c r="AX95" s="447"/>
      <c r="AY95" s="447"/>
      <c r="AZ95" s="602"/>
      <c r="BA95" s="602"/>
      <c r="BB95" s="602"/>
      <c r="BC95" s="602"/>
      <c r="BD95" s="602"/>
      <c r="BE95" s="377"/>
      <c r="BF95" s="377"/>
      <c r="BG95" s="377"/>
      <c r="BH95" s="377"/>
      <c r="BI95" s="377"/>
      <c r="BJ95" s="377"/>
      <c r="BK95" s="377"/>
      <c r="BL95" s="377"/>
      <c r="BM95" s="377"/>
      <c r="BN95" s="377"/>
      <c r="BO95" s="377"/>
      <c r="BP95" s="377"/>
      <c r="BQ95" s="373">
        <v>89</v>
      </c>
      <c r="BR95" s="640"/>
      <c r="BS95" s="646"/>
      <c r="BT95" s="647"/>
      <c r="BU95" s="647"/>
      <c r="BV95" s="647"/>
      <c r="BW95" s="647"/>
      <c r="BX95" s="647"/>
      <c r="BY95" s="647"/>
      <c r="BZ95" s="647"/>
      <c r="CA95" s="647"/>
      <c r="CB95" s="647"/>
      <c r="CC95" s="647"/>
      <c r="CD95" s="647"/>
      <c r="CE95" s="647"/>
      <c r="CF95" s="647"/>
      <c r="CG95" s="660"/>
      <c r="CH95" s="665"/>
      <c r="CI95" s="668"/>
      <c r="CJ95" s="668"/>
      <c r="CK95" s="668"/>
      <c r="CL95" s="684"/>
      <c r="CM95" s="665"/>
      <c r="CN95" s="668"/>
      <c r="CO95" s="668"/>
      <c r="CP95" s="668"/>
      <c r="CQ95" s="684"/>
      <c r="CR95" s="665"/>
      <c r="CS95" s="668"/>
      <c r="CT95" s="668"/>
      <c r="CU95" s="668"/>
      <c r="CV95" s="684"/>
      <c r="CW95" s="665"/>
      <c r="CX95" s="668"/>
      <c r="CY95" s="668"/>
      <c r="CZ95" s="668"/>
      <c r="DA95" s="684"/>
      <c r="DB95" s="665"/>
      <c r="DC95" s="668"/>
      <c r="DD95" s="668"/>
      <c r="DE95" s="668"/>
      <c r="DF95" s="684"/>
      <c r="DG95" s="665"/>
      <c r="DH95" s="668"/>
      <c r="DI95" s="668"/>
      <c r="DJ95" s="668"/>
      <c r="DK95" s="684"/>
      <c r="DL95" s="665"/>
      <c r="DM95" s="668"/>
      <c r="DN95" s="668"/>
      <c r="DO95" s="668"/>
      <c r="DP95" s="684"/>
      <c r="DQ95" s="665"/>
      <c r="DR95" s="668"/>
      <c r="DS95" s="668"/>
      <c r="DT95" s="668"/>
      <c r="DU95" s="684"/>
      <c r="DV95" s="646"/>
      <c r="DW95" s="647"/>
      <c r="DX95" s="647"/>
      <c r="DY95" s="647"/>
      <c r="DZ95" s="720"/>
      <c r="EA95" s="365"/>
    </row>
    <row r="96" spans="1:131" ht="26.25" hidden="1" customHeight="1">
      <c r="A96" s="380"/>
      <c r="B96" s="404"/>
      <c r="C96" s="404"/>
      <c r="D96" s="404"/>
      <c r="E96" s="404"/>
      <c r="F96" s="404"/>
      <c r="G96" s="404"/>
      <c r="H96" s="404"/>
      <c r="I96" s="404"/>
      <c r="J96" s="404"/>
      <c r="K96" s="404"/>
      <c r="L96" s="404"/>
      <c r="M96" s="404"/>
      <c r="N96" s="404"/>
      <c r="O96" s="404"/>
      <c r="P96" s="404"/>
      <c r="Q96" s="447"/>
      <c r="R96" s="447"/>
      <c r="S96" s="447"/>
      <c r="T96" s="447"/>
      <c r="U96" s="447"/>
      <c r="V96" s="447"/>
      <c r="W96" s="447"/>
      <c r="X96" s="447"/>
      <c r="Y96" s="447"/>
      <c r="Z96" s="447"/>
      <c r="AA96" s="447"/>
      <c r="AB96" s="447"/>
      <c r="AC96" s="447"/>
      <c r="AD96" s="447"/>
      <c r="AE96" s="447"/>
      <c r="AF96" s="447"/>
      <c r="AG96" s="447"/>
      <c r="AH96" s="447"/>
      <c r="AI96" s="447"/>
      <c r="AJ96" s="447"/>
      <c r="AK96" s="447"/>
      <c r="AL96" s="447"/>
      <c r="AM96" s="447"/>
      <c r="AN96" s="447"/>
      <c r="AO96" s="447"/>
      <c r="AP96" s="447"/>
      <c r="AQ96" s="447"/>
      <c r="AR96" s="447"/>
      <c r="AS96" s="447"/>
      <c r="AT96" s="447"/>
      <c r="AU96" s="447"/>
      <c r="AV96" s="447"/>
      <c r="AW96" s="447"/>
      <c r="AX96" s="447"/>
      <c r="AY96" s="447"/>
      <c r="AZ96" s="602"/>
      <c r="BA96" s="602"/>
      <c r="BB96" s="602"/>
      <c r="BC96" s="602"/>
      <c r="BD96" s="602"/>
      <c r="BE96" s="377"/>
      <c r="BF96" s="377"/>
      <c r="BG96" s="377"/>
      <c r="BH96" s="377"/>
      <c r="BI96" s="377"/>
      <c r="BJ96" s="377"/>
      <c r="BK96" s="377"/>
      <c r="BL96" s="377"/>
      <c r="BM96" s="377"/>
      <c r="BN96" s="377"/>
      <c r="BO96" s="377"/>
      <c r="BP96" s="377"/>
      <c r="BQ96" s="373">
        <v>90</v>
      </c>
      <c r="BR96" s="640"/>
      <c r="BS96" s="646"/>
      <c r="BT96" s="647"/>
      <c r="BU96" s="647"/>
      <c r="BV96" s="647"/>
      <c r="BW96" s="647"/>
      <c r="BX96" s="647"/>
      <c r="BY96" s="647"/>
      <c r="BZ96" s="647"/>
      <c r="CA96" s="647"/>
      <c r="CB96" s="647"/>
      <c r="CC96" s="647"/>
      <c r="CD96" s="647"/>
      <c r="CE96" s="647"/>
      <c r="CF96" s="647"/>
      <c r="CG96" s="660"/>
      <c r="CH96" s="665"/>
      <c r="CI96" s="668"/>
      <c r="CJ96" s="668"/>
      <c r="CK96" s="668"/>
      <c r="CL96" s="684"/>
      <c r="CM96" s="665"/>
      <c r="CN96" s="668"/>
      <c r="CO96" s="668"/>
      <c r="CP96" s="668"/>
      <c r="CQ96" s="684"/>
      <c r="CR96" s="665"/>
      <c r="CS96" s="668"/>
      <c r="CT96" s="668"/>
      <c r="CU96" s="668"/>
      <c r="CV96" s="684"/>
      <c r="CW96" s="665"/>
      <c r="CX96" s="668"/>
      <c r="CY96" s="668"/>
      <c r="CZ96" s="668"/>
      <c r="DA96" s="684"/>
      <c r="DB96" s="665"/>
      <c r="DC96" s="668"/>
      <c r="DD96" s="668"/>
      <c r="DE96" s="668"/>
      <c r="DF96" s="684"/>
      <c r="DG96" s="665"/>
      <c r="DH96" s="668"/>
      <c r="DI96" s="668"/>
      <c r="DJ96" s="668"/>
      <c r="DK96" s="684"/>
      <c r="DL96" s="665"/>
      <c r="DM96" s="668"/>
      <c r="DN96" s="668"/>
      <c r="DO96" s="668"/>
      <c r="DP96" s="684"/>
      <c r="DQ96" s="665"/>
      <c r="DR96" s="668"/>
      <c r="DS96" s="668"/>
      <c r="DT96" s="668"/>
      <c r="DU96" s="684"/>
      <c r="DV96" s="646"/>
      <c r="DW96" s="647"/>
      <c r="DX96" s="647"/>
      <c r="DY96" s="647"/>
      <c r="DZ96" s="720"/>
      <c r="EA96" s="365"/>
    </row>
    <row r="97" spans="1:131" ht="26.25" hidden="1" customHeight="1">
      <c r="A97" s="380"/>
      <c r="B97" s="404"/>
      <c r="C97" s="404"/>
      <c r="D97" s="404"/>
      <c r="E97" s="404"/>
      <c r="F97" s="404"/>
      <c r="G97" s="404"/>
      <c r="H97" s="404"/>
      <c r="I97" s="404"/>
      <c r="J97" s="404"/>
      <c r="K97" s="404"/>
      <c r="L97" s="404"/>
      <c r="M97" s="404"/>
      <c r="N97" s="404"/>
      <c r="O97" s="404"/>
      <c r="P97" s="404"/>
      <c r="Q97" s="447"/>
      <c r="R97" s="447"/>
      <c r="S97" s="447"/>
      <c r="T97" s="447"/>
      <c r="U97" s="447"/>
      <c r="V97" s="447"/>
      <c r="W97" s="447"/>
      <c r="X97" s="447"/>
      <c r="Y97" s="447"/>
      <c r="Z97" s="447"/>
      <c r="AA97" s="447"/>
      <c r="AB97" s="447"/>
      <c r="AC97" s="447"/>
      <c r="AD97" s="447"/>
      <c r="AE97" s="447"/>
      <c r="AF97" s="447"/>
      <c r="AG97" s="447"/>
      <c r="AH97" s="447"/>
      <c r="AI97" s="447"/>
      <c r="AJ97" s="447"/>
      <c r="AK97" s="447"/>
      <c r="AL97" s="447"/>
      <c r="AM97" s="447"/>
      <c r="AN97" s="447"/>
      <c r="AO97" s="447"/>
      <c r="AP97" s="447"/>
      <c r="AQ97" s="447"/>
      <c r="AR97" s="447"/>
      <c r="AS97" s="447"/>
      <c r="AT97" s="447"/>
      <c r="AU97" s="447"/>
      <c r="AV97" s="447"/>
      <c r="AW97" s="447"/>
      <c r="AX97" s="447"/>
      <c r="AY97" s="447"/>
      <c r="AZ97" s="602"/>
      <c r="BA97" s="602"/>
      <c r="BB97" s="602"/>
      <c r="BC97" s="602"/>
      <c r="BD97" s="602"/>
      <c r="BE97" s="377"/>
      <c r="BF97" s="377"/>
      <c r="BG97" s="377"/>
      <c r="BH97" s="377"/>
      <c r="BI97" s="377"/>
      <c r="BJ97" s="377"/>
      <c r="BK97" s="377"/>
      <c r="BL97" s="377"/>
      <c r="BM97" s="377"/>
      <c r="BN97" s="377"/>
      <c r="BO97" s="377"/>
      <c r="BP97" s="377"/>
      <c r="BQ97" s="373">
        <v>91</v>
      </c>
      <c r="BR97" s="640"/>
      <c r="BS97" s="646"/>
      <c r="BT97" s="647"/>
      <c r="BU97" s="647"/>
      <c r="BV97" s="647"/>
      <c r="BW97" s="647"/>
      <c r="BX97" s="647"/>
      <c r="BY97" s="647"/>
      <c r="BZ97" s="647"/>
      <c r="CA97" s="647"/>
      <c r="CB97" s="647"/>
      <c r="CC97" s="647"/>
      <c r="CD97" s="647"/>
      <c r="CE97" s="647"/>
      <c r="CF97" s="647"/>
      <c r="CG97" s="660"/>
      <c r="CH97" s="665"/>
      <c r="CI97" s="668"/>
      <c r="CJ97" s="668"/>
      <c r="CK97" s="668"/>
      <c r="CL97" s="684"/>
      <c r="CM97" s="665"/>
      <c r="CN97" s="668"/>
      <c r="CO97" s="668"/>
      <c r="CP97" s="668"/>
      <c r="CQ97" s="684"/>
      <c r="CR97" s="665"/>
      <c r="CS97" s="668"/>
      <c r="CT97" s="668"/>
      <c r="CU97" s="668"/>
      <c r="CV97" s="684"/>
      <c r="CW97" s="665"/>
      <c r="CX97" s="668"/>
      <c r="CY97" s="668"/>
      <c r="CZ97" s="668"/>
      <c r="DA97" s="684"/>
      <c r="DB97" s="665"/>
      <c r="DC97" s="668"/>
      <c r="DD97" s="668"/>
      <c r="DE97" s="668"/>
      <c r="DF97" s="684"/>
      <c r="DG97" s="665"/>
      <c r="DH97" s="668"/>
      <c r="DI97" s="668"/>
      <c r="DJ97" s="668"/>
      <c r="DK97" s="684"/>
      <c r="DL97" s="665"/>
      <c r="DM97" s="668"/>
      <c r="DN97" s="668"/>
      <c r="DO97" s="668"/>
      <c r="DP97" s="684"/>
      <c r="DQ97" s="665"/>
      <c r="DR97" s="668"/>
      <c r="DS97" s="668"/>
      <c r="DT97" s="668"/>
      <c r="DU97" s="684"/>
      <c r="DV97" s="646"/>
      <c r="DW97" s="647"/>
      <c r="DX97" s="647"/>
      <c r="DY97" s="647"/>
      <c r="DZ97" s="720"/>
      <c r="EA97" s="365"/>
    </row>
    <row r="98" spans="1:131" ht="26.25" hidden="1" customHeight="1">
      <c r="A98" s="380"/>
      <c r="B98" s="404"/>
      <c r="C98" s="404"/>
      <c r="D98" s="404"/>
      <c r="E98" s="404"/>
      <c r="F98" s="404"/>
      <c r="G98" s="404"/>
      <c r="H98" s="404"/>
      <c r="I98" s="404"/>
      <c r="J98" s="404"/>
      <c r="K98" s="404"/>
      <c r="L98" s="404"/>
      <c r="M98" s="404"/>
      <c r="N98" s="404"/>
      <c r="O98" s="404"/>
      <c r="P98" s="404"/>
      <c r="Q98" s="447"/>
      <c r="R98" s="447"/>
      <c r="S98" s="447"/>
      <c r="T98" s="447"/>
      <c r="U98" s="447"/>
      <c r="V98" s="447"/>
      <c r="W98" s="447"/>
      <c r="X98" s="447"/>
      <c r="Y98" s="447"/>
      <c r="Z98" s="447"/>
      <c r="AA98" s="447"/>
      <c r="AB98" s="447"/>
      <c r="AC98" s="447"/>
      <c r="AD98" s="447"/>
      <c r="AE98" s="447"/>
      <c r="AF98" s="447"/>
      <c r="AG98" s="447"/>
      <c r="AH98" s="447"/>
      <c r="AI98" s="447"/>
      <c r="AJ98" s="447"/>
      <c r="AK98" s="447"/>
      <c r="AL98" s="447"/>
      <c r="AM98" s="447"/>
      <c r="AN98" s="447"/>
      <c r="AO98" s="447"/>
      <c r="AP98" s="447"/>
      <c r="AQ98" s="447"/>
      <c r="AR98" s="447"/>
      <c r="AS98" s="447"/>
      <c r="AT98" s="447"/>
      <c r="AU98" s="447"/>
      <c r="AV98" s="447"/>
      <c r="AW98" s="447"/>
      <c r="AX98" s="447"/>
      <c r="AY98" s="447"/>
      <c r="AZ98" s="602"/>
      <c r="BA98" s="602"/>
      <c r="BB98" s="602"/>
      <c r="BC98" s="602"/>
      <c r="BD98" s="602"/>
      <c r="BE98" s="377"/>
      <c r="BF98" s="377"/>
      <c r="BG98" s="377"/>
      <c r="BH98" s="377"/>
      <c r="BI98" s="377"/>
      <c r="BJ98" s="377"/>
      <c r="BK98" s="377"/>
      <c r="BL98" s="377"/>
      <c r="BM98" s="377"/>
      <c r="BN98" s="377"/>
      <c r="BO98" s="377"/>
      <c r="BP98" s="377"/>
      <c r="BQ98" s="373">
        <v>92</v>
      </c>
      <c r="BR98" s="640"/>
      <c r="BS98" s="646"/>
      <c r="BT98" s="647"/>
      <c r="BU98" s="647"/>
      <c r="BV98" s="647"/>
      <c r="BW98" s="647"/>
      <c r="BX98" s="647"/>
      <c r="BY98" s="647"/>
      <c r="BZ98" s="647"/>
      <c r="CA98" s="647"/>
      <c r="CB98" s="647"/>
      <c r="CC98" s="647"/>
      <c r="CD98" s="647"/>
      <c r="CE98" s="647"/>
      <c r="CF98" s="647"/>
      <c r="CG98" s="660"/>
      <c r="CH98" s="665"/>
      <c r="CI98" s="668"/>
      <c r="CJ98" s="668"/>
      <c r="CK98" s="668"/>
      <c r="CL98" s="684"/>
      <c r="CM98" s="665"/>
      <c r="CN98" s="668"/>
      <c r="CO98" s="668"/>
      <c r="CP98" s="668"/>
      <c r="CQ98" s="684"/>
      <c r="CR98" s="665"/>
      <c r="CS98" s="668"/>
      <c r="CT98" s="668"/>
      <c r="CU98" s="668"/>
      <c r="CV98" s="684"/>
      <c r="CW98" s="665"/>
      <c r="CX98" s="668"/>
      <c r="CY98" s="668"/>
      <c r="CZ98" s="668"/>
      <c r="DA98" s="684"/>
      <c r="DB98" s="665"/>
      <c r="DC98" s="668"/>
      <c r="DD98" s="668"/>
      <c r="DE98" s="668"/>
      <c r="DF98" s="684"/>
      <c r="DG98" s="665"/>
      <c r="DH98" s="668"/>
      <c r="DI98" s="668"/>
      <c r="DJ98" s="668"/>
      <c r="DK98" s="684"/>
      <c r="DL98" s="665"/>
      <c r="DM98" s="668"/>
      <c r="DN98" s="668"/>
      <c r="DO98" s="668"/>
      <c r="DP98" s="684"/>
      <c r="DQ98" s="665"/>
      <c r="DR98" s="668"/>
      <c r="DS98" s="668"/>
      <c r="DT98" s="668"/>
      <c r="DU98" s="684"/>
      <c r="DV98" s="646"/>
      <c r="DW98" s="647"/>
      <c r="DX98" s="647"/>
      <c r="DY98" s="647"/>
      <c r="DZ98" s="720"/>
      <c r="EA98" s="365"/>
    </row>
    <row r="99" spans="1:131" ht="26.25" hidden="1" customHeight="1">
      <c r="A99" s="380"/>
      <c r="B99" s="404"/>
      <c r="C99" s="404"/>
      <c r="D99" s="404"/>
      <c r="E99" s="404"/>
      <c r="F99" s="404"/>
      <c r="G99" s="404"/>
      <c r="H99" s="404"/>
      <c r="I99" s="404"/>
      <c r="J99" s="404"/>
      <c r="K99" s="404"/>
      <c r="L99" s="404"/>
      <c r="M99" s="404"/>
      <c r="N99" s="404"/>
      <c r="O99" s="404"/>
      <c r="P99" s="404"/>
      <c r="Q99" s="447"/>
      <c r="R99" s="447"/>
      <c r="S99" s="447"/>
      <c r="T99" s="447"/>
      <c r="U99" s="447"/>
      <c r="V99" s="447"/>
      <c r="W99" s="447"/>
      <c r="X99" s="447"/>
      <c r="Y99" s="447"/>
      <c r="Z99" s="447"/>
      <c r="AA99" s="447"/>
      <c r="AB99" s="447"/>
      <c r="AC99" s="447"/>
      <c r="AD99" s="447"/>
      <c r="AE99" s="447"/>
      <c r="AF99" s="447"/>
      <c r="AG99" s="447"/>
      <c r="AH99" s="447"/>
      <c r="AI99" s="447"/>
      <c r="AJ99" s="447"/>
      <c r="AK99" s="447"/>
      <c r="AL99" s="447"/>
      <c r="AM99" s="447"/>
      <c r="AN99" s="447"/>
      <c r="AO99" s="447"/>
      <c r="AP99" s="447"/>
      <c r="AQ99" s="447"/>
      <c r="AR99" s="447"/>
      <c r="AS99" s="447"/>
      <c r="AT99" s="447"/>
      <c r="AU99" s="447"/>
      <c r="AV99" s="447"/>
      <c r="AW99" s="447"/>
      <c r="AX99" s="447"/>
      <c r="AY99" s="447"/>
      <c r="AZ99" s="602"/>
      <c r="BA99" s="602"/>
      <c r="BB99" s="602"/>
      <c r="BC99" s="602"/>
      <c r="BD99" s="602"/>
      <c r="BE99" s="377"/>
      <c r="BF99" s="377"/>
      <c r="BG99" s="377"/>
      <c r="BH99" s="377"/>
      <c r="BI99" s="377"/>
      <c r="BJ99" s="377"/>
      <c r="BK99" s="377"/>
      <c r="BL99" s="377"/>
      <c r="BM99" s="377"/>
      <c r="BN99" s="377"/>
      <c r="BO99" s="377"/>
      <c r="BP99" s="377"/>
      <c r="BQ99" s="373">
        <v>93</v>
      </c>
      <c r="BR99" s="640"/>
      <c r="BS99" s="646"/>
      <c r="BT99" s="647"/>
      <c r="BU99" s="647"/>
      <c r="BV99" s="647"/>
      <c r="BW99" s="647"/>
      <c r="BX99" s="647"/>
      <c r="BY99" s="647"/>
      <c r="BZ99" s="647"/>
      <c r="CA99" s="647"/>
      <c r="CB99" s="647"/>
      <c r="CC99" s="647"/>
      <c r="CD99" s="647"/>
      <c r="CE99" s="647"/>
      <c r="CF99" s="647"/>
      <c r="CG99" s="660"/>
      <c r="CH99" s="665"/>
      <c r="CI99" s="668"/>
      <c r="CJ99" s="668"/>
      <c r="CK99" s="668"/>
      <c r="CL99" s="684"/>
      <c r="CM99" s="665"/>
      <c r="CN99" s="668"/>
      <c r="CO99" s="668"/>
      <c r="CP99" s="668"/>
      <c r="CQ99" s="684"/>
      <c r="CR99" s="665"/>
      <c r="CS99" s="668"/>
      <c r="CT99" s="668"/>
      <c r="CU99" s="668"/>
      <c r="CV99" s="684"/>
      <c r="CW99" s="665"/>
      <c r="CX99" s="668"/>
      <c r="CY99" s="668"/>
      <c r="CZ99" s="668"/>
      <c r="DA99" s="684"/>
      <c r="DB99" s="665"/>
      <c r="DC99" s="668"/>
      <c r="DD99" s="668"/>
      <c r="DE99" s="668"/>
      <c r="DF99" s="684"/>
      <c r="DG99" s="665"/>
      <c r="DH99" s="668"/>
      <c r="DI99" s="668"/>
      <c r="DJ99" s="668"/>
      <c r="DK99" s="684"/>
      <c r="DL99" s="665"/>
      <c r="DM99" s="668"/>
      <c r="DN99" s="668"/>
      <c r="DO99" s="668"/>
      <c r="DP99" s="684"/>
      <c r="DQ99" s="665"/>
      <c r="DR99" s="668"/>
      <c r="DS99" s="668"/>
      <c r="DT99" s="668"/>
      <c r="DU99" s="684"/>
      <c r="DV99" s="646"/>
      <c r="DW99" s="647"/>
      <c r="DX99" s="647"/>
      <c r="DY99" s="647"/>
      <c r="DZ99" s="720"/>
      <c r="EA99" s="365"/>
    </row>
    <row r="100" spans="1:131" ht="26.25" hidden="1" customHeight="1">
      <c r="A100" s="380"/>
      <c r="B100" s="404"/>
      <c r="C100" s="404"/>
      <c r="D100" s="404"/>
      <c r="E100" s="404"/>
      <c r="F100" s="404"/>
      <c r="G100" s="404"/>
      <c r="H100" s="404"/>
      <c r="I100" s="404"/>
      <c r="J100" s="404"/>
      <c r="K100" s="404"/>
      <c r="L100" s="404"/>
      <c r="M100" s="404"/>
      <c r="N100" s="404"/>
      <c r="O100" s="404"/>
      <c r="P100" s="404"/>
      <c r="Q100" s="447"/>
      <c r="R100" s="447"/>
      <c r="S100" s="447"/>
      <c r="T100" s="447"/>
      <c r="U100" s="447"/>
      <c r="V100" s="447"/>
      <c r="W100" s="447"/>
      <c r="X100" s="447"/>
      <c r="Y100" s="447"/>
      <c r="Z100" s="447"/>
      <c r="AA100" s="447"/>
      <c r="AB100" s="447"/>
      <c r="AC100" s="447"/>
      <c r="AD100" s="447"/>
      <c r="AE100" s="447"/>
      <c r="AF100" s="447"/>
      <c r="AG100" s="447"/>
      <c r="AH100" s="447"/>
      <c r="AI100" s="447"/>
      <c r="AJ100" s="447"/>
      <c r="AK100" s="447"/>
      <c r="AL100" s="447"/>
      <c r="AM100" s="447"/>
      <c r="AN100" s="447"/>
      <c r="AO100" s="447"/>
      <c r="AP100" s="447"/>
      <c r="AQ100" s="447"/>
      <c r="AR100" s="447"/>
      <c r="AS100" s="447"/>
      <c r="AT100" s="447"/>
      <c r="AU100" s="447"/>
      <c r="AV100" s="447"/>
      <c r="AW100" s="447"/>
      <c r="AX100" s="447"/>
      <c r="AY100" s="447"/>
      <c r="AZ100" s="602"/>
      <c r="BA100" s="602"/>
      <c r="BB100" s="602"/>
      <c r="BC100" s="602"/>
      <c r="BD100" s="602"/>
      <c r="BE100" s="377"/>
      <c r="BF100" s="377"/>
      <c r="BG100" s="377"/>
      <c r="BH100" s="377"/>
      <c r="BI100" s="377"/>
      <c r="BJ100" s="377"/>
      <c r="BK100" s="377"/>
      <c r="BL100" s="377"/>
      <c r="BM100" s="377"/>
      <c r="BN100" s="377"/>
      <c r="BO100" s="377"/>
      <c r="BP100" s="377"/>
      <c r="BQ100" s="373">
        <v>94</v>
      </c>
      <c r="BR100" s="640"/>
      <c r="BS100" s="646"/>
      <c r="BT100" s="647"/>
      <c r="BU100" s="647"/>
      <c r="BV100" s="647"/>
      <c r="BW100" s="647"/>
      <c r="BX100" s="647"/>
      <c r="BY100" s="647"/>
      <c r="BZ100" s="647"/>
      <c r="CA100" s="647"/>
      <c r="CB100" s="647"/>
      <c r="CC100" s="647"/>
      <c r="CD100" s="647"/>
      <c r="CE100" s="647"/>
      <c r="CF100" s="647"/>
      <c r="CG100" s="660"/>
      <c r="CH100" s="665"/>
      <c r="CI100" s="668"/>
      <c r="CJ100" s="668"/>
      <c r="CK100" s="668"/>
      <c r="CL100" s="684"/>
      <c r="CM100" s="665"/>
      <c r="CN100" s="668"/>
      <c r="CO100" s="668"/>
      <c r="CP100" s="668"/>
      <c r="CQ100" s="684"/>
      <c r="CR100" s="665"/>
      <c r="CS100" s="668"/>
      <c r="CT100" s="668"/>
      <c r="CU100" s="668"/>
      <c r="CV100" s="684"/>
      <c r="CW100" s="665"/>
      <c r="CX100" s="668"/>
      <c r="CY100" s="668"/>
      <c r="CZ100" s="668"/>
      <c r="DA100" s="684"/>
      <c r="DB100" s="665"/>
      <c r="DC100" s="668"/>
      <c r="DD100" s="668"/>
      <c r="DE100" s="668"/>
      <c r="DF100" s="684"/>
      <c r="DG100" s="665"/>
      <c r="DH100" s="668"/>
      <c r="DI100" s="668"/>
      <c r="DJ100" s="668"/>
      <c r="DK100" s="684"/>
      <c r="DL100" s="665"/>
      <c r="DM100" s="668"/>
      <c r="DN100" s="668"/>
      <c r="DO100" s="668"/>
      <c r="DP100" s="684"/>
      <c r="DQ100" s="665"/>
      <c r="DR100" s="668"/>
      <c r="DS100" s="668"/>
      <c r="DT100" s="668"/>
      <c r="DU100" s="684"/>
      <c r="DV100" s="646"/>
      <c r="DW100" s="647"/>
      <c r="DX100" s="647"/>
      <c r="DY100" s="647"/>
      <c r="DZ100" s="720"/>
      <c r="EA100" s="365"/>
    </row>
    <row r="101" spans="1:131" ht="26.25" hidden="1" customHeight="1">
      <c r="A101" s="380"/>
      <c r="B101" s="404"/>
      <c r="C101" s="404"/>
      <c r="D101" s="404"/>
      <c r="E101" s="404"/>
      <c r="F101" s="404"/>
      <c r="G101" s="404"/>
      <c r="H101" s="404"/>
      <c r="I101" s="404"/>
      <c r="J101" s="404"/>
      <c r="K101" s="404"/>
      <c r="L101" s="404"/>
      <c r="M101" s="404"/>
      <c r="N101" s="404"/>
      <c r="O101" s="404"/>
      <c r="P101" s="404"/>
      <c r="Q101" s="447"/>
      <c r="R101" s="447"/>
      <c r="S101" s="447"/>
      <c r="T101" s="447"/>
      <c r="U101" s="447"/>
      <c r="V101" s="447"/>
      <c r="W101" s="447"/>
      <c r="X101" s="447"/>
      <c r="Y101" s="447"/>
      <c r="Z101" s="447"/>
      <c r="AA101" s="447"/>
      <c r="AB101" s="447"/>
      <c r="AC101" s="447"/>
      <c r="AD101" s="447"/>
      <c r="AE101" s="447"/>
      <c r="AF101" s="447"/>
      <c r="AG101" s="447"/>
      <c r="AH101" s="447"/>
      <c r="AI101" s="447"/>
      <c r="AJ101" s="447"/>
      <c r="AK101" s="447"/>
      <c r="AL101" s="447"/>
      <c r="AM101" s="447"/>
      <c r="AN101" s="447"/>
      <c r="AO101" s="447"/>
      <c r="AP101" s="447"/>
      <c r="AQ101" s="447"/>
      <c r="AR101" s="447"/>
      <c r="AS101" s="447"/>
      <c r="AT101" s="447"/>
      <c r="AU101" s="447"/>
      <c r="AV101" s="447"/>
      <c r="AW101" s="447"/>
      <c r="AX101" s="447"/>
      <c r="AY101" s="447"/>
      <c r="AZ101" s="602"/>
      <c r="BA101" s="602"/>
      <c r="BB101" s="602"/>
      <c r="BC101" s="602"/>
      <c r="BD101" s="602"/>
      <c r="BE101" s="377"/>
      <c r="BF101" s="377"/>
      <c r="BG101" s="377"/>
      <c r="BH101" s="377"/>
      <c r="BI101" s="377"/>
      <c r="BJ101" s="377"/>
      <c r="BK101" s="377"/>
      <c r="BL101" s="377"/>
      <c r="BM101" s="377"/>
      <c r="BN101" s="377"/>
      <c r="BO101" s="377"/>
      <c r="BP101" s="377"/>
      <c r="BQ101" s="373">
        <v>95</v>
      </c>
      <c r="BR101" s="640"/>
      <c r="BS101" s="646"/>
      <c r="BT101" s="647"/>
      <c r="BU101" s="647"/>
      <c r="BV101" s="647"/>
      <c r="BW101" s="647"/>
      <c r="BX101" s="647"/>
      <c r="BY101" s="647"/>
      <c r="BZ101" s="647"/>
      <c r="CA101" s="647"/>
      <c r="CB101" s="647"/>
      <c r="CC101" s="647"/>
      <c r="CD101" s="647"/>
      <c r="CE101" s="647"/>
      <c r="CF101" s="647"/>
      <c r="CG101" s="660"/>
      <c r="CH101" s="665"/>
      <c r="CI101" s="668"/>
      <c r="CJ101" s="668"/>
      <c r="CK101" s="668"/>
      <c r="CL101" s="684"/>
      <c r="CM101" s="665"/>
      <c r="CN101" s="668"/>
      <c r="CO101" s="668"/>
      <c r="CP101" s="668"/>
      <c r="CQ101" s="684"/>
      <c r="CR101" s="665"/>
      <c r="CS101" s="668"/>
      <c r="CT101" s="668"/>
      <c r="CU101" s="668"/>
      <c r="CV101" s="684"/>
      <c r="CW101" s="665"/>
      <c r="CX101" s="668"/>
      <c r="CY101" s="668"/>
      <c r="CZ101" s="668"/>
      <c r="DA101" s="684"/>
      <c r="DB101" s="665"/>
      <c r="DC101" s="668"/>
      <c r="DD101" s="668"/>
      <c r="DE101" s="668"/>
      <c r="DF101" s="684"/>
      <c r="DG101" s="665"/>
      <c r="DH101" s="668"/>
      <c r="DI101" s="668"/>
      <c r="DJ101" s="668"/>
      <c r="DK101" s="684"/>
      <c r="DL101" s="665"/>
      <c r="DM101" s="668"/>
      <c r="DN101" s="668"/>
      <c r="DO101" s="668"/>
      <c r="DP101" s="684"/>
      <c r="DQ101" s="665"/>
      <c r="DR101" s="668"/>
      <c r="DS101" s="668"/>
      <c r="DT101" s="668"/>
      <c r="DU101" s="684"/>
      <c r="DV101" s="646"/>
      <c r="DW101" s="647"/>
      <c r="DX101" s="647"/>
      <c r="DY101" s="647"/>
      <c r="DZ101" s="720"/>
      <c r="EA101" s="365"/>
    </row>
    <row r="102" spans="1:131" ht="26.25" customHeight="1">
      <c r="A102" s="380"/>
      <c r="B102" s="404"/>
      <c r="C102" s="404"/>
      <c r="D102" s="404"/>
      <c r="E102" s="404"/>
      <c r="F102" s="404"/>
      <c r="G102" s="404"/>
      <c r="H102" s="404"/>
      <c r="I102" s="404"/>
      <c r="J102" s="404"/>
      <c r="K102" s="404"/>
      <c r="L102" s="404"/>
      <c r="M102" s="404"/>
      <c r="N102" s="404"/>
      <c r="O102" s="404"/>
      <c r="P102" s="404"/>
      <c r="Q102" s="447"/>
      <c r="R102" s="447"/>
      <c r="S102" s="447"/>
      <c r="T102" s="447"/>
      <c r="U102" s="447"/>
      <c r="V102" s="447"/>
      <c r="W102" s="447"/>
      <c r="X102" s="447"/>
      <c r="Y102" s="447"/>
      <c r="Z102" s="447"/>
      <c r="AA102" s="447"/>
      <c r="AB102" s="447"/>
      <c r="AC102" s="447"/>
      <c r="AD102" s="447"/>
      <c r="AE102" s="447"/>
      <c r="AF102" s="447"/>
      <c r="AG102" s="447"/>
      <c r="AH102" s="447"/>
      <c r="AI102" s="447"/>
      <c r="AJ102" s="447"/>
      <c r="AK102" s="447"/>
      <c r="AL102" s="447"/>
      <c r="AM102" s="447"/>
      <c r="AN102" s="447"/>
      <c r="AO102" s="447"/>
      <c r="AP102" s="447"/>
      <c r="AQ102" s="447"/>
      <c r="AR102" s="447"/>
      <c r="AS102" s="447"/>
      <c r="AT102" s="447"/>
      <c r="AU102" s="447"/>
      <c r="AV102" s="447"/>
      <c r="AW102" s="447"/>
      <c r="AX102" s="447"/>
      <c r="AY102" s="447"/>
      <c r="AZ102" s="602"/>
      <c r="BA102" s="602"/>
      <c r="BB102" s="602"/>
      <c r="BC102" s="602"/>
      <c r="BD102" s="602"/>
      <c r="BE102" s="377"/>
      <c r="BF102" s="377"/>
      <c r="BG102" s="377"/>
      <c r="BH102" s="377"/>
      <c r="BI102" s="377"/>
      <c r="BJ102" s="377"/>
      <c r="BK102" s="377"/>
      <c r="BL102" s="377"/>
      <c r="BM102" s="377"/>
      <c r="BN102" s="377"/>
      <c r="BO102" s="377"/>
      <c r="BP102" s="377"/>
      <c r="BQ102" s="374" t="s">
        <v>252</v>
      </c>
      <c r="BR102" s="401" t="s">
        <v>460</v>
      </c>
      <c r="BS102" s="422"/>
      <c r="BT102" s="422"/>
      <c r="BU102" s="422"/>
      <c r="BV102" s="422"/>
      <c r="BW102" s="422"/>
      <c r="BX102" s="422"/>
      <c r="BY102" s="422"/>
      <c r="BZ102" s="422"/>
      <c r="CA102" s="422"/>
      <c r="CB102" s="422"/>
      <c r="CC102" s="422"/>
      <c r="CD102" s="422"/>
      <c r="CE102" s="422"/>
      <c r="CF102" s="422"/>
      <c r="CG102" s="434"/>
      <c r="CH102" s="666"/>
      <c r="CI102" s="669"/>
      <c r="CJ102" s="669"/>
      <c r="CK102" s="669"/>
      <c r="CL102" s="685"/>
      <c r="CM102" s="666"/>
      <c r="CN102" s="669"/>
      <c r="CO102" s="669"/>
      <c r="CP102" s="669"/>
      <c r="CQ102" s="685"/>
      <c r="CR102" s="697">
        <v>65</v>
      </c>
      <c r="CS102" s="605"/>
      <c r="CT102" s="605"/>
      <c r="CU102" s="605"/>
      <c r="CV102" s="698"/>
      <c r="CW102" s="697" t="s">
        <v>202</v>
      </c>
      <c r="CX102" s="605"/>
      <c r="CY102" s="605"/>
      <c r="CZ102" s="605"/>
      <c r="DA102" s="698"/>
      <c r="DB102" s="697" t="s">
        <v>202</v>
      </c>
      <c r="DC102" s="605"/>
      <c r="DD102" s="605"/>
      <c r="DE102" s="605"/>
      <c r="DF102" s="698"/>
      <c r="DG102" s="697" t="s">
        <v>202</v>
      </c>
      <c r="DH102" s="605"/>
      <c r="DI102" s="605"/>
      <c r="DJ102" s="605"/>
      <c r="DK102" s="698"/>
      <c r="DL102" s="697" t="s">
        <v>202</v>
      </c>
      <c r="DM102" s="605"/>
      <c r="DN102" s="605"/>
      <c r="DO102" s="605"/>
      <c r="DP102" s="698"/>
      <c r="DQ102" s="697" t="s">
        <v>202</v>
      </c>
      <c r="DR102" s="605"/>
      <c r="DS102" s="605"/>
      <c r="DT102" s="605"/>
      <c r="DU102" s="698"/>
      <c r="DV102" s="401"/>
      <c r="DW102" s="422"/>
      <c r="DX102" s="422"/>
      <c r="DY102" s="422"/>
      <c r="DZ102" s="721"/>
      <c r="EA102" s="365"/>
    </row>
    <row r="103" spans="1:131" ht="26.25" customHeight="1">
      <c r="A103" s="380"/>
      <c r="B103" s="404"/>
      <c r="C103" s="404"/>
      <c r="D103" s="404"/>
      <c r="E103" s="404"/>
      <c r="F103" s="404"/>
      <c r="G103" s="404"/>
      <c r="H103" s="404"/>
      <c r="I103" s="404"/>
      <c r="J103" s="404"/>
      <c r="K103" s="404"/>
      <c r="L103" s="404"/>
      <c r="M103" s="404"/>
      <c r="N103" s="404"/>
      <c r="O103" s="404"/>
      <c r="P103" s="404"/>
      <c r="Q103" s="447"/>
      <c r="R103" s="447"/>
      <c r="S103" s="447"/>
      <c r="T103" s="447"/>
      <c r="U103" s="447"/>
      <c r="V103" s="447"/>
      <c r="W103" s="447"/>
      <c r="X103" s="447"/>
      <c r="Y103" s="447"/>
      <c r="Z103" s="447"/>
      <c r="AA103" s="447"/>
      <c r="AB103" s="447"/>
      <c r="AC103" s="447"/>
      <c r="AD103" s="447"/>
      <c r="AE103" s="447"/>
      <c r="AF103" s="447"/>
      <c r="AG103" s="447"/>
      <c r="AH103" s="447"/>
      <c r="AI103" s="447"/>
      <c r="AJ103" s="447"/>
      <c r="AK103" s="447"/>
      <c r="AL103" s="447"/>
      <c r="AM103" s="447"/>
      <c r="AN103" s="447"/>
      <c r="AO103" s="447"/>
      <c r="AP103" s="447"/>
      <c r="AQ103" s="447"/>
      <c r="AR103" s="447"/>
      <c r="AS103" s="447"/>
      <c r="AT103" s="447"/>
      <c r="AU103" s="447"/>
      <c r="AV103" s="447"/>
      <c r="AW103" s="447"/>
      <c r="AX103" s="447"/>
      <c r="AY103" s="447"/>
      <c r="AZ103" s="602"/>
      <c r="BA103" s="602"/>
      <c r="BB103" s="602"/>
      <c r="BC103" s="602"/>
      <c r="BD103" s="602"/>
      <c r="BE103" s="377"/>
      <c r="BF103" s="377"/>
      <c r="BG103" s="377"/>
      <c r="BH103" s="377"/>
      <c r="BI103" s="377"/>
      <c r="BJ103" s="377"/>
      <c r="BK103" s="377"/>
      <c r="BL103" s="377"/>
      <c r="BM103" s="377"/>
      <c r="BN103" s="377"/>
      <c r="BO103" s="377"/>
      <c r="BP103" s="377"/>
      <c r="BQ103" s="632" t="s">
        <v>473</v>
      </c>
      <c r="BR103" s="632"/>
      <c r="BS103" s="632"/>
      <c r="BT103" s="632"/>
      <c r="BU103" s="632"/>
      <c r="BV103" s="632"/>
      <c r="BW103" s="632"/>
      <c r="BX103" s="632"/>
      <c r="BY103" s="632"/>
      <c r="BZ103" s="632"/>
      <c r="CA103" s="632"/>
      <c r="CB103" s="632"/>
      <c r="CC103" s="632"/>
      <c r="CD103" s="632"/>
      <c r="CE103" s="632"/>
      <c r="CF103" s="632"/>
      <c r="CG103" s="632"/>
      <c r="CH103" s="632"/>
      <c r="CI103" s="632"/>
      <c r="CJ103" s="632"/>
      <c r="CK103" s="632"/>
      <c r="CL103" s="632"/>
      <c r="CM103" s="632"/>
      <c r="CN103" s="632"/>
      <c r="CO103" s="632"/>
      <c r="CP103" s="632"/>
      <c r="CQ103" s="632"/>
      <c r="CR103" s="632"/>
      <c r="CS103" s="632"/>
      <c r="CT103" s="632"/>
      <c r="CU103" s="632"/>
      <c r="CV103" s="632"/>
      <c r="CW103" s="632"/>
      <c r="CX103" s="632"/>
      <c r="CY103" s="632"/>
      <c r="CZ103" s="632"/>
      <c r="DA103" s="632"/>
      <c r="DB103" s="632"/>
      <c r="DC103" s="632"/>
      <c r="DD103" s="632"/>
      <c r="DE103" s="632"/>
      <c r="DF103" s="632"/>
      <c r="DG103" s="632"/>
      <c r="DH103" s="632"/>
      <c r="DI103" s="632"/>
      <c r="DJ103" s="632"/>
      <c r="DK103" s="632"/>
      <c r="DL103" s="632"/>
      <c r="DM103" s="632"/>
      <c r="DN103" s="632"/>
      <c r="DO103" s="632"/>
      <c r="DP103" s="632"/>
      <c r="DQ103" s="632"/>
      <c r="DR103" s="632"/>
      <c r="DS103" s="632"/>
      <c r="DT103" s="632"/>
      <c r="DU103" s="632"/>
      <c r="DV103" s="632"/>
      <c r="DW103" s="632"/>
      <c r="DX103" s="632"/>
      <c r="DY103" s="632"/>
      <c r="DZ103" s="632"/>
      <c r="EA103" s="365"/>
    </row>
    <row r="104" spans="1:131" ht="26.25" customHeight="1">
      <c r="A104" s="380"/>
      <c r="B104" s="404"/>
      <c r="C104" s="404"/>
      <c r="D104" s="404"/>
      <c r="E104" s="404"/>
      <c r="F104" s="404"/>
      <c r="G104" s="404"/>
      <c r="H104" s="404"/>
      <c r="I104" s="404"/>
      <c r="J104" s="404"/>
      <c r="K104" s="404"/>
      <c r="L104" s="404"/>
      <c r="M104" s="404"/>
      <c r="N104" s="404"/>
      <c r="O104" s="404"/>
      <c r="P104" s="404"/>
      <c r="Q104" s="447"/>
      <c r="R104" s="447"/>
      <c r="S104" s="447"/>
      <c r="T104" s="447"/>
      <c r="U104" s="447"/>
      <c r="V104" s="447"/>
      <c r="W104" s="447"/>
      <c r="X104" s="447"/>
      <c r="Y104" s="447"/>
      <c r="Z104" s="447"/>
      <c r="AA104" s="447"/>
      <c r="AB104" s="447"/>
      <c r="AC104" s="447"/>
      <c r="AD104" s="447"/>
      <c r="AE104" s="447"/>
      <c r="AF104" s="447"/>
      <c r="AG104" s="447"/>
      <c r="AH104" s="447"/>
      <c r="AI104" s="447"/>
      <c r="AJ104" s="447"/>
      <c r="AK104" s="447"/>
      <c r="AL104" s="447"/>
      <c r="AM104" s="447"/>
      <c r="AN104" s="447"/>
      <c r="AO104" s="447"/>
      <c r="AP104" s="447"/>
      <c r="AQ104" s="447"/>
      <c r="AR104" s="447"/>
      <c r="AS104" s="447"/>
      <c r="AT104" s="447"/>
      <c r="AU104" s="447"/>
      <c r="AV104" s="447"/>
      <c r="AW104" s="447"/>
      <c r="AX104" s="447"/>
      <c r="AY104" s="447"/>
      <c r="AZ104" s="602"/>
      <c r="BA104" s="602"/>
      <c r="BB104" s="602"/>
      <c r="BC104" s="602"/>
      <c r="BD104" s="602"/>
      <c r="BE104" s="377"/>
      <c r="BF104" s="377"/>
      <c r="BG104" s="377"/>
      <c r="BH104" s="377"/>
      <c r="BI104" s="377"/>
      <c r="BJ104" s="377"/>
      <c r="BK104" s="377"/>
      <c r="BL104" s="377"/>
      <c r="BM104" s="377"/>
      <c r="BN104" s="377"/>
      <c r="BO104" s="377"/>
      <c r="BP104" s="377"/>
      <c r="BQ104" s="409" t="s">
        <v>474</v>
      </c>
      <c r="BR104" s="409"/>
      <c r="BS104" s="409"/>
      <c r="BT104" s="409"/>
      <c r="BU104" s="409"/>
      <c r="BV104" s="409"/>
      <c r="BW104" s="409"/>
      <c r="BX104" s="409"/>
      <c r="BY104" s="409"/>
      <c r="BZ104" s="409"/>
      <c r="CA104" s="409"/>
      <c r="CB104" s="409"/>
      <c r="CC104" s="409"/>
      <c r="CD104" s="409"/>
      <c r="CE104" s="409"/>
      <c r="CF104" s="409"/>
      <c r="CG104" s="409"/>
      <c r="CH104" s="409"/>
      <c r="CI104" s="409"/>
      <c r="CJ104" s="409"/>
      <c r="CK104" s="409"/>
      <c r="CL104" s="409"/>
      <c r="CM104" s="409"/>
      <c r="CN104" s="409"/>
      <c r="CO104" s="409"/>
      <c r="CP104" s="409"/>
      <c r="CQ104" s="409"/>
      <c r="CR104" s="409"/>
      <c r="CS104" s="409"/>
      <c r="CT104" s="409"/>
      <c r="CU104" s="409"/>
      <c r="CV104" s="409"/>
      <c r="CW104" s="409"/>
      <c r="CX104" s="409"/>
      <c r="CY104" s="409"/>
      <c r="CZ104" s="409"/>
      <c r="DA104" s="409"/>
      <c r="DB104" s="409"/>
      <c r="DC104" s="409"/>
      <c r="DD104" s="409"/>
      <c r="DE104" s="409"/>
      <c r="DF104" s="409"/>
      <c r="DG104" s="409"/>
      <c r="DH104" s="409"/>
      <c r="DI104" s="409"/>
      <c r="DJ104" s="409"/>
      <c r="DK104" s="409"/>
      <c r="DL104" s="409"/>
      <c r="DM104" s="409"/>
      <c r="DN104" s="409"/>
      <c r="DO104" s="409"/>
      <c r="DP104" s="409"/>
      <c r="DQ104" s="409"/>
      <c r="DR104" s="409"/>
      <c r="DS104" s="409"/>
      <c r="DT104" s="409"/>
      <c r="DU104" s="409"/>
      <c r="DV104" s="409"/>
      <c r="DW104" s="409"/>
      <c r="DX104" s="409"/>
      <c r="DY104" s="409"/>
      <c r="DZ104" s="409"/>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475</v>
      </c>
      <c r="B107" s="405"/>
      <c r="C107" s="405"/>
      <c r="D107" s="405"/>
      <c r="E107" s="405"/>
      <c r="F107" s="405"/>
      <c r="G107" s="405"/>
      <c r="H107" s="405"/>
      <c r="I107" s="405"/>
      <c r="J107" s="405"/>
      <c r="K107" s="405"/>
      <c r="L107" s="405"/>
      <c r="M107" s="405"/>
      <c r="N107" s="405"/>
      <c r="O107" s="405"/>
      <c r="P107" s="405"/>
      <c r="Q107" s="405"/>
      <c r="R107" s="405"/>
      <c r="S107" s="405"/>
      <c r="T107" s="405"/>
      <c r="U107" s="405"/>
      <c r="V107" s="405"/>
      <c r="W107" s="405"/>
      <c r="X107" s="405"/>
      <c r="Y107" s="405"/>
      <c r="Z107" s="405"/>
      <c r="AA107" s="405"/>
      <c r="AB107" s="405"/>
      <c r="AC107" s="405"/>
      <c r="AD107" s="405"/>
      <c r="AE107" s="405"/>
      <c r="AF107" s="405"/>
      <c r="AG107" s="405"/>
      <c r="AH107" s="405"/>
      <c r="AI107" s="405"/>
      <c r="AJ107" s="405"/>
      <c r="AK107" s="405"/>
      <c r="AL107" s="405"/>
      <c r="AM107" s="405"/>
      <c r="AN107" s="405"/>
      <c r="AO107" s="405"/>
      <c r="AP107" s="405"/>
      <c r="AQ107" s="405"/>
      <c r="AR107" s="405"/>
      <c r="AS107" s="405"/>
      <c r="AT107" s="405"/>
      <c r="AU107" s="381" t="s">
        <v>285</v>
      </c>
      <c r="AV107" s="405"/>
      <c r="AW107" s="405"/>
      <c r="AX107" s="405"/>
      <c r="AY107" s="405"/>
      <c r="AZ107" s="405"/>
      <c r="BA107" s="405"/>
      <c r="BB107" s="405"/>
      <c r="BC107" s="405"/>
      <c r="BD107" s="405"/>
      <c r="BE107" s="405"/>
      <c r="BF107" s="405"/>
      <c r="BG107" s="405"/>
      <c r="BH107" s="405"/>
      <c r="BI107" s="405"/>
      <c r="BJ107" s="405"/>
      <c r="BK107" s="405"/>
      <c r="BL107" s="405"/>
      <c r="BM107" s="405"/>
      <c r="BN107" s="405"/>
      <c r="BO107" s="405"/>
      <c r="BP107" s="405"/>
      <c r="BQ107" s="405"/>
      <c r="BR107" s="405"/>
      <c r="BS107" s="405"/>
      <c r="BT107" s="405"/>
      <c r="BU107" s="405"/>
      <c r="BV107" s="405"/>
      <c r="BW107" s="405"/>
      <c r="BX107" s="405"/>
      <c r="BY107" s="405"/>
      <c r="BZ107" s="405"/>
      <c r="CA107" s="405"/>
      <c r="CB107" s="405"/>
      <c r="CC107" s="405"/>
      <c r="CD107" s="405"/>
      <c r="CE107" s="405"/>
      <c r="CF107" s="405"/>
      <c r="CG107" s="405"/>
      <c r="CH107" s="405"/>
      <c r="CI107" s="405"/>
      <c r="CJ107" s="405"/>
      <c r="CK107" s="405"/>
      <c r="CL107" s="405"/>
      <c r="CM107" s="405"/>
      <c r="CN107" s="405"/>
      <c r="CO107" s="405"/>
      <c r="CP107" s="405"/>
      <c r="CQ107" s="405"/>
      <c r="CR107" s="405"/>
      <c r="CS107" s="405"/>
      <c r="CT107" s="405"/>
      <c r="CU107" s="405"/>
      <c r="CV107" s="405"/>
      <c r="CW107" s="405"/>
      <c r="CX107" s="405"/>
      <c r="CY107" s="405"/>
      <c r="CZ107" s="405"/>
      <c r="DA107" s="405"/>
      <c r="DB107" s="405"/>
      <c r="DC107" s="405"/>
      <c r="DD107" s="405"/>
      <c r="DE107" s="405"/>
      <c r="DF107" s="405"/>
      <c r="DG107" s="405"/>
      <c r="DH107" s="405"/>
      <c r="DI107" s="405"/>
      <c r="DJ107" s="405"/>
      <c r="DK107" s="405"/>
      <c r="DL107" s="405"/>
      <c r="DM107" s="405"/>
      <c r="DN107" s="405"/>
      <c r="DO107" s="405"/>
      <c r="DP107" s="405"/>
      <c r="DQ107" s="405"/>
      <c r="DR107" s="405"/>
      <c r="DS107" s="405"/>
      <c r="DT107" s="405"/>
      <c r="DU107" s="405"/>
      <c r="DV107" s="405"/>
      <c r="DW107" s="405"/>
      <c r="DX107" s="405"/>
      <c r="DY107" s="405"/>
      <c r="DZ107" s="405"/>
    </row>
    <row r="108" spans="1:131" s="365" customFormat="1" ht="26.25" customHeight="1">
      <c r="A108" s="382" t="s">
        <v>476</v>
      </c>
      <c r="B108" s="406"/>
      <c r="C108" s="406"/>
      <c r="D108" s="406"/>
      <c r="E108" s="406"/>
      <c r="F108" s="406"/>
      <c r="G108" s="406"/>
      <c r="H108" s="406"/>
      <c r="I108" s="406"/>
      <c r="J108" s="406"/>
      <c r="K108" s="406"/>
      <c r="L108" s="406"/>
      <c r="M108" s="406"/>
      <c r="N108" s="406"/>
      <c r="O108" s="406"/>
      <c r="P108" s="406"/>
      <c r="Q108" s="406"/>
      <c r="R108" s="406"/>
      <c r="S108" s="406"/>
      <c r="T108" s="406"/>
      <c r="U108" s="406"/>
      <c r="V108" s="406"/>
      <c r="W108" s="406"/>
      <c r="X108" s="406"/>
      <c r="Y108" s="406"/>
      <c r="Z108" s="406"/>
      <c r="AA108" s="406"/>
      <c r="AB108" s="406"/>
      <c r="AC108" s="406"/>
      <c r="AD108" s="406"/>
      <c r="AE108" s="406"/>
      <c r="AF108" s="406"/>
      <c r="AG108" s="406"/>
      <c r="AH108" s="406"/>
      <c r="AI108" s="406"/>
      <c r="AJ108" s="406"/>
      <c r="AK108" s="406"/>
      <c r="AL108" s="406"/>
      <c r="AM108" s="406"/>
      <c r="AN108" s="406"/>
      <c r="AO108" s="406"/>
      <c r="AP108" s="406"/>
      <c r="AQ108" s="406"/>
      <c r="AR108" s="406"/>
      <c r="AS108" s="406"/>
      <c r="AT108" s="555"/>
      <c r="AU108" s="382" t="s">
        <v>204</v>
      </c>
      <c r="AV108" s="406"/>
      <c r="AW108" s="406"/>
      <c r="AX108" s="406"/>
      <c r="AY108" s="406"/>
      <c r="AZ108" s="406"/>
      <c r="BA108" s="406"/>
      <c r="BB108" s="406"/>
      <c r="BC108" s="406"/>
      <c r="BD108" s="406"/>
      <c r="BE108" s="406"/>
      <c r="BF108" s="406"/>
      <c r="BG108" s="406"/>
      <c r="BH108" s="406"/>
      <c r="BI108" s="406"/>
      <c r="BJ108" s="406"/>
      <c r="BK108" s="406"/>
      <c r="BL108" s="406"/>
      <c r="BM108" s="406"/>
      <c r="BN108" s="406"/>
      <c r="BO108" s="406"/>
      <c r="BP108" s="406"/>
      <c r="BQ108" s="406"/>
      <c r="BR108" s="406"/>
      <c r="BS108" s="406"/>
      <c r="BT108" s="406"/>
      <c r="BU108" s="406"/>
      <c r="BV108" s="406"/>
      <c r="BW108" s="406"/>
      <c r="BX108" s="406"/>
      <c r="BY108" s="406"/>
      <c r="BZ108" s="406"/>
      <c r="CA108" s="406"/>
      <c r="CB108" s="406"/>
      <c r="CC108" s="406"/>
      <c r="CD108" s="406"/>
      <c r="CE108" s="406"/>
      <c r="CF108" s="406"/>
      <c r="CG108" s="406"/>
      <c r="CH108" s="406"/>
      <c r="CI108" s="406"/>
      <c r="CJ108" s="406"/>
      <c r="CK108" s="406"/>
      <c r="CL108" s="406"/>
      <c r="CM108" s="406"/>
      <c r="CN108" s="406"/>
      <c r="CO108" s="406"/>
      <c r="CP108" s="406"/>
      <c r="CQ108" s="406"/>
      <c r="CR108" s="406"/>
      <c r="CS108" s="406"/>
      <c r="CT108" s="406"/>
      <c r="CU108" s="406"/>
      <c r="CV108" s="406"/>
      <c r="CW108" s="406"/>
      <c r="CX108" s="406"/>
      <c r="CY108" s="406"/>
      <c r="CZ108" s="406"/>
      <c r="DA108" s="406"/>
      <c r="DB108" s="406"/>
      <c r="DC108" s="406"/>
      <c r="DD108" s="406"/>
      <c r="DE108" s="406"/>
      <c r="DF108" s="406"/>
      <c r="DG108" s="406"/>
      <c r="DH108" s="406"/>
      <c r="DI108" s="406"/>
      <c r="DJ108" s="406"/>
      <c r="DK108" s="406"/>
      <c r="DL108" s="406"/>
      <c r="DM108" s="406"/>
      <c r="DN108" s="406"/>
      <c r="DO108" s="406"/>
      <c r="DP108" s="406"/>
      <c r="DQ108" s="406"/>
      <c r="DR108" s="406"/>
      <c r="DS108" s="406"/>
      <c r="DT108" s="406"/>
      <c r="DU108" s="406"/>
      <c r="DV108" s="406"/>
      <c r="DW108" s="406"/>
      <c r="DX108" s="406"/>
      <c r="DY108" s="406"/>
      <c r="DZ108" s="555"/>
    </row>
    <row r="109" spans="1:131" s="365" customFormat="1" ht="26.25" customHeight="1">
      <c r="A109" s="383" t="s">
        <v>477</v>
      </c>
      <c r="B109" s="407"/>
      <c r="C109" s="407"/>
      <c r="D109" s="407"/>
      <c r="E109" s="407"/>
      <c r="F109" s="407"/>
      <c r="G109" s="407"/>
      <c r="H109" s="407"/>
      <c r="I109" s="407"/>
      <c r="J109" s="407"/>
      <c r="K109" s="407"/>
      <c r="L109" s="407"/>
      <c r="M109" s="407"/>
      <c r="N109" s="407"/>
      <c r="O109" s="407"/>
      <c r="P109" s="407"/>
      <c r="Q109" s="407"/>
      <c r="R109" s="407"/>
      <c r="S109" s="407"/>
      <c r="T109" s="407"/>
      <c r="U109" s="407"/>
      <c r="V109" s="407"/>
      <c r="W109" s="407"/>
      <c r="X109" s="407"/>
      <c r="Y109" s="407"/>
      <c r="Z109" s="470"/>
      <c r="AA109" s="481" t="s">
        <v>478</v>
      </c>
      <c r="AB109" s="407"/>
      <c r="AC109" s="407"/>
      <c r="AD109" s="407"/>
      <c r="AE109" s="470"/>
      <c r="AF109" s="481" t="s">
        <v>479</v>
      </c>
      <c r="AG109" s="407"/>
      <c r="AH109" s="407"/>
      <c r="AI109" s="407"/>
      <c r="AJ109" s="470"/>
      <c r="AK109" s="481" t="s">
        <v>398</v>
      </c>
      <c r="AL109" s="407"/>
      <c r="AM109" s="407"/>
      <c r="AN109" s="407"/>
      <c r="AO109" s="470"/>
      <c r="AP109" s="481" t="s">
        <v>480</v>
      </c>
      <c r="AQ109" s="407"/>
      <c r="AR109" s="407"/>
      <c r="AS109" s="407"/>
      <c r="AT109" s="556"/>
      <c r="AU109" s="383" t="s">
        <v>477</v>
      </c>
      <c r="AV109" s="407"/>
      <c r="AW109" s="407"/>
      <c r="AX109" s="407"/>
      <c r="AY109" s="407"/>
      <c r="AZ109" s="407"/>
      <c r="BA109" s="407"/>
      <c r="BB109" s="407"/>
      <c r="BC109" s="407"/>
      <c r="BD109" s="407"/>
      <c r="BE109" s="407"/>
      <c r="BF109" s="407"/>
      <c r="BG109" s="407"/>
      <c r="BH109" s="407"/>
      <c r="BI109" s="407"/>
      <c r="BJ109" s="407"/>
      <c r="BK109" s="407"/>
      <c r="BL109" s="407"/>
      <c r="BM109" s="407"/>
      <c r="BN109" s="407"/>
      <c r="BO109" s="407"/>
      <c r="BP109" s="470"/>
      <c r="BQ109" s="481" t="s">
        <v>478</v>
      </c>
      <c r="BR109" s="407"/>
      <c r="BS109" s="407"/>
      <c r="BT109" s="407"/>
      <c r="BU109" s="470"/>
      <c r="BV109" s="481" t="s">
        <v>479</v>
      </c>
      <c r="BW109" s="407"/>
      <c r="BX109" s="407"/>
      <c r="BY109" s="407"/>
      <c r="BZ109" s="470"/>
      <c r="CA109" s="481" t="s">
        <v>398</v>
      </c>
      <c r="CB109" s="407"/>
      <c r="CC109" s="407"/>
      <c r="CD109" s="407"/>
      <c r="CE109" s="470"/>
      <c r="CF109" s="656" t="s">
        <v>480</v>
      </c>
      <c r="CG109" s="656"/>
      <c r="CH109" s="656"/>
      <c r="CI109" s="656"/>
      <c r="CJ109" s="656"/>
      <c r="CK109" s="481" t="s">
        <v>101</v>
      </c>
      <c r="CL109" s="407"/>
      <c r="CM109" s="407"/>
      <c r="CN109" s="407"/>
      <c r="CO109" s="407"/>
      <c r="CP109" s="407"/>
      <c r="CQ109" s="407"/>
      <c r="CR109" s="407"/>
      <c r="CS109" s="407"/>
      <c r="CT109" s="407"/>
      <c r="CU109" s="407"/>
      <c r="CV109" s="407"/>
      <c r="CW109" s="407"/>
      <c r="CX109" s="407"/>
      <c r="CY109" s="407"/>
      <c r="CZ109" s="407"/>
      <c r="DA109" s="407"/>
      <c r="DB109" s="407"/>
      <c r="DC109" s="407"/>
      <c r="DD109" s="407"/>
      <c r="DE109" s="407"/>
      <c r="DF109" s="470"/>
      <c r="DG109" s="481" t="s">
        <v>478</v>
      </c>
      <c r="DH109" s="407"/>
      <c r="DI109" s="407"/>
      <c r="DJ109" s="407"/>
      <c r="DK109" s="470"/>
      <c r="DL109" s="481" t="s">
        <v>479</v>
      </c>
      <c r="DM109" s="407"/>
      <c r="DN109" s="407"/>
      <c r="DO109" s="407"/>
      <c r="DP109" s="470"/>
      <c r="DQ109" s="481" t="s">
        <v>398</v>
      </c>
      <c r="DR109" s="407"/>
      <c r="DS109" s="407"/>
      <c r="DT109" s="407"/>
      <c r="DU109" s="470"/>
      <c r="DV109" s="481" t="s">
        <v>480</v>
      </c>
      <c r="DW109" s="407"/>
      <c r="DX109" s="407"/>
      <c r="DY109" s="407"/>
      <c r="DZ109" s="556"/>
    </row>
    <row r="110" spans="1:131" s="365" customFormat="1" ht="26.25" customHeight="1">
      <c r="A110" s="384" t="s">
        <v>333</v>
      </c>
      <c r="B110" s="408"/>
      <c r="C110" s="408"/>
      <c r="D110" s="408"/>
      <c r="E110" s="408"/>
      <c r="F110" s="408"/>
      <c r="G110" s="408"/>
      <c r="H110" s="408"/>
      <c r="I110" s="408"/>
      <c r="J110" s="408"/>
      <c r="K110" s="408"/>
      <c r="L110" s="408"/>
      <c r="M110" s="408"/>
      <c r="N110" s="408"/>
      <c r="O110" s="408"/>
      <c r="P110" s="408"/>
      <c r="Q110" s="408"/>
      <c r="R110" s="408"/>
      <c r="S110" s="408"/>
      <c r="T110" s="408"/>
      <c r="U110" s="408"/>
      <c r="V110" s="408"/>
      <c r="W110" s="408"/>
      <c r="X110" s="408"/>
      <c r="Y110" s="408"/>
      <c r="Z110" s="471"/>
      <c r="AA110" s="482">
        <v>2316226</v>
      </c>
      <c r="AB110" s="488"/>
      <c r="AC110" s="488"/>
      <c r="AD110" s="488"/>
      <c r="AE110" s="499"/>
      <c r="AF110" s="515">
        <v>2136846</v>
      </c>
      <c r="AG110" s="488"/>
      <c r="AH110" s="488"/>
      <c r="AI110" s="488"/>
      <c r="AJ110" s="499"/>
      <c r="AK110" s="515">
        <v>2231481</v>
      </c>
      <c r="AL110" s="488"/>
      <c r="AM110" s="488"/>
      <c r="AN110" s="488"/>
      <c r="AO110" s="499"/>
      <c r="AP110" s="539">
        <v>14.5</v>
      </c>
      <c r="AQ110" s="547"/>
      <c r="AR110" s="547"/>
      <c r="AS110" s="547"/>
      <c r="AT110" s="557"/>
      <c r="AU110" s="569" t="s">
        <v>123</v>
      </c>
      <c r="AV110" s="578"/>
      <c r="AW110" s="578"/>
      <c r="AX110" s="578"/>
      <c r="AY110" s="578"/>
      <c r="AZ110" s="425" t="s">
        <v>481</v>
      </c>
      <c r="BA110" s="408"/>
      <c r="BB110" s="408"/>
      <c r="BC110" s="408"/>
      <c r="BD110" s="408"/>
      <c r="BE110" s="408"/>
      <c r="BF110" s="408"/>
      <c r="BG110" s="408"/>
      <c r="BH110" s="408"/>
      <c r="BI110" s="408"/>
      <c r="BJ110" s="408"/>
      <c r="BK110" s="408"/>
      <c r="BL110" s="408"/>
      <c r="BM110" s="408"/>
      <c r="BN110" s="408"/>
      <c r="BO110" s="408"/>
      <c r="BP110" s="471"/>
      <c r="BQ110" s="633">
        <v>26136836</v>
      </c>
      <c r="BR110" s="641"/>
      <c r="BS110" s="641"/>
      <c r="BT110" s="641"/>
      <c r="BU110" s="641"/>
      <c r="BV110" s="641">
        <v>25526146</v>
      </c>
      <c r="BW110" s="641"/>
      <c r="BX110" s="641"/>
      <c r="BY110" s="641"/>
      <c r="BZ110" s="641"/>
      <c r="CA110" s="641">
        <v>24517804</v>
      </c>
      <c r="CB110" s="641"/>
      <c r="CC110" s="641"/>
      <c r="CD110" s="641"/>
      <c r="CE110" s="641"/>
      <c r="CF110" s="657">
        <v>159.19999999999999</v>
      </c>
      <c r="CG110" s="661"/>
      <c r="CH110" s="661"/>
      <c r="CI110" s="661"/>
      <c r="CJ110" s="661"/>
      <c r="CK110" s="673" t="s">
        <v>395</v>
      </c>
      <c r="CL110" s="413"/>
      <c r="CM110" s="425" t="s">
        <v>59</v>
      </c>
      <c r="CN110" s="408"/>
      <c r="CO110" s="408"/>
      <c r="CP110" s="408"/>
      <c r="CQ110" s="408"/>
      <c r="CR110" s="408"/>
      <c r="CS110" s="408"/>
      <c r="CT110" s="408"/>
      <c r="CU110" s="408"/>
      <c r="CV110" s="408"/>
      <c r="CW110" s="408"/>
      <c r="CX110" s="408"/>
      <c r="CY110" s="408"/>
      <c r="CZ110" s="408"/>
      <c r="DA110" s="408"/>
      <c r="DB110" s="408"/>
      <c r="DC110" s="408"/>
      <c r="DD110" s="408"/>
      <c r="DE110" s="408"/>
      <c r="DF110" s="471"/>
      <c r="DG110" s="633" t="s">
        <v>202</v>
      </c>
      <c r="DH110" s="641"/>
      <c r="DI110" s="641"/>
      <c r="DJ110" s="641"/>
      <c r="DK110" s="641"/>
      <c r="DL110" s="641" t="s">
        <v>202</v>
      </c>
      <c r="DM110" s="641"/>
      <c r="DN110" s="641"/>
      <c r="DO110" s="641"/>
      <c r="DP110" s="641"/>
      <c r="DQ110" s="641" t="s">
        <v>202</v>
      </c>
      <c r="DR110" s="641"/>
      <c r="DS110" s="641"/>
      <c r="DT110" s="641"/>
      <c r="DU110" s="641"/>
      <c r="DV110" s="713" t="s">
        <v>202</v>
      </c>
      <c r="DW110" s="713"/>
      <c r="DX110" s="713"/>
      <c r="DY110" s="713"/>
      <c r="DZ110" s="722"/>
    </row>
    <row r="111" spans="1:131" s="365" customFormat="1" ht="26.25" customHeight="1">
      <c r="A111" s="385" t="s">
        <v>464</v>
      </c>
      <c r="B111" s="409"/>
      <c r="C111" s="409"/>
      <c r="D111" s="409"/>
      <c r="E111" s="409"/>
      <c r="F111" s="409"/>
      <c r="G111" s="409"/>
      <c r="H111" s="409"/>
      <c r="I111" s="409"/>
      <c r="J111" s="409"/>
      <c r="K111" s="409"/>
      <c r="L111" s="409"/>
      <c r="M111" s="409"/>
      <c r="N111" s="409"/>
      <c r="O111" s="409"/>
      <c r="P111" s="409"/>
      <c r="Q111" s="409"/>
      <c r="R111" s="409"/>
      <c r="S111" s="409"/>
      <c r="T111" s="409"/>
      <c r="U111" s="409"/>
      <c r="V111" s="409"/>
      <c r="W111" s="409"/>
      <c r="X111" s="409"/>
      <c r="Y111" s="409"/>
      <c r="Z111" s="472"/>
      <c r="AA111" s="483" t="s">
        <v>202</v>
      </c>
      <c r="AB111" s="447"/>
      <c r="AC111" s="447"/>
      <c r="AD111" s="447"/>
      <c r="AE111" s="500"/>
      <c r="AF111" s="516" t="s">
        <v>202</v>
      </c>
      <c r="AG111" s="447"/>
      <c r="AH111" s="447"/>
      <c r="AI111" s="447"/>
      <c r="AJ111" s="500"/>
      <c r="AK111" s="516" t="s">
        <v>202</v>
      </c>
      <c r="AL111" s="447"/>
      <c r="AM111" s="447"/>
      <c r="AN111" s="447"/>
      <c r="AO111" s="500"/>
      <c r="AP111" s="540" t="s">
        <v>202</v>
      </c>
      <c r="AQ111" s="548"/>
      <c r="AR111" s="548"/>
      <c r="AS111" s="548"/>
      <c r="AT111" s="558"/>
      <c r="AU111" s="570"/>
      <c r="AV111" s="579"/>
      <c r="AW111" s="579"/>
      <c r="AX111" s="579"/>
      <c r="AY111" s="579"/>
      <c r="AZ111" s="426" t="s">
        <v>482</v>
      </c>
      <c r="BA111" s="378"/>
      <c r="BB111" s="378"/>
      <c r="BC111" s="378"/>
      <c r="BD111" s="378"/>
      <c r="BE111" s="378"/>
      <c r="BF111" s="378"/>
      <c r="BG111" s="378"/>
      <c r="BH111" s="378"/>
      <c r="BI111" s="378"/>
      <c r="BJ111" s="378"/>
      <c r="BK111" s="378"/>
      <c r="BL111" s="378"/>
      <c r="BM111" s="378"/>
      <c r="BN111" s="378"/>
      <c r="BO111" s="378"/>
      <c r="BP111" s="473"/>
      <c r="BQ111" s="634" t="s">
        <v>202</v>
      </c>
      <c r="BR111" s="642"/>
      <c r="BS111" s="642"/>
      <c r="BT111" s="642"/>
      <c r="BU111" s="642"/>
      <c r="BV111" s="642" t="s">
        <v>202</v>
      </c>
      <c r="BW111" s="642"/>
      <c r="BX111" s="642"/>
      <c r="BY111" s="642"/>
      <c r="BZ111" s="642"/>
      <c r="CA111" s="642" t="s">
        <v>202</v>
      </c>
      <c r="CB111" s="642"/>
      <c r="CC111" s="642"/>
      <c r="CD111" s="642"/>
      <c r="CE111" s="642"/>
      <c r="CF111" s="658" t="s">
        <v>202</v>
      </c>
      <c r="CG111" s="662"/>
      <c r="CH111" s="662"/>
      <c r="CI111" s="662"/>
      <c r="CJ111" s="662"/>
      <c r="CK111" s="674"/>
      <c r="CL111" s="414"/>
      <c r="CM111" s="426" t="s">
        <v>137</v>
      </c>
      <c r="CN111" s="378"/>
      <c r="CO111" s="378"/>
      <c r="CP111" s="378"/>
      <c r="CQ111" s="378"/>
      <c r="CR111" s="378"/>
      <c r="CS111" s="378"/>
      <c r="CT111" s="378"/>
      <c r="CU111" s="378"/>
      <c r="CV111" s="378"/>
      <c r="CW111" s="378"/>
      <c r="CX111" s="378"/>
      <c r="CY111" s="378"/>
      <c r="CZ111" s="378"/>
      <c r="DA111" s="378"/>
      <c r="DB111" s="378"/>
      <c r="DC111" s="378"/>
      <c r="DD111" s="378"/>
      <c r="DE111" s="378"/>
      <c r="DF111" s="473"/>
      <c r="DG111" s="634" t="s">
        <v>202</v>
      </c>
      <c r="DH111" s="642"/>
      <c r="DI111" s="642"/>
      <c r="DJ111" s="642"/>
      <c r="DK111" s="642"/>
      <c r="DL111" s="642" t="s">
        <v>202</v>
      </c>
      <c r="DM111" s="642"/>
      <c r="DN111" s="642"/>
      <c r="DO111" s="642"/>
      <c r="DP111" s="642"/>
      <c r="DQ111" s="642" t="s">
        <v>202</v>
      </c>
      <c r="DR111" s="642"/>
      <c r="DS111" s="642"/>
      <c r="DT111" s="642"/>
      <c r="DU111" s="642"/>
      <c r="DV111" s="714" t="s">
        <v>202</v>
      </c>
      <c r="DW111" s="714"/>
      <c r="DX111" s="714"/>
      <c r="DY111" s="714"/>
      <c r="DZ111" s="723"/>
    </row>
    <row r="112" spans="1:131" s="365" customFormat="1" ht="26.25" customHeight="1">
      <c r="A112" s="386" t="s">
        <v>156</v>
      </c>
      <c r="B112" s="410"/>
      <c r="C112" s="378" t="s">
        <v>483</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3"/>
      <c r="AA112" s="483" t="s">
        <v>202</v>
      </c>
      <c r="AB112" s="447"/>
      <c r="AC112" s="447"/>
      <c r="AD112" s="447"/>
      <c r="AE112" s="500"/>
      <c r="AF112" s="516" t="s">
        <v>202</v>
      </c>
      <c r="AG112" s="447"/>
      <c r="AH112" s="447"/>
      <c r="AI112" s="447"/>
      <c r="AJ112" s="500"/>
      <c r="AK112" s="516" t="s">
        <v>202</v>
      </c>
      <c r="AL112" s="447"/>
      <c r="AM112" s="447"/>
      <c r="AN112" s="447"/>
      <c r="AO112" s="500"/>
      <c r="AP112" s="540" t="s">
        <v>202</v>
      </c>
      <c r="AQ112" s="548"/>
      <c r="AR112" s="548"/>
      <c r="AS112" s="548"/>
      <c r="AT112" s="558"/>
      <c r="AU112" s="570"/>
      <c r="AV112" s="579"/>
      <c r="AW112" s="579"/>
      <c r="AX112" s="579"/>
      <c r="AY112" s="579"/>
      <c r="AZ112" s="426" t="s">
        <v>273</v>
      </c>
      <c r="BA112" s="378"/>
      <c r="BB112" s="378"/>
      <c r="BC112" s="378"/>
      <c r="BD112" s="378"/>
      <c r="BE112" s="378"/>
      <c r="BF112" s="378"/>
      <c r="BG112" s="378"/>
      <c r="BH112" s="378"/>
      <c r="BI112" s="378"/>
      <c r="BJ112" s="378"/>
      <c r="BK112" s="378"/>
      <c r="BL112" s="378"/>
      <c r="BM112" s="378"/>
      <c r="BN112" s="378"/>
      <c r="BO112" s="378"/>
      <c r="BP112" s="473"/>
      <c r="BQ112" s="634">
        <v>9218098</v>
      </c>
      <c r="BR112" s="642"/>
      <c r="BS112" s="642"/>
      <c r="BT112" s="642"/>
      <c r="BU112" s="642"/>
      <c r="BV112" s="642">
        <v>7235405</v>
      </c>
      <c r="BW112" s="642"/>
      <c r="BX112" s="642"/>
      <c r="BY112" s="642"/>
      <c r="BZ112" s="642"/>
      <c r="CA112" s="642">
        <v>5838158</v>
      </c>
      <c r="CB112" s="642"/>
      <c r="CC112" s="642"/>
      <c r="CD112" s="642"/>
      <c r="CE112" s="642"/>
      <c r="CF112" s="658">
        <v>37.9</v>
      </c>
      <c r="CG112" s="662"/>
      <c r="CH112" s="662"/>
      <c r="CI112" s="662"/>
      <c r="CJ112" s="662"/>
      <c r="CK112" s="674"/>
      <c r="CL112" s="414"/>
      <c r="CM112" s="426" t="s">
        <v>406</v>
      </c>
      <c r="CN112" s="378"/>
      <c r="CO112" s="378"/>
      <c r="CP112" s="378"/>
      <c r="CQ112" s="378"/>
      <c r="CR112" s="378"/>
      <c r="CS112" s="378"/>
      <c r="CT112" s="378"/>
      <c r="CU112" s="378"/>
      <c r="CV112" s="378"/>
      <c r="CW112" s="378"/>
      <c r="CX112" s="378"/>
      <c r="CY112" s="378"/>
      <c r="CZ112" s="378"/>
      <c r="DA112" s="378"/>
      <c r="DB112" s="378"/>
      <c r="DC112" s="378"/>
      <c r="DD112" s="378"/>
      <c r="DE112" s="378"/>
      <c r="DF112" s="473"/>
      <c r="DG112" s="634" t="s">
        <v>202</v>
      </c>
      <c r="DH112" s="642"/>
      <c r="DI112" s="642"/>
      <c r="DJ112" s="642"/>
      <c r="DK112" s="642"/>
      <c r="DL112" s="642" t="s">
        <v>202</v>
      </c>
      <c r="DM112" s="642"/>
      <c r="DN112" s="642"/>
      <c r="DO112" s="642"/>
      <c r="DP112" s="642"/>
      <c r="DQ112" s="642" t="s">
        <v>202</v>
      </c>
      <c r="DR112" s="642"/>
      <c r="DS112" s="642"/>
      <c r="DT112" s="642"/>
      <c r="DU112" s="642"/>
      <c r="DV112" s="714" t="s">
        <v>202</v>
      </c>
      <c r="DW112" s="714"/>
      <c r="DX112" s="714"/>
      <c r="DY112" s="714"/>
      <c r="DZ112" s="723"/>
    </row>
    <row r="113" spans="1:130" s="365" customFormat="1" ht="26.25" customHeight="1">
      <c r="A113" s="387"/>
      <c r="B113" s="411"/>
      <c r="C113" s="378" t="s">
        <v>486</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3"/>
      <c r="AA113" s="483">
        <v>668074</v>
      </c>
      <c r="AB113" s="447"/>
      <c r="AC113" s="447"/>
      <c r="AD113" s="447"/>
      <c r="AE113" s="500"/>
      <c r="AF113" s="516">
        <v>601027</v>
      </c>
      <c r="AG113" s="447"/>
      <c r="AH113" s="447"/>
      <c r="AI113" s="447"/>
      <c r="AJ113" s="500"/>
      <c r="AK113" s="516">
        <v>561418</v>
      </c>
      <c r="AL113" s="447"/>
      <c r="AM113" s="447"/>
      <c r="AN113" s="447"/>
      <c r="AO113" s="500"/>
      <c r="AP113" s="540">
        <v>3.6</v>
      </c>
      <c r="AQ113" s="548"/>
      <c r="AR113" s="548"/>
      <c r="AS113" s="548"/>
      <c r="AT113" s="558"/>
      <c r="AU113" s="570"/>
      <c r="AV113" s="579"/>
      <c r="AW113" s="579"/>
      <c r="AX113" s="579"/>
      <c r="AY113" s="579"/>
      <c r="AZ113" s="426" t="s">
        <v>207</v>
      </c>
      <c r="BA113" s="378"/>
      <c r="BB113" s="378"/>
      <c r="BC113" s="378"/>
      <c r="BD113" s="378"/>
      <c r="BE113" s="378"/>
      <c r="BF113" s="378"/>
      <c r="BG113" s="378"/>
      <c r="BH113" s="378"/>
      <c r="BI113" s="378"/>
      <c r="BJ113" s="378"/>
      <c r="BK113" s="378"/>
      <c r="BL113" s="378"/>
      <c r="BM113" s="378"/>
      <c r="BN113" s="378"/>
      <c r="BO113" s="378"/>
      <c r="BP113" s="473"/>
      <c r="BQ113" s="634">
        <v>6263053</v>
      </c>
      <c r="BR113" s="642"/>
      <c r="BS113" s="642"/>
      <c r="BT113" s="642"/>
      <c r="BU113" s="642"/>
      <c r="BV113" s="642">
        <v>5782313</v>
      </c>
      <c r="BW113" s="642"/>
      <c r="BX113" s="642"/>
      <c r="BY113" s="642"/>
      <c r="BZ113" s="642"/>
      <c r="CA113" s="642">
        <v>5247326</v>
      </c>
      <c r="CB113" s="642"/>
      <c r="CC113" s="642"/>
      <c r="CD113" s="642"/>
      <c r="CE113" s="642"/>
      <c r="CF113" s="658">
        <v>34.1</v>
      </c>
      <c r="CG113" s="662"/>
      <c r="CH113" s="662"/>
      <c r="CI113" s="662"/>
      <c r="CJ113" s="662"/>
      <c r="CK113" s="674"/>
      <c r="CL113" s="414"/>
      <c r="CM113" s="426" t="s">
        <v>416</v>
      </c>
      <c r="CN113" s="378"/>
      <c r="CO113" s="378"/>
      <c r="CP113" s="378"/>
      <c r="CQ113" s="378"/>
      <c r="CR113" s="378"/>
      <c r="CS113" s="378"/>
      <c r="CT113" s="378"/>
      <c r="CU113" s="378"/>
      <c r="CV113" s="378"/>
      <c r="CW113" s="378"/>
      <c r="CX113" s="378"/>
      <c r="CY113" s="378"/>
      <c r="CZ113" s="378"/>
      <c r="DA113" s="378"/>
      <c r="DB113" s="378"/>
      <c r="DC113" s="378"/>
      <c r="DD113" s="378"/>
      <c r="DE113" s="378"/>
      <c r="DF113" s="473"/>
      <c r="DG113" s="483" t="s">
        <v>202</v>
      </c>
      <c r="DH113" s="447"/>
      <c r="DI113" s="447"/>
      <c r="DJ113" s="447"/>
      <c r="DK113" s="500"/>
      <c r="DL113" s="516" t="s">
        <v>202</v>
      </c>
      <c r="DM113" s="447"/>
      <c r="DN113" s="447"/>
      <c r="DO113" s="447"/>
      <c r="DP113" s="500"/>
      <c r="DQ113" s="516" t="s">
        <v>202</v>
      </c>
      <c r="DR113" s="447"/>
      <c r="DS113" s="447"/>
      <c r="DT113" s="447"/>
      <c r="DU113" s="500"/>
      <c r="DV113" s="540" t="s">
        <v>202</v>
      </c>
      <c r="DW113" s="548"/>
      <c r="DX113" s="548"/>
      <c r="DY113" s="548"/>
      <c r="DZ113" s="558"/>
    </row>
    <row r="114" spans="1:130" s="365" customFormat="1" ht="26.25" customHeight="1">
      <c r="A114" s="387"/>
      <c r="B114" s="411"/>
      <c r="C114" s="378" t="s">
        <v>488</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3"/>
      <c r="AA114" s="483">
        <v>634204</v>
      </c>
      <c r="AB114" s="447"/>
      <c r="AC114" s="447"/>
      <c r="AD114" s="447"/>
      <c r="AE114" s="500"/>
      <c r="AF114" s="516">
        <v>668472</v>
      </c>
      <c r="AG114" s="447"/>
      <c r="AH114" s="447"/>
      <c r="AI114" s="447"/>
      <c r="AJ114" s="500"/>
      <c r="AK114" s="516">
        <v>699110</v>
      </c>
      <c r="AL114" s="447"/>
      <c r="AM114" s="447"/>
      <c r="AN114" s="447"/>
      <c r="AO114" s="500"/>
      <c r="AP114" s="540">
        <v>4.5</v>
      </c>
      <c r="AQ114" s="548"/>
      <c r="AR114" s="548"/>
      <c r="AS114" s="548"/>
      <c r="AT114" s="558"/>
      <c r="AU114" s="570"/>
      <c r="AV114" s="579"/>
      <c r="AW114" s="579"/>
      <c r="AX114" s="579"/>
      <c r="AY114" s="579"/>
      <c r="AZ114" s="426" t="s">
        <v>489</v>
      </c>
      <c r="BA114" s="378"/>
      <c r="BB114" s="378"/>
      <c r="BC114" s="378"/>
      <c r="BD114" s="378"/>
      <c r="BE114" s="378"/>
      <c r="BF114" s="378"/>
      <c r="BG114" s="378"/>
      <c r="BH114" s="378"/>
      <c r="BI114" s="378"/>
      <c r="BJ114" s="378"/>
      <c r="BK114" s="378"/>
      <c r="BL114" s="378"/>
      <c r="BM114" s="378"/>
      <c r="BN114" s="378"/>
      <c r="BO114" s="378"/>
      <c r="BP114" s="473"/>
      <c r="BQ114" s="634">
        <v>3965517</v>
      </c>
      <c r="BR114" s="642"/>
      <c r="BS114" s="642"/>
      <c r="BT114" s="642"/>
      <c r="BU114" s="642"/>
      <c r="BV114" s="642">
        <v>3942222</v>
      </c>
      <c r="BW114" s="642"/>
      <c r="BX114" s="642"/>
      <c r="BY114" s="642"/>
      <c r="BZ114" s="642"/>
      <c r="CA114" s="642">
        <v>3918074</v>
      </c>
      <c r="CB114" s="642"/>
      <c r="CC114" s="642"/>
      <c r="CD114" s="642"/>
      <c r="CE114" s="642"/>
      <c r="CF114" s="658">
        <v>25.4</v>
      </c>
      <c r="CG114" s="662"/>
      <c r="CH114" s="662"/>
      <c r="CI114" s="662"/>
      <c r="CJ114" s="662"/>
      <c r="CK114" s="674"/>
      <c r="CL114" s="414"/>
      <c r="CM114" s="426" t="s">
        <v>153</v>
      </c>
      <c r="CN114" s="378"/>
      <c r="CO114" s="378"/>
      <c r="CP114" s="378"/>
      <c r="CQ114" s="378"/>
      <c r="CR114" s="378"/>
      <c r="CS114" s="378"/>
      <c r="CT114" s="378"/>
      <c r="CU114" s="378"/>
      <c r="CV114" s="378"/>
      <c r="CW114" s="378"/>
      <c r="CX114" s="378"/>
      <c r="CY114" s="378"/>
      <c r="CZ114" s="378"/>
      <c r="DA114" s="378"/>
      <c r="DB114" s="378"/>
      <c r="DC114" s="378"/>
      <c r="DD114" s="378"/>
      <c r="DE114" s="378"/>
      <c r="DF114" s="473"/>
      <c r="DG114" s="483" t="s">
        <v>202</v>
      </c>
      <c r="DH114" s="447"/>
      <c r="DI114" s="447"/>
      <c r="DJ114" s="447"/>
      <c r="DK114" s="500"/>
      <c r="DL114" s="516" t="s">
        <v>202</v>
      </c>
      <c r="DM114" s="447"/>
      <c r="DN114" s="447"/>
      <c r="DO114" s="447"/>
      <c r="DP114" s="500"/>
      <c r="DQ114" s="516" t="s">
        <v>202</v>
      </c>
      <c r="DR114" s="447"/>
      <c r="DS114" s="447"/>
      <c r="DT114" s="447"/>
      <c r="DU114" s="500"/>
      <c r="DV114" s="540" t="s">
        <v>202</v>
      </c>
      <c r="DW114" s="548"/>
      <c r="DX114" s="548"/>
      <c r="DY114" s="548"/>
      <c r="DZ114" s="558"/>
    </row>
    <row r="115" spans="1:130" s="365" customFormat="1" ht="26.25" customHeight="1">
      <c r="A115" s="387"/>
      <c r="B115" s="411"/>
      <c r="C115" s="378" t="s">
        <v>384</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3"/>
      <c r="AA115" s="483" t="s">
        <v>202</v>
      </c>
      <c r="AB115" s="447"/>
      <c r="AC115" s="447"/>
      <c r="AD115" s="447"/>
      <c r="AE115" s="500"/>
      <c r="AF115" s="516" t="s">
        <v>202</v>
      </c>
      <c r="AG115" s="447"/>
      <c r="AH115" s="447"/>
      <c r="AI115" s="447"/>
      <c r="AJ115" s="500"/>
      <c r="AK115" s="516" t="s">
        <v>202</v>
      </c>
      <c r="AL115" s="447"/>
      <c r="AM115" s="447"/>
      <c r="AN115" s="447"/>
      <c r="AO115" s="500"/>
      <c r="AP115" s="540" t="s">
        <v>202</v>
      </c>
      <c r="AQ115" s="548"/>
      <c r="AR115" s="548"/>
      <c r="AS115" s="548"/>
      <c r="AT115" s="558"/>
      <c r="AU115" s="570"/>
      <c r="AV115" s="579"/>
      <c r="AW115" s="579"/>
      <c r="AX115" s="579"/>
      <c r="AY115" s="579"/>
      <c r="AZ115" s="426" t="s">
        <v>352</v>
      </c>
      <c r="BA115" s="378"/>
      <c r="BB115" s="378"/>
      <c r="BC115" s="378"/>
      <c r="BD115" s="378"/>
      <c r="BE115" s="378"/>
      <c r="BF115" s="378"/>
      <c r="BG115" s="378"/>
      <c r="BH115" s="378"/>
      <c r="BI115" s="378"/>
      <c r="BJ115" s="378"/>
      <c r="BK115" s="378"/>
      <c r="BL115" s="378"/>
      <c r="BM115" s="378"/>
      <c r="BN115" s="378"/>
      <c r="BO115" s="378"/>
      <c r="BP115" s="473"/>
      <c r="BQ115" s="634" t="s">
        <v>202</v>
      </c>
      <c r="BR115" s="642"/>
      <c r="BS115" s="642"/>
      <c r="BT115" s="642"/>
      <c r="BU115" s="642"/>
      <c r="BV115" s="642" t="s">
        <v>202</v>
      </c>
      <c r="BW115" s="642"/>
      <c r="BX115" s="642"/>
      <c r="BY115" s="642"/>
      <c r="BZ115" s="642"/>
      <c r="CA115" s="642" t="s">
        <v>202</v>
      </c>
      <c r="CB115" s="642"/>
      <c r="CC115" s="642"/>
      <c r="CD115" s="642"/>
      <c r="CE115" s="642"/>
      <c r="CF115" s="658" t="s">
        <v>202</v>
      </c>
      <c r="CG115" s="662"/>
      <c r="CH115" s="662"/>
      <c r="CI115" s="662"/>
      <c r="CJ115" s="662"/>
      <c r="CK115" s="674"/>
      <c r="CL115" s="414"/>
      <c r="CM115" s="426" t="s">
        <v>31</v>
      </c>
      <c r="CN115" s="378"/>
      <c r="CO115" s="378"/>
      <c r="CP115" s="378"/>
      <c r="CQ115" s="378"/>
      <c r="CR115" s="378"/>
      <c r="CS115" s="378"/>
      <c r="CT115" s="378"/>
      <c r="CU115" s="378"/>
      <c r="CV115" s="378"/>
      <c r="CW115" s="378"/>
      <c r="CX115" s="378"/>
      <c r="CY115" s="378"/>
      <c r="CZ115" s="378"/>
      <c r="DA115" s="378"/>
      <c r="DB115" s="378"/>
      <c r="DC115" s="378"/>
      <c r="DD115" s="378"/>
      <c r="DE115" s="378"/>
      <c r="DF115" s="473"/>
      <c r="DG115" s="483" t="s">
        <v>202</v>
      </c>
      <c r="DH115" s="447"/>
      <c r="DI115" s="447"/>
      <c r="DJ115" s="447"/>
      <c r="DK115" s="500"/>
      <c r="DL115" s="516" t="s">
        <v>202</v>
      </c>
      <c r="DM115" s="447"/>
      <c r="DN115" s="447"/>
      <c r="DO115" s="447"/>
      <c r="DP115" s="500"/>
      <c r="DQ115" s="516" t="s">
        <v>202</v>
      </c>
      <c r="DR115" s="447"/>
      <c r="DS115" s="447"/>
      <c r="DT115" s="447"/>
      <c r="DU115" s="500"/>
      <c r="DV115" s="540" t="s">
        <v>202</v>
      </c>
      <c r="DW115" s="548"/>
      <c r="DX115" s="548"/>
      <c r="DY115" s="548"/>
      <c r="DZ115" s="558"/>
    </row>
    <row r="116" spans="1:130" s="365" customFormat="1" ht="26.25" customHeight="1">
      <c r="A116" s="388"/>
      <c r="B116" s="412"/>
      <c r="C116" s="424" t="s">
        <v>1</v>
      </c>
      <c r="D116" s="424"/>
      <c r="E116" s="424"/>
      <c r="F116" s="424"/>
      <c r="G116" s="424"/>
      <c r="H116" s="424"/>
      <c r="I116" s="424"/>
      <c r="J116" s="424"/>
      <c r="K116" s="424"/>
      <c r="L116" s="424"/>
      <c r="M116" s="424"/>
      <c r="N116" s="424"/>
      <c r="O116" s="424"/>
      <c r="P116" s="424"/>
      <c r="Q116" s="424"/>
      <c r="R116" s="424"/>
      <c r="S116" s="424"/>
      <c r="T116" s="424"/>
      <c r="U116" s="424"/>
      <c r="V116" s="424"/>
      <c r="W116" s="424"/>
      <c r="X116" s="424"/>
      <c r="Y116" s="424"/>
      <c r="Z116" s="474"/>
      <c r="AA116" s="483" t="s">
        <v>202</v>
      </c>
      <c r="AB116" s="447"/>
      <c r="AC116" s="447"/>
      <c r="AD116" s="447"/>
      <c r="AE116" s="500"/>
      <c r="AF116" s="516" t="s">
        <v>202</v>
      </c>
      <c r="AG116" s="447"/>
      <c r="AH116" s="447"/>
      <c r="AI116" s="447"/>
      <c r="AJ116" s="500"/>
      <c r="AK116" s="516" t="s">
        <v>202</v>
      </c>
      <c r="AL116" s="447"/>
      <c r="AM116" s="447"/>
      <c r="AN116" s="447"/>
      <c r="AO116" s="500"/>
      <c r="AP116" s="540" t="s">
        <v>202</v>
      </c>
      <c r="AQ116" s="548"/>
      <c r="AR116" s="548"/>
      <c r="AS116" s="548"/>
      <c r="AT116" s="558"/>
      <c r="AU116" s="570"/>
      <c r="AV116" s="579"/>
      <c r="AW116" s="579"/>
      <c r="AX116" s="579"/>
      <c r="AY116" s="579"/>
      <c r="AZ116" s="603" t="s">
        <v>226</v>
      </c>
      <c r="BA116" s="606"/>
      <c r="BB116" s="606"/>
      <c r="BC116" s="606"/>
      <c r="BD116" s="606"/>
      <c r="BE116" s="606"/>
      <c r="BF116" s="606"/>
      <c r="BG116" s="606"/>
      <c r="BH116" s="606"/>
      <c r="BI116" s="606"/>
      <c r="BJ116" s="606"/>
      <c r="BK116" s="606"/>
      <c r="BL116" s="606"/>
      <c r="BM116" s="606"/>
      <c r="BN116" s="606"/>
      <c r="BO116" s="606"/>
      <c r="BP116" s="629"/>
      <c r="BQ116" s="634" t="s">
        <v>202</v>
      </c>
      <c r="BR116" s="642"/>
      <c r="BS116" s="642"/>
      <c r="BT116" s="642"/>
      <c r="BU116" s="642"/>
      <c r="BV116" s="642" t="s">
        <v>202</v>
      </c>
      <c r="BW116" s="642"/>
      <c r="BX116" s="642"/>
      <c r="BY116" s="642"/>
      <c r="BZ116" s="642"/>
      <c r="CA116" s="642" t="s">
        <v>202</v>
      </c>
      <c r="CB116" s="642"/>
      <c r="CC116" s="642"/>
      <c r="CD116" s="642"/>
      <c r="CE116" s="642"/>
      <c r="CF116" s="658" t="s">
        <v>202</v>
      </c>
      <c r="CG116" s="662"/>
      <c r="CH116" s="662"/>
      <c r="CI116" s="662"/>
      <c r="CJ116" s="662"/>
      <c r="CK116" s="674"/>
      <c r="CL116" s="414"/>
      <c r="CM116" s="426" t="s">
        <v>13</v>
      </c>
      <c r="CN116" s="378"/>
      <c r="CO116" s="378"/>
      <c r="CP116" s="378"/>
      <c r="CQ116" s="378"/>
      <c r="CR116" s="378"/>
      <c r="CS116" s="378"/>
      <c r="CT116" s="378"/>
      <c r="CU116" s="378"/>
      <c r="CV116" s="378"/>
      <c r="CW116" s="378"/>
      <c r="CX116" s="378"/>
      <c r="CY116" s="378"/>
      <c r="CZ116" s="378"/>
      <c r="DA116" s="378"/>
      <c r="DB116" s="378"/>
      <c r="DC116" s="378"/>
      <c r="DD116" s="378"/>
      <c r="DE116" s="378"/>
      <c r="DF116" s="473"/>
      <c r="DG116" s="483" t="s">
        <v>202</v>
      </c>
      <c r="DH116" s="447"/>
      <c r="DI116" s="447"/>
      <c r="DJ116" s="447"/>
      <c r="DK116" s="500"/>
      <c r="DL116" s="516" t="s">
        <v>202</v>
      </c>
      <c r="DM116" s="447"/>
      <c r="DN116" s="447"/>
      <c r="DO116" s="447"/>
      <c r="DP116" s="500"/>
      <c r="DQ116" s="516" t="s">
        <v>202</v>
      </c>
      <c r="DR116" s="447"/>
      <c r="DS116" s="447"/>
      <c r="DT116" s="447"/>
      <c r="DU116" s="500"/>
      <c r="DV116" s="540" t="s">
        <v>202</v>
      </c>
      <c r="DW116" s="548"/>
      <c r="DX116" s="548"/>
      <c r="DY116" s="548"/>
      <c r="DZ116" s="558"/>
    </row>
    <row r="117" spans="1:130" s="365" customFormat="1" ht="26.25" customHeight="1">
      <c r="A117" s="383" t="s">
        <v>277</v>
      </c>
      <c r="B117" s="407"/>
      <c r="C117" s="407"/>
      <c r="D117" s="407"/>
      <c r="E117" s="407"/>
      <c r="F117" s="407"/>
      <c r="G117" s="407"/>
      <c r="H117" s="407"/>
      <c r="I117" s="407"/>
      <c r="J117" s="407"/>
      <c r="K117" s="407"/>
      <c r="L117" s="407"/>
      <c r="M117" s="407"/>
      <c r="N117" s="407"/>
      <c r="O117" s="407"/>
      <c r="P117" s="407"/>
      <c r="Q117" s="407"/>
      <c r="R117" s="407"/>
      <c r="S117" s="407"/>
      <c r="T117" s="407"/>
      <c r="U117" s="407"/>
      <c r="V117" s="407"/>
      <c r="W117" s="407"/>
      <c r="X117" s="407"/>
      <c r="Y117" s="469" t="s">
        <v>328</v>
      </c>
      <c r="Z117" s="470"/>
      <c r="AA117" s="484">
        <v>3618504</v>
      </c>
      <c r="AB117" s="489"/>
      <c r="AC117" s="489"/>
      <c r="AD117" s="489"/>
      <c r="AE117" s="501"/>
      <c r="AF117" s="517">
        <v>3406345</v>
      </c>
      <c r="AG117" s="489"/>
      <c r="AH117" s="489"/>
      <c r="AI117" s="489"/>
      <c r="AJ117" s="501"/>
      <c r="AK117" s="517">
        <v>3492009</v>
      </c>
      <c r="AL117" s="489"/>
      <c r="AM117" s="489"/>
      <c r="AN117" s="489"/>
      <c r="AO117" s="501"/>
      <c r="AP117" s="541"/>
      <c r="AQ117" s="549"/>
      <c r="AR117" s="549"/>
      <c r="AS117" s="549"/>
      <c r="AT117" s="559"/>
      <c r="AU117" s="570"/>
      <c r="AV117" s="579"/>
      <c r="AW117" s="579"/>
      <c r="AX117" s="579"/>
      <c r="AY117" s="579"/>
      <c r="AZ117" s="427" t="s">
        <v>370</v>
      </c>
      <c r="BA117" s="429"/>
      <c r="BB117" s="429"/>
      <c r="BC117" s="429"/>
      <c r="BD117" s="429"/>
      <c r="BE117" s="429"/>
      <c r="BF117" s="429"/>
      <c r="BG117" s="429"/>
      <c r="BH117" s="429"/>
      <c r="BI117" s="429"/>
      <c r="BJ117" s="429"/>
      <c r="BK117" s="429"/>
      <c r="BL117" s="429"/>
      <c r="BM117" s="429"/>
      <c r="BN117" s="429"/>
      <c r="BO117" s="429"/>
      <c r="BP117" s="475"/>
      <c r="BQ117" s="634" t="s">
        <v>202</v>
      </c>
      <c r="BR117" s="642"/>
      <c r="BS117" s="642"/>
      <c r="BT117" s="642"/>
      <c r="BU117" s="642"/>
      <c r="BV117" s="642" t="s">
        <v>202</v>
      </c>
      <c r="BW117" s="642"/>
      <c r="BX117" s="642"/>
      <c r="BY117" s="642"/>
      <c r="BZ117" s="642"/>
      <c r="CA117" s="642" t="s">
        <v>202</v>
      </c>
      <c r="CB117" s="642"/>
      <c r="CC117" s="642"/>
      <c r="CD117" s="642"/>
      <c r="CE117" s="642"/>
      <c r="CF117" s="658" t="s">
        <v>202</v>
      </c>
      <c r="CG117" s="662"/>
      <c r="CH117" s="662"/>
      <c r="CI117" s="662"/>
      <c r="CJ117" s="662"/>
      <c r="CK117" s="674"/>
      <c r="CL117" s="414"/>
      <c r="CM117" s="426" t="s">
        <v>344</v>
      </c>
      <c r="CN117" s="378"/>
      <c r="CO117" s="378"/>
      <c r="CP117" s="378"/>
      <c r="CQ117" s="378"/>
      <c r="CR117" s="378"/>
      <c r="CS117" s="378"/>
      <c r="CT117" s="378"/>
      <c r="CU117" s="378"/>
      <c r="CV117" s="378"/>
      <c r="CW117" s="378"/>
      <c r="CX117" s="378"/>
      <c r="CY117" s="378"/>
      <c r="CZ117" s="378"/>
      <c r="DA117" s="378"/>
      <c r="DB117" s="378"/>
      <c r="DC117" s="378"/>
      <c r="DD117" s="378"/>
      <c r="DE117" s="378"/>
      <c r="DF117" s="473"/>
      <c r="DG117" s="483" t="s">
        <v>202</v>
      </c>
      <c r="DH117" s="447"/>
      <c r="DI117" s="447"/>
      <c r="DJ117" s="447"/>
      <c r="DK117" s="500"/>
      <c r="DL117" s="516" t="s">
        <v>202</v>
      </c>
      <c r="DM117" s="447"/>
      <c r="DN117" s="447"/>
      <c r="DO117" s="447"/>
      <c r="DP117" s="500"/>
      <c r="DQ117" s="516" t="s">
        <v>202</v>
      </c>
      <c r="DR117" s="447"/>
      <c r="DS117" s="447"/>
      <c r="DT117" s="447"/>
      <c r="DU117" s="500"/>
      <c r="DV117" s="540" t="s">
        <v>202</v>
      </c>
      <c r="DW117" s="548"/>
      <c r="DX117" s="548"/>
      <c r="DY117" s="548"/>
      <c r="DZ117" s="558"/>
    </row>
    <row r="118" spans="1:130" s="365" customFormat="1" ht="26.25" customHeight="1">
      <c r="A118" s="383" t="s">
        <v>101</v>
      </c>
      <c r="B118" s="407"/>
      <c r="C118" s="407"/>
      <c r="D118" s="407"/>
      <c r="E118" s="407"/>
      <c r="F118" s="407"/>
      <c r="G118" s="407"/>
      <c r="H118" s="407"/>
      <c r="I118" s="407"/>
      <c r="J118" s="407"/>
      <c r="K118" s="407"/>
      <c r="L118" s="407"/>
      <c r="M118" s="407"/>
      <c r="N118" s="407"/>
      <c r="O118" s="407"/>
      <c r="P118" s="407"/>
      <c r="Q118" s="407"/>
      <c r="R118" s="407"/>
      <c r="S118" s="407"/>
      <c r="T118" s="407"/>
      <c r="U118" s="407"/>
      <c r="V118" s="407"/>
      <c r="W118" s="407"/>
      <c r="X118" s="407"/>
      <c r="Y118" s="407"/>
      <c r="Z118" s="470"/>
      <c r="AA118" s="481" t="s">
        <v>478</v>
      </c>
      <c r="AB118" s="407"/>
      <c r="AC118" s="407"/>
      <c r="AD118" s="407"/>
      <c r="AE118" s="470"/>
      <c r="AF118" s="481" t="s">
        <v>479</v>
      </c>
      <c r="AG118" s="407"/>
      <c r="AH118" s="407"/>
      <c r="AI118" s="407"/>
      <c r="AJ118" s="470"/>
      <c r="AK118" s="481" t="s">
        <v>398</v>
      </c>
      <c r="AL118" s="407"/>
      <c r="AM118" s="407"/>
      <c r="AN118" s="407"/>
      <c r="AO118" s="470"/>
      <c r="AP118" s="481" t="s">
        <v>480</v>
      </c>
      <c r="AQ118" s="407"/>
      <c r="AR118" s="407"/>
      <c r="AS118" s="407"/>
      <c r="AT118" s="556"/>
      <c r="AU118" s="570"/>
      <c r="AV118" s="579"/>
      <c r="AW118" s="579"/>
      <c r="AX118" s="579"/>
      <c r="AY118" s="579"/>
      <c r="AZ118" s="428" t="s">
        <v>490</v>
      </c>
      <c r="BA118" s="424"/>
      <c r="BB118" s="424"/>
      <c r="BC118" s="424"/>
      <c r="BD118" s="424"/>
      <c r="BE118" s="424"/>
      <c r="BF118" s="424"/>
      <c r="BG118" s="424"/>
      <c r="BH118" s="424"/>
      <c r="BI118" s="424"/>
      <c r="BJ118" s="424"/>
      <c r="BK118" s="424"/>
      <c r="BL118" s="424"/>
      <c r="BM118" s="424"/>
      <c r="BN118" s="424"/>
      <c r="BO118" s="424"/>
      <c r="BP118" s="474"/>
      <c r="BQ118" s="635" t="s">
        <v>202</v>
      </c>
      <c r="BR118" s="643"/>
      <c r="BS118" s="643"/>
      <c r="BT118" s="643"/>
      <c r="BU118" s="643"/>
      <c r="BV118" s="643" t="s">
        <v>202</v>
      </c>
      <c r="BW118" s="643"/>
      <c r="BX118" s="643"/>
      <c r="BY118" s="643"/>
      <c r="BZ118" s="643"/>
      <c r="CA118" s="643" t="s">
        <v>202</v>
      </c>
      <c r="CB118" s="643"/>
      <c r="CC118" s="643"/>
      <c r="CD118" s="643"/>
      <c r="CE118" s="643"/>
      <c r="CF118" s="658" t="s">
        <v>202</v>
      </c>
      <c r="CG118" s="662"/>
      <c r="CH118" s="662"/>
      <c r="CI118" s="662"/>
      <c r="CJ118" s="662"/>
      <c r="CK118" s="674"/>
      <c r="CL118" s="414"/>
      <c r="CM118" s="426" t="s">
        <v>491</v>
      </c>
      <c r="CN118" s="378"/>
      <c r="CO118" s="378"/>
      <c r="CP118" s="378"/>
      <c r="CQ118" s="378"/>
      <c r="CR118" s="378"/>
      <c r="CS118" s="378"/>
      <c r="CT118" s="378"/>
      <c r="CU118" s="378"/>
      <c r="CV118" s="378"/>
      <c r="CW118" s="378"/>
      <c r="CX118" s="378"/>
      <c r="CY118" s="378"/>
      <c r="CZ118" s="378"/>
      <c r="DA118" s="378"/>
      <c r="DB118" s="378"/>
      <c r="DC118" s="378"/>
      <c r="DD118" s="378"/>
      <c r="DE118" s="378"/>
      <c r="DF118" s="473"/>
      <c r="DG118" s="483" t="s">
        <v>202</v>
      </c>
      <c r="DH118" s="447"/>
      <c r="DI118" s="447"/>
      <c r="DJ118" s="447"/>
      <c r="DK118" s="500"/>
      <c r="DL118" s="516" t="s">
        <v>202</v>
      </c>
      <c r="DM118" s="447"/>
      <c r="DN118" s="447"/>
      <c r="DO118" s="447"/>
      <c r="DP118" s="500"/>
      <c r="DQ118" s="516" t="s">
        <v>202</v>
      </c>
      <c r="DR118" s="447"/>
      <c r="DS118" s="447"/>
      <c r="DT118" s="447"/>
      <c r="DU118" s="500"/>
      <c r="DV118" s="540" t="s">
        <v>202</v>
      </c>
      <c r="DW118" s="548"/>
      <c r="DX118" s="548"/>
      <c r="DY118" s="548"/>
      <c r="DZ118" s="558"/>
    </row>
    <row r="119" spans="1:130" s="365" customFormat="1" ht="26.25" customHeight="1">
      <c r="A119" s="389" t="s">
        <v>395</v>
      </c>
      <c r="B119" s="413"/>
      <c r="C119" s="425" t="s">
        <v>59</v>
      </c>
      <c r="D119" s="408"/>
      <c r="E119" s="408"/>
      <c r="F119" s="408"/>
      <c r="G119" s="408"/>
      <c r="H119" s="408"/>
      <c r="I119" s="408"/>
      <c r="J119" s="408"/>
      <c r="K119" s="408"/>
      <c r="L119" s="408"/>
      <c r="M119" s="408"/>
      <c r="N119" s="408"/>
      <c r="O119" s="408"/>
      <c r="P119" s="408"/>
      <c r="Q119" s="408"/>
      <c r="R119" s="408"/>
      <c r="S119" s="408"/>
      <c r="T119" s="408"/>
      <c r="U119" s="408"/>
      <c r="V119" s="408"/>
      <c r="W119" s="408"/>
      <c r="X119" s="408"/>
      <c r="Y119" s="408"/>
      <c r="Z119" s="471"/>
      <c r="AA119" s="482" t="s">
        <v>202</v>
      </c>
      <c r="AB119" s="488"/>
      <c r="AC119" s="488"/>
      <c r="AD119" s="488"/>
      <c r="AE119" s="499"/>
      <c r="AF119" s="515" t="s">
        <v>202</v>
      </c>
      <c r="AG119" s="488"/>
      <c r="AH119" s="488"/>
      <c r="AI119" s="488"/>
      <c r="AJ119" s="499"/>
      <c r="AK119" s="515" t="s">
        <v>202</v>
      </c>
      <c r="AL119" s="488"/>
      <c r="AM119" s="488"/>
      <c r="AN119" s="488"/>
      <c r="AO119" s="499"/>
      <c r="AP119" s="539" t="s">
        <v>202</v>
      </c>
      <c r="AQ119" s="547"/>
      <c r="AR119" s="547"/>
      <c r="AS119" s="547"/>
      <c r="AT119" s="557"/>
      <c r="AU119" s="571"/>
      <c r="AV119" s="580"/>
      <c r="AW119" s="580"/>
      <c r="AX119" s="580"/>
      <c r="AY119" s="580"/>
      <c r="AZ119" s="604" t="s">
        <v>277</v>
      </c>
      <c r="BA119" s="604"/>
      <c r="BB119" s="604"/>
      <c r="BC119" s="604"/>
      <c r="BD119" s="604"/>
      <c r="BE119" s="604"/>
      <c r="BF119" s="604"/>
      <c r="BG119" s="604"/>
      <c r="BH119" s="604"/>
      <c r="BI119" s="604"/>
      <c r="BJ119" s="604"/>
      <c r="BK119" s="604"/>
      <c r="BL119" s="604"/>
      <c r="BM119" s="604"/>
      <c r="BN119" s="604"/>
      <c r="BO119" s="469" t="s">
        <v>170</v>
      </c>
      <c r="BP119" s="630"/>
      <c r="BQ119" s="635">
        <v>45583504</v>
      </c>
      <c r="BR119" s="643"/>
      <c r="BS119" s="643"/>
      <c r="BT119" s="643"/>
      <c r="BU119" s="643"/>
      <c r="BV119" s="643">
        <v>42486086</v>
      </c>
      <c r="BW119" s="643"/>
      <c r="BX119" s="643"/>
      <c r="BY119" s="643"/>
      <c r="BZ119" s="643"/>
      <c r="CA119" s="643">
        <v>39521362</v>
      </c>
      <c r="CB119" s="643"/>
      <c r="CC119" s="643"/>
      <c r="CD119" s="643"/>
      <c r="CE119" s="643"/>
      <c r="CF119" s="545"/>
      <c r="CG119" s="553"/>
      <c r="CH119" s="553"/>
      <c r="CI119" s="553"/>
      <c r="CJ119" s="670"/>
      <c r="CK119" s="675"/>
      <c r="CL119" s="415"/>
      <c r="CM119" s="428" t="s">
        <v>492</v>
      </c>
      <c r="CN119" s="424"/>
      <c r="CO119" s="424"/>
      <c r="CP119" s="424"/>
      <c r="CQ119" s="424"/>
      <c r="CR119" s="424"/>
      <c r="CS119" s="424"/>
      <c r="CT119" s="424"/>
      <c r="CU119" s="424"/>
      <c r="CV119" s="424"/>
      <c r="CW119" s="424"/>
      <c r="CX119" s="424"/>
      <c r="CY119" s="424"/>
      <c r="CZ119" s="424"/>
      <c r="DA119" s="424"/>
      <c r="DB119" s="424"/>
      <c r="DC119" s="424"/>
      <c r="DD119" s="424"/>
      <c r="DE119" s="424"/>
      <c r="DF119" s="474"/>
      <c r="DG119" s="485" t="s">
        <v>202</v>
      </c>
      <c r="DH119" s="490"/>
      <c r="DI119" s="490"/>
      <c r="DJ119" s="490"/>
      <c r="DK119" s="502"/>
      <c r="DL119" s="518" t="s">
        <v>202</v>
      </c>
      <c r="DM119" s="490"/>
      <c r="DN119" s="490"/>
      <c r="DO119" s="490"/>
      <c r="DP119" s="502"/>
      <c r="DQ119" s="518" t="s">
        <v>202</v>
      </c>
      <c r="DR119" s="490"/>
      <c r="DS119" s="490"/>
      <c r="DT119" s="490"/>
      <c r="DU119" s="502"/>
      <c r="DV119" s="715" t="s">
        <v>202</v>
      </c>
      <c r="DW119" s="717"/>
      <c r="DX119" s="717"/>
      <c r="DY119" s="717"/>
      <c r="DZ119" s="724"/>
    </row>
    <row r="120" spans="1:130" s="365" customFormat="1" ht="26.25" customHeight="1">
      <c r="A120" s="390"/>
      <c r="B120" s="414"/>
      <c r="C120" s="426" t="s">
        <v>137</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3"/>
      <c r="AA120" s="483" t="s">
        <v>202</v>
      </c>
      <c r="AB120" s="447"/>
      <c r="AC120" s="447"/>
      <c r="AD120" s="447"/>
      <c r="AE120" s="500"/>
      <c r="AF120" s="516" t="s">
        <v>202</v>
      </c>
      <c r="AG120" s="447"/>
      <c r="AH120" s="447"/>
      <c r="AI120" s="447"/>
      <c r="AJ120" s="500"/>
      <c r="AK120" s="516" t="s">
        <v>202</v>
      </c>
      <c r="AL120" s="447"/>
      <c r="AM120" s="447"/>
      <c r="AN120" s="447"/>
      <c r="AO120" s="500"/>
      <c r="AP120" s="540" t="s">
        <v>202</v>
      </c>
      <c r="AQ120" s="548"/>
      <c r="AR120" s="548"/>
      <c r="AS120" s="548"/>
      <c r="AT120" s="558"/>
      <c r="AU120" s="572" t="s">
        <v>484</v>
      </c>
      <c r="AV120" s="581"/>
      <c r="AW120" s="581"/>
      <c r="AX120" s="581"/>
      <c r="AY120" s="592"/>
      <c r="AZ120" s="425" t="s">
        <v>218</v>
      </c>
      <c r="BA120" s="408"/>
      <c r="BB120" s="408"/>
      <c r="BC120" s="408"/>
      <c r="BD120" s="408"/>
      <c r="BE120" s="408"/>
      <c r="BF120" s="408"/>
      <c r="BG120" s="408"/>
      <c r="BH120" s="408"/>
      <c r="BI120" s="408"/>
      <c r="BJ120" s="408"/>
      <c r="BK120" s="408"/>
      <c r="BL120" s="408"/>
      <c r="BM120" s="408"/>
      <c r="BN120" s="408"/>
      <c r="BO120" s="408"/>
      <c r="BP120" s="471"/>
      <c r="BQ120" s="633">
        <v>4361430</v>
      </c>
      <c r="BR120" s="641"/>
      <c r="BS120" s="641"/>
      <c r="BT120" s="641"/>
      <c r="BU120" s="641"/>
      <c r="BV120" s="641">
        <v>4888031</v>
      </c>
      <c r="BW120" s="641"/>
      <c r="BX120" s="641"/>
      <c r="BY120" s="641"/>
      <c r="BZ120" s="641"/>
      <c r="CA120" s="641">
        <v>5272339</v>
      </c>
      <c r="CB120" s="641"/>
      <c r="CC120" s="641"/>
      <c r="CD120" s="641"/>
      <c r="CE120" s="641"/>
      <c r="CF120" s="657">
        <v>34.200000000000003</v>
      </c>
      <c r="CG120" s="661"/>
      <c r="CH120" s="661"/>
      <c r="CI120" s="661"/>
      <c r="CJ120" s="661"/>
      <c r="CK120" s="676" t="s">
        <v>274</v>
      </c>
      <c r="CL120" s="686"/>
      <c r="CM120" s="686"/>
      <c r="CN120" s="686"/>
      <c r="CO120" s="689"/>
      <c r="CP120" s="693" t="s">
        <v>358</v>
      </c>
      <c r="CQ120" s="696"/>
      <c r="CR120" s="696"/>
      <c r="CS120" s="696"/>
      <c r="CT120" s="696"/>
      <c r="CU120" s="696"/>
      <c r="CV120" s="696"/>
      <c r="CW120" s="696"/>
      <c r="CX120" s="696"/>
      <c r="CY120" s="696"/>
      <c r="CZ120" s="696"/>
      <c r="DA120" s="696"/>
      <c r="DB120" s="696"/>
      <c r="DC120" s="696"/>
      <c r="DD120" s="696"/>
      <c r="DE120" s="696"/>
      <c r="DF120" s="699"/>
      <c r="DG120" s="633">
        <v>9218098</v>
      </c>
      <c r="DH120" s="641"/>
      <c r="DI120" s="641"/>
      <c r="DJ120" s="641"/>
      <c r="DK120" s="641"/>
      <c r="DL120" s="641">
        <v>7235405</v>
      </c>
      <c r="DM120" s="641"/>
      <c r="DN120" s="641"/>
      <c r="DO120" s="641"/>
      <c r="DP120" s="641"/>
      <c r="DQ120" s="641">
        <v>5838158</v>
      </c>
      <c r="DR120" s="641"/>
      <c r="DS120" s="641"/>
      <c r="DT120" s="641"/>
      <c r="DU120" s="641"/>
      <c r="DV120" s="713">
        <v>37.9</v>
      </c>
      <c r="DW120" s="713"/>
      <c r="DX120" s="713"/>
      <c r="DY120" s="713"/>
      <c r="DZ120" s="722"/>
    </row>
    <row r="121" spans="1:130" s="365" customFormat="1" ht="26.25" customHeight="1">
      <c r="A121" s="390"/>
      <c r="B121" s="414"/>
      <c r="C121" s="427" t="s">
        <v>139</v>
      </c>
      <c r="D121" s="429"/>
      <c r="E121" s="429"/>
      <c r="F121" s="429"/>
      <c r="G121" s="429"/>
      <c r="H121" s="429"/>
      <c r="I121" s="429"/>
      <c r="J121" s="429"/>
      <c r="K121" s="429"/>
      <c r="L121" s="429"/>
      <c r="M121" s="429"/>
      <c r="N121" s="429"/>
      <c r="O121" s="429"/>
      <c r="P121" s="429"/>
      <c r="Q121" s="429"/>
      <c r="R121" s="429"/>
      <c r="S121" s="429"/>
      <c r="T121" s="429"/>
      <c r="U121" s="429"/>
      <c r="V121" s="429"/>
      <c r="W121" s="429"/>
      <c r="X121" s="429"/>
      <c r="Y121" s="429"/>
      <c r="Z121" s="475"/>
      <c r="AA121" s="483" t="s">
        <v>202</v>
      </c>
      <c r="AB121" s="447"/>
      <c r="AC121" s="447"/>
      <c r="AD121" s="447"/>
      <c r="AE121" s="500"/>
      <c r="AF121" s="516" t="s">
        <v>202</v>
      </c>
      <c r="AG121" s="447"/>
      <c r="AH121" s="447"/>
      <c r="AI121" s="447"/>
      <c r="AJ121" s="500"/>
      <c r="AK121" s="516" t="s">
        <v>202</v>
      </c>
      <c r="AL121" s="447"/>
      <c r="AM121" s="447"/>
      <c r="AN121" s="447"/>
      <c r="AO121" s="500"/>
      <c r="AP121" s="540" t="s">
        <v>202</v>
      </c>
      <c r="AQ121" s="548"/>
      <c r="AR121" s="548"/>
      <c r="AS121" s="548"/>
      <c r="AT121" s="558"/>
      <c r="AU121" s="573"/>
      <c r="AV121" s="582"/>
      <c r="AW121" s="582"/>
      <c r="AX121" s="582"/>
      <c r="AY121" s="593"/>
      <c r="AZ121" s="426" t="s">
        <v>399</v>
      </c>
      <c r="BA121" s="378"/>
      <c r="BB121" s="378"/>
      <c r="BC121" s="378"/>
      <c r="BD121" s="378"/>
      <c r="BE121" s="378"/>
      <c r="BF121" s="378"/>
      <c r="BG121" s="378"/>
      <c r="BH121" s="378"/>
      <c r="BI121" s="378"/>
      <c r="BJ121" s="378"/>
      <c r="BK121" s="378"/>
      <c r="BL121" s="378"/>
      <c r="BM121" s="378"/>
      <c r="BN121" s="378"/>
      <c r="BO121" s="378"/>
      <c r="BP121" s="473"/>
      <c r="BQ121" s="634">
        <v>7226281</v>
      </c>
      <c r="BR121" s="642"/>
      <c r="BS121" s="642"/>
      <c r="BT121" s="642"/>
      <c r="BU121" s="642"/>
      <c r="BV121" s="642">
        <v>6799642</v>
      </c>
      <c r="BW121" s="642"/>
      <c r="BX121" s="642"/>
      <c r="BY121" s="642"/>
      <c r="BZ121" s="642"/>
      <c r="CA121" s="642">
        <v>6417351</v>
      </c>
      <c r="CB121" s="642"/>
      <c r="CC121" s="642"/>
      <c r="CD121" s="642"/>
      <c r="CE121" s="642"/>
      <c r="CF121" s="658">
        <v>41.7</v>
      </c>
      <c r="CG121" s="662"/>
      <c r="CH121" s="662"/>
      <c r="CI121" s="662"/>
      <c r="CJ121" s="662"/>
      <c r="CK121" s="677"/>
      <c r="CL121" s="687"/>
      <c r="CM121" s="687"/>
      <c r="CN121" s="687"/>
      <c r="CO121" s="690"/>
      <c r="CP121" s="694" t="s">
        <v>24</v>
      </c>
      <c r="CQ121" s="404"/>
      <c r="CR121" s="404"/>
      <c r="CS121" s="404"/>
      <c r="CT121" s="404"/>
      <c r="CU121" s="404"/>
      <c r="CV121" s="404"/>
      <c r="CW121" s="404"/>
      <c r="CX121" s="404"/>
      <c r="CY121" s="404"/>
      <c r="CZ121" s="404"/>
      <c r="DA121" s="404"/>
      <c r="DB121" s="404"/>
      <c r="DC121" s="404"/>
      <c r="DD121" s="404"/>
      <c r="DE121" s="404"/>
      <c r="DF121" s="700"/>
      <c r="DG121" s="634" t="s">
        <v>202</v>
      </c>
      <c r="DH121" s="642"/>
      <c r="DI121" s="642"/>
      <c r="DJ121" s="642"/>
      <c r="DK121" s="642"/>
      <c r="DL121" s="642" t="s">
        <v>202</v>
      </c>
      <c r="DM121" s="642"/>
      <c r="DN121" s="642"/>
      <c r="DO121" s="642"/>
      <c r="DP121" s="642"/>
      <c r="DQ121" s="642" t="s">
        <v>202</v>
      </c>
      <c r="DR121" s="642"/>
      <c r="DS121" s="642"/>
      <c r="DT121" s="642"/>
      <c r="DU121" s="642"/>
      <c r="DV121" s="714" t="s">
        <v>202</v>
      </c>
      <c r="DW121" s="714"/>
      <c r="DX121" s="714"/>
      <c r="DY121" s="714"/>
      <c r="DZ121" s="723"/>
    </row>
    <row r="122" spans="1:130" s="365" customFormat="1" ht="26.25" customHeight="1">
      <c r="A122" s="390"/>
      <c r="B122" s="414"/>
      <c r="C122" s="426" t="s">
        <v>153</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3"/>
      <c r="AA122" s="483" t="s">
        <v>202</v>
      </c>
      <c r="AB122" s="447"/>
      <c r="AC122" s="447"/>
      <c r="AD122" s="447"/>
      <c r="AE122" s="500"/>
      <c r="AF122" s="516" t="s">
        <v>202</v>
      </c>
      <c r="AG122" s="447"/>
      <c r="AH122" s="447"/>
      <c r="AI122" s="447"/>
      <c r="AJ122" s="500"/>
      <c r="AK122" s="516" t="s">
        <v>202</v>
      </c>
      <c r="AL122" s="447"/>
      <c r="AM122" s="447"/>
      <c r="AN122" s="447"/>
      <c r="AO122" s="500"/>
      <c r="AP122" s="540" t="s">
        <v>202</v>
      </c>
      <c r="AQ122" s="548"/>
      <c r="AR122" s="548"/>
      <c r="AS122" s="548"/>
      <c r="AT122" s="558"/>
      <c r="AU122" s="573"/>
      <c r="AV122" s="582"/>
      <c r="AW122" s="582"/>
      <c r="AX122" s="582"/>
      <c r="AY122" s="593"/>
      <c r="AZ122" s="428" t="s">
        <v>494</v>
      </c>
      <c r="BA122" s="424"/>
      <c r="BB122" s="424"/>
      <c r="BC122" s="424"/>
      <c r="BD122" s="424"/>
      <c r="BE122" s="424"/>
      <c r="BF122" s="424"/>
      <c r="BG122" s="424"/>
      <c r="BH122" s="424"/>
      <c r="BI122" s="424"/>
      <c r="BJ122" s="424"/>
      <c r="BK122" s="424"/>
      <c r="BL122" s="424"/>
      <c r="BM122" s="424"/>
      <c r="BN122" s="424"/>
      <c r="BO122" s="424"/>
      <c r="BP122" s="474"/>
      <c r="BQ122" s="635">
        <v>28905809</v>
      </c>
      <c r="BR122" s="643"/>
      <c r="BS122" s="643"/>
      <c r="BT122" s="643"/>
      <c r="BU122" s="643"/>
      <c r="BV122" s="643">
        <v>27448162</v>
      </c>
      <c r="BW122" s="643"/>
      <c r="BX122" s="643"/>
      <c r="BY122" s="643"/>
      <c r="BZ122" s="643"/>
      <c r="CA122" s="643">
        <v>25659155</v>
      </c>
      <c r="CB122" s="643"/>
      <c r="CC122" s="643"/>
      <c r="CD122" s="643"/>
      <c r="CE122" s="643"/>
      <c r="CF122" s="659">
        <v>166.6</v>
      </c>
      <c r="CG122" s="663"/>
      <c r="CH122" s="663"/>
      <c r="CI122" s="663"/>
      <c r="CJ122" s="663"/>
      <c r="CK122" s="677"/>
      <c r="CL122" s="687"/>
      <c r="CM122" s="687"/>
      <c r="CN122" s="687"/>
      <c r="CO122" s="690"/>
      <c r="CP122" s="694" t="s">
        <v>229</v>
      </c>
      <c r="CQ122" s="404"/>
      <c r="CR122" s="404"/>
      <c r="CS122" s="404"/>
      <c r="CT122" s="404"/>
      <c r="CU122" s="404"/>
      <c r="CV122" s="404"/>
      <c r="CW122" s="404"/>
      <c r="CX122" s="404"/>
      <c r="CY122" s="404"/>
      <c r="CZ122" s="404"/>
      <c r="DA122" s="404"/>
      <c r="DB122" s="404"/>
      <c r="DC122" s="404"/>
      <c r="DD122" s="404"/>
      <c r="DE122" s="404"/>
      <c r="DF122" s="700"/>
      <c r="DG122" s="634" t="s">
        <v>202</v>
      </c>
      <c r="DH122" s="642"/>
      <c r="DI122" s="642"/>
      <c r="DJ122" s="642"/>
      <c r="DK122" s="642"/>
      <c r="DL122" s="642" t="s">
        <v>202</v>
      </c>
      <c r="DM122" s="642"/>
      <c r="DN122" s="642"/>
      <c r="DO122" s="642"/>
      <c r="DP122" s="642"/>
      <c r="DQ122" s="642" t="s">
        <v>202</v>
      </c>
      <c r="DR122" s="642"/>
      <c r="DS122" s="642"/>
      <c r="DT122" s="642"/>
      <c r="DU122" s="642"/>
      <c r="DV122" s="714" t="s">
        <v>202</v>
      </c>
      <c r="DW122" s="714"/>
      <c r="DX122" s="714"/>
      <c r="DY122" s="714"/>
      <c r="DZ122" s="723"/>
    </row>
    <row r="123" spans="1:130" s="365" customFormat="1" ht="26.25" customHeight="1">
      <c r="A123" s="390"/>
      <c r="B123" s="414"/>
      <c r="C123" s="426" t="s">
        <v>13</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3"/>
      <c r="AA123" s="483" t="s">
        <v>202</v>
      </c>
      <c r="AB123" s="447"/>
      <c r="AC123" s="447"/>
      <c r="AD123" s="447"/>
      <c r="AE123" s="500"/>
      <c r="AF123" s="516" t="s">
        <v>202</v>
      </c>
      <c r="AG123" s="447"/>
      <c r="AH123" s="447"/>
      <c r="AI123" s="447"/>
      <c r="AJ123" s="500"/>
      <c r="AK123" s="516" t="s">
        <v>202</v>
      </c>
      <c r="AL123" s="447"/>
      <c r="AM123" s="447"/>
      <c r="AN123" s="447"/>
      <c r="AO123" s="500"/>
      <c r="AP123" s="540" t="s">
        <v>202</v>
      </c>
      <c r="AQ123" s="548"/>
      <c r="AR123" s="548"/>
      <c r="AS123" s="548"/>
      <c r="AT123" s="558"/>
      <c r="AU123" s="574"/>
      <c r="AV123" s="583"/>
      <c r="AW123" s="583"/>
      <c r="AX123" s="583"/>
      <c r="AY123" s="583"/>
      <c r="AZ123" s="604" t="s">
        <v>277</v>
      </c>
      <c r="BA123" s="604"/>
      <c r="BB123" s="604"/>
      <c r="BC123" s="604"/>
      <c r="BD123" s="604"/>
      <c r="BE123" s="604"/>
      <c r="BF123" s="604"/>
      <c r="BG123" s="604"/>
      <c r="BH123" s="604"/>
      <c r="BI123" s="604"/>
      <c r="BJ123" s="604"/>
      <c r="BK123" s="604"/>
      <c r="BL123" s="604"/>
      <c r="BM123" s="604"/>
      <c r="BN123" s="604"/>
      <c r="BO123" s="469" t="s">
        <v>223</v>
      </c>
      <c r="BP123" s="630"/>
      <c r="BQ123" s="636">
        <v>40493520</v>
      </c>
      <c r="BR123" s="644"/>
      <c r="BS123" s="644"/>
      <c r="BT123" s="644"/>
      <c r="BU123" s="644"/>
      <c r="BV123" s="644">
        <v>39135835</v>
      </c>
      <c r="BW123" s="644"/>
      <c r="BX123" s="644"/>
      <c r="BY123" s="644"/>
      <c r="BZ123" s="644"/>
      <c r="CA123" s="644">
        <v>37348845</v>
      </c>
      <c r="CB123" s="644"/>
      <c r="CC123" s="644"/>
      <c r="CD123" s="644"/>
      <c r="CE123" s="644"/>
      <c r="CF123" s="545"/>
      <c r="CG123" s="553"/>
      <c r="CH123" s="553"/>
      <c r="CI123" s="553"/>
      <c r="CJ123" s="670"/>
      <c r="CK123" s="677"/>
      <c r="CL123" s="687"/>
      <c r="CM123" s="687"/>
      <c r="CN123" s="687"/>
      <c r="CO123" s="690"/>
      <c r="CP123" s="694" t="s">
        <v>233</v>
      </c>
      <c r="CQ123" s="404"/>
      <c r="CR123" s="404"/>
      <c r="CS123" s="404"/>
      <c r="CT123" s="404"/>
      <c r="CU123" s="404"/>
      <c r="CV123" s="404"/>
      <c r="CW123" s="404"/>
      <c r="CX123" s="404"/>
      <c r="CY123" s="404"/>
      <c r="CZ123" s="404"/>
      <c r="DA123" s="404"/>
      <c r="DB123" s="404"/>
      <c r="DC123" s="404"/>
      <c r="DD123" s="404"/>
      <c r="DE123" s="404"/>
      <c r="DF123" s="700"/>
      <c r="DG123" s="483" t="s">
        <v>202</v>
      </c>
      <c r="DH123" s="447"/>
      <c r="DI123" s="447"/>
      <c r="DJ123" s="447"/>
      <c r="DK123" s="500"/>
      <c r="DL123" s="516" t="s">
        <v>202</v>
      </c>
      <c r="DM123" s="447"/>
      <c r="DN123" s="447"/>
      <c r="DO123" s="447"/>
      <c r="DP123" s="500"/>
      <c r="DQ123" s="516" t="s">
        <v>202</v>
      </c>
      <c r="DR123" s="447"/>
      <c r="DS123" s="447"/>
      <c r="DT123" s="447"/>
      <c r="DU123" s="500"/>
      <c r="DV123" s="540" t="s">
        <v>202</v>
      </c>
      <c r="DW123" s="548"/>
      <c r="DX123" s="548"/>
      <c r="DY123" s="548"/>
      <c r="DZ123" s="558"/>
    </row>
    <row r="124" spans="1:130" s="365" customFormat="1" ht="26.25" customHeight="1">
      <c r="A124" s="390"/>
      <c r="B124" s="414"/>
      <c r="C124" s="426" t="s">
        <v>344</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3"/>
      <c r="AA124" s="483" t="s">
        <v>202</v>
      </c>
      <c r="AB124" s="447"/>
      <c r="AC124" s="447"/>
      <c r="AD124" s="447"/>
      <c r="AE124" s="500"/>
      <c r="AF124" s="516" t="s">
        <v>202</v>
      </c>
      <c r="AG124" s="447"/>
      <c r="AH124" s="447"/>
      <c r="AI124" s="447"/>
      <c r="AJ124" s="500"/>
      <c r="AK124" s="516" t="s">
        <v>202</v>
      </c>
      <c r="AL124" s="447"/>
      <c r="AM124" s="447"/>
      <c r="AN124" s="447"/>
      <c r="AO124" s="500"/>
      <c r="AP124" s="540" t="s">
        <v>202</v>
      </c>
      <c r="AQ124" s="548"/>
      <c r="AR124" s="548"/>
      <c r="AS124" s="548"/>
      <c r="AT124" s="558"/>
      <c r="AU124" s="575" t="s">
        <v>495</v>
      </c>
      <c r="AV124" s="584"/>
      <c r="AW124" s="584"/>
      <c r="AX124" s="584"/>
      <c r="AY124" s="584"/>
      <c r="AZ124" s="584"/>
      <c r="BA124" s="584"/>
      <c r="BB124" s="584"/>
      <c r="BC124" s="584"/>
      <c r="BD124" s="584"/>
      <c r="BE124" s="584"/>
      <c r="BF124" s="584"/>
      <c r="BG124" s="584"/>
      <c r="BH124" s="584"/>
      <c r="BI124" s="584"/>
      <c r="BJ124" s="584"/>
      <c r="BK124" s="584"/>
      <c r="BL124" s="584"/>
      <c r="BM124" s="584"/>
      <c r="BN124" s="584"/>
      <c r="BO124" s="584"/>
      <c r="BP124" s="631"/>
      <c r="BQ124" s="637">
        <v>33.1</v>
      </c>
      <c r="BR124" s="645"/>
      <c r="BS124" s="645"/>
      <c r="BT124" s="645"/>
      <c r="BU124" s="645"/>
      <c r="BV124" s="645">
        <v>22.1</v>
      </c>
      <c r="BW124" s="645"/>
      <c r="BX124" s="645"/>
      <c r="BY124" s="645"/>
      <c r="BZ124" s="645"/>
      <c r="CA124" s="645">
        <v>14.1</v>
      </c>
      <c r="CB124" s="645"/>
      <c r="CC124" s="645"/>
      <c r="CD124" s="645"/>
      <c r="CE124" s="645"/>
      <c r="CF124" s="546"/>
      <c r="CG124" s="554"/>
      <c r="CH124" s="554"/>
      <c r="CI124" s="554"/>
      <c r="CJ124" s="671"/>
      <c r="CK124" s="678"/>
      <c r="CL124" s="678"/>
      <c r="CM124" s="678"/>
      <c r="CN124" s="678"/>
      <c r="CO124" s="691"/>
      <c r="CP124" s="694" t="s">
        <v>496</v>
      </c>
      <c r="CQ124" s="404"/>
      <c r="CR124" s="404"/>
      <c r="CS124" s="404"/>
      <c r="CT124" s="404"/>
      <c r="CU124" s="404"/>
      <c r="CV124" s="404"/>
      <c r="CW124" s="404"/>
      <c r="CX124" s="404"/>
      <c r="CY124" s="404"/>
      <c r="CZ124" s="404"/>
      <c r="DA124" s="404"/>
      <c r="DB124" s="404"/>
      <c r="DC124" s="404"/>
      <c r="DD124" s="404"/>
      <c r="DE124" s="404"/>
      <c r="DF124" s="700"/>
      <c r="DG124" s="485" t="s">
        <v>202</v>
      </c>
      <c r="DH124" s="490"/>
      <c r="DI124" s="490"/>
      <c r="DJ124" s="490"/>
      <c r="DK124" s="502"/>
      <c r="DL124" s="518" t="s">
        <v>202</v>
      </c>
      <c r="DM124" s="490"/>
      <c r="DN124" s="490"/>
      <c r="DO124" s="490"/>
      <c r="DP124" s="502"/>
      <c r="DQ124" s="518" t="s">
        <v>202</v>
      </c>
      <c r="DR124" s="490"/>
      <c r="DS124" s="490"/>
      <c r="DT124" s="490"/>
      <c r="DU124" s="502"/>
      <c r="DV124" s="715" t="s">
        <v>202</v>
      </c>
      <c r="DW124" s="717"/>
      <c r="DX124" s="717"/>
      <c r="DY124" s="717"/>
      <c r="DZ124" s="724"/>
    </row>
    <row r="125" spans="1:130" s="365" customFormat="1" ht="26.25" customHeight="1">
      <c r="A125" s="390"/>
      <c r="B125" s="414"/>
      <c r="C125" s="426" t="s">
        <v>491</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3"/>
      <c r="AA125" s="483" t="s">
        <v>202</v>
      </c>
      <c r="AB125" s="447"/>
      <c r="AC125" s="447"/>
      <c r="AD125" s="447"/>
      <c r="AE125" s="500"/>
      <c r="AF125" s="516" t="s">
        <v>202</v>
      </c>
      <c r="AG125" s="447"/>
      <c r="AH125" s="447"/>
      <c r="AI125" s="447"/>
      <c r="AJ125" s="500"/>
      <c r="AK125" s="516" t="s">
        <v>202</v>
      </c>
      <c r="AL125" s="447"/>
      <c r="AM125" s="447"/>
      <c r="AN125" s="447"/>
      <c r="AO125" s="500"/>
      <c r="AP125" s="540" t="s">
        <v>202</v>
      </c>
      <c r="AQ125" s="548"/>
      <c r="AR125" s="548"/>
      <c r="AS125" s="548"/>
      <c r="AT125" s="558"/>
      <c r="AU125" s="384"/>
      <c r="AV125" s="408"/>
      <c r="AW125" s="408"/>
      <c r="AX125" s="408"/>
      <c r="AY125" s="408"/>
      <c r="AZ125" s="408"/>
      <c r="BA125" s="408"/>
      <c r="BB125" s="408"/>
      <c r="BC125" s="408"/>
      <c r="BD125" s="408"/>
      <c r="BE125" s="408"/>
      <c r="BF125" s="408"/>
      <c r="BG125" s="408"/>
      <c r="BH125" s="408"/>
      <c r="BI125" s="408"/>
      <c r="BJ125" s="408"/>
      <c r="BK125" s="408"/>
      <c r="BL125" s="408"/>
      <c r="BM125" s="408"/>
      <c r="BN125" s="408"/>
      <c r="BO125" s="408"/>
      <c r="BP125" s="408"/>
      <c r="BQ125" s="378"/>
      <c r="BR125" s="378"/>
      <c r="BS125" s="378"/>
      <c r="BT125" s="378"/>
      <c r="BU125" s="378"/>
      <c r="BV125" s="378"/>
      <c r="BW125" s="378"/>
      <c r="BX125" s="378"/>
      <c r="BY125" s="378"/>
      <c r="BZ125" s="378"/>
      <c r="CA125" s="378"/>
      <c r="CB125" s="378"/>
      <c r="CC125" s="378"/>
      <c r="CD125" s="378"/>
      <c r="CE125" s="378"/>
      <c r="CF125" s="378"/>
      <c r="CG125" s="378"/>
      <c r="CH125" s="378"/>
      <c r="CI125" s="378"/>
      <c r="CJ125" s="672"/>
      <c r="CK125" s="679" t="s">
        <v>497</v>
      </c>
      <c r="CL125" s="686"/>
      <c r="CM125" s="686"/>
      <c r="CN125" s="686"/>
      <c r="CO125" s="689"/>
      <c r="CP125" s="425" t="s">
        <v>143</v>
      </c>
      <c r="CQ125" s="408"/>
      <c r="CR125" s="408"/>
      <c r="CS125" s="408"/>
      <c r="CT125" s="408"/>
      <c r="CU125" s="408"/>
      <c r="CV125" s="408"/>
      <c r="CW125" s="408"/>
      <c r="CX125" s="408"/>
      <c r="CY125" s="408"/>
      <c r="CZ125" s="408"/>
      <c r="DA125" s="408"/>
      <c r="DB125" s="408"/>
      <c r="DC125" s="408"/>
      <c r="DD125" s="408"/>
      <c r="DE125" s="408"/>
      <c r="DF125" s="471"/>
      <c r="DG125" s="633" t="s">
        <v>202</v>
      </c>
      <c r="DH125" s="641"/>
      <c r="DI125" s="641"/>
      <c r="DJ125" s="641"/>
      <c r="DK125" s="641"/>
      <c r="DL125" s="641" t="s">
        <v>202</v>
      </c>
      <c r="DM125" s="641"/>
      <c r="DN125" s="641"/>
      <c r="DO125" s="641"/>
      <c r="DP125" s="641"/>
      <c r="DQ125" s="641" t="s">
        <v>202</v>
      </c>
      <c r="DR125" s="641"/>
      <c r="DS125" s="641"/>
      <c r="DT125" s="641"/>
      <c r="DU125" s="641"/>
      <c r="DV125" s="713" t="s">
        <v>202</v>
      </c>
      <c r="DW125" s="713"/>
      <c r="DX125" s="713"/>
      <c r="DY125" s="713"/>
      <c r="DZ125" s="722"/>
    </row>
    <row r="126" spans="1:130" s="365" customFormat="1" ht="26.25" customHeight="1">
      <c r="A126" s="390"/>
      <c r="B126" s="414"/>
      <c r="C126" s="426" t="s">
        <v>492</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3"/>
      <c r="AA126" s="483" t="s">
        <v>202</v>
      </c>
      <c r="AB126" s="447"/>
      <c r="AC126" s="447"/>
      <c r="AD126" s="447"/>
      <c r="AE126" s="500"/>
      <c r="AF126" s="516" t="s">
        <v>202</v>
      </c>
      <c r="AG126" s="447"/>
      <c r="AH126" s="447"/>
      <c r="AI126" s="447"/>
      <c r="AJ126" s="500"/>
      <c r="AK126" s="516" t="s">
        <v>202</v>
      </c>
      <c r="AL126" s="447"/>
      <c r="AM126" s="447"/>
      <c r="AN126" s="447"/>
      <c r="AO126" s="500"/>
      <c r="AP126" s="540" t="s">
        <v>202</v>
      </c>
      <c r="AQ126" s="548"/>
      <c r="AR126" s="548"/>
      <c r="AS126" s="548"/>
      <c r="AT126" s="558"/>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5"/>
      <c r="CE126" s="655"/>
      <c r="CF126" s="655"/>
      <c r="CG126" s="378"/>
      <c r="CH126" s="378"/>
      <c r="CI126" s="378"/>
      <c r="CJ126" s="672"/>
      <c r="CK126" s="680"/>
      <c r="CL126" s="687"/>
      <c r="CM126" s="687"/>
      <c r="CN126" s="687"/>
      <c r="CO126" s="690"/>
      <c r="CP126" s="426" t="s">
        <v>431</v>
      </c>
      <c r="CQ126" s="378"/>
      <c r="CR126" s="378"/>
      <c r="CS126" s="378"/>
      <c r="CT126" s="378"/>
      <c r="CU126" s="378"/>
      <c r="CV126" s="378"/>
      <c r="CW126" s="378"/>
      <c r="CX126" s="378"/>
      <c r="CY126" s="378"/>
      <c r="CZ126" s="378"/>
      <c r="DA126" s="378"/>
      <c r="DB126" s="378"/>
      <c r="DC126" s="378"/>
      <c r="DD126" s="378"/>
      <c r="DE126" s="378"/>
      <c r="DF126" s="473"/>
      <c r="DG126" s="634" t="s">
        <v>202</v>
      </c>
      <c r="DH126" s="642"/>
      <c r="DI126" s="642"/>
      <c r="DJ126" s="642"/>
      <c r="DK126" s="642"/>
      <c r="DL126" s="642" t="s">
        <v>202</v>
      </c>
      <c r="DM126" s="642"/>
      <c r="DN126" s="642"/>
      <c r="DO126" s="642"/>
      <c r="DP126" s="642"/>
      <c r="DQ126" s="642" t="s">
        <v>202</v>
      </c>
      <c r="DR126" s="642"/>
      <c r="DS126" s="642"/>
      <c r="DT126" s="642"/>
      <c r="DU126" s="642"/>
      <c r="DV126" s="714" t="s">
        <v>202</v>
      </c>
      <c r="DW126" s="714"/>
      <c r="DX126" s="714"/>
      <c r="DY126" s="714"/>
      <c r="DZ126" s="723"/>
    </row>
    <row r="127" spans="1:130" s="365" customFormat="1" ht="26.25" customHeight="1">
      <c r="A127" s="391"/>
      <c r="B127" s="415"/>
      <c r="C127" s="428" t="s">
        <v>82</v>
      </c>
      <c r="D127" s="424"/>
      <c r="E127" s="424"/>
      <c r="F127" s="424"/>
      <c r="G127" s="424"/>
      <c r="H127" s="424"/>
      <c r="I127" s="424"/>
      <c r="J127" s="424"/>
      <c r="K127" s="424"/>
      <c r="L127" s="424"/>
      <c r="M127" s="424"/>
      <c r="N127" s="424"/>
      <c r="O127" s="424"/>
      <c r="P127" s="424"/>
      <c r="Q127" s="424"/>
      <c r="R127" s="424"/>
      <c r="S127" s="424"/>
      <c r="T127" s="424"/>
      <c r="U127" s="424"/>
      <c r="V127" s="424"/>
      <c r="W127" s="424"/>
      <c r="X127" s="424"/>
      <c r="Y127" s="424"/>
      <c r="Z127" s="474"/>
      <c r="AA127" s="483" t="s">
        <v>202</v>
      </c>
      <c r="AB127" s="447"/>
      <c r="AC127" s="447"/>
      <c r="AD127" s="447"/>
      <c r="AE127" s="500"/>
      <c r="AF127" s="516" t="s">
        <v>202</v>
      </c>
      <c r="AG127" s="447"/>
      <c r="AH127" s="447"/>
      <c r="AI127" s="447"/>
      <c r="AJ127" s="500"/>
      <c r="AK127" s="516" t="s">
        <v>202</v>
      </c>
      <c r="AL127" s="447"/>
      <c r="AM127" s="447"/>
      <c r="AN127" s="447"/>
      <c r="AO127" s="500"/>
      <c r="AP127" s="540" t="s">
        <v>202</v>
      </c>
      <c r="AQ127" s="548"/>
      <c r="AR127" s="548"/>
      <c r="AS127" s="548"/>
      <c r="AT127" s="558"/>
      <c r="AU127" s="378"/>
      <c r="AV127" s="378"/>
      <c r="AW127" s="378"/>
      <c r="AX127" s="585" t="s">
        <v>500</v>
      </c>
      <c r="AY127" s="594"/>
      <c r="AZ127" s="594"/>
      <c r="BA127" s="594"/>
      <c r="BB127" s="594"/>
      <c r="BC127" s="594"/>
      <c r="BD127" s="594"/>
      <c r="BE127" s="611"/>
      <c r="BF127" s="613" t="s">
        <v>454</v>
      </c>
      <c r="BG127" s="594"/>
      <c r="BH127" s="594"/>
      <c r="BI127" s="594"/>
      <c r="BJ127" s="594"/>
      <c r="BK127" s="594"/>
      <c r="BL127" s="611"/>
      <c r="BM127" s="613" t="s">
        <v>432</v>
      </c>
      <c r="BN127" s="594"/>
      <c r="BO127" s="594"/>
      <c r="BP127" s="594"/>
      <c r="BQ127" s="594"/>
      <c r="BR127" s="594"/>
      <c r="BS127" s="611"/>
      <c r="BT127" s="613" t="s">
        <v>420</v>
      </c>
      <c r="BU127" s="594"/>
      <c r="BV127" s="594"/>
      <c r="BW127" s="594"/>
      <c r="BX127" s="594"/>
      <c r="BY127" s="594"/>
      <c r="BZ127" s="650"/>
      <c r="CA127" s="378"/>
      <c r="CB127" s="378"/>
      <c r="CC127" s="378"/>
      <c r="CD127" s="655"/>
      <c r="CE127" s="655"/>
      <c r="CF127" s="655"/>
      <c r="CG127" s="378"/>
      <c r="CH127" s="378"/>
      <c r="CI127" s="378"/>
      <c r="CJ127" s="672"/>
      <c r="CK127" s="680"/>
      <c r="CL127" s="687"/>
      <c r="CM127" s="687"/>
      <c r="CN127" s="687"/>
      <c r="CO127" s="690"/>
      <c r="CP127" s="426" t="s">
        <v>425</v>
      </c>
      <c r="CQ127" s="378"/>
      <c r="CR127" s="378"/>
      <c r="CS127" s="378"/>
      <c r="CT127" s="378"/>
      <c r="CU127" s="378"/>
      <c r="CV127" s="378"/>
      <c r="CW127" s="378"/>
      <c r="CX127" s="378"/>
      <c r="CY127" s="378"/>
      <c r="CZ127" s="378"/>
      <c r="DA127" s="378"/>
      <c r="DB127" s="378"/>
      <c r="DC127" s="378"/>
      <c r="DD127" s="378"/>
      <c r="DE127" s="378"/>
      <c r="DF127" s="473"/>
      <c r="DG127" s="634" t="s">
        <v>202</v>
      </c>
      <c r="DH127" s="642"/>
      <c r="DI127" s="642"/>
      <c r="DJ127" s="642"/>
      <c r="DK127" s="642"/>
      <c r="DL127" s="642" t="s">
        <v>202</v>
      </c>
      <c r="DM127" s="642"/>
      <c r="DN127" s="642"/>
      <c r="DO127" s="642"/>
      <c r="DP127" s="642"/>
      <c r="DQ127" s="642" t="s">
        <v>202</v>
      </c>
      <c r="DR127" s="642"/>
      <c r="DS127" s="642"/>
      <c r="DT127" s="642"/>
      <c r="DU127" s="642"/>
      <c r="DV127" s="714" t="s">
        <v>202</v>
      </c>
      <c r="DW127" s="714"/>
      <c r="DX127" s="714"/>
      <c r="DY127" s="714"/>
      <c r="DZ127" s="723"/>
    </row>
    <row r="128" spans="1:130" s="365" customFormat="1" ht="26.25" customHeight="1">
      <c r="A128" s="392" t="s">
        <v>501</v>
      </c>
      <c r="B128" s="416"/>
      <c r="C128" s="416"/>
      <c r="D128" s="416"/>
      <c r="E128" s="416"/>
      <c r="F128" s="416"/>
      <c r="G128" s="416"/>
      <c r="H128" s="416"/>
      <c r="I128" s="416"/>
      <c r="J128" s="416"/>
      <c r="K128" s="416"/>
      <c r="L128" s="416"/>
      <c r="M128" s="416"/>
      <c r="N128" s="416"/>
      <c r="O128" s="416"/>
      <c r="P128" s="416"/>
      <c r="Q128" s="416"/>
      <c r="R128" s="416"/>
      <c r="S128" s="416"/>
      <c r="T128" s="416"/>
      <c r="U128" s="416"/>
      <c r="V128" s="416"/>
      <c r="W128" s="464" t="s">
        <v>8</v>
      </c>
      <c r="X128" s="464"/>
      <c r="Y128" s="464"/>
      <c r="Z128" s="476"/>
      <c r="AA128" s="482">
        <v>506475</v>
      </c>
      <c r="AB128" s="488"/>
      <c r="AC128" s="488"/>
      <c r="AD128" s="488"/>
      <c r="AE128" s="499"/>
      <c r="AF128" s="515">
        <v>512372</v>
      </c>
      <c r="AG128" s="488"/>
      <c r="AH128" s="488"/>
      <c r="AI128" s="488"/>
      <c r="AJ128" s="499"/>
      <c r="AK128" s="515">
        <v>498861</v>
      </c>
      <c r="AL128" s="488"/>
      <c r="AM128" s="488"/>
      <c r="AN128" s="488"/>
      <c r="AO128" s="499"/>
      <c r="AP128" s="542"/>
      <c r="AQ128" s="550"/>
      <c r="AR128" s="550"/>
      <c r="AS128" s="550"/>
      <c r="AT128" s="560"/>
      <c r="AU128" s="378"/>
      <c r="AV128" s="378"/>
      <c r="AW128" s="378"/>
      <c r="AX128" s="384" t="s">
        <v>312</v>
      </c>
      <c r="AY128" s="408"/>
      <c r="AZ128" s="408"/>
      <c r="BA128" s="408"/>
      <c r="BB128" s="408"/>
      <c r="BC128" s="408"/>
      <c r="BD128" s="408"/>
      <c r="BE128" s="471"/>
      <c r="BF128" s="614" t="s">
        <v>202</v>
      </c>
      <c r="BG128" s="618"/>
      <c r="BH128" s="618"/>
      <c r="BI128" s="618"/>
      <c r="BJ128" s="618"/>
      <c r="BK128" s="618"/>
      <c r="BL128" s="624"/>
      <c r="BM128" s="614">
        <v>12.61</v>
      </c>
      <c r="BN128" s="618"/>
      <c r="BO128" s="618"/>
      <c r="BP128" s="618"/>
      <c r="BQ128" s="618"/>
      <c r="BR128" s="618"/>
      <c r="BS128" s="624"/>
      <c r="BT128" s="614">
        <v>20</v>
      </c>
      <c r="BU128" s="618"/>
      <c r="BV128" s="618"/>
      <c r="BW128" s="618"/>
      <c r="BX128" s="618"/>
      <c r="BY128" s="618"/>
      <c r="BZ128" s="651"/>
      <c r="CA128" s="655"/>
      <c r="CB128" s="655"/>
      <c r="CC128" s="655"/>
      <c r="CD128" s="655"/>
      <c r="CE128" s="655"/>
      <c r="CF128" s="655"/>
      <c r="CG128" s="378"/>
      <c r="CH128" s="378"/>
      <c r="CI128" s="378"/>
      <c r="CJ128" s="672"/>
      <c r="CK128" s="681"/>
      <c r="CL128" s="688"/>
      <c r="CM128" s="688"/>
      <c r="CN128" s="688"/>
      <c r="CO128" s="692"/>
      <c r="CP128" s="695" t="s">
        <v>411</v>
      </c>
      <c r="CQ128" s="381"/>
      <c r="CR128" s="381"/>
      <c r="CS128" s="381"/>
      <c r="CT128" s="381"/>
      <c r="CU128" s="381"/>
      <c r="CV128" s="381"/>
      <c r="CW128" s="381"/>
      <c r="CX128" s="381"/>
      <c r="CY128" s="381"/>
      <c r="CZ128" s="381"/>
      <c r="DA128" s="381"/>
      <c r="DB128" s="381"/>
      <c r="DC128" s="381"/>
      <c r="DD128" s="381"/>
      <c r="DE128" s="381"/>
      <c r="DF128" s="612"/>
      <c r="DG128" s="703" t="s">
        <v>202</v>
      </c>
      <c r="DH128" s="706"/>
      <c r="DI128" s="706"/>
      <c r="DJ128" s="706"/>
      <c r="DK128" s="706"/>
      <c r="DL128" s="706" t="s">
        <v>202</v>
      </c>
      <c r="DM128" s="706"/>
      <c r="DN128" s="706"/>
      <c r="DO128" s="706"/>
      <c r="DP128" s="706"/>
      <c r="DQ128" s="706" t="s">
        <v>202</v>
      </c>
      <c r="DR128" s="706"/>
      <c r="DS128" s="706"/>
      <c r="DT128" s="706"/>
      <c r="DU128" s="706"/>
      <c r="DV128" s="716" t="s">
        <v>202</v>
      </c>
      <c r="DW128" s="716"/>
      <c r="DX128" s="716"/>
      <c r="DY128" s="716"/>
      <c r="DZ128" s="725"/>
    </row>
    <row r="129" spans="1:131" s="365" customFormat="1" ht="26.25" customHeight="1">
      <c r="A129" s="385" t="s">
        <v>177</v>
      </c>
      <c r="B129" s="409"/>
      <c r="C129" s="409"/>
      <c r="D129" s="409"/>
      <c r="E129" s="409"/>
      <c r="F129" s="409"/>
      <c r="G129" s="409"/>
      <c r="H129" s="409"/>
      <c r="I129" s="409"/>
      <c r="J129" s="409"/>
      <c r="K129" s="409"/>
      <c r="L129" s="409"/>
      <c r="M129" s="409"/>
      <c r="N129" s="409"/>
      <c r="O129" s="409"/>
      <c r="P129" s="409"/>
      <c r="Q129" s="409"/>
      <c r="R129" s="409"/>
      <c r="S129" s="409"/>
      <c r="T129" s="409"/>
      <c r="U129" s="409"/>
      <c r="V129" s="409"/>
      <c r="W129" s="466" t="s">
        <v>238</v>
      </c>
      <c r="X129" s="467"/>
      <c r="Y129" s="467"/>
      <c r="Z129" s="477"/>
      <c r="AA129" s="483">
        <v>17686912</v>
      </c>
      <c r="AB129" s="447"/>
      <c r="AC129" s="447"/>
      <c r="AD129" s="447"/>
      <c r="AE129" s="500"/>
      <c r="AF129" s="516">
        <v>17392504</v>
      </c>
      <c r="AG129" s="447"/>
      <c r="AH129" s="447"/>
      <c r="AI129" s="447"/>
      <c r="AJ129" s="500"/>
      <c r="AK129" s="516">
        <v>17742839</v>
      </c>
      <c r="AL129" s="447"/>
      <c r="AM129" s="447"/>
      <c r="AN129" s="447"/>
      <c r="AO129" s="500"/>
      <c r="AP129" s="543"/>
      <c r="AQ129" s="551"/>
      <c r="AR129" s="551"/>
      <c r="AS129" s="551"/>
      <c r="AT129" s="561"/>
      <c r="AU129" s="577"/>
      <c r="AV129" s="577"/>
      <c r="AW129" s="577"/>
      <c r="AX129" s="586" t="s">
        <v>122</v>
      </c>
      <c r="AY129" s="378"/>
      <c r="AZ129" s="378"/>
      <c r="BA129" s="378"/>
      <c r="BB129" s="378"/>
      <c r="BC129" s="378"/>
      <c r="BD129" s="378"/>
      <c r="BE129" s="473"/>
      <c r="BF129" s="615" t="s">
        <v>202</v>
      </c>
      <c r="BG129" s="619"/>
      <c r="BH129" s="619"/>
      <c r="BI129" s="619"/>
      <c r="BJ129" s="619"/>
      <c r="BK129" s="619"/>
      <c r="BL129" s="625"/>
      <c r="BM129" s="615">
        <v>17.61</v>
      </c>
      <c r="BN129" s="619"/>
      <c r="BO129" s="619"/>
      <c r="BP129" s="619"/>
      <c r="BQ129" s="619"/>
      <c r="BR129" s="619"/>
      <c r="BS129" s="625"/>
      <c r="BT129" s="615">
        <v>30</v>
      </c>
      <c r="BU129" s="619"/>
      <c r="BV129" s="619"/>
      <c r="BW129" s="619"/>
      <c r="BX129" s="619"/>
      <c r="BY129" s="619"/>
      <c r="BZ129" s="652"/>
      <c r="CA129" s="628"/>
      <c r="CB129" s="628"/>
      <c r="CC129" s="628"/>
      <c r="CD129" s="628"/>
      <c r="CE129" s="628"/>
      <c r="CF129" s="628"/>
      <c r="CG129" s="628"/>
      <c r="CH129" s="628"/>
      <c r="CI129" s="628"/>
      <c r="CJ129" s="628"/>
      <c r="CK129" s="628"/>
      <c r="CL129" s="628"/>
      <c r="CM129" s="628"/>
      <c r="CN129" s="628"/>
      <c r="CO129" s="628"/>
      <c r="CP129" s="628"/>
      <c r="CQ129" s="628"/>
      <c r="CR129" s="628"/>
      <c r="CS129" s="628"/>
      <c r="CT129" s="628"/>
      <c r="CU129" s="628"/>
      <c r="CV129" s="628"/>
      <c r="CW129" s="628"/>
      <c r="CX129" s="628"/>
      <c r="CY129" s="628"/>
      <c r="CZ129" s="628"/>
      <c r="DA129" s="628"/>
      <c r="DB129" s="628"/>
      <c r="DC129" s="628"/>
      <c r="DD129" s="628"/>
      <c r="DE129" s="628"/>
      <c r="DF129" s="628"/>
      <c r="DG129" s="628"/>
      <c r="DH129" s="628"/>
      <c r="DI129" s="628"/>
      <c r="DJ129" s="628"/>
      <c r="DK129" s="628"/>
      <c r="DL129" s="628"/>
      <c r="DM129" s="628"/>
      <c r="DN129" s="628"/>
      <c r="DO129" s="628"/>
      <c r="DP129" s="577"/>
      <c r="DQ129" s="577"/>
      <c r="DR129" s="577"/>
      <c r="DS129" s="577"/>
      <c r="DT129" s="577"/>
      <c r="DU129" s="577"/>
      <c r="DV129" s="577"/>
      <c r="DW129" s="577"/>
      <c r="DX129" s="577"/>
      <c r="DY129" s="577"/>
      <c r="DZ129" s="577"/>
    </row>
    <row r="130" spans="1:131" s="365" customFormat="1" ht="26.25" customHeight="1">
      <c r="A130" s="385" t="s">
        <v>502</v>
      </c>
      <c r="B130" s="409"/>
      <c r="C130" s="409"/>
      <c r="D130" s="409"/>
      <c r="E130" s="409"/>
      <c r="F130" s="409"/>
      <c r="G130" s="409"/>
      <c r="H130" s="409"/>
      <c r="I130" s="409"/>
      <c r="J130" s="409"/>
      <c r="K130" s="409"/>
      <c r="L130" s="409"/>
      <c r="M130" s="409"/>
      <c r="N130" s="409"/>
      <c r="O130" s="409"/>
      <c r="P130" s="409"/>
      <c r="Q130" s="409"/>
      <c r="R130" s="409"/>
      <c r="S130" s="409"/>
      <c r="T130" s="409"/>
      <c r="U130" s="409"/>
      <c r="V130" s="409"/>
      <c r="W130" s="466" t="s">
        <v>503</v>
      </c>
      <c r="X130" s="467"/>
      <c r="Y130" s="467"/>
      <c r="Z130" s="477"/>
      <c r="AA130" s="483">
        <v>2344957</v>
      </c>
      <c r="AB130" s="447"/>
      <c r="AC130" s="447"/>
      <c r="AD130" s="447"/>
      <c r="AE130" s="500"/>
      <c r="AF130" s="516">
        <v>2291533</v>
      </c>
      <c r="AG130" s="447"/>
      <c r="AH130" s="447"/>
      <c r="AI130" s="447"/>
      <c r="AJ130" s="500"/>
      <c r="AK130" s="516">
        <v>2338263</v>
      </c>
      <c r="AL130" s="447"/>
      <c r="AM130" s="447"/>
      <c r="AN130" s="447"/>
      <c r="AO130" s="500"/>
      <c r="AP130" s="543"/>
      <c r="AQ130" s="551"/>
      <c r="AR130" s="551"/>
      <c r="AS130" s="551"/>
      <c r="AT130" s="561"/>
      <c r="AU130" s="577"/>
      <c r="AV130" s="577"/>
      <c r="AW130" s="577"/>
      <c r="AX130" s="586" t="s">
        <v>445</v>
      </c>
      <c r="AY130" s="378"/>
      <c r="AZ130" s="378"/>
      <c r="BA130" s="378"/>
      <c r="BB130" s="378"/>
      <c r="BC130" s="378"/>
      <c r="BD130" s="378"/>
      <c r="BE130" s="473"/>
      <c r="BF130" s="616">
        <v>4.4000000000000004</v>
      </c>
      <c r="BG130" s="621"/>
      <c r="BH130" s="621"/>
      <c r="BI130" s="621"/>
      <c r="BJ130" s="621"/>
      <c r="BK130" s="621"/>
      <c r="BL130" s="626"/>
      <c r="BM130" s="616">
        <v>25</v>
      </c>
      <c r="BN130" s="621"/>
      <c r="BO130" s="621"/>
      <c r="BP130" s="621"/>
      <c r="BQ130" s="621"/>
      <c r="BR130" s="621"/>
      <c r="BS130" s="626"/>
      <c r="BT130" s="616">
        <v>35</v>
      </c>
      <c r="BU130" s="621"/>
      <c r="BV130" s="621"/>
      <c r="BW130" s="621"/>
      <c r="BX130" s="621"/>
      <c r="BY130" s="621"/>
      <c r="BZ130" s="653"/>
      <c r="CA130" s="628"/>
      <c r="CB130" s="628"/>
      <c r="CC130" s="628"/>
      <c r="CD130" s="628"/>
      <c r="CE130" s="628"/>
      <c r="CF130" s="628"/>
      <c r="CG130" s="628"/>
      <c r="CH130" s="628"/>
      <c r="CI130" s="628"/>
      <c r="CJ130" s="628"/>
      <c r="CK130" s="628"/>
      <c r="CL130" s="628"/>
      <c r="CM130" s="628"/>
      <c r="CN130" s="628"/>
      <c r="CO130" s="628"/>
      <c r="CP130" s="628"/>
      <c r="CQ130" s="628"/>
      <c r="CR130" s="628"/>
      <c r="CS130" s="628"/>
      <c r="CT130" s="628"/>
      <c r="CU130" s="628"/>
      <c r="CV130" s="628"/>
      <c r="CW130" s="628"/>
      <c r="CX130" s="628"/>
      <c r="CY130" s="628"/>
      <c r="CZ130" s="628"/>
      <c r="DA130" s="628"/>
      <c r="DB130" s="628"/>
      <c r="DC130" s="628"/>
      <c r="DD130" s="628"/>
      <c r="DE130" s="628"/>
      <c r="DF130" s="628"/>
      <c r="DG130" s="628"/>
      <c r="DH130" s="628"/>
      <c r="DI130" s="628"/>
      <c r="DJ130" s="628"/>
      <c r="DK130" s="628"/>
      <c r="DL130" s="628"/>
      <c r="DM130" s="628"/>
      <c r="DN130" s="628"/>
      <c r="DO130" s="628"/>
      <c r="DP130" s="577"/>
      <c r="DQ130" s="577"/>
      <c r="DR130" s="577"/>
      <c r="DS130" s="577"/>
      <c r="DT130" s="577"/>
      <c r="DU130" s="577"/>
      <c r="DV130" s="577"/>
      <c r="DW130" s="577"/>
      <c r="DX130" s="577"/>
      <c r="DY130" s="577"/>
      <c r="DZ130" s="577"/>
    </row>
    <row r="131" spans="1:131" s="365" customFormat="1" ht="26.25" customHeight="1">
      <c r="A131" s="393"/>
      <c r="B131" s="417"/>
      <c r="C131" s="417"/>
      <c r="D131" s="417"/>
      <c r="E131" s="417"/>
      <c r="F131" s="417"/>
      <c r="G131" s="417"/>
      <c r="H131" s="417"/>
      <c r="I131" s="417"/>
      <c r="J131" s="417"/>
      <c r="K131" s="417"/>
      <c r="L131" s="417"/>
      <c r="M131" s="417"/>
      <c r="N131" s="417"/>
      <c r="O131" s="417"/>
      <c r="P131" s="417"/>
      <c r="Q131" s="417"/>
      <c r="R131" s="417"/>
      <c r="S131" s="417"/>
      <c r="T131" s="417"/>
      <c r="U131" s="417"/>
      <c r="V131" s="417"/>
      <c r="W131" s="465" t="s">
        <v>180</v>
      </c>
      <c r="X131" s="468"/>
      <c r="Y131" s="468"/>
      <c r="Z131" s="478"/>
      <c r="AA131" s="485">
        <v>15341955</v>
      </c>
      <c r="AB131" s="490"/>
      <c r="AC131" s="490"/>
      <c r="AD131" s="490"/>
      <c r="AE131" s="502"/>
      <c r="AF131" s="518">
        <v>15100971</v>
      </c>
      <c r="AG131" s="490"/>
      <c r="AH131" s="490"/>
      <c r="AI131" s="490"/>
      <c r="AJ131" s="502"/>
      <c r="AK131" s="518">
        <v>15404576</v>
      </c>
      <c r="AL131" s="490"/>
      <c r="AM131" s="490"/>
      <c r="AN131" s="490"/>
      <c r="AO131" s="502"/>
      <c r="AP131" s="544"/>
      <c r="AQ131" s="552"/>
      <c r="AR131" s="552"/>
      <c r="AS131" s="552"/>
      <c r="AT131" s="562"/>
      <c r="AU131" s="577"/>
      <c r="AV131" s="577"/>
      <c r="AW131" s="577"/>
      <c r="AX131" s="587" t="s">
        <v>57</v>
      </c>
      <c r="AY131" s="381"/>
      <c r="AZ131" s="381"/>
      <c r="BA131" s="381"/>
      <c r="BB131" s="381"/>
      <c r="BC131" s="381"/>
      <c r="BD131" s="381"/>
      <c r="BE131" s="612"/>
      <c r="BF131" s="617">
        <v>14.1</v>
      </c>
      <c r="BG131" s="620"/>
      <c r="BH131" s="620"/>
      <c r="BI131" s="620"/>
      <c r="BJ131" s="620"/>
      <c r="BK131" s="620"/>
      <c r="BL131" s="627"/>
      <c r="BM131" s="617">
        <v>350</v>
      </c>
      <c r="BN131" s="620"/>
      <c r="BO131" s="620"/>
      <c r="BP131" s="620"/>
      <c r="BQ131" s="620"/>
      <c r="BR131" s="620"/>
      <c r="BS131" s="627"/>
      <c r="BT131" s="648"/>
      <c r="BU131" s="649"/>
      <c r="BV131" s="649"/>
      <c r="BW131" s="649"/>
      <c r="BX131" s="649"/>
      <c r="BY131" s="649"/>
      <c r="BZ131" s="654"/>
      <c r="CA131" s="628"/>
      <c r="CB131" s="628"/>
      <c r="CC131" s="628"/>
      <c r="CD131" s="628"/>
      <c r="CE131" s="628"/>
      <c r="CF131" s="628"/>
      <c r="CG131" s="628"/>
      <c r="CH131" s="628"/>
      <c r="CI131" s="628"/>
      <c r="CJ131" s="628"/>
      <c r="CK131" s="628"/>
      <c r="CL131" s="628"/>
      <c r="CM131" s="628"/>
      <c r="CN131" s="628"/>
      <c r="CO131" s="628"/>
      <c r="CP131" s="628"/>
      <c r="CQ131" s="628"/>
      <c r="CR131" s="628"/>
      <c r="CS131" s="628"/>
      <c r="CT131" s="628"/>
      <c r="CU131" s="628"/>
      <c r="CV131" s="628"/>
      <c r="CW131" s="628"/>
      <c r="CX131" s="628"/>
      <c r="CY131" s="628"/>
      <c r="CZ131" s="628"/>
      <c r="DA131" s="628"/>
      <c r="DB131" s="628"/>
      <c r="DC131" s="628"/>
      <c r="DD131" s="628"/>
      <c r="DE131" s="628"/>
      <c r="DF131" s="628"/>
      <c r="DG131" s="628"/>
      <c r="DH131" s="628"/>
      <c r="DI131" s="628"/>
      <c r="DJ131" s="628"/>
      <c r="DK131" s="628"/>
      <c r="DL131" s="628"/>
      <c r="DM131" s="628"/>
      <c r="DN131" s="628"/>
      <c r="DO131" s="628"/>
      <c r="DP131" s="577"/>
      <c r="DQ131" s="577"/>
      <c r="DR131" s="577"/>
      <c r="DS131" s="577"/>
      <c r="DT131" s="577"/>
      <c r="DU131" s="577"/>
      <c r="DV131" s="577"/>
      <c r="DW131" s="577"/>
      <c r="DX131" s="577"/>
      <c r="DY131" s="577"/>
      <c r="DZ131" s="577"/>
    </row>
    <row r="132" spans="1:131" s="365" customFormat="1" ht="26.25" customHeight="1">
      <c r="A132" s="394" t="s">
        <v>29</v>
      </c>
      <c r="B132" s="418"/>
      <c r="C132" s="418"/>
      <c r="D132" s="418"/>
      <c r="E132" s="418"/>
      <c r="F132" s="418"/>
      <c r="G132" s="418"/>
      <c r="H132" s="418"/>
      <c r="I132" s="418"/>
      <c r="J132" s="418"/>
      <c r="K132" s="418"/>
      <c r="L132" s="418"/>
      <c r="M132" s="418"/>
      <c r="N132" s="418"/>
      <c r="O132" s="418"/>
      <c r="P132" s="418"/>
      <c r="Q132" s="418"/>
      <c r="R132" s="418"/>
      <c r="S132" s="418"/>
      <c r="T132" s="418"/>
      <c r="U132" s="418"/>
      <c r="V132" s="463" t="s">
        <v>504</v>
      </c>
      <c r="W132" s="463"/>
      <c r="X132" s="463"/>
      <c r="Y132" s="463"/>
      <c r="Z132" s="479"/>
      <c r="AA132" s="486">
        <v>4.9998321600000004</v>
      </c>
      <c r="AB132" s="491"/>
      <c r="AC132" s="491"/>
      <c r="AD132" s="491"/>
      <c r="AE132" s="503"/>
      <c r="AF132" s="519">
        <v>3.989412336</v>
      </c>
      <c r="AG132" s="491"/>
      <c r="AH132" s="491"/>
      <c r="AI132" s="491"/>
      <c r="AJ132" s="503"/>
      <c r="AK132" s="519">
        <v>4.2512367749999997</v>
      </c>
      <c r="AL132" s="491"/>
      <c r="AM132" s="491"/>
      <c r="AN132" s="491"/>
      <c r="AO132" s="503"/>
      <c r="AP132" s="545"/>
      <c r="AQ132" s="553"/>
      <c r="AR132" s="553"/>
      <c r="AS132" s="553"/>
      <c r="AT132" s="563"/>
      <c r="AU132" s="576"/>
      <c r="AV132" s="577"/>
      <c r="AW132" s="577"/>
      <c r="AX132" s="577"/>
      <c r="AY132" s="577"/>
      <c r="AZ132" s="577"/>
      <c r="BA132" s="577"/>
      <c r="BB132" s="577"/>
      <c r="BC132" s="577"/>
      <c r="BD132" s="577"/>
      <c r="BE132" s="577"/>
      <c r="BF132" s="577"/>
      <c r="BG132" s="577"/>
      <c r="BH132" s="577"/>
      <c r="BI132" s="577"/>
      <c r="BJ132" s="577"/>
      <c r="BK132" s="577"/>
      <c r="BL132" s="577"/>
      <c r="BM132" s="577"/>
      <c r="BN132" s="577"/>
      <c r="BO132" s="577"/>
      <c r="BP132" s="577"/>
      <c r="BQ132" s="577"/>
      <c r="BR132" s="577"/>
      <c r="BS132" s="577"/>
      <c r="BT132" s="577"/>
      <c r="BU132" s="577"/>
      <c r="BV132" s="577"/>
      <c r="BW132" s="577"/>
      <c r="BX132" s="577"/>
      <c r="BY132" s="577"/>
      <c r="BZ132" s="577"/>
      <c r="CA132" s="628"/>
      <c r="CB132" s="628"/>
      <c r="CC132" s="628"/>
      <c r="CD132" s="628"/>
      <c r="CE132" s="628"/>
      <c r="CF132" s="628"/>
      <c r="CG132" s="628"/>
      <c r="CH132" s="628"/>
      <c r="CI132" s="628"/>
      <c r="CJ132" s="628"/>
      <c r="CK132" s="628"/>
      <c r="CL132" s="628"/>
      <c r="CM132" s="628"/>
      <c r="CN132" s="628"/>
      <c r="CO132" s="628"/>
      <c r="CP132" s="628"/>
      <c r="CQ132" s="628"/>
      <c r="CR132" s="628"/>
      <c r="CS132" s="628"/>
      <c r="CT132" s="628"/>
      <c r="CU132" s="628"/>
      <c r="CV132" s="628"/>
      <c r="CW132" s="628"/>
      <c r="CX132" s="628"/>
      <c r="CY132" s="628"/>
      <c r="CZ132" s="628"/>
      <c r="DA132" s="628"/>
      <c r="DB132" s="628"/>
      <c r="DC132" s="628"/>
      <c r="DD132" s="628"/>
      <c r="DE132" s="628"/>
      <c r="DF132" s="628"/>
      <c r="DG132" s="628"/>
      <c r="DH132" s="628"/>
      <c r="DI132" s="628"/>
      <c r="DJ132" s="628"/>
      <c r="DK132" s="628"/>
      <c r="DL132" s="628"/>
      <c r="DM132" s="628"/>
      <c r="DN132" s="628"/>
      <c r="DO132" s="628"/>
      <c r="DP132" s="577"/>
      <c r="DQ132" s="577"/>
      <c r="DR132" s="577"/>
      <c r="DS132" s="577"/>
      <c r="DT132" s="577"/>
      <c r="DU132" s="577"/>
      <c r="DV132" s="577"/>
      <c r="DW132" s="577"/>
      <c r="DX132" s="577"/>
      <c r="DY132" s="577"/>
      <c r="DZ132" s="577"/>
    </row>
    <row r="133" spans="1:131" s="365" customFormat="1" ht="26.25" customHeight="1">
      <c r="A133" s="395"/>
      <c r="B133" s="419"/>
      <c r="C133" s="419"/>
      <c r="D133" s="419"/>
      <c r="E133" s="419"/>
      <c r="F133" s="419"/>
      <c r="G133" s="419"/>
      <c r="H133" s="419"/>
      <c r="I133" s="419"/>
      <c r="J133" s="419"/>
      <c r="K133" s="419"/>
      <c r="L133" s="419"/>
      <c r="M133" s="419"/>
      <c r="N133" s="419"/>
      <c r="O133" s="419"/>
      <c r="P133" s="419"/>
      <c r="Q133" s="419"/>
      <c r="R133" s="419"/>
      <c r="S133" s="419"/>
      <c r="T133" s="419"/>
      <c r="U133" s="419"/>
      <c r="V133" s="405" t="s">
        <v>88</v>
      </c>
      <c r="W133" s="405"/>
      <c r="X133" s="405"/>
      <c r="Y133" s="405"/>
      <c r="Z133" s="480"/>
      <c r="AA133" s="487">
        <v>6</v>
      </c>
      <c r="AB133" s="492"/>
      <c r="AC133" s="492"/>
      <c r="AD133" s="492"/>
      <c r="AE133" s="504"/>
      <c r="AF133" s="487">
        <v>4.9000000000000004</v>
      </c>
      <c r="AG133" s="492"/>
      <c r="AH133" s="492"/>
      <c r="AI133" s="492"/>
      <c r="AJ133" s="504"/>
      <c r="AK133" s="487">
        <v>4.4000000000000004</v>
      </c>
      <c r="AL133" s="492"/>
      <c r="AM133" s="492"/>
      <c r="AN133" s="492"/>
      <c r="AO133" s="504"/>
      <c r="AP133" s="546"/>
      <c r="AQ133" s="554"/>
      <c r="AR133" s="554"/>
      <c r="AS133" s="554"/>
      <c r="AT133" s="564"/>
      <c r="AU133" s="577"/>
      <c r="AV133" s="577"/>
      <c r="AW133" s="577"/>
      <c r="AX133" s="577"/>
      <c r="AY133" s="577"/>
      <c r="AZ133" s="577"/>
      <c r="BA133" s="577"/>
      <c r="BB133" s="577"/>
      <c r="BC133" s="577"/>
      <c r="BD133" s="577"/>
      <c r="BE133" s="577"/>
      <c r="BF133" s="577"/>
      <c r="BG133" s="577"/>
      <c r="BH133" s="577"/>
      <c r="BI133" s="577"/>
      <c r="BJ133" s="577"/>
      <c r="BK133" s="577"/>
      <c r="BL133" s="577"/>
      <c r="BM133" s="577"/>
      <c r="BN133" s="628"/>
      <c r="BO133" s="628"/>
      <c r="BP133" s="628"/>
      <c r="BQ133" s="628"/>
      <c r="BR133" s="628"/>
      <c r="BS133" s="628"/>
      <c r="BT133" s="628"/>
      <c r="BU133" s="628"/>
      <c r="BV133" s="628"/>
      <c r="BW133" s="628"/>
      <c r="BX133" s="628"/>
      <c r="BY133" s="628"/>
      <c r="BZ133" s="628"/>
      <c r="CA133" s="628"/>
      <c r="CB133" s="628"/>
      <c r="CC133" s="628"/>
      <c r="CD133" s="628"/>
      <c r="CE133" s="628"/>
      <c r="CF133" s="628"/>
      <c r="CG133" s="628"/>
      <c r="CH133" s="628"/>
      <c r="CI133" s="628"/>
      <c r="CJ133" s="628"/>
      <c r="CK133" s="628"/>
      <c r="CL133" s="628"/>
      <c r="CM133" s="628"/>
      <c r="CN133" s="628"/>
      <c r="CO133" s="628"/>
      <c r="CP133" s="628"/>
      <c r="CQ133" s="628"/>
      <c r="CR133" s="628"/>
      <c r="CS133" s="628"/>
      <c r="CT133" s="628"/>
      <c r="CU133" s="628"/>
      <c r="CV133" s="628"/>
      <c r="CW133" s="628"/>
      <c r="CX133" s="628"/>
      <c r="CY133" s="628"/>
      <c r="CZ133" s="628"/>
      <c r="DA133" s="628"/>
      <c r="DB133" s="628"/>
      <c r="DC133" s="628"/>
      <c r="DD133" s="628"/>
      <c r="DE133" s="628"/>
      <c r="DF133" s="628"/>
      <c r="DG133" s="628"/>
      <c r="DH133" s="628"/>
      <c r="DI133" s="628"/>
      <c r="DJ133" s="628"/>
      <c r="DK133" s="628"/>
      <c r="DL133" s="628"/>
      <c r="DM133" s="628"/>
      <c r="DN133" s="628"/>
      <c r="DO133" s="628"/>
      <c r="DP133" s="577"/>
      <c r="DQ133" s="577"/>
      <c r="DR133" s="577"/>
      <c r="DS133" s="577"/>
      <c r="DT133" s="577"/>
      <c r="DU133" s="577"/>
      <c r="DV133" s="577"/>
      <c r="DW133" s="577"/>
      <c r="DX133" s="577"/>
      <c r="DY133" s="577"/>
      <c r="DZ133" s="577"/>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7"/>
      <c r="AV134" s="577"/>
      <c r="AW134" s="577"/>
      <c r="AX134" s="577"/>
      <c r="AY134" s="577"/>
      <c r="AZ134" s="577"/>
      <c r="BA134" s="577"/>
      <c r="BB134" s="577"/>
      <c r="BC134" s="577"/>
      <c r="BD134" s="577"/>
      <c r="BE134" s="577"/>
      <c r="BF134" s="577"/>
      <c r="BG134" s="577"/>
      <c r="BH134" s="577"/>
      <c r="BI134" s="577"/>
      <c r="BJ134" s="577"/>
      <c r="BK134" s="577"/>
      <c r="BL134" s="577"/>
      <c r="BM134" s="577"/>
      <c r="BN134" s="628"/>
      <c r="BO134" s="628"/>
      <c r="BP134" s="628"/>
      <c r="BQ134" s="628"/>
      <c r="BR134" s="628"/>
      <c r="BS134" s="628"/>
      <c r="BT134" s="628"/>
      <c r="BU134" s="628"/>
      <c r="BV134" s="628"/>
      <c r="BW134" s="628"/>
      <c r="BX134" s="628"/>
      <c r="BY134" s="628"/>
      <c r="BZ134" s="628"/>
      <c r="CA134" s="628"/>
      <c r="CB134" s="628"/>
      <c r="CC134" s="628"/>
      <c r="CD134" s="628"/>
      <c r="CE134" s="628"/>
      <c r="CF134" s="628"/>
      <c r="CG134" s="628"/>
      <c r="CH134" s="628"/>
      <c r="CI134" s="628"/>
      <c r="CJ134" s="628"/>
      <c r="CK134" s="628"/>
      <c r="CL134" s="628"/>
      <c r="CM134" s="628"/>
      <c r="CN134" s="628"/>
      <c r="CO134" s="628"/>
      <c r="CP134" s="628"/>
      <c r="CQ134" s="628"/>
      <c r="CR134" s="628"/>
      <c r="CS134" s="628"/>
      <c r="CT134" s="628"/>
      <c r="CU134" s="628"/>
      <c r="CV134" s="628"/>
      <c r="CW134" s="628"/>
      <c r="CX134" s="628"/>
      <c r="CY134" s="628"/>
      <c r="CZ134" s="628"/>
      <c r="DA134" s="628"/>
      <c r="DB134" s="628"/>
      <c r="DC134" s="628"/>
      <c r="DD134" s="628"/>
      <c r="DE134" s="628"/>
      <c r="DF134" s="628"/>
      <c r="DG134" s="628"/>
      <c r="DH134" s="628"/>
      <c r="DI134" s="628"/>
      <c r="DJ134" s="628"/>
      <c r="DK134" s="628"/>
      <c r="DL134" s="628"/>
      <c r="DM134" s="628"/>
      <c r="DN134" s="628"/>
      <c r="DO134" s="628"/>
      <c r="DP134" s="577"/>
      <c r="DQ134" s="577"/>
      <c r="DR134" s="577"/>
      <c r="DS134" s="577"/>
      <c r="DT134" s="577"/>
      <c r="DU134" s="577"/>
      <c r="DV134" s="577"/>
      <c r="DW134" s="577"/>
      <c r="DX134" s="577"/>
      <c r="DY134" s="577"/>
      <c r="DZ134" s="577"/>
      <c r="EA134" s="365"/>
    </row>
    <row r="135" spans="1:131" ht="14.4"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DxRv8YevgeHUknsQLkzu9gbOPE9wuzC7nsnYraoAmEE5iIEaGMsW7a6nTUeWlqkbNLh8fT7l2JquZglCDhbwRw==" saltValue="AXk75MwkBPuLu6KrfvDt/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8"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70" zoomScaleNormal="85" zoomScaleSheetLayoutView="70" workbookViewId="0"/>
  </sheetViews>
  <sheetFormatPr defaultColWidth="0" defaultRowHeight="13.5" customHeight="1" zeroHeight="1"/>
  <cols>
    <col min="1" max="120" width="2.75" style="726" customWidth="1"/>
    <col min="121" max="121" width="0" style="727" hidden="1" customWidth="1"/>
    <col min="122" max="16384" width="9" style="727" hidden="1" customWidth="1"/>
  </cols>
  <sheetData>
    <row r="1" spans="1:120" ht="13.2">
      <c r="A1" s="727"/>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7"/>
      <c r="AZ1" s="727"/>
      <c r="BA1" s="727"/>
      <c r="BB1" s="727"/>
      <c r="BC1" s="727"/>
      <c r="BD1" s="727"/>
      <c r="BE1" s="727"/>
      <c r="BF1" s="727"/>
      <c r="BG1" s="727"/>
      <c r="BH1" s="727"/>
      <c r="BI1" s="727"/>
      <c r="BJ1" s="727"/>
      <c r="BK1" s="727"/>
      <c r="BL1" s="727"/>
      <c r="BM1" s="727"/>
      <c r="BN1" s="727"/>
      <c r="BO1" s="727"/>
      <c r="BP1" s="727"/>
      <c r="BQ1" s="727"/>
      <c r="BR1" s="727"/>
      <c r="BS1" s="727"/>
      <c r="BT1" s="727"/>
      <c r="BU1" s="727"/>
      <c r="BV1" s="727"/>
      <c r="BW1" s="727"/>
      <c r="BX1" s="727"/>
      <c r="BY1" s="727"/>
      <c r="BZ1" s="727"/>
      <c r="CA1" s="727"/>
      <c r="CB1" s="727"/>
      <c r="CC1" s="727"/>
      <c r="CD1" s="727"/>
      <c r="CE1" s="727"/>
      <c r="CF1" s="727"/>
      <c r="CG1" s="727"/>
      <c r="CH1" s="727"/>
      <c r="CI1" s="727"/>
      <c r="CJ1" s="727"/>
      <c r="CK1" s="727"/>
      <c r="CL1" s="727"/>
      <c r="CM1" s="727"/>
      <c r="CN1" s="727"/>
      <c r="CO1" s="727"/>
      <c r="CP1" s="727"/>
      <c r="CQ1" s="727"/>
      <c r="CR1" s="727"/>
      <c r="CS1" s="727"/>
      <c r="CT1" s="727"/>
      <c r="CU1" s="727"/>
      <c r="CV1" s="727"/>
      <c r="CW1" s="727"/>
      <c r="CX1" s="727"/>
      <c r="CY1" s="727"/>
      <c r="CZ1" s="727"/>
      <c r="DA1" s="727"/>
      <c r="DB1" s="727"/>
      <c r="DC1" s="727"/>
      <c r="DD1" s="727"/>
      <c r="DE1" s="727"/>
      <c r="DF1" s="727"/>
      <c r="DG1" s="727"/>
      <c r="DH1" s="727"/>
      <c r="DI1" s="727"/>
      <c r="DJ1" s="727"/>
      <c r="DK1" s="727"/>
      <c r="DL1" s="727"/>
      <c r="DM1" s="727"/>
      <c r="DN1" s="727"/>
      <c r="DO1" s="727"/>
      <c r="DP1" s="727"/>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727"/>
    </row>
    <row r="17" spans="119:120" ht="13.2">
      <c r="DP17" s="727"/>
    </row>
    <row r="18" spans="119:120" ht="13.2"/>
    <row r="19" spans="119:120" ht="13.2"/>
    <row r="20" spans="119:120" ht="13.2">
      <c r="DO20" s="727"/>
      <c r="DP20" s="727"/>
    </row>
    <row r="21" spans="119:120" ht="13.2">
      <c r="DP21" s="727"/>
    </row>
    <row r="22" spans="119:120" ht="13.2"/>
    <row r="23" spans="119:120" ht="13.2">
      <c r="DO23" s="727"/>
      <c r="DP23" s="727"/>
    </row>
    <row r="24" spans="119:120" ht="13.2">
      <c r="DP24" s="727"/>
    </row>
    <row r="25" spans="119:120" ht="13.2">
      <c r="DP25" s="727"/>
    </row>
    <row r="26" spans="119:120" ht="13.2">
      <c r="DO26" s="727"/>
      <c r="DP26" s="727"/>
    </row>
    <row r="27" spans="119:120" ht="13.2"/>
    <row r="28" spans="119:120" ht="13.2">
      <c r="DO28" s="727"/>
      <c r="DP28" s="727"/>
    </row>
    <row r="29" spans="119:120" ht="13.2">
      <c r="DP29" s="727"/>
    </row>
    <row r="30" spans="119:120" ht="13.2"/>
    <row r="31" spans="119:120" ht="13.2">
      <c r="DO31" s="727"/>
      <c r="DP31" s="727"/>
    </row>
    <row r="32" spans="119:120" ht="13.2"/>
    <row r="33" spans="98:120" ht="13.2">
      <c r="DO33" s="727"/>
      <c r="DP33" s="727"/>
    </row>
    <row r="34" spans="98:120" ht="13.2">
      <c r="DM34" s="727"/>
    </row>
    <row r="35" spans="98:120" ht="13.2">
      <c r="CT35" s="727"/>
      <c r="CU35" s="727"/>
      <c r="CV35" s="727"/>
      <c r="CY35" s="727"/>
      <c r="CZ35" s="727"/>
      <c r="DA35" s="727"/>
      <c r="DD35" s="727"/>
      <c r="DE35" s="727"/>
      <c r="DF35" s="727"/>
      <c r="DI35" s="727"/>
      <c r="DJ35" s="727"/>
      <c r="DK35" s="727"/>
      <c r="DM35" s="727"/>
      <c r="DN35" s="727"/>
      <c r="DO35" s="727"/>
      <c r="DP35" s="727"/>
    </row>
    <row r="36" spans="98:120" ht="13.2"/>
    <row r="37" spans="98:120" ht="13.2">
      <c r="CW37" s="727"/>
      <c r="DB37" s="727"/>
      <c r="DG37" s="727"/>
      <c r="DL37" s="727"/>
      <c r="DP37" s="727"/>
    </row>
    <row r="38" spans="98:120" ht="13.2">
      <c r="CT38" s="727"/>
      <c r="CU38" s="727"/>
      <c r="CV38" s="727"/>
      <c r="CW38" s="727"/>
      <c r="CY38" s="727"/>
      <c r="CZ38" s="727"/>
      <c r="DA38" s="727"/>
      <c r="DB38" s="727"/>
      <c r="DD38" s="727"/>
      <c r="DE38" s="727"/>
      <c r="DF38" s="727"/>
      <c r="DG38" s="727"/>
      <c r="DI38" s="727"/>
      <c r="DJ38" s="727"/>
      <c r="DK38" s="727"/>
      <c r="DL38" s="727"/>
      <c r="DN38" s="727"/>
      <c r="DO38" s="727"/>
      <c r="DP38" s="727"/>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727"/>
      <c r="DO49" s="727"/>
      <c r="DP49" s="727"/>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727"/>
      <c r="CS63" s="727"/>
      <c r="CX63" s="727"/>
      <c r="DC63" s="727"/>
      <c r="DH63" s="727"/>
    </row>
    <row r="64" spans="22:120" ht="13.2">
      <c r="V64" s="727"/>
    </row>
    <row r="65" spans="15:120" ht="13.2">
      <c r="X65" s="727"/>
      <c r="Z65" s="727"/>
      <c r="AA65" s="727"/>
      <c r="AB65" s="727"/>
      <c r="AC65" s="727"/>
      <c r="AD65" s="727"/>
      <c r="AE65" s="727"/>
      <c r="AF65" s="727"/>
      <c r="AG65" s="727"/>
      <c r="AH65" s="727"/>
      <c r="AI65" s="727"/>
      <c r="AJ65" s="727"/>
      <c r="AK65" s="727"/>
      <c r="AL65" s="727"/>
      <c r="AM65" s="727"/>
      <c r="AN65" s="727"/>
      <c r="AO65" s="727"/>
      <c r="AP65" s="727"/>
      <c r="AQ65" s="727"/>
      <c r="AR65" s="727"/>
      <c r="AS65" s="727"/>
      <c r="AT65" s="727"/>
      <c r="AU65" s="727"/>
      <c r="AV65" s="727"/>
      <c r="AW65" s="727"/>
      <c r="AX65" s="727"/>
      <c r="AY65" s="727"/>
      <c r="AZ65" s="727"/>
      <c r="BA65" s="727"/>
      <c r="BB65" s="727"/>
      <c r="BC65" s="727"/>
      <c r="BD65" s="727"/>
      <c r="BE65" s="727"/>
      <c r="BF65" s="727"/>
      <c r="BG65" s="727"/>
      <c r="BH65" s="727"/>
      <c r="BI65" s="727"/>
      <c r="BJ65" s="727"/>
      <c r="BK65" s="727"/>
      <c r="BL65" s="727"/>
      <c r="BM65" s="727"/>
      <c r="BN65" s="727"/>
      <c r="BO65" s="727"/>
      <c r="BP65" s="727"/>
      <c r="BQ65" s="727"/>
      <c r="BR65" s="727"/>
      <c r="BS65" s="727"/>
      <c r="BT65" s="727"/>
      <c r="BU65" s="727"/>
      <c r="BV65" s="727"/>
      <c r="BW65" s="727"/>
      <c r="BX65" s="727"/>
      <c r="BY65" s="727"/>
      <c r="BZ65" s="727"/>
      <c r="CA65" s="727"/>
      <c r="CB65" s="727"/>
      <c r="CC65" s="727"/>
      <c r="CD65" s="727"/>
      <c r="CE65" s="727"/>
      <c r="CF65" s="727"/>
      <c r="CG65" s="727"/>
      <c r="CH65" s="727"/>
      <c r="CI65" s="727"/>
      <c r="CJ65" s="727"/>
      <c r="CK65" s="727"/>
      <c r="CL65" s="727"/>
      <c r="CM65" s="727"/>
      <c r="CN65" s="727"/>
      <c r="CO65" s="727"/>
      <c r="CP65" s="727"/>
      <c r="CQ65" s="727"/>
      <c r="CR65" s="727"/>
      <c r="CU65" s="727"/>
      <c r="CZ65" s="727"/>
      <c r="DE65" s="727"/>
      <c r="DJ65" s="727"/>
    </row>
    <row r="66" spans="15:120" ht="13.2">
      <c r="Q66" s="727"/>
      <c r="S66" s="727"/>
      <c r="U66" s="727"/>
      <c r="DM66" s="727"/>
    </row>
    <row r="67" spans="15:120" ht="13.2">
      <c r="O67" s="727"/>
      <c r="P67" s="727"/>
      <c r="R67" s="727"/>
      <c r="T67" s="727"/>
      <c r="Y67" s="727"/>
      <c r="CT67" s="727"/>
      <c r="CV67" s="727"/>
      <c r="CW67" s="727"/>
      <c r="CY67" s="727"/>
      <c r="DA67" s="727"/>
      <c r="DB67" s="727"/>
      <c r="DD67" s="727"/>
      <c r="DF67" s="727"/>
      <c r="DG67" s="727"/>
      <c r="DI67" s="727"/>
      <c r="DK67" s="727"/>
      <c r="DL67" s="727"/>
      <c r="DN67" s="727"/>
      <c r="DO67" s="727"/>
      <c r="DP67" s="727"/>
    </row>
    <row r="68" spans="15:120" ht="13.2"/>
    <row r="69" spans="15:120" ht="13.2"/>
    <row r="70" spans="15:120" ht="13.2"/>
    <row r="71" spans="15:120" ht="13.2"/>
    <row r="72" spans="15:120" ht="13.2">
      <c r="DP72" s="727"/>
    </row>
    <row r="73" spans="15:120" ht="13.2">
      <c r="DP73" s="727"/>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727"/>
      <c r="CX96" s="727"/>
      <c r="DC96" s="727"/>
      <c r="DH96" s="727"/>
    </row>
    <row r="97" spans="24:120" ht="13.2">
      <c r="CS97" s="727"/>
      <c r="CX97" s="727"/>
      <c r="DC97" s="727"/>
      <c r="DH97" s="727"/>
      <c r="DP97" s="726" t="s">
        <v>105</v>
      </c>
    </row>
    <row r="98" spans="24:120" ht="13.2" hidden="1">
      <c r="CS98" s="727"/>
      <c r="CX98" s="727"/>
      <c r="DC98" s="727"/>
      <c r="DH98" s="727"/>
    </row>
    <row r="99" spans="24:120" ht="13.2" hidden="1">
      <c r="CS99" s="727"/>
      <c r="CX99" s="727"/>
      <c r="DC99" s="727"/>
      <c r="DH99" s="727"/>
    </row>
    <row r="101" spans="24:120" ht="12" hidden="1" customHeight="1">
      <c r="X101" s="727"/>
      <c r="Y101" s="727"/>
      <c r="Z101" s="727"/>
      <c r="AA101" s="727"/>
      <c r="AB101" s="727"/>
      <c r="AC101" s="727"/>
      <c r="AD101" s="727"/>
      <c r="AE101" s="727"/>
      <c r="AF101" s="727"/>
      <c r="AG101" s="727"/>
      <c r="AH101" s="727"/>
      <c r="AI101" s="727"/>
      <c r="AJ101" s="727"/>
      <c r="AK101" s="727"/>
      <c r="AL101" s="727"/>
      <c r="AM101" s="727"/>
      <c r="AN101" s="727"/>
      <c r="AO101" s="727"/>
      <c r="AP101" s="727"/>
      <c r="AQ101" s="727"/>
      <c r="AR101" s="727"/>
      <c r="AS101" s="727"/>
      <c r="AT101" s="727"/>
      <c r="AU101" s="727"/>
      <c r="AV101" s="727"/>
      <c r="AW101" s="727"/>
      <c r="AX101" s="727"/>
      <c r="AY101" s="727"/>
      <c r="AZ101" s="727"/>
      <c r="BA101" s="727"/>
      <c r="BB101" s="727"/>
      <c r="BC101" s="727"/>
      <c r="BD101" s="727"/>
      <c r="BE101" s="727"/>
      <c r="BF101" s="727"/>
      <c r="BG101" s="727"/>
      <c r="BH101" s="727"/>
      <c r="BI101" s="727"/>
      <c r="BJ101" s="727"/>
      <c r="BK101" s="727"/>
      <c r="BL101" s="727"/>
      <c r="BM101" s="727"/>
      <c r="BN101" s="727"/>
      <c r="BO101" s="727"/>
      <c r="BP101" s="727"/>
      <c r="BQ101" s="727"/>
      <c r="BR101" s="727"/>
      <c r="BS101" s="727"/>
      <c r="BT101" s="727"/>
      <c r="BU101" s="727"/>
      <c r="BV101" s="727"/>
      <c r="BW101" s="727"/>
      <c r="BX101" s="727"/>
      <c r="BY101" s="727"/>
      <c r="BZ101" s="727"/>
      <c r="CA101" s="727"/>
      <c r="CB101" s="727"/>
      <c r="CC101" s="727"/>
      <c r="CD101" s="727"/>
      <c r="CE101" s="727"/>
      <c r="CF101" s="727"/>
      <c r="CG101" s="727"/>
      <c r="CH101" s="727"/>
      <c r="CI101" s="727"/>
      <c r="CJ101" s="727"/>
      <c r="CK101" s="727"/>
      <c r="CL101" s="727"/>
      <c r="CM101" s="727"/>
      <c r="CN101" s="727"/>
      <c r="CO101" s="727"/>
      <c r="CP101" s="727"/>
      <c r="CQ101" s="727"/>
      <c r="CR101" s="727"/>
      <c r="CU101" s="727"/>
      <c r="CZ101" s="727"/>
      <c r="DE101" s="727"/>
      <c r="DJ101" s="727"/>
    </row>
    <row r="102" spans="24:120" ht="1.5" hidden="1" customHeight="1">
      <c r="CU102" s="727"/>
      <c r="CZ102" s="727"/>
      <c r="DE102" s="727"/>
      <c r="DJ102" s="727"/>
      <c r="DM102" s="727"/>
    </row>
    <row r="103" spans="24:120" ht="13.2" hidden="1">
      <c r="CT103" s="727"/>
      <c r="CV103" s="727"/>
      <c r="CW103" s="727"/>
      <c r="CY103" s="727"/>
      <c r="DA103" s="727"/>
      <c r="DB103" s="727"/>
      <c r="DD103" s="727"/>
      <c r="DF103" s="727"/>
      <c r="DG103" s="727"/>
      <c r="DI103" s="727"/>
      <c r="DK103" s="727"/>
      <c r="DL103" s="727"/>
      <c r="DM103" s="727"/>
      <c r="DN103" s="727"/>
      <c r="DO103" s="727"/>
      <c r="DP103" s="727"/>
    </row>
    <row r="104" spans="24:120" ht="13.2" hidden="1">
      <c r="CV104" s="727"/>
      <c r="CW104" s="727"/>
      <c r="DA104" s="727"/>
      <c r="DB104" s="727"/>
      <c r="DF104" s="727"/>
      <c r="DG104" s="727"/>
      <c r="DK104" s="727"/>
      <c r="DL104" s="727"/>
      <c r="DN104" s="727"/>
      <c r="DO104" s="727"/>
      <c r="DP104" s="727"/>
    </row>
    <row r="105" spans="24:120" ht="12.75" hidden="1" customHeight="1"/>
  </sheetData>
  <sheetProtection algorithmName="SHA-512" hashValue="pHbZs/DUan1+hvjcMb12pKOX+NUIhJxqjmaNOsatWok9kZwpNyJ5MYe1FKsv3NMLXPYvosjkkH8vm6INu6mezw==" saltValue="8nMmhZwq0jk5fG8Pp8Xs2g==" spinCount="100000" sheet="1" objects="1" scenarios="1"/>
  <phoneticPr fontId="6"/>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70" zoomScaleNormal="70" zoomScaleSheetLayoutView="55" workbookViewId="0"/>
  </sheetViews>
  <sheetFormatPr defaultColWidth="0" defaultRowHeight="13.5" customHeight="1" zeroHeight="1"/>
  <cols>
    <col min="1" max="116" width="2.625" style="726" customWidth="1"/>
    <col min="117" max="16384" width="9" style="727" hidden="1" customWidth="1"/>
  </cols>
  <sheetData>
    <row r="1" spans="2:116" ht="13.5" customHeight="1">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7"/>
      <c r="AZ1" s="727"/>
      <c r="BA1" s="727"/>
      <c r="BB1" s="727"/>
      <c r="BC1" s="727"/>
      <c r="BD1" s="727"/>
      <c r="BE1" s="727"/>
      <c r="BF1" s="727"/>
      <c r="BG1" s="727"/>
      <c r="BH1" s="727"/>
      <c r="BI1" s="727"/>
      <c r="BJ1" s="727"/>
      <c r="BK1" s="727"/>
      <c r="BL1" s="727"/>
      <c r="BM1" s="727"/>
      <c r="BN1" s="727"/>
      <c r="BO1" s="727"/>
      <c r="BP1" s="727"/>
      <c r="BQ1" s="727"/>
      <c r="BR1" s="727"/>
      <c r="BS1" s="727"/>
      <c r="BT1" s="727"/>
      <c r="BU1" s="727"/>
      <c r="BV1" s="727"/>
      <c r="BW1" s="727"/>
      <c r="BX1" s="727"/>
      <c r="BY1" s="727"/>
      <c r="BZ1" s="727"/>
      <c r="CA1" s="727"/>
      <c r="CB1" s="727"/>
      <c r="CC1" s="727"/>
      <c r="CD1" s="727"/>
      <c r="CE1" s="727"/>
      <c r="CF1" s="727"/>
      <c r="CG1" s="727"/>
      <c r="CH1" s="727"/>
      <c r="CI1" s="727"/>
      <c r="CJ1" s="727"/>
      <c r="CK1" s="727"/>
      <c r="CL1" s="727"/>
      <c r="CM1" s="727"/>
      <c r="CN1" s="727"/>
      <c r="CO1" s="727"/>
      <c r="CP1" s="727"/>
      <c r="CQ1" s="727"/>
      <c r="CR1" s="727"/>
      <c r="CS1" s="727"/>
      <c r="CT1" s="727"/>
      <c r="CU1" s="727"/>
      <c r="CV1" s="727"/>
      <c r="CW1" s="727"/>
      <c r="CX1" s="727"/>
      <c r="CY1" s="727"/>
      <c r="CZ1" s="727"/>
      <c r="DA1" s="727"/>
      <c r="DB1" s="727"/>
      <c r="DC1" s="727"/>
      <c r="DD1" s="727"/>
      <c r="DE1" s="727"/>
      <c r="DF1" s="727"/>
      <c r="DG1" s="727"/>
      <c r="DH1" s="727"/>
      <c r="DI1" s="727"/>
      <c r="DJ1" s="727"/>
      <c r="DK1" s="727"/>
      <c r="DL1" s="727"/>
    </row>
    <row r="2" spans="2:116" ht="13.5" customHeight="1"/>
    <row r="3" spans="2:116" ht="13.5" customHeight="1"/>
    <row r="4" spans="2:116" ht="13.5" customHeight="1">
      <c r="R4" s="727"/>
      <c r="S4" s="727"/>
      <c r="T4" s="727"/>
      <c r="U4" s="727"/>
      <c r="V4" s="727"/>
      <c r="W4" s="727"/>
      <c r="X4" s="727"/>
      <c r="Y4" s="727"/>
      <c r="Z4" s="727"/>
      <c r="AA4" s="727"/>
      <c r="AB4" s="727"/>
      <c r="AC4" s="727"/>
      <c r="AD4" s="727"/>
      <c r="AE4" s="727"/>
      <c r="AF4" s="727"/>
      <c r="AG4" s="727"/>
      <c r="AH4" s="727"/>
      <c r="AI4" s="727"/>
      <c r="AJ4" s="727"/>
      <c r="AK4" s="727"/>
      <c r="AL4" s="727"/>
      <c r="AM4" s="727"/>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row>
    <row r="5" spans="2:116" ht="13.5" customHeight="1">
      <c r="R5" s="727"/>
      <c r="S5" s="727"/>
      <c r="T5" s="727"/>
      <c r="U5" s="727"/>
      <c r="V5" s="727"/>
      <c r="W5" s="727"/>
      <c r="X5" s="727"/>
      <c r="Y5" s="727"/>
      <c r="Z5" s="727"/>
      <c r="AA5" s="727"/>
      <c r="AB5" s="727"/>
      <c r="AC5" s="727"/>
      <c r="AD5" s="727"/>
      <c r="AE5" s="727"/>
      <c r="AF5" s="727"/>
      <c r="AG5" s="727"/>
      <c r="AH5" s="727"/>
      <c r="AI5" s="727"/>
      <c r="AJ5" s="727"/>
      <c r="AK5" s="727"/>
      <c r="AL5" s="727"/>
      <c r="AM5" s="727"/>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c r="CN5" s="727"/>
      <c r="CO5" s="727"/>
      <c r="CP5" s="727"/>
      <c r="CQ5" s="727"/>
      <c r="CR5" s="727"/>
      <c r="CS5" s="727"/>
      <c r="CT5" s="727"/>
      <c r="CU5" s="727"/>
      <c r="CV5" s="727"/>
      <c r="CW5" s="727"/>
      <c r="CX5" s="727"/>
      <c r="CY5" s="727"/>
      <c r="CZ5" s="727"/>
      <c r="DA5" s="727"/>
      <c r="DB5" s="727"/>
      <c r="DC5" s="727"/>
      <c r="DD5" s="727"/>
      <c r="DE5" s="727"/>
      <c r="DF5" s="727"/>
      <c r="DG5" s="727"/>
      <c r="DH5" s="727"/>
      <c r="DI5" s="727"/>
      <c r="DJ5" s="727"/>
      <c r="DK5" s="727"/>
      <c r="DL5" s="727"/>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7"/>
      <c r="J18" s="727"/>
      <c r="K18" s="727"/>
      <c r="L18" s="727"/>
      <c r="M18" s="727"/>
      <c r="N18" s="727"/>
      <c r="O18" s="727"/>
      <c r="P18" s="727"/>
      <c r="Q18" s="727"/>
      <c r="R18" s="727"/>
      <c r="S18" s="727"/>
      <c r="T18" s="727"/>
      <c r="U18" s="727"/>
      <c r="V18" s="727"/>
      <c r="W18" s="727"/>
      <c r="X18" s="727"/>
      <c r="Y18" s="727"/>
      <c r="Z18" s="727"/>
      <c r="AA18" s="727"/>
      <c r="AB18" s="727"/>
      <c r="AC18" s="727"/>
      <c r="AD18" s="727"/>
      <c r="AE18" s="727"/>
      <c r="AF18" s="727"/>
      <c r="AG18" s="727"/>
      <c r="AH18" s="727"/>
      <c r="AI18" s="727"/>
      <c r="AJ18" s="727"/>
      <c r="AK18" s="727"/>
      <c r="AL18" s="727"/>
      <c r="AM18" s="727"/>
      <c r="AN18" s="727"/>
      <c r="AO18" s="727"/>
      <c r="AP18" s="727"/>
      <c r="AQ18" s="727"/>
      <c r="AR18" s="727"/>
      <c r="AS18" s="727"/>
      <c r="AT18" s="727"/>
      <c r="AU18" s="727"/>
      <c r="AV18" s="727"/>
      <c r="AW18" s="727"/>
      <c r="AX18" s="727"/>
      <c r="AY18" s="727"/>
      <c r="AZ18" s="727"/>
      <c r="BA18" s="727"/>
      <c r="BB18" s="727"/>
      <c r="BC18" s="727"/>
      <c r="BD18" s="727"/>
      <c r="BE18" s="727"/>
      <c r="BF18" s="727"/>
      <c r="BG18" s="727"/>
      <c r="BH18" s="727"/>
      <c r="BI18" s="727"/>
      <c r="BJ18" s="727"/>
      <c r="BK18" s="727"/>
      <c r="BL18" s="727"/>
      <c r="BM18" s="727"/>
      <c r="BN18" s="727"/>
      <c r="BO18" s="727"/>
      <c r="BP18" s="727"/>
      <c r="BQ18" s="727"/>
      <c r="BR18" s="727"/>
      <c r="BS18" s="727"/>
      <c r="BT18" s="727"/>
      <c r="BU18" s="727"/>
      <c r="BV18" s="727"/>
      <c r="BW18" s="727"/>
      <c r="BX18" s="727"/>
      <c r="BY18" s="727"/>
      <c r="BZ18" s="727"/>
      <c r="CA18" s="727"/>
      <c r="CB18" s="727"/>
      <c r="CC18" s="727"/>
      <c r="CD18" s="727"/>
      <c r="CE18" s="727"/>
      <c r="CF18" s="727"/>
      <c r="CG18" s="727"/>
      <c r="CH18" s="727"/>
      <c r="CI18" s="727"/>
      <c r="CJ18" s="727"/>
      <c r="CK18" s="727"/>
      <c r="CL18" s="727"/>
      <c r="CM18" s="727"/>
      <c r="CN18" s="727"/>
      <c r="CO18" s="727"/>
      <c r="CP18" s="727"/>
      <c r="CQ18" s="727"/>
      <c r="CR18" s="727"/>
      <c r="CS18" s="727"/>
      <c r="CT18" s="727"/>
      <c r="CU18" s="727"/>
      <c r="CV18" s="727"/>
      <c r="CW18" s="727"/>
      <c r="CX18" s="727"/>
      <c r="CY18" s="727"/>
      <c r="CZ18" s="727"/>
      <c r="DA18" s="727"/>
      <c r="DB18" s="727"/>
      <c r="DC18" s="727"/>
      <c r="DD18" s="727"/>
      <c r="DE18" s="727"/>
      <c r="DF18" s="727"/>
      <c r="DG18" s="727"/>
      <c r="DH18" s="727"/>
      <c r="DI18" s="727"/>
      <c r="DJ18" s="727"/>
      <c r="DK18" s="727"/>
      <c r="DL18" s="727"/>
    </row>
    <row r="19" spans="9:116" ht="13.5" customHeight="1"/>
    <row r="20" spans="9:116" ht="13.5" customHeight="1"/>
    <row r="21" spans="9:116" ht="13.5" customHeight="1">
      <c r="DL21" s="727"/>
    </row>
    <row r="22" spans="9:116" ht="13.5" customHeight="1">
      <c r="DI22" s="727"/>
      <c r="DJ22" s="727"/>
      <c r="DK22" s="727"/>
      <c r="DL22" s="727"/>
    </row>
    <row r="23" spans="9:116" ht="13.5" customHeight="1">
      <c r="CY23" s="727"/>
      <c r="CZ23" s="727"/>
      <c r="DA23" s="727"/>
      <c r="DB23" s="727"/>
      <c r="DC23" s="727"/>
      <c r="DD23" s="727"/>
      <c r="DE23" s="727"/>
      <c r="DF23" s="727"/>
      <c r="DG23" s="727"/>
      <c r="DH23" s="727"/>
      <c r="DI23" s="727"/>
      <c r="DJ23" s="727"/>
      <c r="DK23" s="727"/>
      <c r="DL23" s="727"/>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7"/>
      <c r="DA35" s="727"/>
      <c r="DB35" s="727"/>
      <c r="DC35" s="727"/>
      <c r="DD35" s="727"/>
      <c r="DE35" s="727"/>
      <c r="DF35" s="727"/>
      <c r="DG35" s="727"/>
      <c r="DH35" s="727"/>
      <c r="DI35" s="727"/>
      <c r="DJ35" s="727"/>
      <c r="DK35" s="727"/>
      <c r="DL35" s="727"/>
    </row>
    <row r="36" spans="15:116" ht="13.5" customHeight="1"/>
    <row r="37" spans="15:116" ht="13.5" customHeight="1">
      <c r="DL37" s="727"/>
    </row>
    <row r="38" spans="15:116" ht="13.5" customHeight="1">
      <c r="DI38" s="727"/>
      <c r="DJ38" s="727"/>
      <c r="DK38" s="727"/>
      <c r="DL38" s="727"/>
    </row>
    <row r="39" spans="15:116" ht="13.5" customHeight="1"/>
    <row r="40" spans="15:116" ht="13.5" customHeight="1"/>
    <row r="41" spans="15:116" ht="13.5" customHeight="1"/>
    <row r="42" spans="15:116" ht="13.5" customHeight="1"/>
    <row r="43" spans="15:116" ht="13.5" customHeight="1">
      <c r="O43" s="727"/>
      <c r="P43" s="727"/>
      <c r="Q43" s="727"/>
      <c r="R43" s="727"/>
      <c r="S43" s="727"/>
      <c r="T43" s="727"/>
      <c r="U43" s="727"/>
      <c r="V43" s="727"/>
      <c r="W43" s="727"/>
      <c r="X43" s="727"/>
      <c r="Y43" s="727"/>
      <c r="Z43" s="727"/>
      <c r="AA43" s="727"/>
      <c r="AB43" s="727"/>
      <c r="AC43" s="727"/>
      <c r="AD43" s="727"/>
      <c r="AE43" s="727"/>
      <c r="AF43" s="727"/>
      <c r="AG43" s="727"/>
      <c r="AH43" s="727"/>
      <c r="AI43" s="727"/>
      <c r="AJ43" s="727"/>
      <c r="AK43" s="727"/>
      <c r="AL43" s="727"/>
      <c r="AM43" s="727"/>
      <c r="AN43" s="727"/>
      <c r="AO43" s="727"/>
      <c r="AP43" s="727"/>
      <c r="AQ43" s="727"/>
      <c r="AR43" s="727"/>
      <c r="AS43" s="727"/>
      <c r="AT43" s="727"/>
      <c r="AU43" s="727"/>
      <c r="AV43" s="727"/>
      <c r="AW43" s="727"/>
      <c r="AX43" s="727"/>
      <c r="AY43" s="727"/>
      <c r="AZ43" s="727"/>
      <c r="BA43" s="727"/>
      <c r="BB43" s="727"/>
      <c r="BC43" s="727"/>
      <c r="BD43" s="727"/>
      <c r="BE43" s="727"/>
      <c r="BF43" s="727"/>
      <c r="BG43" s="727"/>
      <c r="BH43" s="727"/>
      <c r="BI43" s="727"/>
      <c r="BJ43" s="727"/>
      <c r="BK43" s="727"/>
      <c r="BL43" s="727"/>
      <c r="BM43" s="727"/>
      <c r="BN43" s="727"/>
      <c r="BO43" s="727"/>
      <c r="BP43" s="727"/>
      <c r="BQ43" s="727"/>
      <c r="BR43" s="727"/>
      <c r="BS43" s="727"/>
      <c r="BT43" s="727"/>
      <c r="BU43" s="727"/>
      <c r="BV43" s="727"/>
      <c r="BW43" s="727"/>
      <c r="BX43" s="727"/>
      <c r="BY43" s="727"/>
      <c r="BZ43" s="727"/>
      <c r="CA43" s="727"/>
      <c r="CB43" s="727"/>
      <c r="CC43" s="727"/>
      <c r="CD43" s="727"/>
      <c r="CE43" s="727"/>
      <c r="CF43" s="727"/>
      <c r="CG43" s="727"/>
      <c r="CH43" s="727"/>
      <c r="CI43" s="727"/>
      <c r="CJ43" s="727"/>
      <c r="CK43" s="727"/>
      <c r="CL43" s="727"/>
      <c r="CM43" s="727"/>
      <c r="CN43" s="727"/>
      <c r="CO43" s="727"/>
      <c r="CP43" s="727"/>
      <c r="CQ43" s="727"/>
      <c r="CR43" s="727"/>
      <c r="CS43" s="727"/>
      <c r="CT43" s="727"/>
      <c r="CU43" s="727"/>
      <c r="CV43" s="727"/>
      <c r="CW43" s="727"/>
      <c r="CX43" s="727"/>
      <c r="CY43" s="727"/>
      <c r="CZ43" s="727"/>
      <c r="DA43" s="727"/>
      <c r="DB43" s="727"/>
      <c r="DC43" s="727"/>
      <c r="DD43" s="727"/>
      <c r="DE43" s="727"/>
      <c r="DF43" s="727"/>
      <c r="DG43" s="727"/>
      <c r="DH43" s="727"/>
      <c r="DI43" s="727"/>
      <c r="DJ43" s="727"/>
      <c r="DK43" s="727"/>
      <c r="DL43" s="727"/>
    </row>
    <row r="44" spans="15:116" ht="13.5" customHeight="1">
      <c r="DL44" s="727"/>
    </row>
    <row r="45" spans="15:116" ht="13.5" customHeight="1"/>
    <row r="46" spans="15:116" ht="13.5" customHeight="1">
      <c r="DA46" s="727"/>
      <c r="DB46" s="727"/>
      <c r="DC46" s="727"/>
      <c r="DD46" s="727"/>
      <c r="DE46" s="727"/>
      <c r="DF46" s="727"/>
      <c r="DG46" s="727"/>
      <c r="DH46" s="727"/>
      <c r="DI46" s="727"/>
      <c r="DJ46" s="727"/>
      <c r="DK46" s="727"/>
      <c r="DL46" s="727"/>
    </row>
    <row r="47" spans="15:116" ht="13.5" customHeight="1"/>
    <row r="48" spans="15:116" ht="13.5" customHeight="1"/>
    <row r="49" spans="104:116" ht="13.5" customHeight="1"/>
    <row r="50" spans="104:116" ht="13.5" customHeight="1">
      <c r="CZ50" s="727"/>
      <c r="DA50" s="727"/>
      <c r="DB50" s="727"/>
      <c r="DC50" s="727"/>
      <c r="DD50" s="727"/>
      <c r="DE50" s="727"/>
      <c r="DF50" s="727"/>
      <c r="DG50" s="727"/>
      <c r="DH50" s="727"/>
      <c r="DI50" s="727"/>
      <c r="DJ50" s="727"/>
      <c r="DK50" s="727"/>
      <c r="DL50" s="727"/>
    </row>
    <row r="51" spans="104:116" ht="13.5" customHeight="1"/>
    <row r="52" spans="104:116" ht="13.5" customHeight="1"/>
    <row r="53" spans="104:116" ht="13.5" customHeight="1">
      <c r="DL53" s="727"/>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7"/>
      <c r="DD67" s="727"/>
      <c r="DE67" s="727"/>
      <c r="DF67" s="727"/>
      <c r="DG67" s="727"/>
      <c r="DH67" s="727"/>
      <c r="DI67" s="727"/>
      <c r="DJ67" s="727"/>
      <c r="DK67" s="727"/>
      <c r="DL67" s="727"/>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8ZQu3tF6dCeUhMQzxPyPx/o6K2Y2R1Rz+Bwn2abwBLHSJnkBiUMJm+Dymfc1vz7HXRTBSioKfjhpXt+Sfv5qAA==" saltValue="W7Whop/F86ollwRMB6gc0g==" spinCount="100000" sheet="1" objects="1" scenarios="1"/>
  <phoneticPr fontId="6"/>
  <printOptions horizontalCentered="1" verticalCentered="1"/>
  <pageMargins left="0" right="0" top="0" bottom="0" header="0" footer="0"/>
  <pageSetup paperSize="9" scale="49"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70" zoomScaleSheetLayoutView="70" workbookViewId="0"/>
  </sheetViews>
  <sheetFormatPr defaultColWidth="0" defaultRowHeight="13.5" customHeight="1" zeroHeight="1"/>
  <cols>
    <col min="1" max="36" width="2.5" style="363" customWidth="1"/>
    <col min="37" max="44" width="17" style="363" customWidth="1"/>
    <col min="45" max="45" width="6.125" style="728" customWidth="1"/>
    <col min="46" max="46" width="3" style="729" customWidth="1"/>
    <col min="47" max="47" width="19.125" style="363" hidden="1" customWidth="1"/>
    <col min="48" max="52" width="12.625" style="363" hidden="1" customWidth="1"/>
    <col min="53" max="16384" width="8.625" style="363" hidden="1" customWidth="1"/>
  </cols>
  <sheetData>
    <row r="1" spans="1:46" ht="13.2">
      <c r="AS1" s="740"/>
      <c r="AT1" s="740"/>
    </row>
    <row r="2" spans="1:46" ht="13.2">
      <c r="AS2" s="740"/>
      <c r="AT2" s="740"/>
    </row>
    <row r="3" spans="1:46" ht="13.2">
      <c r="AS3" s="740"/>
      <c r="AT3" s="740"/>
    </row>
    <row r="4" spans="1:46" ht="13.2">
      <c r="AS4" s="740"/>
      <c r="AT4" s="740"/>
    </row>
    <row r="5" spans="1:46" ht="16.2">
      <c r="A5" s="731" t="s">
        <v>505</v>
      </c>
      <c r="B5" s="736"/>
      <c r="C5" s="736"/>
      <c r="D5" s="736"/>
      <c r="E5" s="736"/>
      <c r="F5" s="736"/>
      <c r="G5" s="736"/>
      <c r="H5" s="736"/>
      <c r="I5" s="736"/>
      <c r="J5" s="736"/>
      <c r="K5" s="736"/>
      <c r="L5" s="736"/>
      <c r="M5" s="736"/>
      <c r="N5" s="736"/>
      <c r="O5" s="736"/>
      <c r="P5" s="736"/>
      <c r="Q5" s="736"/>
      <c r="R5" s="736"/>
      <c r="S5" s="736"/>
      <c r="T5" s="736"/>
      <c r="U5" s="736"/>
      <c r="V5" s="736"/>
      <c r="W5" s="736"/>
      <c r="X5" s="736"/>
      <c r="Y5" s="736"/>
      <c r="Z5" s="736"/>
      <c r="AA5" s="736"/>
      <c r="AB5" s="736"/>
      <c r="AC5" s="736"/>
      <c r="AD5" s="736"/>
      <c r="AE5" s="736"/>
      <c r="AF5" s="736"/>
      <c r="AG5" s="736"/>
      <c r="AH5" s="736"/>
      <c r="AI5" s="736"/>
      <c r="AJ5" s="736"/>
      <c r="AK5" s="736"/>
      <c r="AL5" s="736"/>
      <c r="AM5" s="736"/>
      <c r="AN5" s="736"/>
      <c r="AO5" s="736"/>
      <c r="AP5" s="736"/>
      <c r="AQ5" s="736"/>
      <c r="AR5" s="736"/>
      <c r="AS5" s="832"/>
    </row>
    <row r="6" spans="1:46" ht="13.2">
      <c r="A6" s="729"/>
      <c r="B6" s="740"/>
      <c r="C6" s="740"/>
      <c r="D6" s="740"/>
      <c r="E6" s="740"/>
      <c r="F6" s="740"/>
      <c r="G6" s="740"/>
      <c r="H6" s="740"/>
      <c r="I6" s="740"/>
      <c r="J6" s="740"/>
      <c r="K6" s="740"/>
      <c r="L6" s="740"/>
      <c r="M6" s="740"/>
      <c r="N6" s="740"/>
      <c r="O6" s="740"/>
      <c r="P6" s="740"/>
      <c r="Q6" s="740"/>
      <c r="R6" s="740"/>
      <c r="S6" s="740"/>
      <c r="T6" s="740"/>
      <c r="U6" s="740"/>
      <c r="V6" s="740"/>
      <c r="W6" s="740"/>
      <c r="X6" s="740"/>
      <c r="Y6" s="740"/>
      <c r="Z6" s="740"/>
      <c r="AA6" s="740"/>
      <c r="AB6" s="740"/>
      <c r="AC6" s="740"/>
      <c r="AD6" s="740"/>
      <c r="AE6" s="740"/>
      <c r="AF6" s="740"/>
      <c r="AG6" s="740"/>
      <c r="AH6" s="740"/>
      <c r="AI6" s="740"/>
      <c r="AJ6" s="740"/>
      <c r="AK6" s="741" t="s">
        <v>337</v>
      </c>
      <c r="AL6" s="741"/>
      <c r="AM6" s="741"/>
      <c r="AN6" s="741"/>
      <c r="AO6" s="740"/>
      <c r="AP6" s="740"/>
      <c r="AQ6" s="740"/>
      <c r="AR6" s="740"/>
    </row>
    <row r="7" spans="1:46" ht="13.5" customHeight="1">
      <c r="A7" s="729"/>
      <c r="B7" s="740"/>
      <c r="C7" s="740"/>
      <c r="D7" s="740"/>
      <c r="E7" s="740"/>
      <c r="F7" s="740"/>
      <c r="G7" s="740"/>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3"/>
      <c r="AL7" s="756"/>
      <c r="AM7" s="756"/>
      <c r="AN7" s="773"/>
      <c r="AO7" s="786" t="s">
        <v>92</v>
      </c>
      <c r="AP7" s="798"/>
      <c r="AQ7" s="809" t="s">
        <v>462</v>
      </c>
      <c r="AR7" s="823"/>
    </row>
    <row r="8" spans="1:46" ht="13.2">
      <c r="A8" s="729"/>
      <c r="B8" s="740"/>
      <c r="C8" s="740"/>
      <c r="D8" s="740"/>
      <c r="E8" s="740"/>
      <c r="F8" s="740"/>
      <c r="G8" s="740"/>
      <c r="H8" s="740"/>
      <c r="I8" s="740"/>
      <c r="J8" s="740"/>
      <c r="K8" s="740"/>
      <c r="L8" s="740"/>
      <c r="M8" s="740"/>
      <c r="N8" s="740"/>
      <c r="O8" s="740"/>
      <c r="P8" s="740"/>
      <c r="Q8" s="740"/>
      <c r="R8" s="740"/>
      <c r="S8" s="740"/>
      <c r="T8" s="740"/>
      <c r="U8" s="740"/>
      <c r="V8" s="740"/>
      <c r="W8" s="740"/>
      <c r="X8" s="740"/>
      <c r="Y8" s="740"/>
      <c r="Z8" s="740"/>
      <c r="AA8" s="740"/>
      <c r="AB8" s="740"/>
      <c r="AC8" s="740"/>
      <c r="AD8" s="740"/>
      <c r="AE8" s="740"/>
      <c r="AF8" s="740"/>
      <c r="AG8" s="740"/>
      <c r="AH8" s="740"/>
      <c r="AI8" s="740"/>
      <c r="AJ8" s="740"/>
      <c r="AK8" s="744"/>
      <c r="AL8" s="757"/>
      <c r="AM8" s="757"/>
      <c r="AN8" s="774"/>
      <c r="AO8" s="787"/>
      <c r="AP8" s="799" t="s">
        <v>506</v>
      </c>
      <c r="AQ8" s="810" t="s">
        <v>507</v>
      </c>
      <c r="AR8" s="824" t="s">
        <v>508</v>
      </c>
    </row>
    <row r="9" spans="1:46" ht="13.2">
      <c r="A9" s="729"/>
      <c r="B9" s="740"/>
      <c r="C9" s="740"/>
      <c r="D9" s="740"/>
      <c r="E9" s="740"/>
      <c r="F9" s="740"/>
      <c r="G9" s="740"/>
      <c r="H9" s="740"/>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5" t="s">
        <v>509</v>
      </c>
      <c r="AL9" s="758"/>
      <c r="AM9" s="758"/>
      <c r="AN9" s="775"/>
      <c r="AO9" s="788">
        <v>4930273</v>
      </c>
      <c r="AP9" s="788">
        <v>62006</v>
      </c>
      <c r="AQ9" s="811">
        <v>66486</v>
      </c>
      <c r="AR9" s="825">
        <v>-6.7</v>
      </c>
    </row>
    <row r="10" spans="1:46" ht="13.5" customHeight="1">
      <c r="A10" s="729"/>
      <c r="B10" s="740"/>
      <c r="C10" s="740"/>
      <c r="D10" s="740"/>
      <c r="E10" s="740"/>
      <c r="F10" s="740"/>
      <c r="G10" s="740"/>
      <c r="H10" s="740"/>
      <c r="I10" s="740"/>
      <c r="J10" s="740"/>
      <c r="K10" s="740"/>
      <c r="L10" s="740"/>
      <c r="M10" s="740"/>
      <c r="N10" s="740"/>
      <c r="O10" s="740"/>
      <c r="P10" s="740"/>
      <c r="Q10" s="740"/>
      <c r="R10" s="740"/>
      <c r="S10" s="740"/>
      <c r="T10" s="740"/>
      <c r="U10" s="740"/>
      <c r="V10" s="740"/>
      <c r="W10" s="740"/>
      <c r="X10" s="740"/>
      <c r="Y10" s="740"/>
      <c r="Z10" s="740"/>
      <c r="AA10" s="740"/>
      <c r="AB10" s="740"/>
      <c r="AC10" s="740"/>
      <c r="AD10" s="740"/>
      <c r="AE10" s="740"/>
      <c r="AF10" s="740"/>
      <c r="AG10" s="740"/>
      <c r="AH10" s="740"/>
      <c r="AI10" s="740"/>
      <c r="AJ10" s="740"/>
      <c r="AK10" s="745" t="s">
        <v>209</v>
      </c>
      <c r="AL10" s="758"/>
      <c r="AM10" s="758"/>
      <c r="AN10" s="775"/>
      <c r="AO10" s="789">
        <v>107441</v>
      </c>
      <c r="AP10" s="789">
        <v>1351</v>
      </c>
      <c r="AQ10" s="812">
        <v>6147</v>
      </c>
      <c r="AR10" s="826">
        <v>-78</v>
      </c>
    </row>
    <row r="11" spans="1:46" ht="13.5" customHeight="1">
      <c r="A11" s="729"/>
      <c r="B11" s="740"/>
      <c r="C11" s="740"/>
      <c r="D11" s="740"/>
      <c r="E11" s="740"/>
      <c r="F11" s="740"/>
      <c r="G11" s="740"/>
      <c r="H11" s="740"/>
      <c r="I11" s="740"/>
      <c r="J11" s="740"/>
      <c r="K11" s="740"/>
      <c r="L11" s="740"/>
      <c r="M11" s="740"/>
      <c r="N11" s="740"/>
      <c r="O11" s="740"/>
      <c r="P11" s="740"/>
      <c r="Q11" s="740"/>
      <c r="R11" s="740"/>
      <c r="S11" s="740"/>
      <c r="T11" s="740"/>
      <c r="U11" s="740"/>
      <c r="V11" s="740"/>
      <c r="W11" s="740"/>
      <c r="X11" s="740"/>
      <c r="Y11" s="740"/>
      <c r="Z11" s="740"/>
      <c r="AA11" s="740"/>
      <c r="AB11" s="740"/>
      <c r="AC11" s="740"/>
      <c r="AD11" s="740"/>
      <c r="AE11" s="740"/>
      <c r="AF11" s="740"/>
      <c r="AG11" s="740"/>
      <c r="AH11" s="740"/>
      <c r="AI11" s="740"/>
      <c r="AJ11" s="740"/>
      <c r="AK11" s="745" t="s">
        <v>409</v>
      </c>
      <c r="AL11" s="758"/>
      <c r="AM11" s="758"/>
      <c r="AN11" s="775"/>
      <c r="AO11" s="789">
        <v>230964</v>
      </c>
      <c r="AP11" s="789">
        <v>2905</v>
      </c>
      <c r="AQ11" s="812">
        <v>1219</v>
      </c>
      <c r="AR11" s="826">
        <v>138.30000000000001</v>
      </c>
    </row>
    <row r="12" spans="1:46" ht="13.5" customHeight="1">
      <c r="A12" s="729"/>
      <c r="B12" s="740"/>
      <c r="C12" s="740"/>
      <c r="D12" s="740"/>
      <c r="E12" s="740"/>
      <c r="F12" s="740"/>
      <c r="G12" s="740"/>
      <c r="H12" s="740"/>
      <c r="I12" s="740"/>
      <c r="J12" s="740"/>
      <c r="K12" s="740"/>
      <c r="L12" s="740"/>
      <c r="M12" s="740"/>
      <c r="N12" s="740"/>
      <c r="O12" s="740"/>
      <c r="P12" s="740"/>
      <c r="Q12" s="740"/>
      <c r="R12" s="740"/>
      <c r="S12" s="740"/>
      <c r="T12" s="740"/>
      <c r="U12" s="740"/>
      <c r="V12" s="740"/>
      <c r="W12" s="740"/>
      <c r="X12" s="740"/>
      <c r="Y12" s="740"/>
      <c r="Z12" s="740"/>
      <c r="AA12" s="740"/>
      <c r="AB12" s="740"/>
      <c r="AC12" s="740"/>
      <c r="AD12" s="740"/>
      <c r="AE12" s="740"/>
      <c r="AF12" s="740"/>
      <c r="AG12" s="740"/>
      <c r="AH12" s="740"/>
      <c r="AI12" s="740"/>
      <c r="AJ12" s="740"/>
      <c r="AK12" s="745" t="s">
        <v>135</v>
      </c>
      <c r="AL12" s="758"/>
      <c r="AM12" s="758"/>
      <c r="AN12" s="775"/>
      <c r="AO12" s="789" t="s">
        <v>202</v>
      </c>
      <c r="AP12" s="789" t="s">
        <v>202</v>
      </c>
      <c r="AQ12" s="812">
        <v>9</v>
      </c>
      <c r="AR12" s="826" t="s">
        <v>202</v>
      </c>
    </row>
    <row r="13" spans="1:46" ht="13.5" customHeight="1">
      <c r="A13" s="729"/>
      <c r="B13" s="740"/>
      <c r="C13" s="740"/>
      <c r="D13" s="740"/>
      <c r="E13" s="740"/>
      <c r="F13" s="740"/>
      <c r="G13" s="740"/>
      <c r="H13" s="740"/>
      <c r="I13" s="740"/>
      <c r="J13" s="740"/>
      <c r="K13" s="740"/>
      <c r="L13" s="740"/>
      <c r="M13" s="740"/>
      <c r="N13" s="740"/>
      <c r="O13" s="740"/>
      <c r="P13" s="740"/>
      <c r="Q13" s="740"/>
      <c r="R13" s="740"/>
      <c r="S13" s="740"/>
      <c r="T13" s="740"/>
      <c r="U13" s="740"/>
      <c r="V13" s="740"/>
      <c r="W13" s="740"/>
      <c r="X13" s="740"/>
      <c r="Y13" s="740"/>
      <c r="Z13" s="740"/>
      <c r="AA13" s="740"/>
      <c r="AB13" s="740"/>
      <c r="AC13" s="740"/>
      <c r="AD13" s="740"/>
      <c r="AE13" s="740"/>
      <c r="AF13" s="740"/>
      <c r="AG13" s="740"/>
      <c r="AH13" s="740"/>
      <c r="AI13" s="740"/>
      <c r="AJ13" s="740"/>
      <c r="AK13" s="745" t="s">
        <v>510</v>
      </c>
      <c r="AL13" s="758"/>
      <c r="AM13" s="758"/>
      <c r="AN13" s="775"/>
      <c r="AO13" s="789">
        <v>219198</v>
      </c>
      <c r="AP13" s="789">
        <v>2757</v>
      </c>
      <c r="AQ13" s="812">
        <v>2955</v>
      </c>
      <c r="AR13" s="826">
        <v>-6.7</v>
      </c>
    </row>
    <row r="14" spans="1:46" ht="13.5" customHeight="1">
      <c r="A14" s="729"/>
      <c r="B14" s="740"/>
      <c r="C14" s="740"/>
      <c r="D14" s="740"/>
      <c r="E14" s="740"/>
      <c r="F14" s="740"/>
      <c r="G14" s="740"/>
      <c r="H14" s="740"/>
      <c r="I14" s="740"/>
      <c r="J14" s="740"/>
      <c r="K14" s="740"/>
      <c r="L14" s="740"/>
      <c r="M14" s="740"/>
      <c r="N14" s="740"/>
      <c r="O14" s="740"/>
      <c r="P14" s="740"/>
      <c r="Q14" s="740"/>
      <c r="R14" s="740"/>
      <c r="S14" s="740"/>
      <c r="T14" s="740"/>
      <c r="U14" s="740"/>
      <c r="V14" s="740"/>
      <c r="W14" s="740"/>
      <c r="X14" s="740"/>
      <c r="Y14" s="740"/>
      <c r="Z14" s="740"/>
      <c r="AA14" s="740"/>
      <c r="AB14" s="740"/>
      <c r="AC14" s="740"/>
      <c r="AD14" s="740"/>
      <c r="AE14" s="740"/>
      <c r="AF14" s="740"/>
      <c r="AG14" s="740"/>
      <c r="AH14" s="740"/>
      <c r="AI14" s="740"/>
      <c r="AJ14" s="740"/>
      <c r="AK14" s="745" t="s">
        <v>511</v>
      </c>
      <c r="AL14" s="758"/>
      <c r="AM14" s="758"/>
      <c r="AN14" s="775"/>
      <c r="AO14" s="789">
        <v>74800</v>
      </c>
      <c r="AP14" s="789">
        <v>941</v>
      </c>
      <c r="AQ14" s="812">
        <v>1434</v>
      </c>
      <c r="AR14" s="826">
        <v>-34.4</v>
      </c>
    </row>
    <row r="15" spans="1:46" ht="13.5" customHeight="1">
      <c r="A15" s="729"/>
      <c r="B15" s="740"/>
      <c r="C15" s="740"/>
      <c r="D15" s="740"/>
      <c r="E15" s="740"/>
      <c r="F15" s="740"/>
      <c r="G15" s="740"/>
      <c r="H15" s="740"/>
      <c r="I15" s="740"/>
      <c r="J15" s="740"/>
      <c r="K15" s="740"/>
      <c r="L15" s="740"/>
      <c r="M15" s="740"/>
      <c r="N15" s="740"/>
      <c r="O15" s="740"/>
      <c r="P15" s="740"/>
      <c r="Q15" s="740"/>
      <c r="R15" s="740"/>
      <c r="S15" s="740"/>
      <c r="T15" s="740"/>
      <c r="U15" s="740"/>
      <c r="V15" s="740"/>
      <c r="W15" s="740"/>
      <c r="X15" s="740"/>
      <c r="Y15" s="740"/>
      <c r="Z15" s="740"/>
      <c r="AA15" s="740"/>
      <c r="AB15" s="740"/>
      <c r="AC15" s="740"/>
      <c r="AD15" s="740"/>
      <c r="AE15" s="740"/>
      <c r="AF15" s="740"/>
      <c r="AG15" s="740"/>
      <c r="AH15" s="740"/>
      <c r="AI15" s="740"/>
      <c r="AJ15" s="740"/>
      <c r="AK15" s="746" t="s">
        <v>315</v>
      </c>
      <c r="AL15" s="759"/>
      <c r="AM15" s="759"/>
      <c r="AN15" s="776"/>
      <c r="AO15" s="789">
        <v>-270583</v>
      </c>
      <c r="AP15" s="789">
        <v>-3403</v>
      </c>
      <c r="AQ15" s="812">
        <v>-3102</v>
      </c>
      <c r="AR15" s="826">
        <v>9.6999999999999993</v>
      </c>
    </row>
    <row r="16" spans="1:46" ht="13.2">
      <c r="A16" s="729"/>
      <c r="B16" s="740"/>
      <c r="C16" s="740"/>
      <c r="D16" s="740"/>
      <c r="E16" s="740"/>
      <c r="F16" s="740"/>
      <c r="G16" s="740"/>
      <c r="H16" s="740"/>
      <c r="I16" s="740"/>
      <c r="J16" s="740"/>
      <c r="K16" s="740"/>
      <c r="L16" s="740"/>
      <c r="M16" s="740"/>
      <c r="N16" s="740"/>
      <c r="O16" s="740"/>
      <c r="P16" s="740"/>
      <c r="Q16" s="740"/>
      <c r="R16" s="740"/>
      <c r="S16" s="740"/>
      <c r="T16" s="740"/>
      <c r="U16" s="740"/>
      <c r="V16" s="740"/>
      <c r="W16" s="740"/>
      <c r="X16" s="740"/>
      <c r="Y16" s="740"/>
      <c r="Z16" s="740"/>
      <c r="AA16" s="740"/>
      <c r="AB16" s="740"/>
      <c r="AC16" s="740"/>
      <c r="AD16" s="740"/>
      <c r="AE16" s="740"/>
      <c r="AF16" s="740"/>
      <c r="AG16" s="740"/>
      <c r="AH16" s="740"/>
      <c r="AI16" s="740"/>
      <c r="AJ16" s="740"/>
      <c r="AK16" s="746" t="s">
        <v>277</v>
      </c>
      <c r="AL16" s="759"/>
      <c r="AM16" s="759"/>
      <c r="AN16" s="776"/>
      <c r="AO16" s="789">
        <v>5292093</v>
      </c>
      <c r="AP16" s="789">
        <v>66556</v>
      </c>
      <c r="AQ16" s="812">
        <v>75147</v>
      </c>
      <c r="AR16" s="826">
        <v>-11.4</v>
      </c>
    </row>
    <row r="17" spans="1:46" ht="13.2">
      <c r="A17" s="729"/>
      <c r="B17" s="740"/>
      <c r="C17" s="740"/>
      <c r="D17" s="740"/>
      <c r="E17" s="740"/>
      <c r="F17" s="740"/>
      <c r="G17" s="740"/>
      <c r="H17" s="740"/>
      <c r="I17" s="740"/>
      <c r="J17" s="740"/>
      <c r="K17" s="740"/>
      <c r="L17" s="740"/>
      <c r="M17" s="740"/>
      <c r="N17" s="740"/>
      <c r="O17" s="740"/>
      <c r="P17" s="740"/>
      <c r="Q17" s="740"/>
      <c r="R17" s="740"/>
      <c r="S17" s="740"/>
      <c r="T17" s="740"/>
      <c r="U17" s="740"/>
      <c r="V17" s="740"/>
      <c r="W17" s="740"/>
      <c r="X17" s="740"/>
      <c r="Y17" s="740"/>
      <c r="Z17" s="740"/>
      <c r="AA17" s="740"/>
      <c r="AB17" s="740"/>
      <c r="AC17" s="740"/>
      <c r="AD17" s="740"/>
      <c r="AE17" s="740"/>
      <c r="AF17" s="740"/>
      <c r="AG17" s="740"/>
      <c r="AH17" s="740"/>
      <c r="AI17" s="740"/>
      <c r="AJ17" s="740"/>
      <c r="AK17" s="740"/>
      <c r="AL17" s="740"/>
      <c r="AM17" s="740"/>
      <c r="AN17" s="740"/>
      <c r="AO17" s="740"/>
      <c r="AP17" s="740"/>
      <c r="AQ17" s="740"/>
      <c r="AR17" s="740"/>
    </row>
    <row r="18" spans="1:46" ht="13.2">
      <c r="A18" s="729"/>
      <c r="B18" s="740"/>
      <c r="C18" s="740"/>
      <c r="D18" s="740"/>
      <c r="E18" s="740"/>
      <c r="F18" s="740"/>
      <c r="G18" s="740"/>
      <c r="H18" s="740"/>
      <c r="I18" s="740"/>
      <c r="J18" s="740"/>
      <c r="K18" s="740"/>
      <c r="L18" s="740"/>
      <c r="M18" s="740"/>
      <c r="N18" s="740"/>
      <c r="O18" s="740"/>
      <c r="P18" s="740"/>
      <c r="Q18" s="740"/>
      <c r="R18" s="740"/>
      <c r="S18" s="740"/>
      <c r="T18" s="740"/>
      <c r="U18" s="740"/>
      <c r="V18" s="740"/>
      <c r="W18" s="740"/>
      <c r="X18" s="740"/>
      <c r="Y18" s="740"/>
      <c r="Z18" s="740"/>
      <c r="AA18" s="740"/>
      <c r="AB18" s="740"/>
      <c r="AC18" s="740"/>
      <c r="AD18" s="740"/>
      <c r="AE18" s="740"/>
      <c r="AF18" s="740"/>
      <c r="AG18" s="740"/>
      <c r="AH18" s="740"/>
      <c r="AI18" s="740"/>
      <c r="AJ18" s="740"/>
      <c r="AK18" s="740"/>
      <c r="AL18" s="740"/>
      <c r="AM18" s="740"/>
      <c r="AN18" s="740"/>
      <c r="AO18" s="740"/>
      <c r="AP18" s="740"/>
      <c r="AQ18" s="803"/>
      <c r="AR18" s="803"/>
    </row>
    <row r="19" spans="1:46" ht="13.2">
      <c r="A19" s="729"/>
      <c r="B19" s="740"/>
      <c r="C19" s="740"/>
      <c r="D19" s="740"/>
      <c r="E19" s="740"/>
      <c r="F19" s="740"/>
      <c r="G19" s="740"/>
      <c r="H19" s="740"/>
      <c r="I19" s="740"/>
      <c r="J19" s="740"/>
      <c r="K19" s="740"/>
      <c r="L19" s="740"/>
      <c r="M19" s="740"/>
      <c r="N19" s="740"/>
      <c r="O19" s="740"/>
      <c r="P19" s="740"/>
      <c r="Q19" s="740"/>
      <c r="R19" s="740"/>
      <c r="S19" s="740"/>
      <c r="T19" s="740"/>
      <c r="U19" s="740"/>
      <c r="V19" s="740"/>
      <c r="W19" s="740"/>
      <c r="X19" s="740"/>
      <c r="Y19" s="740"/>
      <c r="Z19" s="740"/>
      <c r="AA19" s="740"/>
      <c r="AB19" s="740"/>
      <c r="AC19" s="740"/>
      <c r="AD19" s="740"/>
      <c r="AE19" s="740"/>
      <c r="AF19" s="740"/>
      <c r="AG19" s="740"/>
      <c r="AH19" s="740"/>
      <c r="AI19" s="740"/>
      <c r="AJ19" s="740"/>
      <c r="AK19" s="740" t="s">
        <v>175</v>
      </c>
      <c r="AL19" s="740"/>
      <c r="AM19" s="740"/>
      <c r="AN19" s="740"/>
      <c r="AO19" s="740"/>
      <c r="AP19" s="740"/>
      <c r="AQ19" s="740"/>
      <c r="AR19" s="740"/>
    </row>
    <row r="20" spans="1:46" ht="13.2">
      <c r="A20" s="729"/>
      <c r="B20" s="740"/>
      <c r="C20" s="740"/>
      <c r="D20" s="740"/>
      <c r="E20" s="740"/>
      <c r="F20" s="740"/>
      <c r="G20" s="740"/>
      <c r="H20" s="740"/>
      <c r="I20" s="740"/>
      <c r="J20" s="740"/>
      <c r="K20" s="740"/>
      <c r="L20" s="740"/>
      <c r="M20" s="740"/>
      <c r="N20" s="740"/>
      <c r="O20" s="740"/>
      <c r="P20" s="740"/>
      <c r="Q20" s="740"/>
      <c r="R20" s="740"/>
      <c r="S20" s="740"/>
      <c r="T20" s="740"/>
      <c r="U20" s="740"/>
      <c r="V20" s="740"/>
      <c r="W20" s="740"/>
      <c r="X20" s="740"/>
      <c r="Y20" s="740"/>
      <c r="Z20" s="740"/>
      <c r="AA20" s="740"/>
      <c r="AB20" s="740"/>
      <c r="AC20" s="740"/>
      <c r="AD20" s="740"/>
      <c r="AE20" s="740"/>
      <c r="AF20" s="740"/>
      <c r="AG20" s="740"/>
      <c r="AH20" s="740"/>
      <c r="AI20" s="740"/>
      <c r="AJ20" s="740"/>
      <c r="AK20" s="747"/>
      <c r="AL20" s="760"/>
      <c r="AM20" s="760"/>
      <c r="AN20" s="777"/>
      <c r="AO20" s="790" t="s">
        <v>512</v>
      </c>
      <c r="AP20" s="800" t="s">
        <v>342</v>
      </c>
      <c r="AQ20" s="813" t="s">
        <v>39</v>
      </c>
      <c r="AR20" s="827"/>
    </row>
    <row r="21" spans="1:46" s="730" customFormat="1" ht="13.2">
      <c r="A21" s="732"/>
      <c r="B21" s="741"/>
      <c r="C21" s="741"/>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8" t="s">
        <v>513</v>
      </c>
      <c r="AL21" s="761"/>
      <c r="AM21" s="761"/>
      <c r="AN21" s="778"/>
      <c r="AO21" s="791">
        <v>5.58</v>
      </c>
      <c r="AP21" s="801">
        <v>6.62</v>
      </c>
      <c r="AQ21" s="814">
        <v>-1.04</v>
      </c>
      <c r="AR21" s="741"/>
      <c r="AS21" s="833"/>
      <c r="AT21" s="732"/>
    </row>
    <row r="22" spans="1:46" s="730" customFormat="1" ht="13.2">
      <c r="A22" s="732"/>
      <c r="B22" s="741"/>
      <c r="C22" s="741"/>
      <c r="D22" s="741"/>
      <c r="E22" s="741"/>
      <c r="F22" s="741"/>
      <c r="G22" s="741"/>
      <c r="H22" s="741"/>
      <c r="I22" s="741"/>
      <c r="J22" s="741"/>
      <c r="K22" s="741"/>
      <c r="L22" s="741"/>
      <c r="M22" s="741"/>
      <c r="N22" s="741"/>
      <c r="O22" s="741"/>
      <c r="P22" s="741"/>
      <c r="Q22" s="741"/>
      <c r="R22" s="741"/>
      <c r="S22" s="741"/>
      <c r="T22" s="741"/>
      <c r="U22" s="741"/>
      <c r="V22" s="741"/>
      <c r="W22" s="741"/>
      <c r="X22" s="741"/>
      <c r="Y22" s="741"/>
      <c r="Z22" s="741"/>
      <c r="AA22" s="741"/>
      <c r="AB22" s="741"/>
      <c r="AC22" s="741"/>
      <c r="AD22" s="741"/>
      <c r="AE22" s="741"/>
      <c r="AF22" s="741"/>
      <c r="AG22" s="741"/>
      <c r="AH22" s="741"/>
      <c r="AI22" s="741"/>
      <c r="AJ22" s="741"/>
      <c r="AK22" s="748" t="s">
        <v>514</v>
      </c>
      <c r="AL22" s="761"/>
      <c r="AM22" s="761"/>
      <c r="AN22" s="778"/>
      <c r="AO22" s="792">
        <v>99.1</v>
      </c>
      <c r="AP22" s="802">
        <v>98.3</v>
      </c>
      <c r="AQ22" s="815">
        <v>0.8</v>
      </c>
      <c r="AR22" s="803"/>
      <c r="AS22" s="833"/>
      <c r="AT22" s="732"/>
    </row>
    <row r="23" spans="1:46" s="730" customFormat="1" ht="13.2">
      <c r="A23" s="732"/>
      <c r="B23" s="741"/>
      <c r="C23" s="741"/>
      <c r="D23" s="741"/>
      <c r="E23" s="741"/>
      <c r="F23" s="741"/>
      <c r="G23" s="741"/>
      <c r="H23" s="741"/>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c r="AG23" s="741"/>
      <c r="AH23" s="741"/>
      <c r="AI23" s="741"/>
      <c r="AJ23" s="741"/>
      <c r="AK23" s="741"/>
      <c r="AL23" s="741"/>
      <c r="AM23" s="741"/>
      <c r="AN23" s="741"/>
      <c r="AO23" s="741"/>
      <c r="AP23" s="803"/>
      <c r="AQ23" s="803"/>
      <c r="AR23" s="803"/>
      <c r="AS23" s="833"/>
      <c r="AT23" s="732"/>
    </row>
    <row r="24" spans="1:46" s="730" customFormat="1" ht="13.2">
      <c r="A24" s="732"/>
      <c r="B24" s="741"/>
      <c r="C24" s="741"/>
      <c r="D24" s="741"/>
      <c r="E24" s="741"/>
      <c r="F24" s="741"/>
      <c r="G24" s="741"/>
      <c r="H24" s="741"/>
      <c r="I24" s="741"/>
      <c r="J24" s="741"/>
      <c r="K24" s="741"/>
      <c r="L24" s="741"/>
      <c r="M24" s="741"/>
      <c r="N24" s="741"/>
      <c r="O24" s="741"/>
      <c r="P24" s="741"/>
      <c r="Q24" s="741"/>
      <c r="R24" s="741"/>
      <c r="S24" s="741"/>
      <c r="T24" s="741"/>
      <c r="U24" s="741"/>
      <c r="V24" s="741"/>
      <c r="W24" s="741"/>
      <c r="X24" s="741"/>
      <c r="Y24" s="741"/>
      <c r="Z24" s="741"/>
      <c r="AA24" s="741"/>
      <c r="AB24" s="741"/>
      <c r="AC24" s="741"/>
      <c r="AD24" s="741"/>
      <c r="AE24" s="741"/>
      <c r="AF24" s="741"/>
      <c r="AG24" s="741"/>
      <c r="AH24" s="741"/>
      <c r="AI24" s="741"/>
      <c r="AJ24" s="741"/>
      <c r="AK24" s="741"/>
      <c r="AL24" s="741"/>
      <c r="AM24" s="741"/>
      <c r="AN24" s="741"/>
      <c r="AO24" s="741"/>
      <c r="AP24" s="803"/>
      <c r="AQ24" s="803"/>
      <c r="AR24" s="803"/>
      <c r="AS24" s="833"/>
      <c r="AT24" s="732"/>
    </row>
    <row r="25" spans="1:46" s="730" customFormat="1" ht="13.2">
      <c r="A25" s="733"/>
      <c r="B25" s="742"/>
      <c r="C25" s="742"/>
      <c r="D25" s="742"/>
      <c r="E25" s="742"/>
      <c r="F25" s="742"/>
      <c r="G25" s="742"/>
      <c r="H25" s="742"/>
      <c r="I25" s="742"/>
      <c r="J25" s="742"/>
      <c r="K25" s="742"/>
      <c r="L25" s="742"/>
      <c r="M25" s="742"/>
      <c r="N25" s="742"/>
      <c r="O25" s="742"/>
      <c r="P25" s="742"/>
      <c r="Q25" s="742"/>
      <c r="R25" s="742"/>
      <c r="S25" s="742"/>
      <c r="T25" s="742"/>
      <c r="U25" s="742"/>
      <c r="V25" s="742"/>
      <c r="W25" s="742"/>
      <c r="X25" s="742"/>
      <c r="Y25" s="742"/>
      <c r="Z25" s="742"/>
      <c r="AA25" s="742"/>
      <c r="AB25" s="742"/>
      <c r="AC25" s="742"/>
      <c r="AD25" s="742"/>
      <c r="AE25" s="742"/>
      <c r="AF25" s="742"/>
      <c r="AG25" s="742"/>
      <c r="AH25" s="742"/>
      <c r="AI25" s="742"/>
      <c r="AJ25" s="742"/>
      <c r="AK25" s="742"/>
      <c r="AL25" s="742"/>
      <c r="AM25" s="742"/>
      <c r="AN25" s="742"/>
      <c r="AO25" s="742"/>
      <c r="AP25" s="804"/>
      <c r="AQ25" s="804"/>
      <c r="AR25" s="804"/>
      <c r="AS25" s="834"/>
      <c r="AT25" s="732"/>
    </row>
    <row r="26" spans="1:46" s="730" customFormat="1" ht="13.2">
      <c r="A26" s="734" t="s">
        <v>515</v>
      </c>
      <c r="B26" s="734"/>
      <c r="C26" s="734"/>
      <c r="D26" s="734"/>
      <c r="E26" s="734"/>
      <c r="F26" s="734"/>
      <c r="G26" s="734"/>
      <c r="H26" s="734"/>
      <c r="I26" s="734"/>
      <c r="J26" s="734"/>
      <c r="K26" s="734"/>
      <c r="L26" s="734"/>
      <c r="M26" s="734"/>
      <c r="N26" s="734"/>
      <c r="O26" s="734"/>
      <c r="P26" s="734"/>
      <c r="Q26" s="734"/>
      <c r="R26" s="734"/>
      <c r="S26" s="734"/>
      <c r="T26" s="734"/>
      <c r="U26" s="734"/>
      <c r="V26" s="734"/>
      <c r="W26" s="734"/>
      <c r="X26" s="734"/>
      <c r="Y26" s="734"/>
      <c r="Z26" s="734"/>
      <c r="AA26" s="734"/>
      <c r="AB26" s="734"/>
      <c r="AC26" s="734"/>
      <c r="AD26" s="734"/>
      <c r="AE26" s="734"/>
      <c r="AF26" s="734"/>
      <c r="AG26" s="734"/>
      <c r="AH26" s="734"/>
      <c r="AI26" s="734"/>
      <c r="AJ26" s="734"/>
      <c r="AK26" s="734"/>
      <c r="AL26" s="734"/>
      <c r="AM26" s="734"/>
      <c r="AN26" s="734"/>
      <c r="AO26" s="734"/>
      <c r="AP26" s="734"/>
      <c r="AQ26" s="734"/>
      <c r="AR26" s="734"/>
      <c r="AS26" s="734"/>
      <c r="AT26" s="741"/>
    </row>
    <row r="27" spans="1:46" ht="13.2">
      <c r="A27" s="735"/>
      <c r="AO27" s="740"/>
      <c r="AP27" s="740"/>
      <c r="AQ27" s="740"/>
      <c r="AR27" s="740"/>
      <c r="AS27" s="740"/>
      <c r="AT27" s="740"/>
    </row>
    <row r="28" spans="1:46" ht="16.2">
      <c r="A28" s="731" t="s">
        <v>266</v>
      </c>
      <c r="B28" s="736"/>
      <c r="C28" s="736"/>
      <c r="D28" s="736"/>
      <c r="E28" s="736"/>
      <c r="F28" s="736"/>
      <c r="G28" s="736"/>
      <c r="H28" s="736"/>
      <c r="I28" s="736"/>
      <c r="J28" s="736"/>
      <c r="K28" s="736"/>
      <c r="L28" s="736"/>
      <c r="M28" s="736"/>
      <c r="N28" s="736"/>
      <c r="O28" s="736"/>
      <c r="P28" s="736"/>
      <c r="Q28" s="736"/>
      <c r="R28" s="736"/>
      <c r="S28" s="736"/>
      <c r="T28" s="736"/>
      <c r="U28" s="736"/>
      <c r="V28" s="736"/>
      <c r="W28" s="736"/>
      <c r="X28" s="736"/>
      <c r="Y28" s="736"/>
      <c r="Z28" s="736"/>
      <c r="AA28" s="736"/>
      <c r="AB28" s="736"/>
      <c r="AC28" s="736"/>
      <c r="AD28" s="736"/>
      <c r="AE28" s="736"/>
      <c r="AF28" s="736"/>
      <c r="AG28" s="736"/>
      <c r="AH28" s="736"/>
      <c r="AI28" s="736"/>
      <c r="AJ28" s="736"/>
      <c r="AK28" s="736"/>
      <c r="AL28" s="736"/>
      <c r="AM28" s="736"/>
      <c r="AN28" s="736"/>
      <c r="AO28" s="736"/>
      <c r="AP28" s="736"/>
      <c r="AQ28" s="736"/>
      <c r="AR28" s="736"/>
      <c r="AS28" s="835"/>
    </row>
    <row r="29" spans="1:46" ht="13.2">
      <c r="A29" s="729"/>
      <c r="B29" s="740"/>
      <c r="C29" s="740"/>
      <c r="D29" s="740"/>
      <c r="E29" s="740"/>
      <c r="F29" s="740"/>
      <c r="G29" s="740"/>
      <c r="H29" s="740"/>
      <c r="I29" s="740"/>
      <c r="J29" s="740"/>
      <c r="K29" s="740"/>
      <c r="L29" s="740"/>
      <c r="M29" s="740"/>
      <c r="N29" s="740"/>
      <c r="O29" s="740"/>
      <c r="P29" s="740"/>
      <c r="Q29" s="740"/>
      <c r="R29" s="740"/>
      <c r="S29" s="740"/>
      <c r="T29" s="740"/>
      <c r="U29" s="740"/>
      <c r="V29" s="740"/>
      <c r="W29" s="740"/>
      <c r="X29" s="740"/>
      <c r="Y29" s="740"/>
      <c r="Z29" s="740"/>
      <c r="AA29" s="740"/>
      <c r="AB29" s="740"/>
      <c r="AC29" s="740"/>
      <c r="AD29" s="740"/>
      <c r="AE29" s="740"/>
      <c r="AF29" s="740"/>
      <c r="AG29" s="740"/>
      <c r="AH29" s="740"/>
      <c r="AI29" s="740"/>
      <c r="AJ29" s="740"/>
      <c r="AK29" s="741" t="s">
        <v>60</v>
      </c>
      <c r="AL29" s="741"/>
      <c r="AM29" s="741"/>
      <c r="AN29" s="741"/>
      <c r="AO29" s="740"/>
      <c r="AP29" s="740"/>
      <c r="AQ29" s="740"/>
      <c r="AR29" s="740"/>
      <c r="AS29" s="836"/>
    </row>
    <row r="30" spans="1:46" ht="13.5" customHeight="1">
      <c r="A30" s="729"/>
      <c r="B30" s="740"/>
      <c r="C30" s="740"/>
      <c r="D30" s="740"/>
      <c r="E30" s="740"/>
      <c r="F30" s="740"/>
      <c r="G30" s="740"/>
      <c r="H30" s="740"/>
      <c r="I30" s="740"/>
      <c r="J30" s="740"/>
      <c r="K30" s="740"/>
      <c r="L30" s="740"/>
      <c r="M30" s="740"/>
      <c r="N30" s="740"/>
      <c r="O30" s="740"/>
      <c r="P30" s="740"/>
      <c r="Q30" s="740"/>
      <c r="R30" s="740"/>
      <c r="S30" s="740"/>
      <c r="T30" s="740"/>
      <c r="U30" s="740"/>
      <c r="V30" s="740"/>
      <c r="W30" s="740"/>
      <c r="X30" s="740"/>
      <c r="Y30" s="740"/>
      <c r="Z30" s="740"/>
      <c r="AA30" s="740"/>
      <c r="AB30" s="740"/>
      <c r="AC30" s="740"/>
      <c r="AD30" s="740"/>
      <c r="AE30" s="740"/>
      <c r="AF30" s="740"/>
      <c r="AG30" s="740"/>
      <c r="AH30" s="740"/>
      <c r="AI30" s="740"/>
      <c r="AJ30" s="740"/>
      <c r="AK30" s="743"/>
      <c r="AL30" s="756"/>
      <c r="AM30" s="756"/>
      <c r="AN30" s="773"/>
      <c r="AO30" s="786" t="s">
        <v>92</v>
      </c>
      <c r="AP30" s="798"/>
      <c r="AQ30" s="809" t="s">
        <v>462</v>
      </c>
      <c r="AR30" s="823"/>
    </row>
    <row r="31" spans="1:46" ht="13.2">
      <c r="A31" s="729"/>
      <c r="B31" s="740"/>
      <c r="C31" s="740"/>
      <c r="D31" s="740"/>
      <c r="E31" s="740"/>
      <c r="F31" s="740"/>
      <c r="G31" s="740"/>
      <c r="H31" s="740"/>
      <c r="I31" s="740"/>
      <c r="J31" s="740"/>
      <c r="K31" s="740"/>
      <c r="L31" s="740"/>
      <c r="M31" s="740"/>
      <c r="N31" s="740"/>
      <c r="O31" s="740"/>
      <c r="P31" s="740"/>
      <c r="Q31" s="740"/>
      <c r="R31" s="740"/>
      <c r="S31" s="740"/>
      <c r="T31" s="740"/>
      <c r="U31" s="740"/>
      <c r="V31" s="740"/>
      <c r="W31" s="740"/>
      <c r="X31" s="740"/>
      <c r="Y31" s="740"/>
      <c r="Z31" s="740"/>
      <c r="AA31" s="740"/>
      <c r="AB31" s="740"/>
      <c r="AC31" s="740"/>
      <c r="AD31" s="740"/>
      <c r="AE31" s="740"/>
      <c r="AF31" s="740"/>
      <c r="AG31" s="740"/>
      <c r="AH31" s="740"/>
      <c r="AI31" s="740"/>
      <c r="AJ31" s="740"/>
      <c r="AK31" s="744"/>
      <c r="AL31" s="757"/>
      <c r="AM31" s="757"/>
      <c r="AN31" s="774"/>
      <c r="AO31" s="787"/>
      <c r="AP31" s="799" t="s">
        <v>506</v>
      </c>
      <c r="AQ31" s="810" t="s">
        <v>507</v>
      </c>
      <c r="AR31" s="824" t="s">
        <v>508</v>
      </c>
    </row>
    <row r="32" spans="1:46" ht="27" customHeight="1">
      <c r="A32" s="729"/>
      <c r="B32" s="740"/>
      <c r="C32" s="740"/>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9" t="s">
        <v>516</v>
      </c>
      <c r="AL32" s="762"/>
      <c r="AM32" s="762"/>
      <c r="AN32" s="779"/>
      <c r="AO32" s="789">
        <v>2231481</v>
      </c>
      <c r="AP32" s="789">
        <v>28064</v>
      </c>
      <c r="AQ32" s="816">
        <v>34847</v>
      </c>
      <c r="AR32" s="826">
        <v>-19.5</v>
      </c>
    </row>
    <row r="33" spans="1:46" ht="13.5" customHeight="1">
      <c r="A33" s="729"/>
      <c r="B33" s="740"/>
      <c r="C33" s="740"/>
      <c r="D33" s="740"/>
      <c r="E33" s="740"/>
      <c r="F33" s="740"/>
      <c r="G33" s="740"/>
      <c r="H33" s="740"/>
      <c r="I33" s="740"/>
      <c r="J33" s="740"/>
      <c r="K33" s="740"/>
      <c r="L33" s="740"/>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749" t="s">
        <v>517</v>
      </c>
      <c r="AL33" s="762"/>
      <c r="AM33" s="762"/>
      <c r="AN33" s="779"/>
      <c r="AO33" s="789" t="s">
        <v>202</v>
      </c>
      <c r="AP33" s="789" t="s">
        <v>202</v>
      </c>
      <c r="AQ33" s="816" t="s">
        <v>202</v>
      </c>
      <c r="AR33" s="826" t="s">
        <v>202</v>
      </c>
    </row>
    <row r="34" spans="1:46" ht="27" customHeight="1">
      <c r="A34" s="729"/>
      <c r="B34" s="740"/>
      <c r="C34" s="740"/>
      <c r="D34" s="740"/>
      <c r="E34" s="740"/>
      <c r="F34" s="740"/>
      <c r="G34" s="740"/>
      <c r="H34" s="740"/>
      <c r="I34" s="740"/>
      <c r="J34" s="740"/>
      <c r="K34" s="740"/>
      <c r="L34" s="740"/>
      <c r="M34" s="740"/>
      <c r="N34" s="740"/>
      <c r="O34" s="740"/>
      <c r="P34" s="740"/>
      <c r="Q34" s="740"/>
      <c r="R34" s="740"/>
      <c r="S34" s="740"/>
      <c r="T34" s="740"/>
      <c r="U34" s="740"/>
      <c r="V34" s="740"/>
      <c r="W34" s="740"/>
      <c r="X34" s="740"/>
      <c r="Y34" s="740"/>
      <c r="Z34" s="740"/>
      <c r="AA34" s="740"/>
      <c r="AB34" s="740"/>
      <c r="AC34" s="740"/>
      <c r="AD34" s="740"/>
      <c r="AE34" s="740"/>
      <c r="AF34" s="740"/>
      <c r="AG34" s="740"/>
      <c r="AH34" s="740"/>
      <c r="AI34" s="740"/>
      <c r="AJ34" s="740"/>
      <c r="AK34" s="749" t="s">
        <v>519</v>
      </c>
      <c r="AL34" s="762"/>
      <c r="AM34" s="762"/>
      <c r="AN34" s="779"/>
      <c r="AO34" s="789" t="s">
        <v>202</v>
      </c>
      <c r="AP34" s="789" t="s">
        <v>202</v>
      </c>
      <c r="AQ34" s="816">
        <v>5</v>
      </c>
      <c r="AR34" s="826" t="s">
        <v>202</v>
      </c>
    </row>
    <row r="35" spans="1:46" ht="27" customHeight="1">
      <c r="A35" s="729"/>
      <c r="B35" s="740"/>
      <c r="C35" s="740"/>
      <c r="D35" s="740"/>
      <c r="E35" s="740"/>
      <c r="F35" s="740"/>
      <c r="G35" s="740"/>
      <c r="H35" s="740"/>
      <c r="I35" s="740"/>
      <c r="J35" s="740"/>
      <c r="K35" s="740"/>
      <c r="L35" s="740"/>
      <c r="M35" s="740"/>
      <c r="N35" s="740"/>
      <c r="O35" s="740"/>
      <c r="P35" s="740"/>
      <c r="Q35" s="740"/>
      <c r="R35" s="740"/>
      <c r="S35" s="740"/>
      <c r="T35" s="740"/>
      <c r="U35" s="740"/>
      <c r="V35" s="740"/>
      <c r="W35" s="740"/>
      <c r="X35" s="740"/>
      <c r="Y35" s="740"/>
      <c r="Z35" s="740"/>
      <c r="AA35" s="740"/>
      <c r="AB35" s="740"/>
      <c r="AC35" s="740"/>
      <c r="AD35" s="740"/>
      <c r="AE35" s="740"/>
      <c r="AF35" s="740"/>
      <c r="AG35" s="740"/>
      <c r="AH35" s="740"/>
      <c r="AI35" s="740"/>
      <c r="AJ35" s="740"/>
      <c r="AK35" s="749" t="s">
        <v>520</v>
      </c>
      <c r="AL35" s="762"/>
      <c r="AM35" s="762"/>
      <c r="AN35" s="779"/>
      <c r="AO35" s="789">
        <v>561418</v>
      </c>
      <c r="AP35" s="789">
        <v>7061</v>
      </c>
      <c r="AQ35" s="816">
        <v>8260</v>
      </c>
      <c r="AR35" s="826">
        <v>-14.5</v>
      </c>
    </row>
    <row r="36" spans="1:46" ht="27" customHeight="1">
      <c r="A36" s="729"/>
      <c r="B36" s="740"/>
      <c r="C36" s="740"/>
      <c r="D36" s="740"/>
      <c r="E36" s="740"/>
      <c r="F36" s="740"/>
      <c r="G36" s="740"/>
      <c r="H36" s="740"/>
      <c r="I36" s="740"/>
      <c r="J36" s="740"/>
      <c r="K36" s="740"/>
      <c r="L36" s="740"/>
      <c r="M36" s="740"/>
      <c r="N36" s="740"/>
      <c r="O36" s="740"/>
      <c r="P36" s="740"/>
      <c r="Q36" s="740"/>
      <c r="R36" s="740"/>
      <c r="S36" s="740"/>
      <c r="T36" s="740"/>
      <c r="U36" s="740"/>
      <c r="V36" s="740"/>
      <c r="W36" s="740"/>
      <c r="X36" s="740"/>
      <c r="Y36" s="740"/>
      <c r="Z36" s="740"/>
      <c r="AA36" s="740"/>
      <c r="AB36" s="740"/>
      <c r="AC36" s="740"/>
      <c r="AD36" s="740"/>
      <c r="AE36" s="740"/>
      <c r="AF36" s="740"/>
      <c r="AG36" s="740"/>
      <c r="AH36" s="740"/>
      <c r="AI36" s="740"/>
      <c r="AJ36" s="740"/>
      <c r="AK36" s="749" t="s">
        <v>33</v>
      </c>
      <c r="AL36" s="762"/>
      <c r="AM36" s="762"/>
      <c r="AN36" s="779"/>
      <c r="AO36" s="789">
        <v>699110</v>
      </c>
      <c r="AP36" s="789">
        <v>8792</v>
      </c>
      <c r="AQ36" s="816">
        <v>1689</v>
      </c>
      <c r="AR36" s="826">
        <v>420.5</v>
      </c>
    </row>
    <row r="37" spans="1:46" ht="13.5" customHeight="1">
      <c r="A37" s="729"/>
      <c r="B37" s="740"/>
      <c r="C37" s="740"/>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749" t="s">
        <v>356</v>
      </c>
      <c r="AL37" s="762"/>
      <c r="AM37" s="762"/>
      <c r="AN37" s="779"/>
      <c r="AO37" s="789" t="s">
        <v>202</v>
      </c>
      <c r="AP37" s="789" t="s">
        <v>202</v>
      </c>
      <c r="AQ37" s="816">
        <v>748</v>
      </c>
      <c r="AR37" s="826" t="s">
        <v>202</v>
      </c>
    </row>
    <row r="38" spans="1:46" ht="27" customHeight="1">
      <c r="A38" s="729"/>
      <c r="B38" s="740"/>
      <c r="C38" s="740"/>
      <c r="D38" s="740"/>
      <c r="E38" s="740"/>
      <c r="F38" s="740"/>
      <c r="G38" s="740"/>
      <c r="H38" s="740"/>
      <c r="I38" s="740"/>
      <c r="J38" s="740"/>
      <c r="K38" s="740"/>
      <c r="L38" s="740"/>
      <c r="M38" s="740"/>
      <c r="N38" s="740"/>
      <c r="O38" s="740"/>
      <c r="P38" s="740"/>
      <c r="Q38" s="740"/>
      <c r="R38" s="740"/>
      <c r="S38" s="740"/>
      <c r="T38" s="740"/>
      <c r="U38" s="740"/>
      <c r="V38" s="740"/>
      <c r="W38" s="740"/>
      <c r="X38" s="740"/>
      <c r="Y38" s="740"/>
      <c r="Z38" s="740"/>
      <c r="AA38" s="740"/>
      <c r="AB38" s="740"/>
      <c r="AC38" s="740"/>
      <c r="AD38" s="740"/>
      <c r="AE38" s="740"/>
      <c r="AF38" s="740"/>
      <c r="AG38" s="740"/>
      <c r="AH38" s="740"/>
      <c r="AI38" s="740"/>
      <c r="AJ38" s="740"/>
      <c r="AK38" s="750" t="s">
        <v>522</v>
      </c>
      <c r="AL38" s="763"/>
      <c r="AM38" s="763"/>
      <c r="AN38" s="780"/>
      <c r="AO38" s="793" t="s">
        <v>202</v>
      </c>
      <c r="AP38" s="793" t="s">
        <v>202</v>
      </c>
      <c r="AQ38" s="817">
        <v>1</v>
      </c>
      <c r="AR38" s="815" t="s">
        <v>202</v>
      </c>
      <c r="AS38" s="836"/>
    </row>
    <row r="39" spans="1:46" ht="13.2">
      <c r="A39" s="729"/>
      <c r="B39" s="740"/>
      <c r="C39" s="740"/>
      <c r="D39" s="740"/>
      <c r="E39" s="740"/>
      <c r="F39" s="740"/>
      <c r="G39" s="740"/>
      <c r="H39" s="740"/>
      <c r="I39" s="740"/>
      <c r="J39" s="740"/>
      <c r="K39" s="740"/>
      <c r="L39" s="740"/>
      <c r="M39" s="740"/>
      <c r="N39" s="740"/>
      <c r="O39" s="740"/>
      <c r="P39" s="740"/>
      <c r="Q39" s="740"/>
      <c r="R39" s="740"/>
      <c r="S39" s="740"/>
      <c r="T39" s="740"/>
      <c r="U39" s="740"/>
      <c r="V39" s="740"/>
      <c r="W39" s="740"/>
      <c r="X39" s="740"/>
      <c r="Y39" s="740"/>
      <c r="Z39" s="740"/>
      <c r="AA39" s="740"/>
      <c r="AB39" s="740"/>
      <c r="AC39" s="740"/>
      <c r="AD39" s="740"/>
      <c r="AE39" s="740"/>
      <c r="AF39" s="740"/>
      <c r="AG39" s="740"/>
      <c r="AH39" s="740"/>
      <c r="AI39" s="740"/>
      <c r="AJ39" s="740"/>
      <c r="AK39" s="750" t="s">
        <v>90</v>
      </c>
      <c r="AL39" s="763"/>
      <c r="AM39" s="763"/>
      <c r="AN39" s="780"/>
      <c r="AO39" s="789">
        <v>-498861</v>
      </c>
      <c r="AP39" s="789">
        <v>-6274</v>
      </c>
      <c r="AQ39" s="816">
        <v>-5762</v>
      </c>
      <c r="AR39" s="826">
        <v>8.9</v>
      </c>
      <c r="AS39" s="836"/>
    </row>
    <row r="40" spans="1:46" ht="27" customHeight="1">
      <c r="A40" s="729"/>
      <c r="B40" s="740"/>
      <c r="C40" s="740"/>
      <c r="D40" s="740"/>
      <c r="E40" s="740"/>
      <c r="F40" s="740"/>
      <c r="G40" s="740"/>
      <c r="H40" s="740"/>
      <c r="I40" s="740"/>
      <c r="J40" s="740"/>
      <c r="K40" s="740"/>
      <c r="L40" s="740"/>
      <c r="M40" s="740"/>
      <c r="N40" s="740"/>
      <c r="O40" s="740"/>
      <c r="P40" s="740"/>
      <c r="Q40" s="740"/>
      <c r="R40" s="740"/>
      <c r="S40" s="740"/>
      <c r="T40" s="740"/>
      <c r="U40" s="740"/>
      <c r="V40" s="740"/>
      <c r="W40" s="740"/>
      <c r="X40" s="740"/>
      <c r="Y40" s="740"/>
      <c r="Z40" s="740"/>
      <c r="AA40" s="740"/>
      <c r="AB40" s="740"/>
      <c r="AC40" s="740"/>
      <c r="AD40" s="740"/>
      <c r="AE40" s="740"/>
      <c r="AF40" s="740"/>
      <c r="AG40" s="740"/>
      <c r="AH40" s="740"/>
      <c r="AI40" s="740"/>
      <c r="AJ40" s="740"/>
      <c r="AK40" s="749" t="s">
        <v>523</v>
      </c>
      <c r="AL40" s="762"/>
      <c r="AM40" s="762"/>
      <c r="AN40" s="779"/>
      <c r="AO40" s="789">
        <v>-2338263</v>
      </c>
      <c r="AP40" s="789">
        <v>-29407</v>
      </c>
      <c r="AQ40" s="816">
        <v>-27609</v>
      </c>
      <c r="AR40" s="826">
        <v>6.5</v>
      </c>
      <c r="AS40" s="836"/>
    </row>
    <row r="41" spans="1:46" ht="13.2">
      <c r="A41" s="729"/>
      <c r="B41" s="740"/>
      <c r="C41" s="740"/>
      <c r="D41" s="740"/>
      <c r="E41" s="740"/>
      <c r="F41" s="740"/>
      <c r="G41" s="740"/>
      <c r="H41" s="740"/>
      <c r="I41" s="740"/>
      <c r="J41" s="740"/>
      <c r="K41" s="740"/>
      <c r="L41" s="740"/>
      <c r="M41" s="740"/>
      <c r="N41" s="740"/>
      <c r="O41" s="740"/>
      <c r="P41" s="740"/>
      <c r="Q41" s="740"/>
      <c r="R41" s="740"/>
      <c r="S41" s="740"/>
      <c r="T41" s="740"/>
      <c r="U41" s="740"/>
      <c r="V41" s="740"/>
      <c r="W41" s="740"/>
      <c r="X41" s="740"/>
      <c r="Y41" s="740"/>
      <c r="Z41" s="740"/>
      <c r="AA41" s="740"/>
      <c r="AB41" s="740"/>
      <c r="AC41" s="740"/>
      <c r="AD41" s="740"/>
      <c r="AE41" s="740"/>
      <c r="AF41" s="740"/>
      <c r="AG41" s="740"/>
      <c r="AH41" s="740"/>
      <c r="AI41" s="740"/>
      <c r="AJ41" s="740"/>
      <c r="AK41" s="751" t="s">
        <v>396</v>
      </c>
      <c r="AL41" s="764"/>
      <c r="AM41" s="764"/>
      <c r="AN41" s="781"/>
      <c r="AO41" s="789">
        <v>654885</v>
      </c>
      <c r="AP41" s="789">
        <v>8236</v>
      </c>
      <c r="AQ41" s="816">
        <v>12179</v>
      </c>
      <c r="AR41" s="826">
        <v>-32.4</v>
      </c>
      <c r="AS41" s="836"/>
    </row>
    <row r="42" spans="1:46" ht="13.2">
      <c r="A42" s="729"/>
      <c r="B42" s="740"/>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752"/>
      <c r="AL42" s="740"/>
      <c r="AM42" s="740"/>
      <c r="AN42" s="740"/>
      <c r="AO42" s="740"/>
      <c r="AP42" s="740"/>
      <c r="AQ42" s="803"/>
      <c r="AR42" s="803"/>
      <c r="AS42" s="836"/>
    </row>
    <row r="43" spans="1:46" ht="13.2">
      <c r="A43" s="729"/>
      <c r="B43" s="740"/>
      <c r="C43" s="740"/>
      <c r="D43" s="740"/>
      <c r="E43" s="740"/>
      <c r="F43" s="740"/>
      <c r="G43" s="740"/>
      <c r="H43" s="740"/>
      <c r="I43" s="740"/>
      <c r="J43" s="740"/>
      <c r="K43" s="740"/>
      <c r="L43" s="740"/>
      <c r="M43" s="740"/>
      <c r="N43" s="740"/>
      <c r="O43" s="740"/>
      <c r="P43" s="740"/>
      <c r="Q43" s="740"/>
      <c r="R43" s="740"/>
      <c r="S43" s="740"/>
      <c r="T43" s="740"/>
      <c r="U43" s="740"/>
      <c r="V43" s="740"/>
      <c r="W43" s="740"/>
      <c r="X43" s="740"/>
      <c r="Y43" s="740"/>
      <c r="Z43" s="740"/>
      <c r="AA43" s="740"/>
      <c r="AB43" s="740"/>
      <c r="AC43" s="740"/>
      <c r="AD43" s="740"/>
      <c r="AE43" s="740"/>
      <c r="AF43" s="740"/>
      <c r="AG43" s="740"/>
      <c r="AH43" s="740"/>
      <c r="AI43" s="740"/>
      <c r="AJ43" s="740"/>
      <c r="AK43" s="740"/>
      <c r="AL43" s="740"/>
      <c r="AM43" s="740"/>
      <c r="AN43" s="740"/>
      <c r="AO43" s="740"/>
      <c r="AP43" s="805"/>
      <c r="AQ43" s="803"/>
      <c r="AR43" s="740"/>
      <c r="AS43" s="836"/>
    </row>
    <row r="44" spans="1:46" ht="13.2">
      <c r="A44" s="729"/>
      <c r="B44" s="740"/>
      <c r="C44" s="740"/>
      <c r="D44" s="740"/>
      <c r="E44" s="740"/>
      <c r="F44" s="740"/>
      <c r="G44" s="740"/>
      <c r="H44" s="740"/>
      <c r="I44" s="740"/>
      <c r="J44" s="740"/>
      <c r="K44" s="740"/>
      <c r="L44" s="740"/>
      <c r="M44" s="740"/>
      <c r="N44" s="740"/>
      <c r="O44" s="740"/>
      <c r="P44" s="740"/>
      <c r="Q44" s="740"/>
      <c r="R44" s="740"/>
      <c r="S44" s="740"/>
      <c r="T44" s="740"/>
      <c r="U44" s="740"/>
      <c r="V44" s="740"/>
      <c r="W44" s="740"/>
      <c r="X44" s="740"/>
      <c r="Y44" s="740"/>
      <c r="Z44" s="740"/>
      <c r="AA44" s="740"/>
      <c r="AB44" s="740"/>
      <c r="AC44" s="740"/>
      <c r="AD44" s="740"/>
      <c r="AE44" s="740"/>
      <c r="AF44" s="740"/>
      <c r="AG44" s="740"/>
      <c r="AH44" s="740"/>
      <c r="AI44" s="740"/>
      <c r="AJ44" s="740"/>
      <c r="AK44" s="740"/>
      <c r="AL44" s="740"/>
      <c r="AM44" s="740"/>
      <c r="AN44" s="740"/>
      <c r="AO44" s="740"/>
      <c r="AP44" s="740"/>
      <c r="AQ44" s="803"/>
      <c r="AR44" s="740"/>
    </row>
    <row r="45" spans="1:46" ht="13.2">
      <c r="A45" s="736"/>
      <c r="B45" s="736"/>
      <c r="C45" s="736"/>
      <c r="D45" s="736"/>
      <c r="E45" s="736"/>
      <c r="F45" s="736"/>
      <c r="G45" s="736"/>
      <c r="H45" s="736"/>
      <c r="I45" s="736"/>
      <c r="J45" s="736"/>
      <c r="K45" s="736"/>
      <c r="L45" s="736"/>
      <c r="M45" s="736"/>
      <c r="N45" s="736"/>
      <c r="O45" s="736"/>
      <c r="P45" s="736"/>
      <c r="Q45" s="736"/>
      <c r="R45" s="736"/>
      <c r="S45" s="736"/>
      <c r="T45" s="736"/>
      <c r="U45" s="736"/>
      <c r="V45" s="736"/>
      <c r="W45" s="736"/>
      <c r="X45" s="736"/>
      <c r="Y45" s="736"/>
      <c r="Z45" s="736"/>
      <c r="AA45" s="736"/>
      <c r="AB45" s="736"/>
      <c r="AC45" s="736"/>
      <c r="AD45" s="736"/>
      <c r="AE45" s="736"/>
      <c r="AF45" s="736"/>
      <c r="AG45" s="736"/>
      <c r="AH45" s="736"/>
      <c r="AI45" s="736"/>
      <c r="AJ45" s="736"/>
      <c r="AK45" s="736"/>
      <c r="AL45" s="736"/>
      <c r="AM45" s="736"/>
      <c r="AN45" s="736"/>
      <c r="AO45" s="736"/>
      <c r="AP45" s="736"/>
      <c r="AQ45" s="818"/>
      <c r="AR45" s="736"/>
      <c r="AS45" s="736"/>
      <c r="AT45" s="740"/>
    </row>
    <row r="46" spans="1:46" ht="13.2">
      <c r="A46" s="737"/>
      <c r="B46" s="737"/>
      <c r="C46" s="737"/>
      <c r="D46" s="737"/>
      <c r="E46" s="737"/>
      <c r="F46" s="737"/>
      <c r="G46" s="737"/>
      <c r="H46" s="737"/>
      <c r="I46" s="737"/>
      <c r="J46" s="737"/>
      <c r="K46" s="737"/>
      <c r="L46" s="737"/>
      <c r="M46" s="737"/>
      <c r="N46" s="737"/>
      <c r="O46" s="737"/>
      <c r="P46" s="737"/>
      <c r="Q46" s="737"/>
      <c r="R46" s="737"/>
      <c r="S46" s="737"/>
      <c r="T46" s="737"/>
      <c r="U46" s="737"/>
      <c r="V46" s="737"/>
      <c r="W46" s="737"/>
      <c r="X46" s="737"/>
      <c r="Y46" s="737"/>
      <c r="Z46" s="737"/>
      <c r="AA46" s="737"/>
      <c r="AB46" s="737"/>
      <c r="AC46" s="737"/>
      <c r="AD46" s="737"/>
      <c r="AE46" s="737"/>
      <c r="AF46" s="737"/>
      <c r="AG46" s="737"/>
      <c r="AH46" s="737"/>
      <c r="AI46" s="737"/>
      <c r="AJ46" s="737"/>
      <c r="AK46" s="737"/>
      <c r="AL46" s="737"/>
      <c r="AM46" s="737"/>
      <c r="AN46" s="737"/>
      <c r="AO46" s="737"/>
      <c r="AP46" s="737"/>
      <c r="AQ46" s="737"/>
      <c r="AR46" s="737"/>
      <c r="AS46" s="737"/>
      <c r="AT46" s="740"/>
    </row>
    <row r="47" spans="1:46" ht="17.25" customHeight="1">
      <c r="A47" s="738" t="s">
        <v>524</v>
      </c>
      <c r="B47" s="740"/>
      <c r="C47" s="740"/>
      <c r="D47" s="740"/>
      <c r="E47" s="740"/>
      <c r="F47" s="740"/>
      <c r="G47" s="740"/>
      <c r="H47" s="740"/>
      <c r="I47" s="740"/>
      <c r="J47" s="740"/>
      <c r="K47" s="740"/>
      <c r="L47" s="740"/>
      <c r="M47" s="740"/>
      <c r="N47" s="740"/>
      <c r="O47" s="740"/>
      <c r="P47" s="740"/>
      <c r="Q47" s="740"/>
      <c r="R47" s="740"/>
      <c r="S47" s="740"/>
      <c r="T47" s="740"/>
      <c r="U47" s="740"/>
      <c r="V47" s="740"/>
      <c r="W47" s="740"/>
      <c r="X47" s="740"/>
      <c r="Y47" s="740"/>
      <c r="Z47" s="740"/>
      <c r="AA47" s="740"/>
      <c r="AB47" s="740"/>
      <c r="AC47" s="740"/>
      <c r="AD47" s="740"/>
      <c r="AE47" s="740"/>
      <c r="AF47" s="740"/>
      <c r="AG47" s="740"/>
      <c r="AH47" s="740"/>
      <c r="AI47" s="740"/>
      <c r="AJ47" s="740"/>
      <c r="AK47" s="740"/>
      <c r="AL47" s="740"/>
      <c r="AM47" s="740"/>
      <c r="AN47" s="740"/>
      <c r="AO47" s="740"/>
      <c r="AP47" s="740"/>
      <c r="AQ47" s="740"/>
      <c r="AR47" s="740"/>
    </row>
    <row r="48" spans="1:46" ht="13.2">
      <c r="A48" s="729"/>
      <c r="B48" s="740"/>
      <c r="C48" s="740"/>
      <c r="D48" s="740"/>
      <c r="E48" s="740"/>
      <c r="F48" s="740"/>
      <c r="G48" s="740"/>
      <c r="H48" s="740"/>
      <c r="I48" s="740"/>
      <c r="J48" s="740"/>
      <c r="K48" s="740"/>
      <c r="L48" s="740"/>
      <c r="M48" s="740"/>
      <c r="N48" s="740"/>
      <c r="O48" s="740"/>
      <c r="P48" s="740"/>
      <c r="Q48" s="740"/>
      <c r="R48" s="740"/>
      <c r="S48" s="740"/>
      <c r="T48" s="740"/>
      <c r="U48" s="740"/>
      <c r="V48" s="740"/>
      <c r="W48" s="740"/>
      <c r="X48" s="740"/>
      <c r="Y48" s="740"/>
      <c r="Z48" s="740"/>
      <c r="AA48" s="740"/>
      <c r="AB48" s="740"/>
      <c r="AC48" s="740"/>
      <c r="AD48" s="740"/>
      <c r="AE48" s="740"/>
      <c r="AF48" s="740"/>
      <c r="AG48" s="740"/>
      <c r="AH48" s="740"/>
      <c r="AI48" s="740"/>
      <c r="AJ48" s="740"/>
      <c r="AK48" s="737" t="s">
        <v>525</v>
      </c>
      <c r="AL48" s="737"/>
      <c r="AM48" s="737"/>
      <c r="AN48" s="737"/>
      <c r="AO48" s="737"/>
      <c r="AP48" s="737"/>
      <c r="AQ48" s="804"/>
      <c r="AR48" s="737"/>
    </row>
    <row r="49" spans="1:44" ht="13.5" customHeight="1">
      <c r="A49" s="729"/>
      <c r="B49" s="740"/>
      <c r="C49" s="740"/>
      <c r="D49" s="740"/>
      <c r="E49" s="740"/>
      <c r="F49" s="740"/>
      <c r="G49" s="740"/>
      <c r="H49" s="740"/>
      <c r="I49" s="740"/>
      <c r="J49" s="740"/>
      <c r="K49" s="740"/>
      <c r="L49" s="740"/>
      <c r="M49" s="740"/>
      <c r="N49" s="740"/>
      <c r="O49" s="740"/>
      <c r="P49" s="740"/>
      <c r="Q49" s="740"/>
      <c r="R49" s="740"/>
      <c r="S49" s="740"/>
      <c r="T49" s="740"/>
      <c r="U49" s="740"/>
      <c r="V49" s="740"/>
      <c r="W49" s="740"/>
      <c r="X49" s="740"/>
      <c r="Y49" s="740"/>
      <c r="Z49" s="740"/>
      <c r="AA49" s="740"/>
      <c r="AB49" s="740"/>
      <c r="AC49" s="740"/>
      <c r="AD49" s="740"/>
      <c r="AE49" s="740"/>
      <c r="AF49" s="740"/>
      <c r="AG49" s="740"/>
      <c r="AH49" s="740"/>
      <c r="AI49" s="740"/>
      <c r="AJ49" s="740"/>
      <c r="AK49" s="753"/>
      <c r="AL49" s="765"/>
      <c r="AM49" s="769" t="s">
        <v>92</v>
      </c>
      <c r="AN49" s="782" t="s">
        <v>455</v>
      </c>
      <c r="AO49" s="794"/>
      <c r="AP49" s="794"/>
      <c r="AQ49" s="794"/>
      <c r="AR49" s="828"/>
    </row>
    <row r="50" spans="1:44" ht="13.2">
      <c r="A50" s="729"/>
      <c r="B50" s="740"/>
      <c r="C50" s="740"/>
      <c r="D50" s="740"/>
      <c r="E50" s="740"/>
      <c r="F50" s="740"/>
      <c r="G50" s="740"/>
      <c r="H50" s="740"/>
      <c r="I50" s="740"/>
      <c r="J50" s="740"/>
      <c r="K50" s="740"/>
      <c r="L50" s="740"/>
      <c r="M50" s="740"/>
      <c r="N50" s="740"/>
      <c r="O50" s="740"/>
      <c r="P50" s="740"/>
      <c r="Q50" s="740"/>
      <c r="R50" s="740"/>
      <c r="S50" s="740"/>
      <c r="T50" s="740"/>
      <c r="U50" s="740"/>
      <c r="V50" s="740"/>
      <c r="W50" s="740"/>
      <c r="X50" s="740"/>
      <c r="Y50" s="740"/>
      <c r="Z50" s="740"/>
      <c r="AA50" s="740"/>
      <c r="AB50" s="740"/>
      <c r="AC50" s="740"/>
      <c r="AD50" s="740"/>
      <c r="AE50" s="740"/>
      <c r="AF50" s="740"/>
      <c r="AG50" s="740"/>
      <c r="AH50" s="740"/>
      <c r="AI50" s="740"/>
      <c r="AJ50" s="740"/>
      <c r="AK50" s="754"/>
      <c r="AL50" s="766"/>
      <c r="AM50" s="770"/>
      <c r="AN50" s="783" t="s">
        <v>498</v>
      </c>
      <c r="AO50" s="795" t="s">
        <v>499</v>
      </c>
      <c r="AP50" s="806" t="s">
        <v>526</v>
      </c>
      <c r="AQ50" s="819" t="s">
        <v>391</v>
      </c>
      <c r="AR50" s="829" t="s">
        <v>527</v>
      </c>
    </row>
    <row r="51" spans="1:44" ht="13.2">
      <c r="A51" s="729"/>
      <c r="B51" s="740"/>
      <c r="C51" s="740"/>
      <c r="D51" s="740"/>
      <c r="E51" s="740"/>
      <c r="F51" s="740"/>
      <c r="G51" s="740"/>
      <c r="H51" s="740"/>
      <c r="I51" s="740"/>
      <c r="J51" s="740"/>
      <c r="K51" s="740"/>
      <c r="L51" s="740"/>
      <c r="M51" s="740"/>
      <c r="N51" s="740"/>
      <c r="O51" s="740"/>
      <c r="P51" s="740"/>
      <c r="Q51" s="740"/>
      <c r="R51" s="740"/>
      <c r="S51" s="740"/>
      <c r="T51" s="740"/>
      <c r="U51" s="740"/>
      <c r="V51" s="740"/>
      <c r="W51" s="740"/>
      <c r="X51" s="740"/>
      <c r="Y51" s="740"/>
      <c r="Z51" s="740"/>
      <c r="AA51" s="740"/>
      <c r="AB51" s="740"/>
      <c r="AC51" s="740"/>
      <c r="AD51" s="740"/>
      <c r="AE51" s="740"/>
      <c r="AF51" s="740"/>
      <c r="AG51" s="740"/>
      <c r="AH51" s="740"/>
      <c r="AI51" s="740"/>
      <c r="AJ51" s="740"/>
      <c r="AK51" s="753" t="s">
        <v>528</v>
      </c>
      <c r="AL51" s="765"/>
      <c r="AM51" s="771">
        <v>1968423</v>
      </c>
      <c r="AN51" s="784">
        <v>24402</v>
      </c>
      <c r="AO51" s="796">
        <v>33.4</v>
      </c>
      <c r="AP51" s="807">
        <v>45588</v>
      </c>
      <c r="AQ51" s="820">
        <v>8.6999999999999993</v>
      </c>
      <c r="AR51" s="830">
        <v>24.7</v>
      </c>
    </row>
    <row r="52" spans="1:44" ht="13.2">
      <c r="A52" s="729"/>
      <c r="B52" s="740"/>
      <c r="C52" s="740"/>
      <c r="D52" s="740"/>
      <c r="E52" s="740"/>
      <c r="F52" s="740"/>
      <c r="G52" s="740"/>
      <c r="H52" s="740"/>
      <c r="I52" s="740"/>
      <c r="J52" s="740"/>
      <c r="K52" s="740"/>
      <c r="L52" s="740"/>
      <c r="M52" s="740"/>
      <c r="N52" s="740"/>
      <c r="O52" s="740"/>
      <c r="P52" s="740"/>
      <c r="Q52" s="740"/>
      <c r="R52" s="740"/>
      <c r="S52" s="740"/>
      <c r="T52" s="740"/>
      <c r="U52" s="740"/>
      <c r="V52" s="740"/>
      <c r="W52" s="740"/>
      <c r="X52" s="740"/>
      <c r="Y52" s="740"/>
      <c r="Z52" s="740"/>
      <c r="AA52" s="740"/>
      <c r="AB52" s="740"/>
      <c r="AC52" s="740"/>
      <c r="AD52" s="740"/>
      <c r="AE52" s="740"/>
      <c r="AF52" s="740"/>
      <c r="AG52" s="740"/>
      <c r="AH52" s="740"/>
      <c r="AI52" s="740"/>
      <c r="AJ52" s="740"/>
      <c r="AK52" s="755"/>
      <c r="AL52" s="767" t="s">
        <v>279</v>
      </c>
      <c r="AM52" s="772">
        <v>1711687</v>
      </c>
      <c r="AN52" s="785">
        <v>21219</v>
      </c>
      <c r="AO52" s="797">
        <v>33.6</v>
      </c>
      <c r="AP52" s="808">
        <v>24150</v>
      </c>
      <c r="AQ52" s="821">
        <v>3.4</v>
      </c>
      <c r="AR52" s="831">
        <v>30.2</v>
      </c>
    </row>
    <row r="53" spans="1:44" ht="13.2">
      <c r="A53" s="729"/>
      <c r="B53" s="740"/>
      <c r="C53" s="740"/>
      <c r="D53" s="740"/>
      <c r="E53" s="740"/>
      <c r="F53" s="740"/>
      <c r="G53" s="740"/>
      <c r="H53" s="740"/>
      <c r="I53" s="740"/>
      <c r="J53" s="740"/>
      <c r="K53" s="740"/>
      <c r="L53" s="740"/>
      <c r="M53" s="740"/>
      <c r="N53" s="740"/>
      <c r="O53" s="740"/>
      <c r="P53" s="740"/>
      <c r="Q53" s="740"/>
      <c r="R53" s="740"/>
      <c r="S53" s="740"/>
      <c r="T53" s="740"/>
      <c r="U53" s="740"/>
      <c r="V53" s="740"/>
      <c r="W53" s="740"/>
      <c r="X53" s="740"/>
      <c r="Y53" s="740"/>
      <c r="Z53" s="740"/>
      <c r="AA53" s="740"/>
      <c r="AB53" s="740"/>
      <c r="AC53" s="740"/>
      <c r="AD53" s="740"/>
      <c r="AE53" s="740"/>
      <c r="AF53" s="740"/>
      <c r="AG53" s="740"/>
      <c r="AH53" s="740"/>
      <c r="AI53" s="740"/>
      <c r="AJ53" s="740"/>
      <c r="AK53" s="753" t="s">
        <v>487</v>
      </c>
      <c r="AL53" s="765"/>
      <c r="AM53" s="771">
        <v>2610501</v>
      </c>
      <c r="AN53" s="784">
        <v>32541</v>
      </c>
      <c r="AO53" s="796">
        <v>33.4</v>
      </c>
      <c r="AP53" s="807">
        <v>45483</v>
      </c>
      <c r="AQ53" s="820">
        <v>-0.2</v>
      </c>
      <c r="AR53" s="830">
        <v>33.6</v>
      </c>
    </row>
    <row r="54" spans="1:44" ht="13.2">
      <c r="A54" s="729"/>
      <c r="B54" s="740"/>
      <c r="C54" s="740"/>
      <c r="D54" s="740"/>
      <c r="E54" s="740"/>
      <c r="F54" s="740"/>
      <c r="G54" s="740"/>
      <c r="H54" s="740"/>
      <c r="I54" s="740"/>
      <c r="J54" s="740"/>
      <c r="K54" s="740"/>
      <c r="L54" s="740"/>
      <c r="M54" s="740"/>
      <c r="N54" s="740"/>
      <c r="O54" s="740"/>
      <c r="P54" s="740"/>
      <c r="Q54" s="740"/>
      <c r="R54" s="740"/>
      <c r="S54" s="740"/>
      <c r="T54" s="740"/>
      <c r="U54" s="740"/>
      <c r="V54" s="740"/>
      <c r="W54" s="740"/>
      <c r="X54" s="740"/>
      <c r="Y54" s="740"/>
      <c r="Z54" s="740"/>
      <c r="AA54" s="740"/>
      <c r="AB54" s="740"/>
      <c r="AC54" s="740"/>
      <c r="AD54" s="740"/>
      <c r="AE54" s="740"/>
      <c r="AF54" s="740"/>
      <c r="AG54" s="740"/>
      <c r="AH54" s="740"/>
      <c r="AI54" s="740"/>
      <c r="AJ54" s="740"/>
      <c r="AK54" s="755"/>
      <c r="AL54" s="767" t="s">
        <v>279</v>
      </c>
      <c r="AM54" s="772">
        <v>2144609</v>
      </c>
      <c r="AN54" s="785">
        <v>26734</v>
      </c>
      <c r="AO54" s="797">
        <v>26</v>
      </c>
      <c r="AP54" s="808">
        <v>24241</v>
      </c>
      <c r="AQ54" s="821">
        <v>0.4</v>
      </c>
      <c r="AR54" s="831">
        <v>25.6</v>
      </c>
    </row>
    <row r="55" spans="1:44" ht="13.2">
      <c r="A55" s="729"/>
      <c r="B55" s="740"/>
      <c r="C55" s="740"/>
      <c r="D55" s="740"/>
      <c r="E55" s="740"/>
      <c r="F55" s="740"/>
      <c r="G55" s="740"/>
      <c r="H55" s="740"/>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753" t="s">
        <v>324</v>
      </c>
      <c r="AL55" s="765"/>
      <c r="AM55" s="771">
        <v>2918779</v>
      </c>
      <c r="AN55" s="784">
        <v>36434</v>
      </c>
      <c r="AO55" s="796">
        <v>12</v>
      </c>
      <c r="AP55" s="807">
        <v>45945</v>
      </c>
      <c r="AQ55" s="820">
        <v>1</v>
      </c>
      <c r="AR55" s="830">
        <v>11</v>
      </c>
    </row>
    <row r="56" spans="1:44" ht="13.2">
      <c r="A56" s="729"/>
      <c r="B56" s="740"/>
      <c r="C56" s="740"/>
      <c r="D56" s="740"/>
      <c r="E56" s="740"/>
      <c r="F56" s="740"/>
      <c r="G56" s="740"/>
      <c r="H56" s="740"/>
      <c r="I56" s="740"/>
      <c r="J56" s="740"/>
      <c r="K56" s="740"/>
      <c r="L56" s="740"/>
      <c r="M56" s="740"/>
      <c r="N56" s="740"/>
      <c r="O56" s="740"/>
      <c r="P56" s="740"/>
      <c r="Q56" s="740"/>
      <c r="R56" s="740"/>
      <c r="S56" s="740"/>
      <c r="T56" s="740"/>
      <c r="U56" s="740"/>
      <c r="V56" s="740"/>
      <c r="W56" s="740"/>
      <c r="X56" s="740"/>
      <c r="Y56" s="740"/>
      <c r="Z56" s="740"/>
      <c r="AA56" s="740"/>
      <c r="AB56" s="740"/>
      <c r="AC56" s="740"/>
      <c r="AD56" s="740"/>
      <c r="AE56" s="740"/>
      <c r="AF56" s="740"/>
      <c r="AG56" s="740"/>
      <c r="AH56" s="740"/>
      <c r="AI56" s="740"/>
      <c r="AJ56" s="740"/>
      <c r="AK56" s="755"/>
      <c r="AL56" s="767" t="s">
        <v>279</v>
      </c>
      <c r="AM56" s="772">
        <v>2429719</v>
      </c>
      <c r="AN56" s="785">
        <v>30329</v>
      </c>
      <c r="AO56" s="797">
        <v>13.4</v>
      </c>
      <c r="AP56" s="808">
        <v>25180</v>
      </c>
      <c r="AQ56" s="821">
        <v>3.9</v>
      </c>
      <c r="AR56" s="831">
        <v>9.5</v>
      </c>
    </row>
    <row r="57" spans="1:44" ht="13.2">
      <c r="A57" s="729"/>
      <c r="B57" s="740"/>
      <c r="C57" s="740"/>
      <c r="D57" s="740"/>
      <c r="E57" s="740"/>
      <c r="F57" s="740"/>
      <c r="G57" s="740"/>
      <c r="H57" s="740"/>
      <c r="I57" s="740"/>
      <c r="J57" s="740"/>
      <c r="K57" s="740"/>
      <c r="L57" s="740"/>
      <c r="M57" s="740"/>
      <c r="N57" s="740"/>
      <c r="O57" s="740"/>
      <c r="P57" s="740"/>
      <c r="Q57" s="740"/>
      <c r="R57" s="740"/>
      <c r="S57" s="740"/>
      <c r="T57" s="740"/>
      <c r="U57" s="740"/>
      <c r="V57" s="740"/>
      <c r="W57" s="740"/>
      <c r="X57" s="740"/>
      <c r="Y57" s="740"/>
      <c r="Z57" s="740"/>
      <c r="AA57" s="740"/>
      <c r="AB57" s="740"/>
      <c r="AC57" s="740"/>
      <c r="AD57" s="740"/>
      <c r="AE57" s="740"/>
      <c r="AF57" s="740"/>
      <c r="AG57" s="740"/>
      <c r="AH57" s="740"/>
      <c r="AI57" s="740"/>
      <c r="AJ57" s="740"/>
      <c r="AK57" s="753" t="s">
        <v>140</v>
      </c>
      <c r="AL57" s="765"/>
      <c r="AM57" s="771">
        <v>3184296</v>
      </c>
      <c r="AN57" s="784">
        <v>39900</v>
      </c>
      <c r="AO57" s="796">
        <v>9.5</v>
      </c>
      <c r="AP57" s="807">
        <v>44475</v>
      </c>
      <c r="AQ57" s="820">
        <v>-3.2</v>
      </c>
      <c r="AR57" s="830">
        <v>12.7</v>
      </c>
    </row>
    <row r="58" spans="1:44" ht="13.2">
      <c r="A58" s="729"/>
      <c r="B58" s="740"/>
      <c r="C58" s="740"/>
      <c r="D58" s="740"/>
      <c r="E58" s="740"/>
      <c r="F58" s="740"/>
      <c r="G58" s="740"/>
      <c r="H58" s="740"/>
      <c r="I58" s="740"/>
      <c r="J58" s="740"/>
      <c r="K58" s="740"/>
      <c r="L58" s="740"/>
      <c r="M58" s="740"/>
      <c r="N58" s="740"/>
      <c r="O58" s="740"/>
      <c r="P58" s="740"/>
      <c r="Q58" s="740"/>
      <c r="R58" s="740"/>
      <c r="S58" s="740"/>
      <c r="T58" s="740"/>
      <c r="U58" s="740"/>
      <c r="V58" s="740"/>
      <c r="W58" s="740"/>
      <c r="X58" s="740"/>
      <c r="Y58" s="740"/>
      <c r="Z58" s="740"/>
      <c r="AA58" s="740"/>
      <c r="AB58" s="740"/>
      <c r="AC58" s="740"/>
      <c r="AD58" s="740"/>
      <c r="AE58" s="740"/>
      <c r="AF58" s="740"/>
      <c r="AG58" s="740"/>
      <c r="AH58" s="740"/>
      <c r="AI58" s="740"/>
      <c r="AJ58" s="740"/>
      <c r="AK58" s="755"/>
      <c r="AL58" s="767" t="s">
        <v>279</v>
      </c>
      <c r="AM58" s="772">
        <v>1699641</v>
      </c>
      <c r="AN58" s="785">
        <v>21297</v>
      </c>
      <c r="AO58" s="797">
        <v>-29.8</v>
      </c>
      <c r="AP58" s="808">
        <v>24780</v>
      </c>
      <c r="AQ58" s="821">
        <v>-1.6</v>
      </c>
      <c r="AR58" s="831">
        <v>-28.2</v>
      </c>
    </row>
    <row r="59" spans="1:44" ht="13.2">
      <c r="A59" s="729"/>
      <c r="B59" s="740"/>
      <c r="C59" s="740"/>
      <c r="D59" s="740"/>
      <c r="E59" s="740"/>
      <c r="F59" s="740"/>
      <c r="G59" s="740"/>
      <c r="H59" s="740"/>
      <c r="I59" s="740"/>
      <c r="J59" s="740"/>
      <c r="K59" s="740"/>
      <c r="L59" s="740"/>
      <c r="M59" s="740"/>
      <c r="N59" s="740"/>
      <c r="O59" s="740"/>
      <c r="P59" s="740"/>
      <c r="Q59" s="740"/>
      <c r="R59" s="740"/>
      <c r="S59" s="740"/>
      <c r="T59" s="740"/>
      <c r="U59" s="740"/>
      <c r="V59" s="740"/>
      <c r="W59" s="740"/>
      <c r="X59" s="740"/>
      <c r="Y59" s="740"/>
      <c r="Z59" s="740"/>
      <c r="AA59" s="740"/>
      <c r="AB59" s="740"/>
      <c r="AC59" s="740"/>
      <c r="AD59" s="740"/>
      <c r="AE59" s="740"/>
      <c r="AF59" s="740"/>
      <c r="AG59" s="740"/>
      <c r="AH59" s="740"/>
      <c r="AI59" s="740"/>
      <c r="AJ59" s="740"/>
      <c r="AK59" s="753" t="s">
        <v>529</v>
      </c>
      <c r="AL59" s="765"/>
      <c r="AM59" s="771">
        <v>2533390</v>
      </c>
      <c r="AN59" s="784">
        <v>31861</v>
      </c>
      <c r="AO59" s="796">
        <v>-20.100000000000001</v>
      </c>
      <c r="AP59" s="807">
        <v>45982</v>
      </c>
      <c r="AQ59" s="820">
        <v>3.4</v>
      </c>
      <c r="AR59" s="830">
        <v>-23.5</v>
      </c>
    </row>
    <row r="60" spans="1:44" ht="13.2">
      <c r="A60" s="729"/>
      <c r="B60" s="740"/>
      <c r="C60" s="740"/>
      <c r="D60" s="740"/>
      <c r="E60" s="740"/>
      <c r="F60" s="740"/>
      <c r="G60" s="740"/>
      <c r="H60" s="740"/>
      <c r="I60" s="740"/>
      <c r="J60" s="740"/>
      <c r="K60" s="740"/>
      <c r="L60" s="740"/>
      <c r="M60" s="740"/>
      <c r="N60" s="740"/>
      <c r="O60" s="740"/>
      <c r="P60" s="740"/>
      <c r="Q60" s="740"/>
      <c r="R60" s="740"/>
      <c r="S60" s="740"/>
      <c r="T60" s="740"/>
      <c r="U60" s="740"/>
      <c r="V60" s="740"/>
      <c r="W60" s="740"/>
      <c r="X60" s="740"/>
      <c r="Y60" s="740"/>
      <c r="Z60" s="740"/>
      <c r="AA60" s="740"/>
      <c r="AB60" s="740"/>
      <c r="AC60" s="740"/>
      <c r="AD60" s="740"/>
      <c r="AE60" s="740"/>
      <c r="AF60" s="740"/>
      <c r="AG60" s="740"/>
      <c r="AH60" s="740"/>
      <c r="AI60" s="740"/>
      <c r="AJ60" s="740"/>
      <c r="AK60" s="755"/>
      <c r="AL60" s="767" t="s">
        <v>279</v>
      </c>
      <c r="AM60" s="772">
        <v>2390333</v>
      </c>
      <c r="AN60" s="785">
        <v>30062</v>
      </c>
      <c r="AO60" s="797">
        <v>41.2</v>
      </c>
      <c r="AP60" s="808">
        <v>25583</v>
      </c>
      <c r="AQ60" s="821">
        <v>3.2</v>
      </c>
      <c r="AR60" s="831">
        <v>38</v>
      </c>
    </row>
    <row r="61" spans="1:44" ht="13.2">
      <c r="A61" s="729"/>
      <c r="B61" s="740"/>
      <c r="C61" s="740"/>
      <c r="D61" s="740"/>
      <c r="E61" s="740"/>
      <c r="F61" s="740"/>
      <c r="G61" s="740"/>
      <c r="H61" s="740"/>
      <c r="I61" s="740"/>
      <c r="J61" s="740"/>
      <c r="K61" s="740"/>
      <c r="L61" s="740"/>
      <c r="M61" s="740"/>
      <c r="N61" s="740"/>
      <c r="O61" s="740"/>
      <c r="P61" s="740"/>
      <c r="Q61" s="740"/>
      <c r="R61" s="740"/>
      <c r="S61" s="740"/>
      <c r="T61" s="740"/>
      <c r="U61" s="740"/>
      <c r="V61" s="740"/>
      <c r="W61" s="740"/>
      <c r="X61" s="740"/>
      <c r="Y61" s="740"/>
      <c r="Z61" s="740"/>
      <c r="AA61" s="740"/>
      <c r="AB61" s="740"/>
      <c r="AC61" s="740"/>
      <c r="AD61" s="740"/>
      <c r="AE61" s="740"/>
      <c r="AF61" s="740"/>
      <c r="AG61" s="740"/>
      <c r="AH61" s="740"/>
      <c r="AI61" s="740"/>
      <c r="AJ61" s="740"/>
      <c r="AK61" s="753" t="s">
        <v>530</v>
      </c>
      <c r="AL61" s="768"/>
      <c r="AM61" s="771">
        <v>2643078</v>
      </c>
      <c r="AN61" s="784">
        <v>33028</v>
      </c>
      <c r="AO61" s="796">
        <v>13.6</v>
      </c>
      <c r="AP61" s="807">
        <v>45495</v>
      </c>
      <c r="AQ61" s="822">
        <v>1.9</v>
      </c>
      <c r="AR61" s="830">
        <v>11.7</v>
      </c>
    </row>
    <row r="62" spans="1:44" ht="13.2">
      <c r="A62" s="729"/>
      <c r="B62" s="740"/>
      <c r="C62" s="740"/>
      <c r="D62" s="740"/>
      <c r="E62" s="740"/>
      <c r="F62" s="740"/>
      <c r="G62" s="740"/>
      <c r="H62" s="740"/>
      <c r="I62" s="740"/>
      <c r="J62" s="740"/>
      <c r="K62" s="740"/>
      <c r="L62" s="740"/>
      <c r="M62" s="740"/>
      <c r="N62" s="740"/>
      <c r="O62" s="740"/>
      <c r="P62" s="740"/>
      <c r="Q62" s="740"/>
      <c r="R62" s="740"/>
      <c r="S62" s="740"/>
      <c r="T62" s="740"/>
      <c r="U62" s="740"/>
      <c r="V62" s="740"/>
      <c r="W62" s="740"/>
      <c r="X62" s="740"/>
      <c r="Y62" s="740"/>
      <c r="Z62" s="740"/>
      <c r="AA62" s="740"/>
      <c r="AB62" s="740"/>
      <c r="AC62" s="740"/>
      <c r="AD62" s="740"/>
      <c r="AE62" s="740"/>
      <c r="AF62" s="740"/>
      <c r="AG62" s="740"/>
      <c r="AH62" s="740"/>
      <c r="AI62" s="740"/>
      <c r="AJ62" s="740"/>
      <c r="AK62" s="755"/>
      <c r="AL62" s="767" t="s">
        <v>279</v>
      </c>
      <c r="AM62" s="772">
        <v>2075198</v>
      </c>
      <c r="AN62" s="785">
        <v>25928</v>
      </c>
      <c r="AO62" s="797">
        <v>16.899999999999999</v>
      </c>
      <c r="AP62" s="808">
        <v>24787</v>
      </c>
      <c r="AQ62" s="821">
        <v>1.9</v>
      </c>
      <c r="AR62" s="831">
        <v>15</v>
      </c>
    </row>
    <row r="63" spans="1:44" ht="13.2">
      <c r="A63" s="729"/>
      <c r="B63" s="740"/>
      <c r="C63" s="740"/>
      <c r="D63" s="740"/>
      <c r="E63" s="740"/>
      <c r="F63" s="740"/>
      <c r="G63" s="740"/>
      <c r="H63" s="740"/>
      <c r="I63" s="740"/>
      <c r="J63" s="740"/>
      <c r="K63" s="740"/>
      <c r="L63" s="740"/>
      <c r="M63" s="740"/>
      <c r="N63" s="740"/>
      <c r="O63" s="740"/>
      <c r="P63" s="740"/>
      <c r="Q63" s="740"/>
      <c r="R63" s="740"/>
      <c r="S63" s="740"/>
      <c r="T63" s="740"/>
      <c r="U63" s="740"/>
      <c r="V63" s="740"/>
      <c r="W63" s="740"/>
      <c r="X63" s="740"/>
      <c r="Y63" s="740"/>
      <c r="Z63" s="740"/>
      <c r="AA63" s="740"/>
      <c r="AB63" s="740"/>
      <c r="AC63" s="740"/>
      <c r="AD63" s="740"/>
      <c r="AE63" s="740"/>
      <c r="AF63" s="740"/>
      <c r="AG63" s="740"/>
      <c r="AH63" s="740"/>
      <c r="AI63" s="740"/>
      <c r="AJ63" s="740"/>
      <c r="AK63" s="740"/>
      <c r="AL63" s="740"/>
      <c r="AM63" s="740"/>
      <c r="AN63" s="740"/>
      <c r="AO63" s="740"/>
      <c r="AP63" s="740"/>
      <c r="AQ63" s="740"/>
      <c r="AR63" s="740"/>
    </row>
    <row r="64" spans="1:44" ht="13.2">
      <c r="A64" s="729"/>
      <c r="B64" s="740"/>
      <c r="C64" s="740"/>
      <c r="D64" s="740"/>
      <c r="E64" s="740"/>
      <c r="F64" s="740"/>
      <c r="G64" s="740"/>
      <c r="H64" s="740"/>
      <c r="I64" s="740"/>
      <c r="J64" s="740"/>
      <c r="K64" s="740"/>
      <c r="L64" s="740"/>
      <c r="M64" s="740"/>
      <c r="N64" s="740"/>
      <c r="O64" s="740"/>
      <c r="P64" s="740"/>
      <c r="Q64" s="740"/>
      <c r="R64" s="740"/>
      <c r="S64" s="740"/>
      <c r="T64" s="740"/>
      <c r="U64" s="740"/>
      <c r="V64" s="740"/>
      <c r="W64" s="740"/>
      <c r="X64" s="740"/>
      <c r="Y64" s="740"/>
      <c r="Z64" s="740"/>
      <c r="AA64" s="740"/>
      <c r="AB64" s="740"/>
      <c r="AC64" s="740"/>
      <c r="AD64" s="740"/>
      <c r="AE64" s="740"/>
      <c r="AF64" s="740"/>
      <c r="AG64" s="740"/>
      <c r="AH64" s="740"/>
      <c r="AI64" s="740"/>
      <c r="AJ64" s="740"/>
      <c r="AK64" s="740"/>
      <c r="AL64" s="740"/>
      <c r="AM64" s="740"/>
      <c r="AN64" s="740"/>
      <c r="AO64" s="740"/>
      <c r="AP64" s="740"/>
      <c r="AQ64" s="740"/>
      <c r="AR64" s="740"/>
    </row>
    <row r="65" spans="1:46" ht="13.2">
      <c r="A65" s="729"/>
      <c r="B65" s="740"/>
      <c r="C65" s="740"/>
      <c r="D65" s="740"/>
      <c r="E65" s="740"/>
      <c r="F65" s="740"/>
      <c r="G65" s="740"/>
      <c r="H65" s="740"/>
      <c r="I65" s="740"/>
      <c r="J65" s="740"/>
      <c r="K65" s="740"/>
      <c r="L65" s="740"/>
      <c r="M65" s="740"/>
      <c r="N65" s="740"/>
      <c r="O65" s="740"/>
      <c r="P65" s="740"/>
      <c r="Q65" s="740"/>
      <c r="R65" s="740"/>
      <c r="S65" s="740"/>
      <c r="T65" s="740"/>
      <c r="U65" s="740"/>
      <c r="V65" s="740"/>
      <c r="W65" s="740"/>
      <c r="X65" s="740"/>
      <c r="Y65" s="740"/>
      <c r="Z65" s="740"/>
      <c r="AA65" s="740"/>
      <c r="AB65" s="740"/>
      <c r="AC65" s="740"/>
      <c r="AD65" s="740"/>
      <c r="AE65" s="740"/>
      <c r="AF65" s="740"/>
      <c r="AG65" s="740"/>
      <c r="AH65" s="740"/>
      <c r="AI65" s="740"/>
      <c r="AJ65" s="740"/>
      <c r="AK65" s="740"/>
      <c r="AL65" s="740"/>
      <c r="AM65" s="740"/>
      <c r="AN65" s="740"/>
      <c r="AO65" s="740"/>
      <c r="AP65" s="740"/>
      <c r="AQ65" s="740"/>
      <c r="AR65" s="740"/>
    </row>
    <row r="66" spans="1:46" ht="13.2">
      <c r="A66" s="739"/>
      <c r="B66" s="737"/>
      <c r="C66" s="737"/>
      <c r="D66" s="737"/>
      <c r="E66" s="737"/>
      <c r="F66" s="737"/>
      <c r="G66" s="737"/>
      <c r="H66" s="737"/>
      <c r="I66" s="737"/>
      <c r="J66" s="737"/>
      <c r="K66" s="737"/>
      <c r="L66" s="737"/>
      <c r="M66" s="737"/>
      <c r="N66" s="737"/>
      <c r="O66" s="737"/>
      <c r="P66" s="737"/>
      <c r="Q66" s="737"/>
      <c r="R66" s="737"/>
      <c r="S66" s="737"/>
      <c r="T66" s="737"/>
      <c r="U66" s="737"/>
      <c r="V66" s="737"/>
      <c r="W66" s="737"/>
      <c r="X66" s="737"/>
      <c r="Y66" s="737"/>
      <c r="Z66" s="737"/>
      <c r="AA66" s="737"/>
      <c r="AB66" s="737"/>
      <c r="AC66" s="737"/>
      <c r="AD66" s="737"/>
      <c r="AE66" s="737"/>
      <c r="AF66" s="737"/>
      <c r="AG66" s="737"/>
      <c r="AH66" s="737"/>
      <c r="AI66" s="737"/>
      <c r="AJ66" s="737"/>
      <c r="AK66" s="737"/>
      <c r="AL66" s="737"/>
      <c r="AM66" s="737"/>
      <c r="AN66" s="737"/>
      <c r="AO66" s="737"/>
      <c r="AP66" s="737"/>
      <c r="AQ66" s="737"/>
      <c r="AR66" s="737"/>
      <c r="AS66" s="837"/>
    </row>
    <row r="67" spans="1:46" ht="13.5" hidden="1" customHeight="1">
      <c r="AK67" s="740"/>
      <c r="AL67" s="740"/>
      <c r="AM67" s="740"/>
      <c r="AN67" s="740"/>
      <c r="AO67" s="740"/>
      <c r="AP67" s="740"/>
      <c r="AQ67" s="740"/>
      <c r="AR67" s="740"/>
      <c r="AS67" s="740"/>
      <c r="AT67" s="740"/>
    </row>
    <row r="68" spans="1:46" ht="13.5" hidden="1" customHeight="1">
      <c r="AK68" s="740"/>
      <c r="AL68" s="740"/>
      <c r="AM68" s="740"/>
      <c r="AN68" s="740"/>
      <c r="AO68" s="740"/>
      <c r="AP68" s="740"/>
      <c r="AQ68" s="740"/>
      <c r="AR68" s="740"/>
    </row>
    <row r="69" spans="1:46" ht="13.5" hidden="1" customHeight="1">
      <c r="AK69" s="740"/>
      <c r="AL69" s="740"/>
      <c r="AM69" s="740"/>
      <c r="AN69" s="740"/>
      <c r="AO69" s="740"/>
      <c r="AP69" s="740"/>
      <c r="AQ69" s="740"/>
      <c r="AR69" s="740"/>
    </row>
    <row r="70" spans="1:46" ht="13.2" hidden="1">
      <c r="AK70" s="740"/>
      <c r="AL70" s="740"/>
      <c r="AM70" s="740"/>
      <c r="AN70" s="740"/>
      <c r="AO70" s="740"/>
      <c r="AP70" s="740"/>
      <c r="AQ70" s="740"/>
      <c r="AR70" s="740"/>
    </row>
    <row r="71" spans="1:46" ht="13.2" hidden="1">
      <c r="AK71" s="740"/>
      <c r="AL71" s="740"/>
      <c r="AM71" s="740"/>
      <c r="AN71" s="740"/>
      <c r="AO71" s="740"/>
      <c r="AP71" s="740"/>
      <c r="AQ71" s="740"/>
      <c r="AR71" s="740"/>
    </row>
    <row r="72" spans="1:46" ht="13.2" hidden="1">
      <c r="AK72" s="740"/>
      <c r="AL72" s="740"/>
      <c r="AM72" s="740"/>
      <c r="AN72" s="740"/>
      <c r="AO72" s="740"/>
      <c r="AP72" s="740"/>
      <c r="AQ72" s="740"/>
      <c r="AR72" s="740"/>
    </row>
    <row r="73" spans="1:46" ht="13.2" hidden="1">
      <c r="AK73" s="740"/>
      <c r="AL73" s="740"/>
      <c r="AM73" s="740"/>
      <c r="AN73" s="740"/>
      <c r="AO73" s="740"/>
      <c r="AP73" s="740"/>
      <c r="AQ73" s="740"/>
      <c r="AR73" s="740"/>
    </row>
  </sheetData>
  <sheetProtection algorithmName="SHA-512" hashValue="5VlAXeerE3a8vKWJftiPeYzvuW1wgYK2U8oaQBaHuET4MzCX2fEf7VNPPXfPWjsb3tSTt0fPSbxnZAC2XPDKXw==" saltValue="GhkK23FNo8QYMGa1QHT9E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726" customWidth="1"/>
    <col min="126" max="16384" width="9" style="727" hidden="1" customWidth="1"/>
  </cols>
  <sheetData>
    <row r="1" spans="2:125" ht="13.5" customHeight="1">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7"/>
      <c r="AZ1" s="727"/>
      <c r="BA1" s="727"/>
      <c r="BB1" s="727"/>
      <c r="BC1" s="727"/>
      <c r="BD1" s="727"/>
      <c r="BE1" s="727"/>
      <c r="BF1" s="727"/>
      <c r="BG1" s="727"/>
      <c r="BH1" s="727"/>
      <c r="BI1" s="727"/>
      <c r="BJ1" s="727"/>
      <c r="BK1" s="727"/>
      <c r="BL1" s="727"/>
      <c r="BM1" s="727"/>
      <c r="BN1" s="727"/>
      <c r="BO1" s="727"/>
      <c r="BP1" s="727"/>
      <c r="BQ1" s="727"/>
      <c r="BR1" s="727"/>
      <c r="BS1" s="727"/>
      <c r="BT1" s="727"/>
      <c r="BU1" s="727"/>
      <c r="BV1" s="727"/>
      <c r="BW1" s="727"/>
      <c r="BX1" s="727"/>
      <c r="BY1" s="727"/>
      <c r="BZ1" s="727"/>
      <c r="CA1" s="727"/>
      <c r="CB1" s="727"/>
      <c r="CC1" s="727"/>
      <c r="CD1" s="727"/>
      <c r="CE1" s="727"/>
      <c r="CF1" s="727"/>
      <c r="CG1" s="727"/>
      <c r="CH1" s="727"/>
      <c r="CI1" s="727"/>
      <c r="CJ1" s="727"/>
      <c r="CK1" s="727"/>
      <c r="CL1" s="727"/>
      <c r="CM1" s="727"/>
      <c r="CN1" s="727"/>
      <c r="CO1" s="727"/>
      <c r="CP1" s="727"/>
      <c r="CQ1" s="727"/>
      <c r="CR1" s="727"/>
      <c r="CS1" s="727"/>
      <c r="CT1" s="727"/>
      <c r="CU1" s="727"/>
      <c r="CV1" s="727"/>
      <c r="CW1" s="727"/>
      <c r="CX1" s="727"/>
      <c r="CY1" s="727"/>
      <c r="CZ1" s="727"/>
      <c r="DA1" s="727"/>
      <c r="DB1" s="727"/>
      <c r="DC1" s="727"/>
      <c r="DD1" s="727"/>
      <c r="DE1" s="727"/>
      <c r="DF1" s="727"/>
      <c r="DG1" s="727"/>
      <c r="DH1" s="727"/>
      <c r="DI1" s="727"/>
      <c r="DJ1" s="727"/>
      <c r="DK1" s="727"/>
      <c r="DL1" s="727"/>
      <c r="DM1" s="727"/>
      <c r="DN1" s="727"/>
      <c r="DO1" s="727"/>
      <c r="DP1" s="727"/>
      <c r="DQ1" s="727"/>
      <c r="DR1" s="727"/>
      <c r="DS1" s="727"/>
      <c r="DT1" s="727"/>
      <c r="DU1" s="727"/>
    </row>
    <row r="2" spans="2:125" ht="13.2">
      <c r="B2" s="727"/>
      <c r="DG2" s="727"/>
    </row>
    <row r="3" spans="2:125" ht="13.2">
      <c r="C3" s="727"/>
      <c r="D3" s="727"/>
      <c r="E3" s="727"/>
      <c r="F3" s="727"/>
      <c r="G3" s="727"/>
      <c r="H3" s="727"/>
      <c r="I3" s="727"/>
      <c r="J3" s="727"/>
      <c r="K3" s="727"/>
      <c r="L3" s="727"/>
      <c r="M3" s="727"/>
      <c r="N3" s="727"/>
      <c r="O3" s="727"/>
      <c r="P3" s="727"/>
      <c r="Q3" s="727"/>
      <c r="R3" s="727"/>
      <c r="S3" s="727"/>
      <c r="T3" s="727"/>
      <c r="U3" s="727"/>
      <c r="V3" s="727"/>
      <c r="W3" s="727"/>
      <c r="X3" s="727"/>
      <c r="Y3" s="727"/>
      <c r="Z3" s="727"/>
      <c r="AA3" s="727"/>
      <c r="AB3" s="727"/>
      <c r="AC3" s="727"/>
      <c r="AD3" s="727"/>
      <c r="AE3" s="727"/>
      <c r="AF3" s="727"/>
      <c r="AG3" s="727"/>
      <c r="AH3" s="727"/>
      <c r="AI3" s="727"/>
      <c r="AJ3" s="727"/>
      <c r="AK3" s="727"/>
      <c r="AL3" s="727"/>
      <c r="AM3" s="727"/>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N3" s="727"/>
      <c r="CO3" s="727"/>
      <c r="CP3" s="727"/>
      <c r="CQ3" s="727"/>
      <c r="CR3" s="727"/>
      <c r="CS3" s="727"/>
      <c r="CT3" s="727"/>
      <c r="CU3" s="727"/>
      <c r="CV3" s="727"/>
      <c r="CW3" s="727"/>
      <c r="CX3" s="727"/>
      <c r="CY3" s="727"/>
      <c r="CZ3" s="727"/>
      <c r="DA3" s="727"/>
      <c r="DB3" s="727"/>
      <c r="DC3" s="727"/>
      <c r="DD3" s="727"/>
      <c r="DE3" s="727"/>
      <c r="DF3" s="727"/>
      <c r="DH3" s="727"/>
      <c r="DI3" s="727"/>
      <c r="DJ3" s="727"/>
      <c r="DK3" s="727"/>
      <c r="DL3" s="727"/>
      <c r="DM3" s="727"/>
      <c r="DN3" s="727"/>
      <c r="DO3" s="727"/>
      <c r="DP3" s="727"/>
      <c r="DQ3" s="727"/>
      <c r="DR3" s="727"/>
      <c r="DS3" s="727"/>
      <c r="DT3" s="727"/>
      <c r="DU3" s="727"/>
    </row>
    <row r="4" spans="2:125" ht="13.2"/>
    <row r="5" spans="2:125" ht="13.2"/>
    <row r="6" spans="2:125" ht="13.2"/>
    <row r="7" spans="2:125" ht="13.2"/>
    <row r="8" spans="2:125" ht="13.2"/>
    <row r="9" spans="2:125" ht="13.2">
      <c r="DU9" s="727"/>
    </row>
    <row r="10" spans="2:125" ht="13.2"/>
    <row r="11" spans="2:125" ht="13.2"/>
    <row r="12" spans="2:125" ht="13.2"/>
    <row r="13" spans="2:125" ht="13.2"/>
    <row r="14" spans="2:125" ht="13.2"/>
    <row r="15" spans="2:125" ht="13.2"/>
    <row r="16" spans="2:125" ht="13.2"/>
    <row r="17" spans="125:125" ht="13.2">
      <c r="DU17" s="727"/>
    </row>
    <row r="18" spans="125:125" ht="13.2"/>
    <row r="19" spans="125:125" ht="13.2"/>
    <row r="20" spans="125:125" ht="13.2">
      <c r="DU20" s="727"/>
    </row>
    <row r="21" spans="125:125" ht="13.2">
      <c r="DU21" s="727"/>
    </row>
    <row r="22" spans="125:125" ht="13.2"/>
    <row r="23" spans="125:125" ht="13.2"/>
    <row r="24" spans="125:125" ht="13.2"/>
    <row r="25" spans="125:125" ht="13.2"/>
    <row r="26" spans="125:125" ht="13.2"/>
    <row r="27" spans="125:125" ht="13.2"/>
    <row r="28" spans="125:125" ht="13.2">
      <c r="DU28" s="727"/>
    </row>
    <row r="29" spans="125:125" ht="13.2"/>
    <row r="30" spans="125:125" ht="13.2"/>
    <row r="31" spans="125:125" ht="13.2"/>
    <row r="32" spans="125:125" ht="13.2"/>
    <row r="33" spans="2:125" ht="13.2">
      <c r="B33" s="727"/>
      <c r="G33" s="727"/>
      <c r="I33" s="727"/>
    </row>
    <row r="34" spans="2:125" ht="13.2">
      <c r="C34" s="727"/>
      <c r="P34" s="727"/>
      <c r="DE34" s="727"/>
      <c r="DH34" s="727"/>
    </row>
    <row r="35" spans="2:125" ht="13.2">
      <c r="D35" s="727"/>
      <c r="E35" s="727"/>
      <c r="DG35" s="727"/>
      <c r="DJ35" s="727"/>
      <c r="DP35" s="727"/>
      <c r="DQ35" s="727"/>
      <c r="DR35" s="727"/>
      <c r="DS35" s="727"/>
      <c r="DT35" s="727"/>
      <c r="DU35" s="727"/>
    </row>
    <row r="36" spans="2:125" ht="13.2">
      <c r="F36" s="727"/>
      <c r="H36" s="727"/>
      <c r="J36" s="727"/>
      <c r="K36" s="727"/>
      <c r="L36" s="727"/>
      <c r="M36" s="727"/>
      <c r="N36" s="727"/>
      <c r="O36" s="727"/>
      <c r="Q36" s="727"/>
      <c r="R36" s="727"/>
      <c r="S36" s="727"/>
      <c r="T36" s="727"/>
      <c r="U36" s="727"/>
      <c r="V36" s="727"/>
      <c r="W36" s="727"/>
      <c r="X36" s="727"/>
      <c r="Y36" s="727"/>
      <c r="Z36" s="727"/>
      <c r="AA36" s="727"/>
      <c r="AB36" s="727"/>
      <c r="AC36" s="727"/>
      <c r="AD36" s="727"/>
      <c r="AE36" s="727"/>
      <c r="AF36" s="727"/>
      <c r="AG36" s="727"/>
      <c r="AH36" s="727"/>
      <c r="AI36" s="727"/>
      <c r="AJ36" s="727"/>
      <c r="AK36" s="727"/>
      <c r="AL36" s="727"/>
      <c r="AM36" s="727"/>
      <c r="AN36" s="727"/>
      <c r="AO36" s="727"/>
      <c r="AP36" s="727"/>
      <c r="AQ36" s="727"/>
      <c r="AR36" s="727"/>
      <c r="AS36" s="727"/>
      <c r="AT36" s="727"/>
      <c r="AU36" s="727"/>
      <c r="AV36" s="727"/>
      <c r="AW36" s="727"/>
      <c r="AX36" s="727"/>
      <c r="AY36" s="727"/>
      <c r="AZ36" s="727"/>
      <c r="BA36" s="727"/>
      <c r="BB36" s="727"/>
      <c r="BC36" s="727"/>
      <c r="BD36" s="727"/>
      <c r="BE36" s="727"/>
      <c r="BF36" s="727"/>
      <c r="BG36" s="727"/>
      <c r="BH36" s="727"/>
      <c r="BI36" s="727"/>
      <c r="BJ36" s="727"/>
      <c r="BK36" s="727"/>
      <c r="BL36" s="727"/>
      <c r="BM36" s="727"/>
      <c r="BN36" s="727"/>
      <c r="BO36" s="727"/>
      <c r="BP36" s="727"/>
      <c r="BQ36" s="727"/>
      <c r="BR36" s="727"/>
      <c r="BS36" s="727"/>
      <c r="BT36" s="727"/>
      <c r="BU36" s="727"/>
      <c r="BV36" s="727"/>
      <c r="BW36" s="727"/>
      <c r="BX36" s="727"/>
      <c r="BY36" s="727"/>
      <c r="BZ36" s="727"/>
      <c r="CA36" s="727"/>
      <c r="CB36" s="727"/>
      <c r="CC36" s="727"/>
      <c r="CD36" s="727"/>
      <c r="CE36" s="727"/>
      <c r="CF36" s="727"/>
      <c r="CG36" s="727"/>
      <c r="CH36" s="727"/>
      <c r="CI36" s="727"/>
      <c r="CJ36" s="727"/>
      <c r="CK36" s="727"/>
      <c r="CL36" s="727"/>
      <c r="CM36" s="727"/>
      <c r="CN36" s="727"/>
      <c r="CO36" s="727"/>
      <c r="CP36" s="727"/>
      <c r="CQ36" s="727"/>
      <c r="CR36" s="727"/>
      <c r="CS36" s="727"/>
      <c r="CT36" s="727"/>
      <c r="CU36" s="727"/>
      <c r="CV36" s="727"/>
      <c r="CW36" s="727"/>
      <c r="CX36" s="727"/>
      <c r="CY36" s="727"/>
      <c r="CZ36" s="727"/>
      <c r="DA36" s="727"/>
      <c r="DB36" s="727"/>
      <c r="DC36" s="727"/>
      <c r="DD36" s="727"/>
      <c r="DF36" s="727"/>
      <c r="DI36" s="727"/>
      <c r="DK36" s="727"/>
      <c r="DL36" s="727"/>
      <c r="DM36" s="727"/>
      <c r="DN36" s="727"/>
      <c r="DO36" s="727"/>
      <c r="DP36" s="727"/>
      <c r="DQ36" s="727"/>
      <c r="DR36" s="727"/>
      <c r="DS36" s="727"/>
      <c r="DT36" s="727"/>
      <c r="DU36" s="727"/>
    </row>
    <row r="37" spans="2:125" ht="13.2">
      <c r="DU37" s="727"/>
    </row>
    <row r="38" spans="2:125" ht="13.2">
      <c r="DT38" s="727"/>
      <c r="DU38" s="727"/>
    </row>
    <row r="39" spans="2:125" ht="13.2"/>
    <row r="40" spans="2:125" ht="13.2">
      <c r="DH40" s="727"/>
    </row>
    <row r="41" spans="2:125" ht="13.2">
      <c r="DE41" s="727"/>
    </row>
    <row r="42" spans="2:125" ht="13.2">
      <c r="DG42" s="727"/>
      <c r="DJ42" s="727"/>
    </row>
    <row r="43" spans="2:125" ht="13.2">
      <c r="Q43" s="727"/>
      <c r="R43" s="727"/>
      <c r="S43" s="727"/>
      <c r="T43" s="727"/>
      <c r="U43" s="727"/>
      <c r="V43" s="727"/>
      <c r="W43" s="727"/>
      <c r="X43" s="727"/>
      <c r="Y43" s="727"/>
      <c r="Z43" s="727"/>
      <c r="AA43" s="727"/>
      <c r="AB43" s="727"/>
      <c r="AC43" s="727"/>
      <c r="AD43" s="727"/>
      <c r="AE43" s="727"/>
      <c r="AF43" s="727"/>
      <c r="AG43" s="727"/>
      <c r="AH43" s="727"/>
      <c r="AI43" s="727"/>
      <c r="AJ43" s="727"/>
      <c r="AK43" s="727"/>
      <c r="AL43" s="727"/>
      <c r="AM43" s="727"/>
      <c r="AN43" s="727"/>
      <c r="AO43" s="727"/>
      <c r="AP43" s="727"/>
      <c r="AQ43" s="727"/>
      <c r="AR43" s="727"/>
      <c r="AS43" s="727"/>
      <c r="AT43" s="727"/>
      <c r="AU43" s="727"/>
      <c r="AV43" s="727"/>
      <c r="AW43" s="727"/>
      <c r="AX43" s="727"/>
      <c r="AY43" s="727"/>
      <c r="AZ43" s="727"/>
      <c r="BA43" s="727"/>
      <c r="BB43" s="727"/>
      <c r="BC43" s="727"/>
      <c r="BD43" s="727"/>
      <c r="BE43" s="727"/>
      <c r="BF43" s="727"/>
      <c r="BG43" s="727"/>
      <c r="BH43" s="727"/>
      <c r="BI43" s="727"/>
      <c r="BJ43" s="727"/>
      <c r="BK43" s="727"/>
      <c r="BL43" s="727"/>
      <c r="BM43" s="727"/>
      <c r="BN43" s="727"/>
      <c r="BO43" s="727"/>
      <c r="BP43" s="727"/>
      <c r="BQ43" s="727"/>
      <c r="BR43" s="727"/>
      <c r="BS43" s="727"/>
      <c r="BT43" s="727"/>
      <c r="BU43" s="727"/>
      <c r="BV43" s="727"/>
      <c r="BW43" s="727"/>
      <c r="BX43" s="727"/>
      <c r="BY43" s="727"/>
      <c r="BZ43" s="727"/>
      <c r="CA43" s="727"/>
      <c r="CB43" s="727"/>
      <c r="CC43" s="727"/>
      <c r="CD43" s="727"/>
      <c r="CE43" s="727"/>
      <c r="CF43" s="727"/>
      <c r="CG43" s="727"/>
      <c r="CH43" s="727"/>
      <c r="CI43" s="727"/>
      <c r="CJ43" s="727"/>
      <c r="CK43" s="727"/>
      <c r="CL43" s="727"/>
      <c r="CM43" s="727"/>
      <c r="CN43" s="727"/>
      <c r="CO43" s="727"/>
      <c r="CP43" s="727"/>
      <c r="CQ43" s="727"/>
      <c r="CR43" s="727"/>
      <c r="CS43" s="727"/>
      <c r="CT43" s="727"/>
      <c r="CU43" s="727"/>
      <c r="CV43" s="727"/>
      <c r="CW43" s="727"/>
      <c r="CX43" s="727"/>
      <c r="CY43" s="727"/>
      <c r="CZ43" s="727"/>
      <c r="DA43" s="727"/>
      <c r="DB43" s="727"/>
      <c r="DC43" s="727"/>
      <c r="DD43" s="727"/>
      <c r="DF43" s="727"/>
      <c r="DI43" s="727"/>
      <c r="DK43" s="727"/>
      <c r="DL43" s="727"/>
      <c r="DM43" s="727"/>
      <c r="DN43" s="727"/>
      <c r="DO43" s="727"/>
      <c r="DP43" s="727"/>
      <c r="DQ43" s="727"/>
      <c r="DR43" s="727"/>
      <c r="DS43" s="727"/>
      <c r="DT43" s="727"/>
      <c r="DU43" s="727"/>
    </row>
    <row r="44" spans="2:125" ht="13.2">
      <c r="DU44" s="727"/>
    </row>
    <row r="45" spans="2:125" ht="13.2"/>
    <row r="46" spans="2:125" ht="13.2"/>
    <row r="47" spans="2:125" ht="13.2"/>
    <row r="48" spans="2:125" ht="13.2">
      <c r="DT48" s="727"/>
      <c r="DU48" s="727"/>
    </row>
    <row r="49" spans="120:125" ht="13.2">
      <c r="DU49" s="727"/>
    </row>
    <row r="50" spans="120:125" ht="13.2">
      <c r="DU50" s="727"/>
    </row>
    <row r="51" spans="120:125" ht="13.2">
      <c r="DP51" s="727"/>
      <c r="DQ51" s="727"/>
      <c r="DR51" s="727"/>
      <c r="DS51" s="727"/>
      <c r="DT51" s="727"/>
      <c r="DU51" s="727"/>
    </row>
    <row r="52" spans="120:125" ht="13.2"/>
    <row r="53" spans="120:125" ht="13.2"/>
    <row r="54" spans="120:125" ht="13.2">
      <c r="DU54" s="727"/>
    </row>
    <row r="55" spans="120:125" ht="13.2"/>
    <row r="56" spans="120:125" ht="13.2"/>
    <row r="57" spans="120:125" ht="13.2"/>
    <row r="58" spans="120:125" ht="13.2">
      <c r="DU58" s="727"/>
    </row>
    <row r="59" spans="120:125" ht="13.2"/>
    <row r="60" spans="120:125" ht="13.2"/>
    <row r="61" spans="120:125" ht="13.2"/>
    <row r="62" spans="120:125" ht="13.2"/>
    <row r="63" spans="120:125" ht="13.2">
      <c r="DU63" s="727"/>
    </row>
    <row r="64" spans="120:125" ht="13.2">
      <c r="DT64" s="727"/>
      <c r="DU64" s="727"/>
    </row>
    <row r="65" spans="123:125" ht="13.2"/>
    <row r="66" spans="123:125" ht="13.2"/>
    <row r="67" spans="123:125" ht="13.2"/>
    <row r="68" spans="123:125" ht="13.2"/>
    <row r="69" spans="123:125" ht="13.2">
      <c r="DS69" s="727"/>
      <c r="DT69" s="727"/>
      <c r="DU69" s="727"/>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727"/>
    </row>
    <row r="83" spans="116:125" ht="13.2">
      <c r="DM83" s="727"/>
      <c r="DN83" s="727"/>
      <c r="DO83" s="727"/>
      <c r="DP83" s="727"/>
      <c r="DQ83" s="727"/>
      <c r="DR83" s="727"/>
      <c r="DS83" s="727"/>
      <c r="DT83" s="727"/>
      <c r="DU83" s="727"/>
    </row>
    <row r="84" spans="116:125" ht="13.2"/>
    <row r="85" spans="116:125" ht="13.2"/>
    <row r="86" spans="116:125" ht="13.2"/>
    <row r="87" spans="116:125" ht="13.2"/>
    <row r="88" spans="116:125" ht="13.2">
      <c r="DU88" s="727"/>
    </row>
    <row r="89" spans="116:125" ht="13.2"/>
    <row r="90" spans="116:125" ht="13.2"/>
    <row r="91" spans="116:125" ht="13.2"/>
    <row r="92" spans="116:125" ht="13.5" customHeight="1"/>
    <row r="93" spans="116:125" ht="13.5" customHeight="1"/>
    <row r="94" spans="116:125" ht="13.5" customHeight="1">
      <c r="DS94" s="727"/>
      <c r="DT94" s="727"/>
      <c r="DU94" s="727"/>
    </row>
    <row r="95" spans="116:125" ht="13.5" customHeight="1">
      <c r="DU95" s="727"/>
    </row>
    <row r="96" spans="116:125" ht="13.5" customHeight="1"/>
    <row r="97" spans="124:125" ht="13.5" customHeight="1"/>
    <row r="98" spans="124:125" ht="13.5" customHeight="1"/>
    <row r="99" spans="124:125" ht="13.5" customHeight="1"/>
    <row r="100" spans="124:125" ht="13.5" customHeight="1"/>
    <row r="101" spans="124:125" ht="13.5" customHeight="1">
      <c r="DU101" s="727"/>
    </row>
    <row r="102" spans="124:125" ht="13.5" customHeight="1"/>
    <row r="103" spans="124:125" ht="13.5" customHeight="1"/>
    <row r="104" spans="124:125" ht="13.5" customHeight="1">
      <c r="DT104" s="727"/>
      <c r="DU104" s="72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7" t="s">
        <v>105</v>
      </c>
    </row>
    <row r="120" spans="125:125" ht="13.5" hidden="1" customHeight="1"/>
    <row r="121" spans="125:125" ht="13.5" hidden="1" customHeight="1">
      <c r="DU121" s="727"/>
    </row>
  </sheetData>
  <sheetProtection algorithmName="SHA-512" hashValue="7kFCWNtDFkXMNcWkW7f7u4cjY0HwGRyivQ2rpNcSeOV3akQ8EutrSV6QSupVcP+e6byP4KoVRLi2Nbao8SYxDA==" saltValue="CcQyqpKF3/h9iBgz78IcrA=="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70" zoomScaleNormal="70" zoomScaleSheetLayoutView="55" workbookViewId="0"/>
  </sheetViews>
  <sheetFormatPr defaultColWidth="0" defaultRowHeight="13.5" customHeight="1" zeroHeight="1"/>
  <cols>
    <col min="1" max="125" width="2.5" style="726" customWidth="1"/>
    <col min="126" max="142" width="0" style="727" hidden="1" customWidth="1"/>
    <col min="143" max="16384" width="9" style="727" hidden="1" customWidth="1"/>
  </cols>
  <sheetData>
    <row r="1" spans="1:125" ht="13.5" customHeight="1">
      <c r="A1" s="727"/>
      <c r="B1" s="727"/>
      <c r="C1" s="727"/>
      <c r="D1" s="727"/>
      <c r="E1" s="727"/>
      <c r="F1" s="727"/>
      <c r="G1" s="727"/>
      <c r="H1" s="727"/>
      <c r="I1" s="727"/>
      <c r="J1" s="727"/>
      <c r="K1" s="727"/>
      <c r="L1" s="727"/>
      <c r="M1" s="727"/>
      <c r="N1" s="727"/>
      <c r="O1" s="727"/>
      <c r="P1" s="727"/>
      <c r="Q1" s="727"/>
      <c r="R1" s="727"/>
      <c r="S1" s="727"/>
      <c r="T1" s="727"/>
      <c r="U1" s="727"/>
      <c r="V1" s="727"/>
      <c r="W1" s="727"/>
      <c r="X1" s="727"/>
      <c r="Y1" s="727"/>
      <c r="Z1" s="727"/>
      <c r="AA1" s="727"/>
      <c r="AB1" s="727"/>
      <c r="AC1" s="727"/>
      <c r="AD1" s="727"/>
      <c r="AE1" s="727"/>
      <c r="AF1" s="727"/>
      <c r="AG1" s="727"/>
      <c r="AH1" s="727"/>
      <c r="AI1" s="727"/>
      <c r="AJ1" s="727"/>
      <c r="AK1" s="727"/>
      <c r="AL1" s="727"/>
      <c r="AM1" s="727"/>
      <c r="AN1" s="727"/>
      <c r="AO1" s="727"/>
      <c r="AP1" s="727"/>
      <c r="AQ1" s="727"/>
      <c r="AR1" s="727"/>
      <c r="AS1" s="727"/>
      <c r="AT1" s="727"/>
      <c r="AU1" s="727"/>
      <c r="AV1" s="727"/>
      <c r="AW1" s="727"/>
      <c r="AX1" s="727"/>
      <c r="AY1" s="727"/>
      <c r="AZ1" s="727"/>
      <c r="BA1" s="727"/>
      <c r="BB1" s="727"/>
      <c r="BC1" s="727"/>
      <c r="BD1" s="727"/>
      <c r="BE1" s="727"/>
      <c r="BF1" s="727"/>
      <c r="BG1" s="727"/>
      <c r="BH1" s="727"/>
      <c r="BI1" s="727"/>
      <c r="BJ1" s="727"/>
      <c r="BK1" s="727"/>
      <c r="BL1" s="727"/>
      <c r="BM1" s="727"/>
      <c r="BN1" s="727"/>
      <c r="BO1" s="727"/>
      <c r="BP1" s="727"/>
      <c r="BQ1" s="727"/>
      <c r="BR1" s="727"/>
      <c r="BS1" s="727"/>
      <c r="BT1" s="727"/>
      <c r="BU1" s="727"/>
      <c r="BV1" s="727"/>
      <c r="BW1" s="727"/>
      <c r="BX1" s="727"/>
      <c r="BY1" s="727"/>
      <c r="BZ1" s="727"/>
      <c r="CA1" s="727"/>
      <c r="CB1" s="727"/>
      <c r="CC1" s="727"/>
      <c r="CD1" s="727"/>
      <c r="CE1" s="727"/>
      <c r="CF1" s="727"/>
      <c r="CG1" s="727"/>
      <c r="CH1" s="727"/>
      <c r="CI1" s="727"/>
      <c r="CJ1" s="727"/>
      <c r="CK1" s="727"/>
      <c r="CL1" s="727"/>
      <c r="CM1" s="727"/>
      <c r="CN1" s="727"/>
      <c r="CO1" s="727"/>
      <c r="CP1" s="727"/>
      <c r="CQ1" s="727"/>
      <c r="CR1" s="727"/>
      <c r="CS1" s="727"/>
      <c r="CT1" s="727"/>
      <c r="CU1" s="727"/>
      <c r="CV1" s="727"/>
      <c r="CW1" s="727"/>
      <c r="CX1" s="727"/>
      <c r="CY1" s="727"/>
      <c r="CZ1" s="727"/>
      <c r="DA1" s="727"/>
      <c r="DB1" s="727"/>
      <c r="DC1" s="727"/>
      <c r="DD1" s="727"/>
      <c r="DE1" s="727"/>
      <c r="DF1" s="727"/>
      <c r="DG1" s="727"/>
      <c r="DH1" s="727"/>
      <c r="DI1" s="727"/>
      <c r="DJ1" s="727"/>
      <c r="DK1" s="727"/>
      <c r="DL1" s="727"/>
      <c r="DM1" s="727"/>
      <c r="DN1" s="727"/>
      <c r="DO1" s="727"/>
      <c r="DP1" s="727"/>
      <c r="DQ1" s="727"/>
      <c r="DR1" s="727"/>
      <c r="DS1" s="727"/>
      <c r="DT1" s="727"/>
      <c r="DU1" s="727"/>
    </row>
    <row r="2" spans="1:125" ht="13.2">
      <c r="B2" s="727"/>
      <c r="T2" s="727"/>
    </row>
    <row r="3" spans="1:125" ht="13.2">
      <c r="C3" s="727"/>
      <c r="D3" s="727"/>
      <c r="E3" s="727"/>
      <c r="F3" s="727"/>
      <c r="G3" s="727"/>
      <c r="H3" s="727"/>
      <c r="I3" s="727"/>
      <c r="J3" s="727"/>
      <c r="K3" s="727"/>
      <c r="L3" s="727"/>
      <c r="M3" s="727"/>
      <c r="N3" s="727"/>
      <c r="O3" s="727"/>
      <c r="P3" s="727"/>
      <c r="Q3" s="727"/>
      <c r="R3" s="727"/>
      <c r="S3" s="727"/>
      <c r="U3" s="727"/>
      <c r="V3" s="727"/>
      <c r="W3" s="727"/>
      <c r="X3" s="727"/>
      <c r="Y3" s="727"/>
      <c r="Z3" s="727"/>
      <c r="AA3" s="727"/>
      <c r="AB3" s="727"/>
      <c r="AC3" s="727"/>
      <c r="AD3" s="727"/>
      <c r="AE3" s="727"/>
      <c r="AF3" s="727"/>
      <c r="AG3" s="727"/>
      <c r="AH3" s="727"/>
      <c r="AI3" s="727"/>
      <c r="AJ3" s="727"/>
      <c r="AK3" s="727"/>
      <c r="AL3" s="727"/>
      <c r="AM3" s="727"/>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N3" s="727"/>
      <c r="CO3" s="727"/>
      <c r="CP3" s="727"/>
      <c r="CQ3" s="727"/>
      <c r="CR3" s="727"/>
      <c r="CS3" s="727"/>
      <c r="CT3" s="727"/>
      <c r="CU3" s="727"/>
      <c r="CV3" s="727"/>
      <c r="CW3" s="727"/>
      <c r="CX3" s="727"/>
      <c r="CY3" s="727"/>
      <c r="CZ3" s="727"/>
      <c r="DA3" s="727"/>
      <c r="DB3" s="727"/>
      <c r="DC3" s="727"/>
      <c r="DD3" s="727"/>
      <c r="DE3" s="727"/>
      <c r="DF3" s="727"/>
      <c r="DG3" s="727"/>
      <c r="DH3" s="727"/>
      <c r="DI3" s="727"/>
      <c r="DJ3" s="727"/>
      <c r="DK3" s="727"/>
      <c r="DL3" s="727"/>
      <c r="DM3" s="727"/>
      <c r="DN3" s="727"/>
      <c r="DO3" s="727"/>
      <c r="DP3" s="727"/>
      <c r="DQ3" s="727"/>
      <c r="DR3" s="727"/>
      <c r="DS3" s="727"/>
      <c r="DT3" s="727"/>
      <c r="DU3" s="727"/>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727"/>
      <c r="G33" s="727"/>
      <c r="I33" s="727"/>
    </row>
    <row r="34" spans="2:125" ht="13.2">
      <c r="C34" s="727"/>
      <c r="P34" s="727"/>
      <c r="R34" s="727"/>
      <c r="U34" s="727"/>
    </row>
    <row r="35" spans="2:125" ht="13.2">
      <c r="D35" s="727"/>
      <c r="E35" s="727"/>
      <c r="T35" s="727"/>
      <c r="W35" s="727"/>
      <c r="X35" s="727"/>
      <c r="Y35" s="727"/>
      <c r="Z35" s="727"/>
      <c r="AA35" s="727"/>
      <c r="AB35" s="727"/>
      <c r="AC35" s="727"/>
      <c r="AD35" s="727"/>
      <c r="AE35" s="727"/>
      <c r="AF35" s="727"/>
      <c r="AG35" s="727"/>
      <c r="AH35" s="727"/>
      <c r="AI35" s="727"/>
      <c r="AJ35" s="727"/>
      <c r="AK35" s="727"/>
      <c r="AL35" s="727"/>
      <c r="AM35" s="727"/>
      <c r="AN35" s="727"/>
      <c r="AO35" s="727"/>
      <c r="AP35" s="727"/>
      <c r="AQ35" s="727"/>
      <c r="AR35" s="727"/>
      <c r="AS35" s="727"/>
      <c r="AT35" s="727"/>
      <c r="AU35" s="727"/>
      <c r="AV35" s="727"/>
      <c r="AW35" s="727"/>
      <c r="AX35" s="727"/>
      <c r="AY35" s="727"/>
      <c r="AZ35" s="727"/>
      <c r="BA35" s="727"/>
      <c r="BB35" s="727"/>
      <c r="BC35" s="727"/>
      <c r="BD35" s="727"/>
      <c r="BE35" s="727"/>
      <c r="BF35" s="727"/>
      <c r="BG35" s="727"/>
      <c r="BH35" s="727"/>
      <c r="BI35" s="727"/>
      <c r="BJ35" s="727"/>
      <c r="BK35" s="727"/>
      <c r="BL35" s="727"/>
      <c r="BM35" s="727"/>
      <c r="BN35" s="727"/>
      <c r="BO35" s="727"/>
      <c r="BP35" s="727"/>
      <c r="BQ35" s="727"/>
      <c r="BR35" s="727"/>
      <c r="BS35" s="727"/>
      <c r="BT35" s="727"/>
      <c r="BU35" s="727"/>
      <c r="BV35" s="727"/>
      <c r="BW35" s="727"/>
      <c r="BX35" s="727"/>
      <c r="BY35" s="727"/>
      <c r="BZ35" s="727"/>
      <c r="CA35" s="727"/>
      <c r="CB35" s="727"/>
      <c r="CC35" s="727"/>
      <c r="CD35" s="727"/>
      <c r="CE35" s="727"/>
      <c r="CF35" s="727"/>
      <c r="CG35" s="727"/>
      <c r="CH35" s="727"/>
      <c r="CI35" s="727"/>
      <c r="CJ35" s="727"/>
      <c r="CK35" s="727"/>
      <c r="CL35" s="727"/>
      <c r="CM35" s="727"/>
      <c r="CN35" s="727"/>
      <c r="CO35" s="727"/>
      <c r="CP35" s="727"/>
      <c r="CQ35" s="727"/>
      <c r="CR35" s="727"/>
      <c r="CS35" s="727"/>
      <c r="CT35" s="727"/>
      <c r="CU35" s="727"/>
      <c r="CV35" s="727"/>
      <c r="CW35" s="727"/>
      <c r="CX35" s="727"/>
      <c r="CY35" s="727"/>
      <c r="CZ35" s="727"/>
      <c r="DA35" s="727"/>
      <c r="DB35" s="727"/>
      <c r="DC35" s="727"/>
      <c r="DD35" s="727"/>
      <c r="DE35" s="727"/>
      <c r="DF35" s="727"/>
      <c r="DG35" s="727"/>
      <c r="DH35" s="727"/>
      <c r="DI35" s="727"/>
      <c r="DJ35" s="727"/>
      <c r="DK35" s="727"/>
      <c r="DL35" s="727"/>
      <c r="DM35" s="727"/>
      <c r="DN35" s="727"/>
      <c r="DO35" s="727"/>
      <c r="DP35" s="727"/>
      <c r="DQ35" s="727"/>
      <c r="DR35" s="727"/>
      <c r="DS35" s="727"/>
      <c r="DT35" s="727"/>
      <c r="DU35" s="727"/>
    </row>
    <row r="36" spans="2:125" ht="13.2">
      <c r="F36" s="727"/>
      <c r="H36" s="727"/>
      <c r="J36" s="727"/>
      <c r="K36" s="727"/>
      <c r="L36" s="727"/>
      <c r="M36" s="727"/>
      <c r="N36" s="727"/>
      <c r="O36" s="727"/>
      <c r="Q36" s="727"/>
      <c r="S36" s="727"/>
      <c r="V36" s="727"/>
    </row>
    <row r="37" spans="2:125" ht="13.2"/>
    <row r="38" spans="2:125" ht="13.2"/>
    <row r="39" spans="2:125" ht="13.2"/>
    <row r="40" spans="2:125" ht="13.2">
      <c r="U40" s="727"/>
    </row>
    <row r="41" spans="2:125" ht="13.2">
      <c r="R41" s="727"/>
    </row>
    <row r="42" spans="2:125" ht="13.2">
      <c r="T42" s="727"/>
      <c r="W42" s="727"/>
      <c r="X42" s="727"/>
      <c r="Y42" s="727"/>
      <c r="Z42" s="727"/>
      <c r="AA42" s="727"/>
      <c r="AB42" s="727"/>
      <c r="AC42" s="727"/>
      <c r="AD42" s="727"/>
      <c r="AE42" s="727"/>
      <c r="AF42" s="727"/>
      <c r="AG42" s="727"/>
      <c r="AH42" s="727"/>
      <c r="AI42" s="727"/>
      <c r="AJ42" s="727"/>
      <c r="AK42" s="727"/>
      <c r="AL42" s="727"/>
      <c r="AM42" s="727"/>
      <c r="AN42" s="727"/>
      <c r="AO42" s="727"/>
      <c r="AP42" s="727"/>
      <c r="AQ42" s="727"/>
      <c r="AR42" s="727"/>
      <c r="AS42" s="727"/>
      <c r="AT42" s="727"/>
      <c r="AU42" s="727"/>
      <c r="AV42" s="727"/>
      <c r="AW42" s="727"/>
      <c r="AX42" s="727"/>
      <c r="AY42" s="727"/>
      <c r="AZ42" s="727"/>
      <c r="BA42" s="727"/>
      <c r="BB42" s="727"/>
      <c r="BC42" s="727"/>
      <c r="BD42" s="727"/>
      <c r="BE42" s="727"/>
      <c r="BF42" s="727"/>
      <c r="BG42" s="727"/>
      <c r="BH42" s="727"/>
      <c r="BI42" s="727"/>
      <c r="BJ42" s="727"/>
      <c r="BK42" s="727"/>
      <c r="BL42" s="727"/>
      <c r="BM42" s="727"/>
      <c r="BN42" s="727"/>
      <c r="BO42" s="727"/>
      <c r="BP42" s="727"/>
      <c r="BQ42" s="727"/>
      <c r="BR42" s="727"/>
      <c r="BS42" s="727"/>
      <c r="BT42" s="727"/>
      <c r="BU42" s="727"/>
      <c r="BV42" s="727"/>
      <c r="BW42" s="727"/>
      <c r="BX42" s="727"/>
      <c r="BY42" s="727"/>
      <c r="BZ42" s="727"/>
      <c r="CA42" s="727"/>
      <c r="CB42" s="727"/>
      <c r="CC42" s="727"/>
      <c r="CD42" s="727"/>
      <c r="CE42" s="727"/>
      <c r="CF42" s="727"/>
      <c r="CG42" s="727"/>
      <c r="CH42" s="727"/>
      <c r="CI42" s="727"/>
      <c r="CJ42" s="727"/>
      <c r="CK42" s="727"/>
      <c r="CL42" s="727"/>
      <c r="CM42" s="727"/>
      <c r="CN42" s="727"/>
      <c r="CO42" s="727"/>
      <c r="CP42" s="727"/>
      <c r="CQ42" s="727"/>
      <c r="CR42" s="727"/>
      <c r="CS42" s="727"/>
      <c r="CT42" s="727"/>
      <c r="CU42" s="727"/>
      <c r="CV42" s="727"/>
      <c r="CW42" s="727"/>
      <c r="CX42" s="727"/>
      <c r="CY42" s="727"/>
      <c r="CZ42" s="727"/>
      <c r="DA42" s="727"/>
      <c r="DB42" s="727"/>
      <c r="DC42" s="727"/>
      <c r="DD42" s="727"/>
      <c r="DE42" s="727"/>
      <c r="DF42" s="727"/>
      <c r="DG42" s="727"/>
      <c r="DH42" s="727"/>
      <c r="DI42" s="727"/>
      <c r="DJ42" s="727"/>
      <c r="DK42" s="727"/>
      <c r="DL42" s="727"/>
      <c r="DM42" s="727"/>
      <c r="DN42" s="727"/>
      <c r="DO42" s="727"/>
      <c r="DP42" s="727"/>
      <c r="DQ42" s="727"/>
      <c r="DR42" s="727"/>
      <c r="DS42" s="727"/>
      <c r="DT42" s="727"/>
      <c r="DU42" s="727"/>
    </row>
    <row r="43" spans="2:125" ht="13.2">
      <c r="Q43" s="727"/>
      <c r="S43" s="727"/>
      <c r="V43" s="727"/>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6" t="s">
        <v>105</v>
      </c>
    </row>
  </sheetData>
  <sheetProtection algorithmName="SHA-512" hashValue="qMevaOwb5S8XOrfZC3E/tcnAa/mzO4S3/KkO8MRyJasWgdw5N3NXq6ADfTy/IHlzEamt6rDUOp01rATuFUEZzQ==" saltValue="LscI4ypwqMiRh3dCYH7z0Q=="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70" zoomScaleNormal="70"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5"/>
      <c r="C45" s="735"/>
      <c r="D45" s="735"/>
      <c r="E45" s="735"/>
      <c r="F45" s="735"/>
      <c r="G45" s="735"/>
      <c r="H45" s="735"/>
      <c r="I45" s="735"/>
      <c r="J45" s="858" t="s">
        <v>2</v>
      </c>
    </row>
    <row r="46" spans="2:10" ht="29.25" customHeight="1">
      <c r="B46" s="838" t="s">
        <v>5</v>
      </c>
      <c r="C46" s="842"/>
      <c r="D46" s="842"/>
      <c r="E46" s="846" t="s">
        <v>17</v>
      </c>
      <c r="F46" s="850" t="s">
        <v>532</v>
      </c>
      <c r="G46" s="854" t="s">
        <v>533</v>
      </c>
      <c r="H46" s="854" t="s">
        <v>534</v>
      </c>
      <c r="I46" s="854" t="s">
        <v>535</v>
      </c>
      <c r="J46" s="859" t="s">
        <v>257</v>
      </c>
    </row>
    <row r="47" spans="2:10" ht="57.75" customHeight="1">
      <c r="B47" s="839"/>
      <c r="C47" s="843" t="s">
        <v>3</v>
      </c>
      <c r="D47" s="843"/>
      <c r="E47" s="847"/>
      <c r="F47" s="851">
        <v>8.1199999999999992</v>
      </c>
      <c r="G47" s="855">
        <v>9.65</v>
      </c>
      <c r="H47" s="855">
        <v>10.19</v>
      </c>
      <c r="I47" s="855">
        <v>11.62</v>
      </c>
      <c r="J47" s="860">
        <v>12.15</v>
      </c>
    </row>
    <row r="48" spans="2:10" ht="57.75" customHeight="1">
      <c r="B48" s="840"/>
      <c r="C48" s="844" t="s">
        <v>9</v>
      </c>
      <c r="D48" s="844"/>
      <c r="E48" s="848"/>
      <c r="F48" s="852">
        <v>3.66</v>
      </c>
      <c r="G48" s="856">
        <v>3.43</v>
      </c>
      <c r="H48" s="856">
        <v>9.92</v>
      </c>
      <c r="I48" s="856">
        <v>7.4</v>
      </c>
      <c r="J48" s="861">
        <v>2.95</v>
      </c>
    </row>
    <row r="49" spans="2:10" ht="57.75" customHeight="1">
      <c r="B49" s="841"/>
      <c r="C49" s="845" t="s">
        <v>16</v>
      </c>
      <c r="D49" s="845"/>
      <c r="E49" s="849"/>
      <c r="F49" s="853" t="s">
        <v>521</v>
      </c>
      <c r="G49" s="857">
        <v>1.63</v>
      </c>
      <c r="H49" s="857">
        <v>7.5</v>
      </c>
      <c r="I49" s="857" t="s">
        <v>536</v>
      </c>
      <c r="J49" s="862" t="s">
        <v>537</v>
      </c>
    </row>
    <row r="50" spans="2:10" ht="13.2"/>
  </sheetData>
  <sheetProtection algorithmName="SHA-512" hashValue="zKPA9Wt8X4creDzcuaLAp91SM2MiAuACWrXQWu7rw45t9d3OXjCa+Cq3JYHV49x10zgCsZDNqxs+ew1EEwe0WA==" saltValue="E0QxCWxg9ZnMJrU/obYaJ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小野　彩香</cp:lastModifiedBy>
  <dcterms:created xsi:type="dcterms:W3CDTF">2025-02-19T01:55:06Z</dcterms:created>
  <dcterms:modified xsi:type="dcterms:W3CDTF">2025-09-10T04:12:22Z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2025-09-10T04:12:22Z</vt:filetime>
  </property>
</Properties>
</file>