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53.251\財政課\2財政担当Ｇ\7財政担当G7：公会計担当\06 調査照会（他団体・他課）\02_東京都（財政事情以外）\R7年度\2その他\02_R5財政状況資料集の作成及び提出について\04_回答\"/>
    </mc:Choice>
  </mc:AlternateContent>
  <xr:revisionPtr revIDLastSave="0" documentId="13_ncr:1_{18720AEE-2E1E-4AAC-AB60-742F9263A563}"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BW34" i="10"/>
  <c r="BW35" i="10" s="1"/>
  <c r="BW36" i="10" s="1"/>
  <c r="BW37" i="10" s="1"/>
  <c r="BW38" i="10" s="1"/>
  <c r="BW39" i="10" s="1"/>
  <c r="BW40" i="10" s="1"/>
  <c r="BW41" i="10" s="1"/>
  <c r="BW42" i="10" s="1"/>
  <c r="BW43" i="10" s="1"/>
  <c r="C34" i="10"/>
  <c r="CO34" i="10" l="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s="1"/>
  <c r="BE34" i="10" s="1"/>
</calcChain>
</file>

<file path=xl/sharedStrings.xml><?xml version="1.0" encoding="utf-8"?>
<sst xmlns="http://schemas.openxmlformats.org/spreadsheetml/2006/main" count="1105" uniqueCount="576">
  <si>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</si>
  <si>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</si>
  <si>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</si>
  <si>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</si>
  <si>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</si>
  <si>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</si>
  <si>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</si>
  <si>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</si>
  <si>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</si>
  <si>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</si>
  <si>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</si>
  <si>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</si>
  <si>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</si>
  <si>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</si>
  <si>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</si>
  <si>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</si>
  <si>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</si>
  <si>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</si>
  <si>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</si>
  <si>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</si>
  <si>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</si>
  <si>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</si>
  <si>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</si>
  <si>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</si>
  <si>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</si>
  <si>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</si>
  <si>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</si>
  <si>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</si>
  <si>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</si>
  <si>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</si>
  <si>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</si>
  <si>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</si>
  <si>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</si>
  <si>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</si>
  <si>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</si>
  <si>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</si>
  <si>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</si>
  <si>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</si>
  <si>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</si>
  <si>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</si>
  <si>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</si>
  <si>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</si>
  <si>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</si>
  <si>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</si>
  <si>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</si>
  <si>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</si>
  <si>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</si>
  <si>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</si>
  <si>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</si>
  <si>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</si>
  <si>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</si>
  <si>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</si>
  <si>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</si>
  <si>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</si>
  <si>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</si>
  <si>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</si>
  <si>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</si>
  <si>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</si>
  <si>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</si>
  <si>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</si>
  <si>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</si>
  <si>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</si>
  <si>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</si>
  <si>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</si>
  <si>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</si>
  <si>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</si>
  <si>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</si>
  <si>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</si>
  <si>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</si>
  <si>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</si>
  <si>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</si>
  <si>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</si>
  <si>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</si>
  <si>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</si>
  <si>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</si>
  <si>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</si>
  <si>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</si>
  <si>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</si>
  <si>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</si>
  <si>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</si>
  <si>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</si>
  <si>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</si>
  <si>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</si>
  <si>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</si>
  <si>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</si>
  <si>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</si>
  <si>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</si>
  <si>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</si>
  <si>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</si>
  <si>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</si>
  <si>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</si>
  <si>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</si>
  <si>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</si>
  <si>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</si>
  <si>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武蔵村山市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</si>
  <si>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</si>
  <si>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</si>
  <si>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</si>
  <si>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</si>
  <si>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</si>
  <si>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</si>
  <si>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</si>
  <si>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</si>
  <si>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</si>
  <si>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</si>
  <si>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</si>
  <si>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</si>
  <si>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</si>
  <si>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</si>
  <si>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</si>
  <si>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</si>
  <si>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</si>
  <si>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</si>
  <si>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</si>
  <si>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</si>
  <si>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</si>
  <si>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</si>
  <si>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</si>
  <si>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</si>
  <si>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</si>
  <si>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</si>
  <si>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</si>
  <si>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</si>
  <si>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</si>
  <si>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</si>
  <si>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</si>
  <si>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</si>
  <si>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</si>
  <si>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</si>
  <si>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</si>
  <si>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</si>
  <si>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</si>
  <si>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</si>
  <si>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</si>
  <si>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</si>
  <si>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</si>
  <si>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</si>
  <si>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</si>
  <si>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</si>
  <si>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</si>
  <si>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</si>
  <si>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</si>
  <si>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</si>
  <si>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</si>
  <si>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</si>
  <si>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</si>
  <si>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</si>
  <si>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</si>
  <si>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</si>
  <si>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</si>
  <si>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</si>
  <si>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</si>
  <si>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</si>
  <si>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</si>
  <si>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</si>
  <si>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</si>
  <si>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</si>
  <si>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</si>
  <si>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</si>
  <si>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</si>
  <si>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</si>
  <si>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</si>
  <si>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</si>
  <si>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</si>
  <si>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</si>
  <si>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</si>
  <si>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</si>
  <si>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</si>
  <si>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</si>
  <si>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</si>
  <si>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</si>
  <si>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</si>
  <si>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</si>
  <si>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</si>
  <si>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</si>
  <si>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</si>
  <si>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</si>
  <si>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</si>
  <si>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</si>
  <si>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</si>
  <si>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</si>
  <si>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</si>
  <si>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</si>
  <si>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</si>
  <si>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</si>
  <si>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</si>
  <si>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</si>
  <si>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</si>
  <si>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</si>
  <si>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</si>
  <si>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</si>
  <si>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</si>
  <si>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</si>
  <si>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</si>
  <si>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</si>
  <si>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</si>
  <si>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</si>
  <si>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</si>
  <si>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</si>
  <si>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</si>
  <si>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</si>
  <si>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</si>
  <si>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</si>
  <si>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</si>
  <si>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東京都武蔵村山市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</si>
  <si>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</si>
  <si>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</si>
  <si>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</si>
  <si>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</si>
  <si>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</si>
  <si>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</si>
  <si>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</si>
  <si>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</si>
  <si>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</si>
  <si>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</si>
  <si>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</si>
  <si>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</si>
  <si>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</si>
  <si>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</si>
  <si>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</si>
  <si>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</si>
  <si>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</si>
  <si>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</si>
  <si>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</si>
  <si>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</si>
  <si>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</si>
  <si>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</si>
  <si>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</si>
  <si>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</si>
  <si>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</si>
  <si>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</si>
  <si>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</si>
  <si>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</si>
  <si>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</si>
  <si>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</si>
  <si>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</si>
  <si>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</si>
  <si>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</si>
  <si>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</si>
  <si>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</si>
  <si>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</si>
  <si>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</si>
  <si>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</si>
  <si>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</si>
  <si>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</si>
  <si>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</si>
  <si>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</si>
  <si>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</si>
  <si>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</si>
  <si>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</si>
  <si>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</si>
  <si>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</si>
  <si>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</si>
  <si>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</si>
  <si>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</si>
  <si>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</si>
  <si>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</si>
  <si>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</si>
  <si>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</si>
  <si>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</si>
  <si>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</si>
  <si>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</si>
  <si>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</si>
  <si>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</si>
  <si>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</si>
  <si>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</si>
  <si>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</si>
  <si>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</si>
  <si>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</si>
  <si>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</si>
  <si>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</si>
  <si>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</si>
  <si>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</si>
  <si>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</si>
  <si>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</si>
  <si>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</si>
  <si>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</si>
  <si>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</si>
  <si>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</si>
  <si>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</si>
  <si>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</si>
  <si>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</si>
  <si>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</si>
  <si>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</si>
  <si>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</si>
  <si>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</si>
  <si>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</si>
  <si>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</si>
  <si>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</si>
  <si>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</si>
  <si>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</si>
  <si>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</si>
  <si>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</si>
  <si>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</si>
  <si>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</si>
  <si>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</si>
  <si>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</si>
  <si>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</si>
  <si>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</si>
  <si>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</si>
  <si>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</si>
  <si>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</si>
  <si>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</si>
  <si>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</si>
  <si>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</si>
  <si>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</si>
  <si>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</si>
  <si>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</si>
  <si>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</si>
  <si>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</si>
  <si>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</si>
  <si>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</si>
  <si>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</si>
  <si>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</si>
  <si>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</si>
  <si>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</si>
  <si>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</si>
  <si>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</si>
  <si>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</si>
  <si>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</si>
  <si>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宅地造成</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</si>
  <si>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</si>
  <si>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</si>
  <si>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</si>
  <si>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</si>
  <si>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</si>
  <si>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</si>
  <si>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</si>
  <si>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</si>
  <si>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</si>
  <si>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</si>
  <si>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</si>
  <si>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</si>
  <si>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</si>
  <si>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</si>
  <si>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</si>
  <si>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</si>
  <si>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</si>
  <si>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</si>
  <si>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</si>
  <si>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</si>
  <si>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</si>
  <si>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</si>
  <si>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</si>
  <si>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</si>
  <si>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</si>
  <si>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</si>
  <si>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</si>
  <si>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</si>
  <si>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</si>
  <si>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</si>
  <si>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</si>
  <si>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</si>
  <si>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</si>
  <si>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</si>
  <si>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東京都武蔵村山市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</si>
  <si>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</si>
  <si>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</si>
  <si>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</si>
  <si>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</si>
  <si>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</si>
  <si>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</si>
  <si>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</si>
  <si>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</si>
  <si>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</si>
  <si>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</si>
  <si>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</si>
  <si>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</si>
  <si>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</si>
  <si>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</si>
  <si>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</si>
  <si>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</si>
  <si>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</si>
  <si>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</si>
  <si>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</si>
  <si>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</si>
  <si>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都市核地区土地区画整理事業特別会計（一般会計）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</si>
  <si>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</si>
  <si>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</si>
  <si>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</si>
  <si>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</si>
  <si>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</si>
  <si>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</si>
  <si>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</si>
  <si>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</si>
  <si>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</si>
  <si>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</si>
  <si>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</si>
  <si>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</si>
  <si>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</si>
  <si>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</si>
  <si>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</si>
  <si>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</si>
  <si>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</si>
  <si>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</si>
  <si>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都市核地区土地区画整理事業特別会計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</si>
  <si>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</si>
  <si>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</si>
  <si>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</si>
  <si>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</si>
  <si>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</si>
  <si>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</si>
  <si>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</si>
  <si>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</si>
  <si>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</si>
  <si>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</si>
  <si>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</si>
  <si>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</si>
  <si>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</si>
  <si>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</si>
  <si>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</si>
  <si>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</si>
  <si>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</si>
  <si>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</si>
  <si>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</si>
  <si>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</si>
  <si>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</si>
  <si>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</si>
  <si>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</si>
  <si>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</si>
  <si>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</si>
  <si>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</si>
  <si>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</si>
  <si>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</si>
  <si>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</si>
  <si>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</si>
  <si>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</si>
  <si>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</si>
  <si>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</si>
  <si>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</si>
  <si>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</si>
  <si>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</si>
  <si>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</si>
  <si>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</si>
  <si>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</si>
  <si>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</si>
  <si>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</si>
  <si>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</si>
  <si>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</si>
  <si>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</si>
  <si>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</si>
  <si>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</si>
  <si>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</si>
  <si>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</si>
  <si>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</si>
  <si>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</si>
  <si>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</si>
  <si>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</si>
  <si>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</si>
  <si>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</si>
  <si>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</si>
  <si>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</si>
  <si>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</si>
  <si>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</si>
  <si>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</si>
  <si>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</si>
  <si>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</si>
  <si>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</si>
  <si>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</si>
  <si>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</si>
  <si>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</si>
  <si>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</si>
  <si>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</si>
  <si>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</si>
  <si>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</si>
  <si>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</si>
  <si>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</si>
  <si>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</si>
  <si>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</si>
  <si>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</si>
  <si>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</si>
  <si>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</si>
  <si>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</si>
  <si>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</si>
  <si>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</si>
  <si>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</si>
  <si>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</si>
  <si>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</si>
  <si>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</si>
  <si>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</si>
  <si>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</si>
  <si>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</si>
  <si>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</si>
  <si>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</si>
  <si>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</si>
  <si>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</si>
  <si>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</si>
  <si>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</si>
  <si>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</si>
  <si>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</si>
  <si>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</si>
  <si>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</si>
  <si>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</si>
  <si>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</si>
  <si>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</si>
  <si>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</si>
  <si>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</si>
  <si>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</si>
  <si>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</si>
  <si>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</si>
  <si>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</si>
  <si>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</si>
  <si>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</si>
  <si>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</si>
  <si>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</si>
  <si>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</si>
  <si>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</si>
  <si>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</si>
  <si>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</si>
  <si>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</si>
  <si>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</si>
  <si>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</si>
  <si>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</si>
  <si>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</si>
  <si>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</si>
  <si>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</si>
  <si>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</si>
  <si>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</si>
  <si>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</si>
  <si>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</si>
  <si>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</si>
  <si>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</si>
  <si>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</si>
  <si>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</si>
  <si>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</si>
  <si>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</si>
  <si>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</si>
  <si>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</si>
  <si>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</si>
  <si>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</si>
  <si>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</si>
  <si>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</si>
  <si>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2.80</t>
  </si>
  <si>
    <t>一般会計</t>
  </si>
  <si>
    <t>下水道事業会計</t>
  </si>
  <si>
    <t>国民健康保険事業特別会計</t>
  </si>
  <si>
    <t>介護保険特別会計</t>
  </si>
  <si>
    <t>後期高齢者医療特別会計</t>
  </si>
  <si>
    <t>都市核地区土地区画整理事業特別会計（一般会計）</t>
  </si>
  <si>
    <t>都市核地区土地区画整理事業特別会計</t>
  </si>
  <si>
    <t>その他会計（赤字）</t>
  </si>
  <si>
    <t>その他会計（黒字）</t>
  </si>
  <si>
    <t>R01</t>
    <phoneticPr fontId="5"/>
  </si>
  <si>
    <t>R02</t>
    <phoneticPr fontId="5"/>
  </si>
  <si>
    <t>R03</t>
    <phoneticPr fontId="5"/>
  </si>
  <si>
    <t>R04</t>
    <phoneticPr fontId="5"/>
  </si>
  <si>
    <t>R05</t>
    <phoneticPr fontId="5"/>
  </si>
  <si>
    <t>公共施設整備基金</t>
    <rPh sb="0" eb="2">
      <t>コウキョウ</t>
    </rPh>
    <rPh sb="2" eb="4">
      <t>シセツ</t>
    </rPh>
    <rPh sb="4" eb="6">
      <t>セイビ</t>
    </rPh>
    <rPh sb="6" eb="8">
      <t>キキン</t>
    </rPh>
    <phoneticPr fontId="5"/>
  </si>
  <si>
    <t>多摩都市モノレール基金</t>
    <rPh sb="0" eb="2">
      <t>タマ</t>
    </rPh>
    <rPh sb="2" eb="4">
      <t>トシ</t>
    </rPh>
    <rPh sb="9" eb="11">
      <t>キキン</t>
    </rPh>
    <phoneticPr fontId="2"/>
  </si>
  <si>
    <t>庁舎等用地取得基金</t>
    <rPh sb="0" eb="2">
      <t>チョウシャ</t>
    </rPh>
    <rPh sb="2" eb="3">
      <t>トウ</t>
    </rPh>
    <rPh sb="3" eb="5">
      <t>ヨウチ</t>
    </rPh>
    <rPh sb="5" eb="7">
      <t>シュトク</t>
    </rPh>
    <rPh sb="7" eb="9">
      <t>キキン</t>
    </rPh>
    <phoneticPr fontId="2"/>
  </si>
  <si>
    <t>みどりの基金</t>
    <rPh sb="4" eb="6">
      <t>キキン</t>
    </rPh>
    <phoneticPr fontId="2"/>
  </si>
  <si>
    <t>防災食育センター備品整備基金</t>
    <phoneticPr fontId="2"/>
  </si>
  <si>
    <t>-</t>
    <phoneticPr fontId="2"/>
  </si>
  <si>
    <t>武蔵村山市土地開発公社</t>
    <phoneticPr fontId="2"/>
  </si>
  <si>
    <t>〇</t>
    <phoneticPr fontId="2"/>
  </si>
  <si>
    <t>東京都後期高齢者医療広域連合（一般会計）</t>
  </si>
  <si>
    <t>東京都後期高齢者医療広域連合（後期高齢者医療特別会計）</t>
  </si>
  <si>
    <t>東京たま広域資源循環組合（一般会計）</t>
  </si>
  <si>
    <t>瑞穂斎場組合（一般会計）</t>
  </si>
  <si>
    <t>東京都市町村議会議員公務災害補償等組合（一般会計）</t>
  </si>
  <si>
    <t>湖南衛生組合（一般会計）</t>
  </si>
  <si>
    <t>東京市町村総合事務組合（一般会計）</t>
  </si>
  <si>
    <t>東京市町村総合事務組合（交通災害共済事業特別会計）</t>
  </si>
  <si>
    <t>東京都市町村職員退職手当組合（一般会計）</t>
  </si>
  <si>
    <t>小平・村山・大和衛生組合（一般会計）</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</si>
  <si>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</si>
  <si>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</si>
  <si>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令和5年度の将来負担比率は、将来負担額19,978,284千円に対し、控除される充当可能財源等が23,621,395千円となり、差引の結果将来負担比率は生じていません。
　しかし、有形固定資産減価償却率は上昇傾向であり、将来負担比率についても地方債残高は減少しているものの上記の分析のとおり（仮称）防災食育センター整備事業等により、令和6年度にかけて地方債の借入が見込まれています。また、公営企業繰出金についても減少する見込が無い状況であることから、将来負担額の増加に配慮しつつ、老朽化が進んでいる公共施設の対策に優先順位を付け、計画的に取組む必要があります。</t>
    <rPh sb="137" eb="139">
      <t>ジョウキ</t>
    </rPh>
    <rPh sb="140" eb="142">
      <t>ブンセキ</t>
    </rPh>
    <rPh sb="147" eb="149">
      <t>カショウ</t>
    </rPh>
    <rPh sb="150" eb="152">
      <t>ボウサイ</t>
    </rPh>
    <rPh sb="152" eb="154">
      <t>ショクイク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</si>
  <si>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</si>
  <si>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</si>
  <si>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</si>
  <si>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</si>
  <si>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</si>
  <si>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</si>
  <si>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前年度に引き続き、将来負担比率及び実質公債費比率ともに類似団体内平均値を下回っており、健全な水準であると言えます。
　しかし、将来負担比率は上昇傾向であり、実質公債費比率は施設の老朽化による投資的経費の増加に連動して、上記の分析のとおり地方債の借入の増加が見込まれることから、比率の上昇が予想されます。現在のペースで今後とも地方債の借入を続けていくと将来負担が増加していくため、計画的な老朽化対策を行い、将来負担の増加を抑制していく必要があります。</t>
    <rPh sb="110" eb="112">
      <t>ジョウキ</t>
    </rPh>
    <rPh sb="113" eb="115">
      <t>ブンセキ</t>
    </rPh>
    <rPh sb="126" eb="127">
      <t>ゾウ</t>
    </rPh>
    <rPh sb="127" eb="128">
      <t>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</si>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</sst>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9F0B8CC-5097-4679-9DB2-99C1EF8C73F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70166</c:v>
                </c:pt>
                <c:pt idx="1">
                  <c:v>70329</c:v>
                </c:pt>
                <c:pt idx="2">
                  <c:v>45945</c:v>
                </c:pt>
                <c:pt idx="3">
                  <c:v>44475</c:v>
                </c:pt>
                <c:pt idx="4">
                  <c:v>45982</c:v>
                </c:pt>
              </c:numCache>
            </c:numRef>
          </c:val>
          <c:smooth val="0"/>
          <c:extLst>
            <c:ext xmlns:c16="http://schemas.microsoft.com/office/drawing/2014/chart" uri="{C3380CC4-5D6E-409C-BE32-E72D297353CC}">
              <c16:uniqueId val="{00000000-D00B-4B1F-9837-859304BE17C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21718</c:v>
                </c:pt>
                <c:pt idx="1">
                  <c:v>32474</c:v>
                </c:pt>
                <c:pt idx="2">
                  <c:v>27330</c:v>
                </c:pt>
                <c:pt idx="3">
                  <c:v>21113</c:v>
                </c:pt>
                <c:pt idx="4">
                  <c:v>23643</c:v>
                </c:pt>
              </c:numCache>
            </c:numRef>
          </c:val>
          <c:smooth val="0"/>
          <c:extLst>
            <c:ext xmlns:c16="http://schemas.microsoft.com/office/drawing/2014/chart" uri="{C3380CC4-5D6E-409C-BE32-E72D297353CC}">
              <c16:uniqueId val="{00000001-D00B-4B1F-9837-859304BE17C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5.84</c:v>
                </c:pt>
                <c:pt idx="1">
                  <c:v>7.52</c:v>
                </c:pt>
                <c:pt idx="2">
                  <c:v>8.64</c:v>
                </c:pt>
                <c:pt idx="3">
                  <c:v>5.7</c:v>
                </c:pt>
                <c:pt idx="4">
                  <c:v>5.91</c:v>
                </c:pt>
              </c:numCache>
            </c:numRef>
          </c:val>
          <c:extLst>
            <c:ext xmlns:c16="http://schemas.microsoft.com/office/drawing/2014/chart" uri="{C3380CC4-5D6E-409C-BE32-E72D297353CC}">
              <c16:uniqueId val="{00000000-62E8-4D9A-8558-3AE2312256E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11.05</c:v>
                </c:pt>
                <c:pt idx="1">
                  <c:v>11.43</c:v>
                </c:pt>
                <c:pt idx="2">
                  <c:v>14.36</c:v>
                </c:pt>
                <c:pt idx="3">
                  <c:v>19.23</c:v>
                </c:pt>
                <c:pt idx="4">
                  <c:v>15.62</c:v>
                </c:pt>
              </c:numCache>
            </c:numRef>
          </c:val>
          <c:extLst>
            <c:ext xmlns:c16="http://schemas.microsoft.com/office/drawing/2014/chart" uri="{C3380CC4-5D6E-409C-BE32-E72D297353CC}">
              <c16:uniqueId val="{00000001-62E8-4D9A-8558-3AE2312256E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7.0000000000000007E-2</c:v>
                </c:pt>
                <c:pt idx="1">
                  <c:v>2.4900000000000002</c:v>
                </c:pt>
                <c:pt idx="2">
                  <c:v>5.03</c:v>
                </c:pt>
                <c:pt idx="3">
                  <c:v>1.26</c:v>
                </c:pt>
                <c:pt idx="4">
                  <c:v>-2.8</c:v>
                </c:pt>
              </c:numCache>
            </c:numRef>
          </c:val>
          <c:smooth val="0"/>
          <c:extLst>
            <c:ext xmlns:c16="http://schemas.microsoft.com/office/drawing/2014/chart" uri="{C3380CC4-5D6E-409C-BE32-E72D297353CC}">
              <c16:uniqueId val="{00000002-62E8-4D9A-8558-3AE2312256E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0.68</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20A-45D4-BFF6-99CE60B2925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20A-45D4-BFF6-99CE60B2925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20A-45D4-BFF6-99CE60B2925E}"/>
            </c:ext>
          </c:extLst>
        </c:ser>
        <c:ser>
          <c:idx val="3"/>
          <c:order val="3"/>
          <c:tx>
            <c:strRef>
              <c:f>データシート!$A$30</c:f>
              <c:strCache>
                <c:ptCount val="1"/>
                <c:pt idx="0">
                  <c:v>都市核地区土地区画整理事業特別会計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20A-45D4-BFF6-99CE60B2925E}"/>
            </c:ext>
          </c:extLst>
        </c:ser>
        <c:ser>
          <c:idx val="4"/>
          <c:order val="4"/>
          <c:tx>
            <c:strRef>
              <c:f>データシート!$A$31</c:f>
              <c:strCache>
                <c:ptCount val="1"/>
                <c:pt idx="0">
                  <c:v>都市核地区土地区画整理事業特別会計（一般会計）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20A-45D4-BFF6-99CE60B2925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0.42</c:v>
                </c:pt>
                <c:pt idx="2">
                  <c:v>#N/A</c:v>
                </c:pt>
                <c:pt idx="3">
                  <c:v>0.31</c:v>
                </c:pt>
                <c:pt idx="4">
                  <c:v>#N/A</c:v>
                </c:pt>
                <c:pt idx="5">
                  <c:v>0.28000000000000003</c:v>
                </c:pt>
                <c:pt idx="6">
                  <c:v>#N/A</c:v>
                </c:pt>
                <c:pt idx="7">
                  <c:v>0.41</c:v>
                </c:pt>
                <c:pt idx="8">
                  <c:v>#N/A</c:v>
                </c:pt>
                <c:pt idx="9">
                  <c:v>0.17</c:v>
                </c:pt>
              </c:numCache>
            </c:numRef>
          </c:val>
          <c:extLst>
            <c:ext xmlns:c16="http://schemas.microsoft.com/office/drawing/2014/chart" uri="{C3380CC4-5D6E-409C-BE32-E72D297353CC}">
              <c16:uniqueId val="{00000005-D20A-45D4-BFF6-99CE60B2925E}"/>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0.73</c:v>
                </c:pt>
                <c:pt idx="2">
                  <c:v>#N/A</c:v>
                </c:pt>
                <c:pt idx="3">
                  <c:v>0.64</c:v>
                </c:pt>
                <c:pt idx="4">
                  <c:v>#N/A</c:v>
                </c:pt>
                <c:pt idx="5">
                  <c:v>0.38</c:v>
                </c:pt>
                <c:pt idx="6">
                  <c:v>#N/A</c:v>
                </c:pt>
                <c:pt idx="7">
                  <c:v>1.35</c:v>
                </c:pt>
                <c:pt idx="8">
                  <c:v>#N/A</c:v>
                </c:pt>
                <c:pt idx="9">
                  <c:v>0.89</c:v>
                </c:pt>
              </c:numCache>
            </c:numRef>
          </c:val>
          <c:extLst>
            <c:ext xmlns:c16="http://schemas.microsoft.com/office/drawing/2014/chart" uri="{C3380CC4-5D6E-409C-BE32-E72D297353CC}">
              <c16:uniqueId val="{00000006-D20A-45D4-BFF6-99CE60B2925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1.1299999999999999</c:v>
                </c:pt>
                <c:pt idx="2">
                  <c:v>#N/A</c:v>
                </c:pt>
                <c:pt idx="3">
                  <c:v>1.68</c:v>
                </c:pt>
                <c:pt idx="4">
                  <c:v>#N/A</c:v>
                </c:pt>
                <c:pt idx="5">
                  <c:v>1.61</c:v>
                </c:pt>
                <c:pt idx="6">
                  <c:v>#N/A</c:v>
                </c:pt>
                <c:pt idx="7">
                  <c:v>1.25</c:v>
                </c:pt>
                <c:pt idx="8">
                  <c:v>#N/A</c:v>
                </c:pt>
                <c:pt idx="9">
                  <c:v>1.35</c:v>
                </c:pt>
              </c:numCache>
            </c:numRef>
          </c:val>
          <c:extLst>
            <c:ext xmlns:c16="http://schemas.microsoft.com/office/drawing/2014/chart" uri="{C3380CC4-5D6E-409C-BE32-E72D297353CC}">
              <c16:uniqueId val="{00000007-D20A-45D4-BFF6-99CE60B2925E}"/>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0.9</c:v>
                </c:pt>
                <c:pt idx="4">
                  <c:v>#N/A</c:v>
                </c:pt>
                <c:pt idx="5">
                  <c:v>2.16</c:v>
                </c:pt>
                <c:pt idx="6">
                  <c:v>#N/A</c:v>
                </c:pt>
                <c:pt idx="7">
                  <c:v>3.89</c:v>
                </c:pt>
                <c:pt idx="8">
                  <c:v>#N/A</c:v>
                </c:pt>
                <c:pt idx="9">
                  <c:v>5.21</c:v>
                </c:pt>
              </c:numCache>
            </c:numRef>
          </c:val>
          <c:extLst>
            <c:ext xmlns:c16="http://schemas.microsoft.com/office/drawing/2014/chart" uri="{C3380CC4-5D6E-409C-BE32-E72D297353CC}">
              <c16:uniqueId val="{00000008-D20A-45D4-BFF6-99CE60B2925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5.83</c:v>
                </c:pt>
                <c:pt idx="2">
                  <c:v>#N/A</c:v>
                </c:pt>
                <c:pt idx="3">
                  <c:v>7.52</c:v>
                </c:pt>
                <c:pt idx="4">
                  <c:v>#N/A</c:v>
                </c:pt>
                <c:pt idx="5">
                  <c:v>8.6300000000000008</c:v>
                </c:pt>
                <c:pt idx="6">
                  <c:v>#N/A</c:v>
                </c:pt>
                <c:pt idx="7">
                  <c:v>5.7</c:v>
                </c:pt>
                <c:pt idx="8">
                  <c:v>#N/A</c:v>
                </c:pt>
                <c:pt idx="9">
                  <c:v>5.9</c:v>
                </c:pt>
              </c:numCache>
            </c:numRef>
          </c:val>
          <c:extLst>
            <c:ext xmlns:c16="http://schemas.microsoft.com/office/drawing/2014/chart" uri="{C3380CC4-5D6E-409C-BE32-E72D297353CC}">
              <c16:uniqueId val="{00000009-D20A-45D4-BFF6-99CE60B2925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1408</c:v>
                </c:pt>
                <c:pt idx="5">
                  <c:v>1375</c:v>
                </c:pt>
                <c:pt idx="8">
                  <c:v>1309</c:v>
                </c:pt>
                <c:pt idx="11">
                  <c:v>1358</c:v>
                </c:pt>
                <c:pt idx="14">
                  <c:v>1359</c:v>
                </c:pt>
              </c:numCache>
            </c:numRef>
          </c:val>
          <c:extLst>
            <c:ext xmlns:c16="http://schemas.microsoft.com/office/drawing/2014/chart" uri="{C3380CC4-5D6E-409C-BE32-E72D297353CC}">
              <c16:uniqueId val="{00000000-2269-464A-909D-BE0392A87E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269-464A-909D-BE0392A87E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34</c:v>
                </c:pt>
                <c:pt idx="3">
                  <c:v>48</c:v>
                </c:pt>
                <c:pt idx="6">
                  <c:v>63</c:v>
                </c:pt>
                <c:pt idx="9">
                  <c:v>63</c:v>
                </c:pt>
                <c:pt idx="12">
                  <c:v>63</c:v>
                </c:pt>
              </c:numCache>
            </c:numRef>
          </c:val>
          <c:extLst>
            <c:ext xmlns:c16="http://schemas.microsoft.com/office/drawing/2014/chart" uri="{C3380CC4-5D6E-409C-BE32-E72D297353CC}">
              <c16:uniqueId val="{00000002-2269-464A-909D-BE0392A87E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44</c:v>
                </c:pt>
                <c:pt idx="3">
                  <c:v>32</c:v>
                </c:pt>
                <c:pt idx="6">
                  <c:v>35</c:v>
                </c:pt>
                <c:pt idx="9">
                  <c:v>40</c:v>
                </c:pt>
                <c:pt idx="12">
                  <c:v>26</c:v>
                </c:pt>
              </c:numCache>
            </c:numRef>
          </c:val>
          <c:extLst>
            <c:ext xmlns:c16="http://schemas.microsoft.com/office/drawing/2014/chart" uri="{C3380CC4-5D6E-409C-BE32-E72D297353CC}">
              <c16:uniqueId val="{00000003-2269-464A-909D-BE0392A87E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119</c:v>
                </c:pt>
                <c:pt idx="3">
                  <c:v>174</c:v>
                </c:pt>
                <c:pt idx="6">
                  <c:v>131</c:v>
                </c:pt>
                <c:pt idx="9">
                  <c:v>228</c:v>
                </c:pt>
                <c:pt idx="12">
                  <c:v>253</c:v>
                </c:pt>
              </c:numCache>
            </c:numRef>
          </c:val>
          <c:extLst>
            <c:ext xmlns:c16="http://schemas.microsoft.com/office/drawing/2014/chart" uri="{C3380CC4-5D6E-409C-BE32-E72D297353CC}">
              <c16:uniqueId val="{00000004-2269-464A-909D-BE0392A87E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69-464A-909D-BE0392A87E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269-464A-909D-BE0392A87E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1247</c:v>
                </c:pt>
                <c:pt idx="3">
                  <c:v>1254</c:v>
                </c:pt>
                <c:pt idx="6">
                  <c:v>1272</c:v>
                </c:pt>
                <c:pt idx="9">
                  <c:v>1290</c:v>
                </c:pt>
                <c:pt idx="12">
                  <c:v>1273</c:v>
                </c:pt>
              </c:numCache>
            </c:numRef>
          </c:val>
          <c:extLst>
            <c:ext xmlns:c16="http://schemas.microsoft.com/office/drawing/2014/chart" uri="{C3380CC4-5D6E-409C-BE32-E72D297353CC}">
              <c16:uniqueId val="{00000007-2269-464A-909D-BE0392A87E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36</c:v>
                </c:pt>
                <c:pt idx="2">
                  <c:v>#N/A</c:v>
                </c:pt>
                <c:pt idx="3">
                  <c:v>#N/A</c:v>
                </c:pt>
                <c:pt idx="4">
                  <c:v>133</c:v>
                </c:pt>
                <c:pt idx="5">
                  <c:v>#N/A</c:v>
                </c:pt>
                <c:pt idx="6">
                  <c:v>#N/A</c:v>
                </c:pt>
                <c:pt idx="7">
                  <c:v>192</c:v>
                </c:pt>
                <c:pt idx="8">
                  <c:v>#N/A</c:v>
                </c:pt>
                <c:pt idx="9">
                  <c:v>#N/A</c:v>
                </c:pt>
                <c:pt idx="10">
                  <c:v>263</c:v>
                </c:pt>
                <c:pt idx="11">
                  <c:v>#N/A</c:v>
                </c:pt>
                <c:pt idx="12">
                  <c:v>#N/A</c:v>
                </c:pt>
                <c:pt idx="13">
                  <c:v>256</c:v>
                </c:pt>
                <c:pt idx="14">
                  <c:v>#N/A</c:v>
                </c:pt>
              </c:numCache>
            </c:numRef>
          </c:val>
          <c:smooth val="0"/>
          <c:extLst>
            <c:ext xmlns:c16="http://schemas.microsoft.com/office/drawing/2014/chart" uri="{C3380CC4-5D6E-409C-BE32-E72D297353CC}">
              <c16:uniqueId val="{00000008-2269-464A-909D-BE0392A87E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14028</c:v>
                </c:pt>
                <c:pt idx="5">
                  <c:v>14123</c:v>
                </c:pt>
                <c:pt idx="8">
                  <c:v>14143</c:v>
                </c:pt>
                <c:pt idx="11">
                  <c:v>13983</c:v>
                </c:pt>
                <c:pt idx="14">
                  <c:v>14185</c:v>
                </c:pt>
              </c:numCache>
            </c:numRef>
          </c:val>
          <c:extLst>
            <c:ext xmlns:c16="http://schemas.microsoft.com/office/drawing/2014/chart" uri="{C3380CC4-5D6E-409C-BE32-E72D297353CC}">
              <c16:uniqueId val="{00000000-EC54-4EDF-9D3D-BDC0CE9F33A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2258</c:v>
                </c:pt>
                <c:pt idx="5">
                  <c:v>2463</c:v>
                </c:pt>
                <c:pt idx="8">
                  <c:v>2657</c:v>
                </c:pt>
                <c:pt idx="11">
                  <c:v>2911</c:v>
                </c:pt>
                <c:pt idx="14">
                  <c:v>2922</c:v>
                </c:pt>
              </c:numCache>
            </c:numRef>
          </c:val>
          <c:extLst>
            <c:ext xmlns:c16="http://schemas.microsoft.com/office/drawing/2014/chart" uri="{C3380CC4-5D6E-409C-BE32-E72D297353CC}">
              <c16:uniqueId val="{00000001-EC54-4EDF-9D3D-BDC0CE9F33A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5262</c:v>
                </c:pt>
                <c:pt idx="5">
                  <c:v>5606</c:v>
                </c:pt>
                <c:pt idx="8">
                  <c:v>6519</c:v>
                </c:pt>
                <c:pt idx="11">
                  <c:v>7211</c:v>
                </c:pt>
                <c:pt idx="14">
                  <c:v>6515</c:v>
                </c:pt>
              </c:numCache>
            </c:numRef>
          </c:val>
          <c:extLst>
            <c:ext xmlns:c16="http://schemas.microsoft.com/office/drawing/2014/chart" uri="{C3380CC4-5D6E-409C-BE32-E72D297353CC}">
              <c16:uniqueId val="{00000002-EC54-4EDF-9D3D-BDC0CE9F33A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C54-4EDF-9D3D-BDC0CE9F33A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C54-4EDF-9D3D-BDC0CE9F33A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C54-4EDF-9D3D-BDC0CE9F33A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3050</c:v>
                </c:pt>
                <c:pt idx="3">
                  <c:v>2880</c:v>
                </c:pt>
                <c:pt idx="6">
                  <c:v>3186</c:v>
                </c:pt>
                <c:pt idx="9">
                  <c:v>3141</c:v>
                </c:pt>
                <c:pt idx="12">
                  <c:v>2974</c:v>
                </c:pt>
              </c:numCache>
            </c:numRef>
          </c:val>
          <c:extLst>
            <c:ext xmlns:c16="http://schemas.microsoft.com/office/drawing/2014/chart" uri="{C3380CC4-5D6E-409C-BE32-E72D297353CC}">
              <c16:uniqueId val="{00000006-EC54-4EDF-9D3D-BDC0CE9F33A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811</c:v>
                </c:pt>
                <c:pt idx="3">
                  <c:v>790</c:v>
                </c:pt>
                <c:pt idx="6">
                  <c:v>883</c:v>
                </c:pt>
                <c:pt idx="9">
                  <c:v>1309</c:v>
                </c:pt>
                <c:pt idx="12">
                  <c:v>1872</c:v>
                </c:pt>
              </c:numCache>
            </c:numRef>
          </c:val>
          <c:extLst>
            <c:ext xmlns:c16="http://schemas.microsoft.com/office/drawing/2014/chart" uri="{C3380CC4-5D6E-409C-BE32-E72D297353CC}">
              <c16:uniqueId val="{00000007-EC54-4EDF-9D3D-BDC0CE9F33A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1403</c:v>
                </c:pt>
                <c:pt idx="3">
                  <c:v>1680</c:v>
                </c:pt>
                <c:pt idx="6">
                  <c:v>1685</c:v>
                </c:pt>
                <c:pt idx="9">
                  <c:v>1627</c:v>
                </c:pt>
                <c:pt idx="12">
                  <c:v>1277</c:v>
                </c:pt>
              </c:numCache>
            </c:numRef>
          </c:val>
          <c:extLst>
            <c:ext xmlns:c16="http://schemas.microsoft.com/office/drawing/2014/chart" uri="{C3380CC4-5D6E-409C-BE32-E72D297353CC}">
              <c16:uniqueId val="{00000008-EC54-4EDF-9D3D-BDC0CE9F33A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582</c:v>
                </c:pt>
                <c:pt idx="3">
                  <c:v>680</c:v>
                </c:pt>
                <c:pt idx="6">
                  <c:v>737</c:v>
                </c:pt>
                <c:pt idx="9">
                  <c:v>675</c:v>
                </c:pt>
                <c:pt idx="12">
                  <c:v>748</c:v>
                </c:pt>
              </c:numCache>
            </c:numRef>
          </c:val>
          <c:extLst>
            <c:ext xmlns:c16="http://schemas.microsoft.com/office/drawing/2014/chart" uri="{C3380CC4-5D6E-409C-BE32-E72D297353CC}">
              <c16:uniqueId val="{00000009-EC54-4EDF-9D3D-BDC0CE9F33A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14714</c:v>
                </c:pt>
                <c:pt idx="3">
                  <c:v>14782</c:v>
                </c:pt>
                <c:pt idx="6">
                  <c:v>14712</c:v>
                </c:pt>
                <c:pt idx="9">
                  <c:v>13888</c:v>
                </c:pt>
                <c:pt idx="12">
                  <c:v>13107</c:v>
                </c:pt>
              </c:numCache>
            </c:numRef>
          </c:val>
          <c:extLst>
            <c:ext xmlns:c16="http://schemas.microsoft.com/office/drawing/2014/chart" uri="{C3380CC4-5D6E-409C-BE32-E72D297353CC}">
              <c16:uniqueId val="{0000000A-EC54-4EDF-9D3D-BDC0CE9F33A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C54-4EDF-9D3D-BDC0CE9F33A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2161</c:v>
                </c:pt>
                <c:pt idx="1">
                  <c:v>2811</c:v>
                </c:pt>
                <c:pt idx="2">
                  <c:v>2340</c:v>
                </c:pt>
              </c:numCache>
            </c:numRef>
          </c:val>
          <c:extLst>
            <c:ext xmlns:c16="http://schemas.microsoft.com/office/drawing/2014/chart" uri="{C3380CC4-5D6E-409C-BE32-E72D297353CC}">
              <c16:uniqueId val="{00000000-8766-40B8-AE07-AAC35265047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351</c:v>
                </c:pt>
                <c:pt idx="1">
                  <c:v>351</c:v>
                </c:pt>
                <c:pt idx="2">
                  <c:v>426</c:v>
                </c:pt>
              </c:numCache>
            </c:numRef>
          </c:val>
          <c:extLst>
            <c:ext xmlns:c16="http://schemas.microsoft.com/office/drawing/2014/chart" uri="{C3380CC4-5D6E-409C-BE32-E72D297353CC}">
              <c16:uniqueId val="{00000001-8766-40B8-AE07-AAC35265047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3863</c:v>
                </c:pt>
                <c:pt idx="1">
                  <c:v>3569</c:v>
                </c:pt>
                <c:pt idx="2">
                  <c:v>3315</c:v>
                </c:pt>
              </c:numCache>
            </c:numRef>
          </c:val>
          <c:extLst>
            <c:ext xmlns:c16="http://schemas.microsoft.com/office/drawing/2014/chart" uri="{C3380CC4-5D6E-409C-BE32-E72D297353CC}">
              <c16:uniqueId val="{00000002-8766-40B8-AE07-AAC35265047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{E6991DB0-85B9-4458-AC03-A2B8ADF92560}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866F-4470-9779-41A16123390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{E9955E12-C15A-424D-B007-7BA1B5A41FBC}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66F-4470-9779-41A16123390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{DA87F7AC-8B78-49E7-A129-76341D94CA38}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66F-4470-9779-41A16123390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{E464B940-D933-4CA7-8D0B-8004D1682AD3}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66F-4470-9779-41A16123390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{27B0FEAC-7007-454C-9A6F-946240368E10}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66F-4470-9779-41A16123390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{3AF3FFD6-4295-492D-9C9C-0EE6FFED1631}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866F-4470-9779-41A16123390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{B47B1355-A781-4E2C-AD53-EBEE0267F847}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866F-4470-9779-41A16123390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{12945F4D-CB64-4C9E-91DE-0F1EC70F399C}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866F-4470-9779-41A16123390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{6D56499A-87B7-4775-9863-D8EDE8C9772F}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866F-4470-9779-41A16123390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58.3</c:v>
                </c:pt>
                <c:pt idx="16">
                  <c:v>59.4</c:v>
                </c:pt>
                <c:pt idx="24">
                  <c:v>60.7</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866F-4470-9779-41A16123390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{1596A929-0BDA-4077-A29C-F7EF8FBBF3CC}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866F-4470-9779-41A16123390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{A81411CD-F397-43F3-B00D-8CAB4CD6075A}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66F-4470-9779-41A16123390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{E2C3943A-6588-43B9-89AB-5069765F68BC}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66F-4470-9779-41A16123390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{C46F1CA0-F148-4950-B410-C2F4BCA5649E}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66F-4470-9779-41A16123390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{1F145BBF-5DAE-47B3-9256-FE29FF907FDC}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66F-4470-9779-41A16123390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{A7524197-5D87-4087-B45D-E4B773BFB4B8}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866F-4470-9779-41A16123390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{55292DF5-F93F-4419-801F-ECF08D03ED4F}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866F-4470-9779-41A16123390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{604EC0B8-8B8F-439E-B5FB-A47ADF9F25C6}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866F-4470-9779-41A16123390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{DE1866D5-37F8-4BD4-A40B-355EA1591140}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866F-4470-9779-41A16123390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60.6</c:v>
                </c:pt>
                <c:pt idx="8">
                  <c:v>62</c:v>
                </c:pt>
                <c:pt idx="16">
                  <c:v>63.7</c:v>
                </c:pt>
                <c:pt idx="24">
                  <c:v>64.099999999999994</c:v>
                </c:pt>
                <c:pt idx="32">
                  <c:v>64.599999999999994</c:v>
                </c:pt>
              </c:numCache>
            </c:numRef>
          </c:xVal>
          <c:yVal>
            <c:numRef>
              <c:f>公会計指標分析・財政指標組合せ分析表!$BP$55:$DC$55</c:f>
              <c:numCache>
                <c:formatCode>#,##0.0;"▲ "#,##0.0</c:formatCode>
                <c:ptCount val="40"/>
                <c:pt idx="0">
                  <c:v>22.7</c:v>
                </c:pt>
                <c:pt idx="8">
                  <c:v>27.8</c:v>
                </c:pt>
                <c:pt idx="16">
                  <c:v>11.2</c:v>
                </c:pt>
                <c:pt idx="24">
                  <c:v>4.5999999999999996</c:v>
                </c:pt>
                <c:pt idx="32">
                  <c:v>4.2</c:v>
                </c:pt>
              </c:numCache>
            </c:numRef>
          </c:yVal>
          <c:smooth val="0"/>
          <c:extLst>
            <c:ext xmlns:c16="http://schemas.microsoft.com/office/drawing/2014/chart" uri="{C3380CC4-5D6E-409C-BE32-E72D297353CC}">
              <c16:uniqueId val="{00000013-866F-4470-9779-41A161233903}"/>
            </c:ext>
          </c:extLst>
        </c:ser>
        <c:dLbls>
          <c:showLegendKey val="0"/>
          <c:showVal val="1"/>
          <c:showCatName val="0"/>
          <c:showSerName val="0"/>
          <c:showPercent val="0"/>
          <c:showBubbleSize val="0"/>
        </c:dLbls>
        <c:axId val="46179840"/>
        <c:axId val="46181760"/>
      </c:scatterChart>
      <c:valAx>
        <c:axId val="46179840"/>
        <c:scaling>
          <c:orientation val="maxMin"/>
          <c:max val="65"/>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{CD8A6691-54B0-4B98-9502-516684950B42}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584-4AF5-B77A-1B441CF6199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{64438E84-117B-4A40-B4A3-AA6980C15272}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584-4AF5-B77A-1B441CF6199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{2528C6F8-28ED-4B12-8818-B3F666218B62}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584-4AF5-B77A-1B441CF6199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{BA43106C-2313-4584-A307-55783178DA0E}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584-4AF5-B77A-1B441CF6199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{60EC624E-FF45-416B-A58A-00F4EB7611CA}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584-4AF5-B77A-1B441CF6199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{89B92596-1207-4BB9-8B23-C683217E3BEF}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584-4AF5-B77A-1B441CF6199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{D16A976A-F25C-4030-999F-0DDC5F4C69B3}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584-4AF5-B77A-1B441CF6199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{D646CA87-4FED-422A-BD98-D0DD8675EE04}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584-4AF5-B77A-1B441CF6199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{CC26A265-2CDE-4D6F-9645-663E81B6C4D4}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584-4AF5-B77A-1B441CF6199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c:v>
                </c:pt>
                <c:pt idx="8">
                  <c:v>0.3</c:v>
                </c:pt>
                <c:pt idx="16">
                  <c:v>0.8</c:v>
                </c:pt>
                <c:pt idx="24">
                  <c:v>1.4</c:v>
                </c:pt>
                <c:pt idx="32">
                  <c:v>1.7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584-4AF5-B77A-1B441CF6199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{A4AF21A9-5783-493C-9CC6-15BA58BC3908}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584-4AF5-B77A-1B441CF6199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{F63AC6C4-6F63-4C59-BA51-38CBA14001AE}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584-4AF5-B77A-1B441CF6199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{B898C2F3-A2EA-4FF7-998B-6F7CF1EBBBA6}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584-4AF5-B77A-1B441CF6199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{26493F30-E75B-405F-A224-BF4321B14DD8}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584-4AF5-B77A-1B441CF6199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{2241627F-7180-4F91-9E4D-E4AE20B3BF0A}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584-4AF5-B77A-1B441CF6199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{A8E19892-1106-4D48-B089-D5D131F65979}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584-4AF5-B77A-1B441CF6199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{DE4A20A9-F7C3-4377-8B04-4741B7AD6B06}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584-4AF5-B77A-1B441CF61996}"/>
                </c:ext>
              </c:extLst>
            </c:dLbl>
            <c:dLbl>
              <c:idx val="24"/>
              <c:layout>
                <c:manualLayout>
                  <c:x val="-4.4905057365901176E-2"/>
                  <c:y val="-4.661221570963081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{CCE2FFC0-2621-4244-BA73-C78A711BF82F}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584-4AF5-B77A-1B441CF61996}"/>
                </c:ext>
              </c:extLst>
            </c:dLbl>
            <c:dLbl>
              <c:idx val="32"/>
              <c:layout>
                <c:manualLayout>
                  <c:x val="-1.8235628084249993E-2"/>
                  <c:y val="-7.8220735978387662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{9EE3E41D-2B9B-469F-A509-E371337D4D7E}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584-4AF5-B77A-1B441CF6199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7.5</c:v>
                </c:pt>
                <c:pt idx="16">
                  <c:v>5.7</c:v>
                </c:pt>
                <c:pt idx="24">
                  <c:v>5.8</c:v>
                </c:pt>
                <c:pt idx="32">
                  <c:v>5.8</c:v>
                </c:pt>
              </c:numCache>
            </c:numRef>
          </c:xVal>
          <c:yVal>
            <c:numRef>
              <c:f>公会計指標分析・財政指標組合せ分析表!$BP$77:$DC$77</c:f>
              <c:numCache>
                <c:formatCode>#,##0.0;"▲ "#,##0.0</c:formatCode>
                <c:ptCount val="40"/>
                <c:pt idx="0">
                  <c:v>22.7</c:v>
                </c:pt>
                <c:pt idx="8">
                  <c:v>27.8</c:v>
                </c:pt>
                <c:pt idx="16">
                  <c:v>11.2</c:v>
                </c:pt>
                <c:pt idx="24">
                  <c:v>4.5999999999999996</c:v>
                </c:pt>
                <c:pt idx="32">
                  <c:v>4.2</c:v>
                </c:pt>
              </c:numCache>
            </c:numRef>
          </c:yVal>
          <c:smooth val="0"/>
          <c:extLst>
            <c:ext xmlns:c16="http://schemas.microsoft.com/office/drawing/2014/chart" uri="{C3380CC4-5D6E-409C-BE32-E72D297353CC}">
              <c16:uniqueId val="{00000013-B584-4AF5-B77A-1B441CF61996}"/>
            </c:ext>
          </c:extLst>
        </c:ser>
        <c:dLbls>
          <c:showLegendKey val="0"/>
          <c:showVal val="1"/>
          <c:showCatName val="0"/>
          <c:showSerName val="0"/>
          <c:showPercent val="0"/>
          <c:showBubbleSize val="0"/>
        </c:dLbls>
        <c:axId val="84219776"/>
        <c:axId val="84234240"/>
      </c:scatterChart>
      <c:valAx>
        <c:axId val="84219776"/>
        <c:scaling>
          <c:orientation val="maxMin"/>
          <c:max val="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実質公債費比率（単年度）の各年度の推移は、</a:t>
          </a:r>
          <a:r>
            <a:rPr kumimoji="1" lang="en-US" altLang="ja-JP" sz="1400">
              <a:latin typeface="ＭＳ ゴシック" pitchFamily="49" charset="-128"/>
              <a:ea typeface="ＭＳ ゴシック" pitchFamily="49" charset="-128"/>
            </a:rPr>
            <a:t>R1</a:t>
          </a:r>
          <a:r>
            <a:rPr kumimoji="1" lang="ja-JP" altLang="en-US" sz="1400">
              <a:latin typeface="ＭＳ ゴシック" pitchFamily="49" charset="-128"/>
              <a:ea typeface="ＭＳ ゴシック" pitchFamily="49" charset="-128"/>
            </a:rPr>
            <a:t>年度が</a:t>
          </a:r>
          <a:r>
            <a:rPr kumimoji="1" lang="en-US" altLang="ja-JP" sz="1400">
              <a:latin typeface="ＭＳ ゴシック" pitchFamily="49" charset="-128"/>
              <a:ea typeface="ＭＳ ゴシック" pitchFamily="49" charset="-128"/>
            </a:rPr>
            <a:t>0.3</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％となっています。また、</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年度の３カ年平均の比率を類似団体平均と比較すると、当市の</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％に対して類似団体平均が</a:t>
          </a:r>
          <a:r>
            <a:rPr kumimoji="1" lang="en-US" altLang="ja-JP" sz="1400">
              <a:latin typeface="ＭＳ ゴシック" pitchFamily="49" charset="-128"/>
              <a:ea typeface="ＭＳ ゴシック" pitchFamily="49" charset="-128"/>
            </a:rPr>
            <a:t>5.8</a:t>
          </a:r>
          <a:r>
            <a:rPr kumimoji="1" lang="ja-JP" altLang="en-US" sz="1400">
              <a:latin typeface="ＭＳ ゴシック" pitchFamily="49" charset="-128"/>
              <a:ea typeface="ＭＳ ゴシック" pitchFamily="49" charset="-128"/>
            </a:rPr>
            <a:t>％であり、健全な水準といえます。</a:t>
          </a:r>
        </a:p>
        <a:p>
          <a:r>
            <a:rPr kumimoji="1" lang="ja-JP" altLang="en-US" sz="1400">
              <a:latin typeface="ＭＳ ゴシック" pitchFamily="49" charset="-128"/>
              <a:ea typeface="ＭＳ ゴシック" pitchFamily="49" charset="-128"/>
            </a:rPr>
            <a:t>　しかし、過去に発行した臨時財政対策債の元利償還額や他会計の起債償還額の増加により、比率が上昇傾向となっています。</a:t>
          </a:r>
        </a:p>
        <a:p>
          <a:r>
            <a:rPr kumimoji="1" lang="ja-JP" altLang="en-US" sz="1400">
              <a:latin typeface="ＭＳ ゴシック" pitchFamily="49" charset="-128"/>
              <a:ea typeface="ＭＳ ゴシック" pitchFamily="49" charset="-128"/>
            </a:rPr>
            <a:t>　今後においては、事業の必要性等を充分に検討し、起債に大きく依存しない財政運営に努めるとともに、市税等の納税指導や徴収強化を図り、引き続き健全な水準を維持できるよう努めます。</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将来負担比率に関しては、</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年度まで分子のマイナスを維持しており、健全な水準にあります。</a:t>
          </a:r>
        </a:p>
        <a:p>
          <a:r>
            <a:rPr kumimoji="1" lang="ja-JP" altLang="en-US" sz="1400">
              <a:latin typeface="ＭＳ ゴシック" pitchFamily="49" charset="-128"/>
              <a:ea typeface="ＭＳ ゴシック" pitchFamily="49" charset="-128"/>
            </a:rPr>
            <a:t>　地方債の残高は、発行額を抑制したことなどから、発行額が元金償還額を下回り昨年度と比較して減少しました。</a:t>
          </a:r>
        </a:p>
        <a:p>
          <a:r>
            <a:rPr kumimoji="1" lang="ja-JP" altLang="en-US" sz="1400">
              <a:latin typeface="ＭＳ ゴシック" pitchFamily="49" charset="-128"/>
              <a:ea typeface="ＭＳ ゴシック" pitchFamily="49" charset="-128"/>
            </a:rPr>
            <a:t>　また、将来負担額が減少したため、将来負担比率は改善しました。</a:t>
          </a:r>
        </a:p>
        <a:p>
          <a:r>
            <a:rPr kumimoji="1" lang="ja-JP" altLang="en-US" sz="1400">
              <a:latin typeface="ＭＳ ゴシック" pitchFamily="49" charset="-128"/>
              <a:ea typeface="ＭＳ ゴシック" pitchFamily="49" charset="-128"/>
            </a:rPr>
            <a:t>　今後においては、多摩都市モノレール延伸を見据えたまちづくり事業に係る将来負担額が増加することが見込まれるため、都市計画税の引き上げなどにより充当可能特定収入を確保するとともに、既存事業を見直すことで歳出を削減して財政調整基金をはじめとした各種基金の残高を維持し、比率の健全な水準を維持できるよう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基金全体の金額としては、前年度と比較して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648,481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千円減少しています。その理由として、扶助費や他会計への繰出金などの支出の増加により財政調整基金の取崩しを行ったことにより昨年度に比べ、大幅に減少しました。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年度については、（仮称）防災食育センターは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年度に竣工予定であることから備品整備基金の取崩しを予定しており、残高の減少が見込まれます。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今後は、少子高齢化による扶助費の増加、多摩都市モノレール延伸に向けた整備事業の実施により財源不足額が見込まれ財政調整基金の残高が減少する見込みであるため、標準財政規模の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％以上を維持できるよう歳出削減に努め持続可能な財政運営に取り組んでいきます。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公共施設整備基金は各施設の老朽化に対応するため今後も基金残高を確保する必要があり、市有地売払収入等を積立原資として積立を行います。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年度臨時財政対策債の元利償還額に充当することから計画的な取崩しを行います。また、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年度に積立てを行った分については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年度の臨時財政対策債の元利償還額に充当を予定しています。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多摩都市モノレール基金については、目標額の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億円を達成したものの、多摩都市モノレール延伸に係る事業費は目標額を上回る見込みであるため、今後も多摩都市モノレール啓発物品の売払収入を積立原資として積み立てを行う予定です。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公共施設整備基金：公共施設や道路における新設、増設、改築、修繕など普通建設事業に活用します。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多摩都市モノレール基金：軌道交通が整備されていない本市において、公共交通の主力となる多摩都市モノレールの延伸に関する費用に活用します。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庁舎等用地取得基金：武蔵村山市庁舎及び武蔵村山市民会館の用地を取得する資金を積み立てます。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みどりの基金：公園、緑地等の用地の確保並びにみどりの保護及び育成事業に活用します。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防災食育センター備品整備基金：（仮称）武蔵村山市防災食育センターにおける各種機能を保持するために必要な備品等を整備するため、防衛施設周辺の生活環境の整備等に関する法律（昭和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号）第９条第２項に規定する特定防衛施設周辺整備調整交付金の一部を原資として積立てを行います。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公共施設整備基金：施設整備事業費や都市核地区土地区画整理事業等に充当たことから残高が減少しました。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多摩都市モノレール基金：多摩都市モノレールの延伸のために寄附されたふるさと寄附金を積み立てたため、残高が微増しました。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みどりの基金：樹木等剪定委託料等に対して、基金を取り崩したため減少しました。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防災食育センター備品整備基金：特定防衛施設周辺整備調整交付金の充当により残高が増加しました。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引き続き計画的な積立てを行い、各基金の目的に沿った各種事業の財源確保に努めます。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財政調整基金残高については、前年度余剰金の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416,717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千円を積み立て、取崩額は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887,626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千円となったため、前年度と比較して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470,908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千円減少しました。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の影響を受けた施設の維持管理経費や委託料などの物件費の増加が見込まれることに加え、超高齢化社会における扶助費の一層の増加、処遇改善による人件費の増加など、様々な要因から経常的な支出が増加する見込みであり、厳しい財政状況となる見通しですが、行政評価を活用し既存事業を見直すことで歳出を削減し、引き続き財政調整基金残高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％以上となるよう確保に努めます。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年度に借り入れた臨時財政対策債の元利償還金として、減債基金を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千円取り崩しました。また、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年度の普通交付税の再算定において、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年度及び</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年度の臨時財政対策債の元利償還金に充てることとして交付された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79,103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千円を基金に積立てました。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年度臨時財政対策債の元金償還については、今後も計画的に取崩しを行っていきます。また、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年度積立分については、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年度に取崩すことを予定しています。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EAFE04F-EAA7-4FC7-907E-00C608A9B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4E01B6D6-6159-4CFC-BAC3-1ED93CF7AE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4C097778-426B-404D-AA8D-006F692D2F07}"/>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8C65C74C-63DB-4736-84B1-9851017CBE0F}"/>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6E483198-3938-408D-8561-41964095ED23}"/>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DB3C3F65-E946-4663-A1BD-5E8207B74767}"/>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76FED0A-1E58-4D41-BB99-9605393B3B47}"/>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A1360F55-5D9E-4455-A189-FA9071DEC294}"/>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E40C3794-3512-44C9-90E6-FFB7095AE723}"/>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7EC0E20-FB0E-495F-8768-0ED6BD9F0AF5}"/>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198B6A20-94B4-4A89-91F2-96C510116F45}"/>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1DBBF506-6927-4826-9E04-C32E1AD0DDD4}"/>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B2A2D61A-B2D5-4E8F-B2EC-63F190E72E1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25E09250-375B-4F68-AC63-F7F33C4C706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3251601-A7BB-4C50-97A8-ABBC299E7457}"/>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125E6094-1357-45FD-8D0E-3BA42F74FA6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92BC4A6-3D52-4C2E-ACFF-68F6E8A78A6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B0F0816D-26A5-4DBF-8B23-1888F378358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A87F8B8-DB6E-4190-811B-04646A7FCC3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EB2D297-F988-4620-A15F-CDB7298B90B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30F2159-40AF-4C2F-9B06-334F95C2ABA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EF5707EF-9673-4B9B-948F-4C0E70BC8473}"/>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184091CE-3667-4EDA-A057-6FB91A913397}"/>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D9F82E3-46E7-4333-A69F-9934920AA5A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DE3489A-9704-4B5A-9306-1DE780744B1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43A9D0FD-4772-414A-A08A-82F92AF34DBC}"/>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87A3280-18DC-4354-A567-C916F55BB63D}"/>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D714ED1-B9C2-4ABA-82C5-634FA6EA1BA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B226F600-05FC-4BDB-B541-AE3753977BF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C1525650-69EC-49DB-8CCA-3448975116D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54BD2D2-3836-46D7-8D8C-FAA95ABC74C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6A5A6A9-A16E-438A-AF5F-B64F6769312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933DABA-30E6-42A7-9A3A-8D3FA4FD798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A2A41F0E-90A6-4E7D-AEEB-6A892B3B390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3C9B5587-CB38-459D-B17E-449A725BE58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21A9E66-9F27-4520-9AC1-49EFA5A1CFC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B8E08A98-EB0F-4525-B3CC-0A8DADDB303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C7F2333-7390-4A13-BAB3-CE0D1AAA1C1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7317194-C34A-4D74-AC74-CB9D104D0729}"/>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86C2D7F-113C-463B-8326-AB8F81015755}"/>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4A2B82D-98D4-406C-835E-09C6FFB5156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85BE0DF-3D15-4511-9F32-F5590B8908F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81623BA-5FBE-40BF-93F2-6F28ECF9B1B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35A02C0D-CF9A-4E37-B062-1DDD5DF00FCD}"/>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92DFCA16-F61B-4F0D-8B1A-D6379E63927A}"/>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011B527-430A-4C9D-91A6-99F88A6AA205}"/>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95A8AA23-47DB-4FB4-B5EC-C3EE306B1C6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EBE4992B-D6AF-4807-AF9F-07852C94B57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1307C206-47E3-4345-998A-2DA2DC27BDD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DD1519D0-AC79-44FF-BA58-FF3C823CF96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80441D9-1B8D-4977-BD3D-E9A494FD33B9}"/>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A28A3F4-F04C-4494-913F-065F45DDFE01}"/>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BD8E524B-B245-4DD9-8B6C-22570711382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F82AFF18-8A3D-4AEF-BF61-63D7FCD079D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18F852DC-B942-405E-95D4-2162D2FDB7D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7AD622C-FBD8-48E1-931A-EC4E473D0C02}"/>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D8277BF0-C46B-4E63-AC0F-BF96529BE80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有形固定資産減価償却率は全国平均を下回り、類似団体内順位では上位ではあるものの、固定資産減価償却率は年々増加傾向です。</a:t>
          </a:r>
          <a:r>
            <a:rPr kumimoji="1" lang="ja-JP" altLang="en-US" sz="1100">
              <a:solidFill>
                <a:schemeClr val="dk1"/>
              </a:solidFill>
              <a:effectLst/>
              <a:latin typeface="+mn-lt"/>
              <a:ea typeface="+mn-ea"/>
              <a:cs typeface="+mn-cs"/>
            </a:rPr>
            <a:t>耐用年数に対して半分以上の年数が経過していることから、全体の傾向として</a:t>
          </a:r>
          <a:r>
            <a:rPr kumimoji="1" lang="ja-JP" altLang="ja-JP" sz="1100">
              <a:solidFill>
                <a:schemeClr val="dk1"/>
              </a:solidFill>
              <a:effectLst/>
              <a:latin typeface="+mn-lt"/>
              <a:ea typeface="+mn-ea"/>
              <a:cs typeface="+mn-cs"/>
            </a:rPr>
            <a:t>多くの施設で老朽化</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年々進んで</a:t>
          </a:r>
          <a:r>
            <a:rPr kumimoji="1" lang="ja-JP" altLang="en-US" sz="1100">
              <a:solidFill>
                <a:schemeClr val="dk1"/>
              </a:solidFill>
              <a:effectLst/>
              <a:latin typeface="+mn-lt"/>
              <a:ea typeface="+mn-ea"/>
              <a:cs typeface="+mn-cs"/>
            </a:rPr>
            <a:t>います。よって、</a:t>
          </a:r>
          <a:r>
            <a:rPr kumimoji="1" lang="ja-JP" altLang="ja-JP" sz="1100">
              <a:solidFill>
                <a:schemeClr val="dk1"/>
              </a:solidFill>
              <a:effectLst/>
              <a:latin typeface="+mn-lt"/>
              <a:ea typeface="+mn-ea"/>
              <a:cs typeface="+mn-cs"/>
            </a:rPr>
            <a:t>総量抑制、廃統合を含めた最適配置、公民連携に取組みながら、公共施設の長期的、総合的な管理を推進していく必要があります。</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701017B4-3BE7-4D5C-9651-FAC0A3419AB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2BE39E1C-087C-4BB5-B70C-3C56546ACAA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BA3C8212-F347-485B-8E42-D1D4E42184EB}"/>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B97DB920-31C8-492B-A451-BA7F3198A4D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49D06472-0E95-4F26-AF40-1D30214304E6}"/>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ADBC88B1-AACF-4B8B-BB41-A4A1795D0CFE}"/>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1E01A481-96CB-4149-A16C-20F6524C354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6500366C-E114-4D3A-A67C-F16C002E27C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5A523B76-1193-4FE6-9F83-BA669DE276D8}"/>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D449146C-7152-4A41-B9C7-55452EB621B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F2F6587A-47A1-4D7A-A1C4-7B21D94C28A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59DEB7B6-5B2F-49F7-965D-C79C536D7FD6}"/>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65EE520B-227A-44B3-832E-13961EB5516D}"/>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92C02084-A70A-418F-87B5-290BD146107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F906A139-961F-4205-BA2C-C40E096133C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19FDD1A-6DC3-4FE6-A921-2A5013B3B11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75" name="直線コネクタ 74">
          <a:extLst>
            <a:ext uri="{FF2B5EF4-FFF2-40B4-BE49-F238E27FC236}">
              <a16:creationId xmlns:a16="http://schemas.microsoft.com/office/drawing/2014/main" id="{D8312B51-263C-49C0-AE2C-549BEB320C00}"/>
            </a:ext>
          </a:extLst>
        </xdr:cNvPr>
        <xdr:cNvCxnSpPr/>
      </xdr:nvCxnSpPr>
      <xdr:spPr>
        <a:xfrm flipV="1">
          <a:off x="4760595" y="5212080"/>
          <a:ext cx="1270" cy="151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76" name="有形固定資産減価償却率最小値テキスト">
          <a:extLst>
            <a:ext uri="{FF2B5EF4-FFF2-40B4-BE49-F238E27FC236}">
              <a16:creationId xmlns:a16="http://schemas.microsoft.com/office/drawing/2014/main" id="{635518D2-4298-401C-85E3-E4CA21ABB3D9}"/>
            </a:ext>
          </a:extLst>
        </xdr:cNvPr>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77" name="直線コネクタ 76">
          <a:extLst>
            <a:ext uri="{FF2B5EF4-FFF2-40B4-BE49-F238E27FC236}">
              <a16:creationId xmlns:a16="http://schemas.microsoft.com/office/drawing/2014/main" id="{56634139-69F7-43EF-89AB-740F4DB46491}"/>
            </a:ext>
          </a:extLst>
        </xdr:cNvPr>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78" name="有形固定資産減価償却率最大値テキスト">
          <a:extLst>
            <a:ext uri="{FF2B5EF4-FFF2-40B4-BE49-F238E27FC236}">
              <a16:creationId xmlns:a16="http://schemas.microsoft.com/office/drawing/2014/main" id="{A7F953C9-8928-4B0D-921C-E082F19F3E15}"/>
            </a:ext>
          </a:extLst>
        </xdr:cNvPr>
        <xdr:cNvSpPr txBox="1"/>
      </xdr:nvSpPr>
      <xdr:spPr>
        <a:xfrm>
          <a:off x="4813300" y="4987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79" name="直線コネクタ 78">
          <a:extLst>
            <a:ext uri="{FF2B5EF4-FFF2-40B4-BE49-F238E27FC236}">
              <a16:creationId xmlns:a16="http://schemas.microsoft.com/office/drawing/2014/main" id="{9CFA24A0-E67F-4A78-B6AF-36CC1215156C}"/>
            </a:ext>
          </a:extLst>
        </xdr:cNvPr>
        <xdr:cNvCxnSpPr/>
      </xdr:nvCxnSpPr>
      <xdr:spPr>
        <a:xfrm>
          <a:off x="4673600" y="5212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80" name="有形固定資産減価償却率平均値テキスト">
          <a:extLst>
            <a:ext uri="{FF2B5EF4-FFF2-40B4-BE49-F238E27FC236}">
              <a16:creationId xmlns:a16="http://schemas.microsoft.com/office/drawing/2014/main" id="{FAB4B348-34A1-4BB4-A8F8-2259E08DFB23}"/>
            </a:ext>
          </a:extLst>
        </xdr:cNvPr>
        <xdr:cNvSpPr txBox="1"/>
      </xdr:nvSpPr>
      <xdr:spPr>
        <a:xfrm>
          <a:off x="4813300" y="61256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81" name="フローチャート: 判断 80">
          <a:extLst>
            <a:ext uri="{FF2B5EF4-FFF2-40B4-BE49-F238E27FC236}">
              <a16:creationId xmlns:a16="http://schemas.microsoft.com/office/drawing/2014/main" id="{BA24D8F3-E724-4AA5-A524-EEF7B1187EA4}"/>
            </a:ext>
          </a:extLst>
        </xdr:cNvPr>
        <xdr:cNvSpPr/>
      </xdr:nvSpPr>
      <xdr:spPr>
        <a:xfrm>
          <a:off x="4711700" y="614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82" name="フローチャート: 判断 81">
          <a:extLst>
            <a:ext uri="{FF2B5EF4-FFF2-40B4-BE49-F238E27FC236}">
              <a16:creationId xmlns:a16="http://schemas.microsoft.com/office/drawing/2014/main" id="{3CCE66CE-163C-44D2-A873-8526E659CFB6}"/>
            </a:ext>
          </a:extLst>
        </xdr:cNvPr>
        <xdr:cNvSpPr/>
      </xdr:nvSpPr>
      <xdr:spPr>
        <a:xfrm>
          <a:off x="4000500" y="6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83" name="フローチャート: 判断 82">
          <a:extLst>
            <a:ext uri="{FF2B5EF4-FFF2-40B4-BE49-F238E27FC236}">
              <a16:creationId xmlns:a16="http://schemas.microsoft.com/office/drawing/2014/main" id="{DEF06701-2C99-4699-91A5-2A838B3E7CA4}"/>
            </a:ext>
          </a:extLst>
        </xdr:cNvPr>
        <xdr:cNvSpPr/>
      </xdr:nvSpPr>
      <xdr:spPr>
        <a:xfrm>
          <a:off x="3238500" y="6114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138642</xdr:rowOff>
    </xdr:from>
    <xdr:to>
      <xdr:col>11</xdr:col>
      <xdr:colOff>187325</xdr:colOff>
      <xdr:row>31</xdr:row>
      <xdr:rowOff>68792</xdr:rowOff>
    </xdr:to>
    <xdr:sp macro="" textlink="">
      <xdr:nvSpPr>
        <xdr:cNvPr id="84" name="フローチャート: 判断 83">
          <a:extLst>
            <a:ext uri="{FF2B5EF4-FFF2-40B4-BE49-F238E27FC236}">
              <a16:creationId xmlns:a16="http://schemas.microsoft.com/office/drawing/2014/main" id="{C8AE9449-84F5-4111-8AE4-B2344D6960A4}"/>
            </a:ext>
          </a:extLst>
        </xdr:cNvPr>
        <xdr:cNvSpPr/>
      </xdr:nvSpPr>
      <xdr:spPr>
        <a:xfrm>
          <a:off x="24765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88265</xdr:rowOff>
    </xdr:from>
    <xdr:to>
      <xdr:col>7</xdr:col>
      <xdr:colOff>187325</xdr:colOff>
      <xdr:row>31</xdr:row>
      <xdr:rowOff>18415</xdr:rowOff>
    </xdr:to>
    <xdr:sp macro="" textlink="">
      <xdr:nvSpPr>
        <xdr:cNvPr id="85" name="フローチャート: 判断 84">
          <a:extLst>
            <a:ext uri="{FF2B5EF4-FFF2-40B4-BE49-F238E27FC236}">
              <a16:creationId xmlns:a16="http://schemas.microsoft.com/office/drawing/2014/main" id="{39703A80-2AAC-44B6-A9F9-07B14B6E1EFA}"/>
            </a:ext>
          </a:extLst>
        </xdr:cNvPr>
        <xdr:cNvSpPr/>
      </xdr:nvSpPr>
      <xdr:spPr>
        <a:xfrm>
          <a:off x="1714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63715F70-1FE6-4F52-9866-1C83F7099E1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A0395E9-C77A-4B9E-9FC5-CD280D652BD2}"/>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C2202235-8A96-405A-8BA0-86FF366668A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9279B58-F602-4C17-A519-6642B4DC6BD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7DFA7B35-AB7F-45A3-B10D-146F6375C69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131445</xdr:rowOff>
    </xdr:from>
    <xdr:to>
      <xdr:col>23</xdr:col>
      <xdr:colOff>136525</xdr:colOff>
      <xdr:row>31</xdr:row>
      <xdr:rowOff>61595</xdr:rowOff>
    </xdr:to>
    <xdr:sp macro="" textlink="">
      <xdr:nvSpPr>
        <xdr:cNvPr id="91" name="楕円 90">
          <a:extLst>
            <a:ext uri="{FF2B5EF4-FFF2-40B4-BE49-F238E27FC236}">
              <a16:creationId xmlns:a16="http://schemas.microsoft.com/office/drawing/2014/main" id="{E2DFD506-1AAF-419D-B02E-D0207B381423}"/>
            </a:ext>
          </a:extLst>
        </xdr:cNvPr>
        <xdr:cNvSpPr/>
      </xdr:nvSpPr>
      <xdr:spPr>
        <a:xfrm>
          <a:off x="47117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154322</xdr:rowOff>
    </xdr:from>
    <xdr:ext cx="405111" cy="259045"/>
    <xdr:sp macro="" textlink="">
      <xdr:nvSpPr>
        <xdr:cNvPr id="92" name="有形固定資産減価償却率該当値テキスト">
          <a:extLst>
            <a:ext uri="{FF2B5EF4-FFF2-40B4-BE49-F238E27FC236}">
              <a16:creationId xmlns:a16="http://schemas.microsoft.com/office/drawing/2014/main" id="{74CAC495-9F78-482A-A396-E185C9A1E784}"/>
            </a:ext>
          </a:extLst>
        </xdr:cNvPr>
        <xdr:cNvSpPr txBox="1"/>
      </xdr:nvSpPr>
      <xdr:spPr>
        <a:xfrm>
          <a:off x="4813300" y="5897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91863</xdr:rowOff>
    </xdr:from>
    <xdr:to>
      <xdr:col>19</xdr:col>
      <xdr:colOff>187325</xdr:colOff>
      <xdr:row>31</xdr:row>
      <xdr:rowOff>22013</xdr:rowOff>
    </xdr:to>
    <xdr:sp macro="" textlink="">
      <xdr:nvSpPr>
        <xdr:cNvPr id="93" name="楕円 92">
          <a:extLst>
            <a:ext uri="{FF2B5EF4-FFF2-40B4-BE49-F238E27FC236}">
              <a16:creationId xmlns:a16="http://schemas.microsoft.com/office/drawing/2014/main" id="{41B3D478-6F9C-407E-ACEB-A18078425B7A}"/>
            </a:ext>
          </a:extLst>
        </xdr:cNvPr>
        <xdr:cNvSpPr/>
      </xdr:nvSpPr>
      <xdr:spPr>
        <a:xfrm>
          <a:off x="4000500" y="600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142663</xdr:rowOff>
    </xdr:from>
    <xdr:to>
      <xdr:col>23</xdr:col>
      <xdr:colOff>85725</xdr:colOff>
      <xdr:row>31</xdr:row>
      <xdr:rowOff>10795</xdr:rowOff>
    </xdr:to>
    <xdr:cxnSp macro="">
      <xdr:nvCxnSpPr>
        <xdr:cNvPr id="94" name="直線コネクタ 93">
          <a:extLst>
            <a:ext uri="{FF2B5EF4-FFF2-40B4-BE49-F238E27FC236}">
              <a16:creationId xmlns:a16="http://schemas.microsoft.com/office/drawing/2014/main" id="{2EB22DFC-DD85-4B73-986A-075B72F37CA7}"/>
            </a:ext>
          </a:extLst>
        </xdr:cNvPr>
        <xdr:cNvCxnSpPr/>
      </xdr:nvCxnSpPr>
      <xdr:spPr>
        <a:xfrm>
          <a:off x="4051300" y="6057688"/>
          <a:ext cx="7112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45085</xdr:rowOff>
    </xdr:from>
    <xdr:to>
      <xdr:col>15</xdr:col>
      <xdr:colOff>187325</xdr:colOff>
      <xdr:row>30</xdr:row>
      <xdr:rowOff>146685</xdr:rowOff>
    </xdr:to>
    <xdr:sp macro="" textlink="">
      <xdr:nvSpPr>
        <xdr:cNvPr id="95" name="楕円 94">
          <a:extLst>
            <a:ext uri="{FF2B5EF4-FFF2-40B4-BE49-F238E27FC236}">
              <a16:creationId xmlns:a16="http://schemas.microsoft.com/office/drawing/2014/main" id="{68A60B93-0703-44FC-97BB-4A760DA1748C}"/>
            </a:ext>
          </a:extLst>
        </xdr:cNvPr>
        <xdr:cNvSpPr/>
      </xdr:nvSpPr>
      <xdr:spPr>
        <a:xfrm>
          <a:off x="32385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95885</xdr:rowOff>
    </xdr:from>
    <xdr:to>
      <xdr:col>19</xdr:col>
      <xdr:colOff>136525</xdr:colOff>
      <xdr:row>30</xdr:row>
      <xdr:rowOff>142663</xdr:rowOff>
    </xdr:to>
    <xdr:cxnSp macro="">
      <xdr:nvCxnSpPr>
        <xdr:cNvPr id="96" name="直線コネクタ 95">
          <a:extLst>
            <a:ext uri="{FF2B5EF4-FFF2-40B4-BE49-F238E27FC236}">
              <a16:creationId xmlns:a16="http://schemas.microsoft.com/office/drawing/2014/main" id="{40327A79-0E09-4E6B-AB7D-0A20FEEB5C1E}"/>
            </a:ext>
          </a:extLst>
        </xdr:cNvPr>
        <xdr:cNvCxnSpPr/>
      </xdr:nvCxnSpPr>
      <xdr:spPr>
        <a:xfrm>
          <a:off x="3289300" y="601091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5503</xdr:rowOff>
    </xdr:from>
    <xdr:to>
      <xdr:col>11</xdr:col>
      <xdr:colOff>187325</xdr:colOff>
      <xdr:row>30</xdr:row>
      <xdr:rowOff>107103</xdr:rowOff>
    </xdr:to>
    <xdr:sp macro="" textlink="">
      <xdr:nvSpPr>
        <xdr:cNvPr id="97" name="楕円 96">
          <a:extLst>
            <a:ext uri="{FF2B5EF4-FFF2-40B4-BE49-F238E27FC236}">
              <a16:creationId xmlns:a16="http://schemas.microsoft.com/office/drawing/2014/main" id="{F8DB04DD-0E8D-45DF-A4D0-B01E261780E6}"/>
            </a:ext>
          </a:extLst>
        </xdr:cNvPr>
        <xdr:cNvSpPr/>
      </xdr:nvSpPr>
      <xdr:spPr>
        <a:xfrm>
          <a:off x="2476500" y="592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56303</xdr:rowOff>
    </xdr:from>
    <xdr:to>
      <xdr:col>15</xdr:col>
      <xdr:colOff>136525</xdr:colOff>
      <xdr:row>30</xdr:row>
      <xdr:rowOff>95885</xdr:rowOff>
    </xdr:to>
    <xdr:cxnSp macro="">
      <xdr:nvCxnSpPr>
        <xdr:cNvPr id="98" name="直線コネクタ 97">
          <a:extLst>
            <a:ext uri="{FF2B5EF4-FFF2-40B4-BE49-F238E27FC236}">
              <a16:creationId xmlns:a16="http://schemas.microsoft.com/office/drawing/2014/main" id="{C54223EC-056E-43F6-B818-5A0670E9A8A3}"/>
            </a:ext>
          </a:extLst>
        </xdr:cNvPr>
        <xdr:cNvCxnSpPr/>
      </xdr:nvCxnSpPr>
      <xdr:spPr>
        <a:xfrm>
          <a:off x="2527300" y="5971328"/>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23495</xdr:rowOff>
    </xdr:from>
    <xdr:to>
      <xdr:col>7</xdr:col>
      <xdr:colOff>187325</xdr:colOff>
      <xdr:row>30</xdr:row>
      <xdr:rowOff>125095</xdr:rowOff>
    </xdr:to>
    <xdr:sp macro="" textlink="">
      <xdr:nvSpPr>
        <xdr:cNvPr id="99" name="楕円 98">
          <a:extLst>
            <a:ext uri="{FF2B5EF4-FFF2-40B4-BE49-F238E27FC236}">
              <a16:creationId xmlns:a16="http://schemas.microsoft.com/office/drawing/2014/main" id="{70E3888B-AB8D-4A54-8CA6-743869870B4D}"/>
            </a:ext>
          </a:extLst>
        </xdr:cNvPr>
        <xdr:cNvSpPr/>
      </xdr:nvSpPr>
      <xdr:spPr>
        <a:xfrm>
          <a:off x="1714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56303</xdr:rowOff>
    </xdr:from>
    <xdr:to>
      <xdr:col>11</xdr:col>
      <xdr:colOff>136525</xdr:colOff>
      <xdr:row>30</xdr:row>
      <xdr:rowOff>74295</xdr:rowOff>
    </xdr:to>
    <xdr:cxnSp macro="">
      <xdr:nvCxnSpPr>
        <xdr:cNvPr id="100" name="直線コネクタ 99">
          <a:extLst>
            <a:ext uri="{FF2B5EF4-FFF2-40B4-BE49-F238E27FC236}">
              <a16:creationId xmlns:a16="http://schemas.microsoft.com/office/drawing/2014/main" id="{B45EA8EE-C39A-4262-A642-BA482F0B4163}"/>
            </a:ext>
          </a:extLst>
        </xdr:cNvPr>
        <xdr:cNvCxnSpPr/>
      </xdr:nvCxnSpPr>
      <xdr:spPr>
        <a:xfrm flipV="1">
          <a:off x="1765300" y="5971328"/>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101" name="n_1aveValue有形固定資産減価償却率">
          <a:extLst>
            <a:ext uri="{FF2B5EF4-FFF2-40B4-BE49-F238E27FC236}">
              <a16:creationId xmlns:a16="http://schemas.microsoft.com/office/drawing/2014/main" id="{09B11B5A-089C-448A-84EB-FCF40316AD98}"/>
            </a:ext>
          </a:extLst>
        </xdr:cNvPr>
        <xdr:cNvSpPr txBox="1"/>
      </xdr:nvSpPr>
      <xdr:spPr>
        <a:xfrm>
          <a:off x="3836044" y="6221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102" name="n_2aveValue有形固定資産減価償却率">
          <a:extLst>
            <a:ext uri="{FF2B5EF4-FFF2-40B4-BE49-F238E27FC236}">
              <a16:creationId xmlns:a16="http://schemas.microsoft.com/office/drawing/2014/main" id="{984247B6-2788-46DB-8D42-B691CCFB951C}"/>
            </a:ext>
          </a:extLst>
        </xdr:cNvPr>
        <xdr:cNvSpPr txBox="1"/>
      </xdr:nvSpPr>
      <xdr:spPr>
        <a:xfrm>
          <a:off x="3086744" y="620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59919</xdr:rowOff>
    </xdr:from>
    <xdr:ext cx="405111" cy="259045"/>
    <xdr:sp macro="" textlink="">
      <xdr:nvSpPr>
        <xdr:cNvPr id="103" name="n_3aveValue有形固定資産減価償却率">
          <a:extLst>
            <a:ext uri="{FF2B5EF4-FFF2-40B4-BE49-F238E27FC236}">
              <a16:creationId xmlns:a16="http://schemas.microsoft.com/office/drawing/2014/main" id="{60D7EEB0-7F73-4ED9-96FB-4C60FA05EB5F}"/>
            </a:ext>
          </a:extLst>
        </xdr:cNvPr>
        <xdr:cNvSpPr txBox="1"/>
      </xdr:nvSpPr>
      <xdr:spPr>
        <a:xfrm>
          <a:off x="2324744" y="6146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9542</xdr:rowOff>
    </xdr:from>
    <xdr:ext cx="405111" cy="259045"/>
    <xdr:sp macro="" textlink="">
      <xdr:nvSpPr>
        <xdr:cNvPr id="104" name="n_4aveValue有形固定資産減価償却率">
          <a:extLst>
            <a:ext uri="{FF2B5EF4-FFF2-40B4-BE49-F238E27FC236}">
              <a16:creationId xmlns:a16="http://schemas.microsoft.com/office/drawing/2014/main" id="{EFEFCDC1-0EFD-43E8-977B-236DE88D5125}"/>
            </a:ext>
          </a:extLst>
        </xdr:cNvPr>
        <xdr:cNvSpPr txBox="1"/>
      </xdr:nvSpPr>
      <xdr:spPr>
        <a:xfrm>
          <a:off x="1562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38540</xdr:rowOff>
    </xdr:from>
    <xdr:ext cx="405111" cy="259045"/>
    <xdr:sp macro="" textlink="">
      <xdr:nvSpPr>
        <xdr:cNvPr id="105" name="n_1mainValue有形固定資産減価償却率">
          <a:extLst>
            <a:ext uri="{FF2B5EF4-FFF2-40B4-BE49-F238E27FC236}">
              <a16:creationId xmlns:a16="http://schemas.microsoft.com/office/drawing/2014/main" id="{3D9FB949-B80B-4450-B183-C045D76FBB79}"/>
            </a:ext>
          </a:extLst>
        </xdr:cNvPr>
        <xdr:cNvSpPr txBox="1"/>
      </xdr:nvSpPr>
      <xdr:spPr>
        <a:xfrm>
          <a:off x="38360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163212</xdr:rowOff>
    </xdr:from>
    <xdr:ext cx="405111" cy="259045"/>
    <xdr:sp macro="" textlink="">
      <xdr:nvSpPr>
        <xdr:cNvPr id="106" name="n_2mainValue有形固定資産減価償却率">
          <a:extLst>
            <a:ext uri="{FF2B5EF4-FFF2-40B4-BE49-F238E27FC236}">
              <a16:creationId xmlns:a16="http://schemas.microsoft.com/office/drawing/2014/main" id="{F32F628D-CA4E-423E-884C-030AD74B8951}"/>
            </a:ext>
          </a:extLst>
        </xdr:cNvPr>
        <xdr:cNvSpPr txBox="1"/>
      </xdr:nvSpPr>
      <xdr:spPr>
        <a:xfrm>
          <a:off x="3086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123630</xdr:rowOff>
    </xdr:from>
    <xdr:ext cx="405111" cy="259045"/>
    <xdr:sp macro="" textlink="">
      <xdr:nvSpPr>
        <xdr:cNvPr id="107" name="n_3mainValue有形固定資産減価償却率">
          <a:extLst>
            <a:ext uri="{FF2B5EF4-FFF2-40B4-BE49-F238E27FC236}">
              <a16:creationId xmlns:a16="http://schemas.microsoft.com/office/drawing/2014/main" id="{4C6A9D95-A0FF-4C47-AF01-26419C9F04D5}"/>
            </a:ext>
          </a:extLst>
        </xdr:cNvPr>
        <xdr:cNvSpPr txBox="1"/>
      </xdr:nvSpPr>
      <xdr:spPr>
        <a:xfrm>
          <a:off x="2324744" y="569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141622</xdr:rowOff>
    </xdr:from>
    <xdr:ext cx="405111" cy="259045"/>
    <xdr:sp macro="" textlink="">
      <xdr:nvSpPr>
        <xdr:cNvPr id="108" name="n_4mainValue有形固定資産減価償却率">
          <a:extLst>
            <a:ext uri="{FF2B5EF4-FFF2-40B4-BE49-F238E27FC236}">
              <a16:creationId xmlns:a16="http://schemas.microsoft.com/office/drawing/2014/main" id="{C27FD748-42A8-4C57-A2F3-D052700ABD19}"/>
            </a:ext>
          </a:extLst>
        </xdr:cNvPr>
        <xdr:cNvSpPr txBox="1"/>
      </xdr:nvSpPr>
      <xdr:spPr>
        <a:xfrm>
          <a:off x="1562744" y="57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2E009BE6-F0D8-4DDC-B824-7B11843C145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39870264-EB8C-4EAB-AC45-A8639F366376}"/>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7C7C97BB-25B1-46AC-B4BC-E7C07838FC06}"/>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16E4F4C-49B4-4F68-AFD7-D0F5C8BA535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7007889-A5A1-4BA6-8BAB-F0A9610CD2AB}"/>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5B9F5EF-4438-428F-B847-4E04B910A695}"/>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935E21D3-BD28-41CB-AA2C-339C6757DBC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1AE31B9-2198-46B3-A976-ADCA7201FA2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2C2C1A19-2C27-453F-80BE-9FA51206864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23271373-FB00-4A36-AE22-728C257FC98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F4ECFF3F-5956-41B3-A398-0827896930F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33102666-4EF9-40F4-9E03-A87AA4F5B944}"/>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1B8EC40-1003-4152-9783-E48CD038267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chemeClr val="dk1"/>
              </a:solidFill>
              <a:effectLst/>
              <a:latin typeface="+mn-lt"/>
              <a:ea typeface="+mn-ea"/>
              <a:cs typeface="+mn-cs"/>
            </a:rPr>
            <a:t>　</a:t>
          </a:r>
          <a:r>
            <a:rPr kumimoji="1" lang="ja-JP" altLang="ja-JP"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年度の債務償還比率は、全国平均より低く、類似団体内順位は中上位の結果となっています。分子の将来負担額は概ね横ばいで推移しているものの、分母の経常一般財源の増加により、分母である償還充当限度額が減少しているため比率は</a:t>
          </a:r>
          <a:r>
            <a:rPr kumimoji="1" lang="en-US" altLang="ja-JP" sz="900">
              <a:solidFill>
                <a:schemeClr val="dk1"/>
              </a:solidFill>
              <a:effectLst/>
              <a:latin typeface="+mn-lt"/>
              <a:ea typeface="+mn-ea"/>
              <a:cs typeface="+mn-cs"/>
            </a:rPr>
            <a:t>51.5</a:t>
          </a:r>
          <a:r>
            <a:rPr kumimoji="1" lang="ja-JP" altLang="ja-JP" sz="900">
              <a:solidFill>
                <a:schemeClr val="dk1"/>
              </a:solidFill>
              <a:effectLst/>
              <a:latin typeface="+mn-lt"/>
              <a:ea typeface="+mn-ea"/>
              <a:cs typeface="+mn-cs"/>
            </a:rPr>
            <a:t>ポイント悪化しました。</a:t>
          </a:r>
          <a:endParaRPr lang="ja-JP" altLang="ja-JP" sz="900">
            <a:effectLst/>
          </a:endParaRPr>
        </a:p>
        <a:p>
          <a:r>
            <a:rPr kumimoji="1" lang="ja-JP" altLang="ja-JP" sz="900">
              <a:solidFill>
                <a:schemeClr val="dk1"/>
              </a:solidFill>
              <a:effectLst/>
              <a:latin typeface="+mn-lt"/>
              <a:ea typeface="+mn-ea"/>
              <a:cs typeface="+mn-cs"/>
            </a:rPr>
            <a:t>　</a:t>
          </a:r>
          <a:r>
            <a:rPr kumimoji="1" lang="ja-JP" altLang="en-US" sz="900">
              <a:solidFill>
                <a:schemeClr val="dk1"/>
              </a:solidFill>
              <a:effectLst/>
              <a:latin typeface="+mn-lt"/>
              <a:ea typeface="+mn-ea"/>
              <a:cs typeface="+mn-cs"/>
            </a:rPr>
            <a:t>今後、令和</a:t>
          </a:r>
          <a:r>
            <a:rPr kumimoji="1" lang="en-US" altLang="ja-JP" sz="900">
              <a:solidFill>
                <a:schemeClr val="dk1"/>
              </a:solidFill>
              <a:effectLst/>
              <a:latin typeface="+mn-lt"/>
              <a:ea typeface="+mn-ea"/>
              <a:cs typeface="+mn-cs"/>
            </a:rPr>
            <a:t>4</a:t>
          </a:r>
          <a:r>
            <a:rPr kumimoji="1" lang="ja-JP" altLang="en-US" sz="900">
              <a:solidFill>
                <a:schemeClr val="dk1"/>
              </a:solidFill>
              <a:effectLst/>
              <a:latin typeface="+mn-lt"/>
              <a:ea typeface="+mn-ea"/>
              <a:cs typeface="+mn-cs"/>
            </a:rPr>
            <a:t>年度から開始した</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仮称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防災食育センター整備事業において、令和</a:t>
          </a:r>
          <a:r>
            <a:rPr kumimoji="1" lang="en-US" altLang="ja-JP" sz="900">
              <a:solidFill>
                <a:schemeClr val="dk1"/>
              </a:solidFill>
              <a:effectLst/>
              <a:latin typeface="+mn-lt"/>
              <a:ea typeface="+mn-ea"/>
              <a:cs typeface="+mn-cs"/>
            </a:rPr>
            <a:t>6</a:t>
          </a:r>
          <a:r>
            <a:rPr kumimoji="1" lang="ja-JP" altLang="en-US" sz="900">
              <a:solidFill>
                <a:schemeClr val="dk1"/>
              </a:solidFill>
              <a:effectLst/>
              <a:latin typeface="+mn-lt"/>
              <a:ea typeface="+mn-ea"/>
              <a:cs typeface="+mn-cs"/>
            </a:rPr>
            <a:t>年度にかけて多額の起債の借入を予定しているため比率が上昇することが見込まれています。また、</a:t>
          </a:r>
          <a:r>
            <a:rPr kumimoji="1" lang="ja-JP" altLang="ja-JP" sz="900">
              <a:solidFill>
                <a:schemeClr val="dk1"/>
              </a:solidFill>
              <a:effectLst/>
              <a:latin typeface="+mn-lt"/>
              <a:ea typeface="+mn-ea"/>
              <a:cs typeface="+mn-cs"/>
            </a:rPr>
            <a:t>老朽化に係る施設整備事業の地方債発行が見込まれることから、起債の適正な運用及び抑制に取り組む必要があります。</a:t>
          </a:r>
          <a:endParaRPr lang="ja-JP" altLang="ja-JP" sz="900">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B666FC35-5282-4B11-8957-499410FFD79A}"/>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93EA9E55-40EA-4388-814F-AD66F2FABD8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7F60A627-ABE9-45F6-93CB-5DFE0ACCA1E4}"/>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3A866D5E-97BE-4BBF-8026-CFDF79BA7B64}"/>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F88D659C-0E73-4F25-A160-FFD5C0103E4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64C36865-4BB4-42D4-BE5C-1E74144C487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BEBAB3E3-BDFC-4D36-BD36-1B12FBEFB791}"/>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988814F4-51CA-46A9-B019-8F4F30E2D649}"/>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2E784651-3660-43DC-AC2A-616D5B80EC0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01623698-BADF-4044-8D73-2208C0798854}"/>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034AC6E7-9A51-4520-B4EF-566CA1EAA217}"/>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AC2F45F3-6987-43A4-8D45-661FDCD265D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8A76181E-F217-43FE-88DE-FDF883282DB6}"/>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67F385FF-2574-4D47-ADA9-1B16C610320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8E52C8D4-D47E-40A6-BF6E-7FCB43354C9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37" name="直線コネクタ 136">
          <a:extLst>
            <a:ext uri="{FF2B5EF4-FFF2-40B4-BE49-F238E27FC236}">
              <a16:creationId xmlns:a16="http://schemas.microsoft.com/office/drawing/2014/main" id="{D5C16760-755B-49F2-B2D3-AB1AD0068D14}"/>
            </a:ext>
          </a:extLst>
        </xdr:cNvPr>
        <xdr:cNvCxnSpPr/>
      </xdr:nvCxnSpPr>
      <xdr:spPr>
        <a:xfrm flipV="1">
          <a:off x="14793595" y="5312833"/>
          <a:ext cx="1269" cy="124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38" name="債務償還比率最小値テキスト">
          <a:extLst>
            <a:ext uri="{FF2B5EF4-FFF2-40B4-BE49-F238E27FC236}">
              <a16:creationId xmlns:a16="http://schemas.microsoft.com/office/drawing/2014/main" id="{A0E2860E-A3D7-4A70-B84C-460C91A8DAB1}"/>
            </a:ext>
          </a:extLst>
        </xdr:cNvPr>
        <xdr:cNvSpPr txBox="1"/>
      </xdr:nvSpPr>
      <xdr:spPr>
        <a:xfrm>
          <a:off x="14846300" y="656336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39" name="直線コネクタ 138">
          <a:extLst>
            <a:ext uri="{FF2B5EF4-FFF2-40B4-BE49-F238E27FC236}">
              <a16:creationId xmlns:a16="http://schemas.microsoft.com/office/drawing/2014/main" id="{485DD1F5-DE27-40BF-B17C-072ECCA1A89D}"/>
            </a:ext>
          </a:extLst>
        </xdr:cNvPr>
        <xdr:cNvCxnSpPr/>
      </xdr:nvCxnSpPr>
      <xdr:spPr>
        <a:xfrm>
          <a:off x="14706600" y="6559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057260D0-CAAE-4852-AA21-0797AA1696A4}"/>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1A61A842-4115-4D2F-BE5C-9ADEF7C1ABE6}"/>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116998</xdr:rowOff>
    </xdr:from>
    <xdr:ext cx="469744" cy="259045"/>
    <xdr:sp macro="" textlink="">
      <xdr:nvSpPr>
        <xdr:cNvPr id="142" name="債務償還比率平均値テキスト">
          <a:extLst>
            <a:ext uri="{FF2B5EF4-FFF2-40B4-BE49-F238E27FC236}">
              <a16:creationId xmlns:a16="http://schemas.microsoft.com/office/drawing/2014/main" id="{7BE73760-488F-4409-A2AE-E5B95E087A6B}"/>
            </a:ext>
          </a:extLst>
        </xdr:cNvPr>
        <xdr:cNvSpPr txBox="1"/>
      </xdr:nvSpPr>
      <xdr:spPr>
        <a:xfrm>
          <a:off x="14846300" y="5860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43" name="フローチャート: 判断 142">
          <a:extLst>
            <a:ext uri="{FF2B5EF4-FFF2-40B4-BE49-F238E27FC236}">
              <a16:creationId xmlns:a16="http://schemas.microsoft.com/office/drawing/2014/main" id="{80DDD973-FFCE-4875-9B39-006E7BC5BE43}"/>
            </a:ext>
          </a:extLst>
        </xdr:cNvPr>
        <xdr:cNvSpPr/>
      </xdr:nvSpPr>
      <xdr:spPr>
        <a:xfrm>
          <a:off x="14744700" y="5882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44" name="フローチャート: 判断 143">
          <a:extLst>
            <a:ext uri="{FF2B5EF4-FFF2-40B4-BE49-F238E27FC236}">
              <a16:creationId xmlns:a16="http://schemas.microsoft.com/office/drawing/2014/main" id="{C209B369-BC66-42FA-B729-24B9934E3514}"/>
            </a:ext>
          </a:extLst>
        </xdr:cNvPr>
        <xdr:cNvSpPr/>
      </xdr:nvSpPr>
      <xdr:spPr>
        <a:xfrm>
          <a:off x="14033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45" name="フローチャート: 判断 144">
          <a:extLst>
            <a:ext uri="{FF2B5EF4-FFF2-40B4-BE49-F238E27FC236}">
              <a16:creationId xmlns:a16="http://schemas.microsoft.com/office/drawing/2014/main" id="{D500FCA3-9DC6-42A4-9737-E09837748368}"/>
            </a:ext>
          </a:extLst>
        </xdr:cNvPr>
        <xdr:cNvSpPr/>
      </xdr:nvSpPr>
      <xdr:spPr>
        <a:xfrm>
          <a:off x="13271500" y="580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115732</xdr:rowOff>
    </xdr:from>
    <xdr:to>
      <xdr:col>64</xdr:col>
      <xdr:colOff>123825</xdr:colOff>
      <xdr:row>31</xdr:row>
      <xdr:rowOff>45882</xdr:rowOff>
    </xdr:to>
    <xdr:sp macro="" textlink="">
      <xdr:nvSpPr>
        <xdr:cNvPr id="146" name="フローチャート: 判断 145">
          <a:extLst>
            <a:ext uri="{FF2B5EF4-FFF2-40B4-BE49-F238E27FC236}">
              <a16:creationId xmlns:a16="http://schemas.microsoft.com/office/drawing/2014/main" id="{72A3BF67-F428-470C-B065-A9FF2676689D}"/>
            </a:ext>
          </a:extLst>
        </xdr:cNvPr>
        <xdr:cNvSpPr/>
      </xdr:nvSpPr>
      <xdr:spPr>
        <a:xfrm>
          <a:off x="12509500" y="6030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117411</xdr:rowOff>
    </xdr:from>
    <xdr:to>
      <xdr:col>60</xdr:col>
      <xdr:colOff>123825</xdr:colOff>
      <xdr:row>31</xdr:row>
      <xdr:rowOff>47561</xdr:rowOff>
    </xdr:to>
    <xdr:sp macro="" textlink="">
      <xdr:nvSpPr>
        <xdr:cNvPr id="147" name="フローチャート: 判断 146">
          <a:extLst>
            <a:ext uri="{FF2B5EF4-FFF2-40B4-BE49-F238E27FC236}">
              <a16:creationId xmlns:a16="http://schemas.microsoft.com/office/drawing/2014/main" id="{E3EF6DF6-CCA8-4663-8C13-66DC3B650052}"/>
            </a:ext>
          </a:extLst>
        </xdr:cNvPr>
        <xdr:cNvSpPr/>
      </xdr:nvSpPr>
      <xdr:spPr>
        <a:xfrm>
          <a:off x="11747500" y="603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A351AD11-2729-42CF-AB4C-D7FFB23CA58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3338B79A-4FF5-4A15-A39B-90B9DB5E523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3729AE7-FEFA-4EEA-9B41-48EF5D5FBDFA}"/>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E3A1D091-58DD-4206-89D8-5008D031F7E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33AE32E1-856C-4D17-BA9E-7D8FC14F4194}"/>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40217</xdr:rowOff>
    </xdr:from>
    <xdr:to>
      <xdr:col>76</xdr:col>
      <xdr:colOff>73025</xdr:colOff>
      <xdr:row>29</xdr:row>
      <xdr:rowOff>141817</xdr:rowOff>
    </xdr:to>
    <xdr:sp macro="" textlink="">
      <xdr:nvSpPr>
        <xdr:cNvPr id="153" name="楕円 152">
          <a:extLst>
            <a:ext uri="{FF2B5EF4-FFF2-40B4-BE49-F238E27FC236}">
              <a16:creationId xmlns:a16="http://schemas.microsoft.com/office/drawing/2014/main" id="{06DCEB8C-6E21-452E-99FD-6B71A60A454D}"/>
            </a:ext>
          </a:extLst>
        </xdr:cNvPr>
        <xdr:cNvSpPr/>
      </xdr:nvSpPr>
      <xdr:spPr>
        <a:xfrm>
          <a:off x="14744700" y="578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63094</xdr:rowOff>
    </xdr:from>
    <xdr:ext cx="469744" cy="259045"/>
    <xdr:sp macro="" textlink="">
      <xdr:nvSpPr>
        <xdr:cNvPr id="154" name="債務償還比率該当値テキスト">
          <a:extLst>
            <a:ext uri="{FF2B5EF4-FFF2-40B4-BE49-F238E27FC236}">
              <a16:creationId xmlns:a16="http://schemas.microsoft.com/office/drawing/2014/main" id="{A75B5B44-131E-4E8E-828A-17CE5F4B4646}"/>
            </a:ext>
          </a:extLst>
        </xdr:cNvPr>
        <xdr:cNvSpPr txBox="1"/>
      </xdr:nvSpPr>
      <xdr:spPr>
        <a:xfrm>
          <a:off x="14846300" y="563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149895</xdr:rowOff>
    </xdr:from>
    <xdr:to>
      <xdr:col>72</xdr:col>
      <xdr:colOff>123825</xdr:colOff>
      <xdr:row>29</xdr:row>
      <xdr:rowOff>80045</xdr:rowOff>
    </xdr:to>
    <xdr:sp macro="" textlink="">
      <xdr:nvSpPr>
        <xdr:cNvPr id="155" name="楕円 154">
          <a:extLst>
            <a:ext uri="{FF2B5EF4-FFF2-40B4-BE49-F238E27FC236}">
              <a16:creationId xmlns:a16="http://schemas.microsoft.com/office/drawing/2014/main" id="{0F6F8B27-513A-4C2C-9BDD-C97548A61BAD}"/>
            </a:ext>
          </a:extLst>
        </xdr:cNvPr>
        <xdr:cNvSpPr/>
      </xdr:nvSpPr>
      <xdr:spPr>
        <a:xfrm>
          <a:off x="14033500" y="572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29245</xdr:rowOff>
    </xdr:from>
    <xdr:to>
      <xdr:col>76</xdr:col>
      <xdr:colOff>22225</xdr:colOff>
      <xdr:row>29</xdr:row>
      <xdr:rowOff>91017</xdr:rowOff>
    </xdr:to>
    <xdr:cxnSp macro="">
      <xdr:nvCxnSpPr>
        <xdr:cNvPr id="156" name="直線コネクタ 155">
          <a:extLst>
            <a:ext uri="{FF2B5EF4-FFF2-40B4-BE49-F238E27FC236}">
              <a16:creationId xmlns:a16="http://schemas.microsoft.com/office/drawing/2014/main" id="{69C3D752-A1A5-4B0A-A31A-F5B679DC9BD5}"/>
            </a:ext>
          </a:extLst>
        </xdr:cNvPr>
        <xdr:cNvCxnSpPr/>
      </xdr:nvCxnSpPr>
      <xdr:spPr>
        <a:xfrm>
          <a:off x="14084300" y="5772820"/>
          <a:ext cx="711200" cy="6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105156</xdr:rowOff>
    </xdr:from>
    <xdr:to>
      <xdr:col>68</xdr:col>
      <xdr:colOff>123825</xdr:colOff>
      <xdr:row>29</xdr:row>
      <xdr:rowOff>35306</xdr:rowOff>
    </xdr:to>
    <xdr:sp macro="" textlink="">
      <xdr:nvSpPr>
        <xdr:cNvPr id="157" name="楕円 156">
          <a:extLst>
            <a:ext uri="{FF2B5EF4-FFF2-40B4-BE49-F238E27FC236}">
              <a16:creationId xmlns:a16="http://schemas.microsoft.com/office/drawing/2014/main" id="{92E0AC0F-1A62-432B-A3D5-2C51209E07DD}"/>
            </a:ext>
          </a:extLst>
        </xdr:cNvPr>
        <xdr:cNvSpPr/>
      </xdr:nvSpPr>
      <xdr:spPr>
        <a:xfrm>
          <a:off x="13271500" y="567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155956</xdr:rowOff>
    </xdr:from>
    <xdr:to>
      <xdr:col>72</xdr:col>
      <xdr:colOff>73025</xdr:colOff>
      <xdr:row>29</xdr:row>
      <xdr:rowOff>29245</xdr:rowOff>
    </xdr:to>
    <xdr:cxnSp macro="">
      <xdr:nvCxnSpPr>
        <xdr:cNvPr id="158" name="直線コネクタ 157">
          <a:extLst>
            <a:ext uri="{FF2B5EF4-FFF2-40B4-BE49-F238E27FC236}">
              <a16:creationId xmlns:a16="http://schemas.microsoft.com/office/drawing/2014/main" id="{2499DFD3-CB36-4483-9FAC-B8C14D1CFA31}"/>
            </a:ext>
          </a:extLst>
        </xdr:cNvPr>
        <xdr:cNvCxnSpPr/>
      </xdr:nvCxnSpPr>
      <xdr:spPr>
        <a:xfrm>
          <a:off x="13322300" y="5728081"/>
          <a:ext cx="762000" cy="4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110864</xdr:rowOff>
    </xdr:from>
    <xdr:to>
      <xdr:col>64</xdr:col>
      <xdr:colOff>123825</xdr:colOff>
      <xdr:row>30</xdr:row>
      <xdr:rowOff>41014</xdr:rowOff>
    </xdr:to>
    <xdr:sp macro="" textlink="">
      <xdr:nvSpPr>
        <xdr:cNvPr id="159" name="楕円 158">
          <a:extLst>
            <a:ext uri="{FF2B5EF4-FFF2-40B4-BE49-F238E27FC236}">
              <a16:creationId xmlns:a16="http://schemas.microsoft.com/office/drawing/2014/main" id="{17EC3FFA-AB80-4725-9941-94F32B336829}"/>
            </a:ext>
          </a:extLst>
        </xdr:cNvPr>
        <xdr:cNvSpPr/>
      </xdr:nvSpPr>
      <xdr:spPr>
        <a:xfrm>
          <a:off x="12509500" y="585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155956</xdr:rowOff>
    </xdr:from>
    <xdr:to>
      <xdr:col>68</xdr:col>
      <xdr:colOff>73025</xdr:colOff>
      <xdr:row>29</xdr:row>
      <xdr:rowOff>161664</xdr:rowOff>
    </xdr:to>
    <xdr:cxnSp macro="">
      <xdr:nvCxnSpPr>
        <xdr:cNvPr id="160" name="直線コネクタ 159">
          <a:extLst>
            <a:ext uri="{FF2B5EF4-FFF2-40B4-BE49-F238E27FC236}">
              <a16:creationId xmlns:a16="http://schemas.microsoft.com/office/drawing/2014/main" id="{CCF27CD3-D9EF-4A8D-A561-BCFDFFDD93A3}"/>
            </a:ext>
          </a:extLst>
        </xdr:cNvPr>
        <xdr:cNvCxnSpPr/>
      </xdr:nvCxnSpPr>
      <xdr:spPr>
        <a:xfrm flipV="1">
          <a:off x="12560300" y="5728081"/>
          <a:ext cx="762000" cy="17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128446</xdr:rowOff>
    </xdr:from>
    <xdr:to>
      <xdr:col>60</xdr:col>
      <xdr:colOff>123825</xdr:colOff>
      <xdr:row>31</xdr:row>
      <xdr:rowOff>58596</xdr:rowOff>
    </xdr:to>
    <xdr:sp macro="" textlink="">
      <xdr:nvSpPr>
        <xdr:cNvPr id="161" name="楕円 160">
          <a:extLst>
            <a:ext uri="{FF2B5EF4-FFF2-40B4-BE49-F238E27FC236}">
              <a16:creationId xmlns:a16="http://schemas.microsoft.com/office/drawing/2014/main" id="{309E477D-782D-495C-A6BF-CE761EB7B79E}"/>
            </a:ext>
          </a:extLst>
        </xdr:cNvPr>
        <xdr:cNvSpPr/>
      </xdr:nvSpPr>
      <xdr:spPr>
        <a:xfrm>
          <a:off x="11747500" y="604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161664</xdr:rowOff>
    </xdr:from>
    <xdr:to>
      <xdr:col>64</xdr:col>
      <xdr:colOff>73025</xdr:colOff>
      <xdr:row>31</xdr:row>
      <xdr:rowOff>7796</xdr:rowOff>
    </xdr:to>
    <xdr:cxnSp macro="">
      <xdr:nvCxnSpPr>
        <xdr:cNvPr id="162" name="直線コネクタ 161">
          <a:extLst>
            <a:ext uri="{FF2B5EF4-FFF2-40B4-BE49-F238E27FC236}">
              <a16:creationId xmlns:a16="http://schemas.microsoft.com/office/drawing/2014/main" id="{9D109B74-AC16-4076-8C42-ECC84589B05A}"/>
            </a:ext>
          </a:extLst>
        </xdr:cNvPr>
        <xdr:cNvCxnSpPr/>
      </xdr:nvCxnSpPr>
      <xdr:spPr>
        <a:xfrm flipV="1">
          <a:off x="11798300" y="5905239"/>
          <a:ext cx="762000" cy="189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38498</xdr:rowOff>
    </xdr:from>
    <xdr:ext cx="469744" cy="259045"/>
    <xdr:sp macro="" textlink="">
      <xdr:nvSpPr>
        <xdr:cNvPr id="163" name="n_1aveValue債務償還比率">
          <a:extLst>
            <a:ext uri="{FF2B5EF4-FFF2-40B4-BE49-F238E27FC236}">
              <a16:creationId xmlns:a16="http://schemas.microsoft.com/office/drawing/2014/main" id="{F6E9257D-ADF7-4745-8C1F-F44F77529E05}"/>
            </a:ext>
          </a:extLst>
        </xdr:cNvPr>
        <xdr:cNvSpPr txBox="1"/>
      </xdr:nvSpPr>
      <xdr:spPr>
        <a:xfrm>
          <a:off x="13836727" y="5953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156692</xdr:rowOff>
    </xdr:from>
    <xdr:ext cx="469744" cy="259045"/>
    <xdr:sp macro="" textlink="">
      <xdr:nvSpPr>
        <xdr:cNvPr id="164" name="n_2aveValue債務償還比率">
          <a:extLst>
            <a:ext uri="{FF2B5EF4-FFF2-40B4-BE49-F238E27FC236}">
              <a16:creationId xmlns:a16="http://schemas.microsoft.com/office/drawing/2014/main" id="{6E1150FA-19C8-4B74-A74C-09343F099A13}"/>
            </a:ext>
          </a:extLst>
        </xdr:cNvPr>
        <xdr:cNvSpPr txBox="1"/>
      </xdr:nvSpPr>
      <xdr:spPr>
        <a:xfrm>
          <a:off x="13087427" y="590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37009</xdr:rowOff>
    </xdr:from>
    <xdr:ext cx="469744" cy="259045"/>
    <xdr:sp macro="" textlink="">
      <xdr:nvSpPr>
        <xdr:cNvPr id="165" name="n_3aveValue債務償還比率">
          <a:extLst>
            <a:ext uri="{FF2B5EF4-FFF2-40B4-BE49-F238E27FC236}">
              <a16:creationId xmlns:a16="http://schemas.microsoft.com/office/drawing/2014/main" id="{0B345382-F6E4-40F6-BAEC-E98BF05B899B}"/>
            </a:ext>
          </a:extLst>
        </xdr:cNvPr>
        <xdr:cNvSpPr txBox="1"/>
      </xdr:nvSpPr>
      <xdr:spPr>
        <a:xfrm>
          <a:off x="12325427" y="612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64088</xdr:rowOff>
    </xdr:from>
    <xdr:ext cx="469744" cy="259045"/>
    <xdr:sp macro="" textlink="">
      <xdr:nvSpPr>
        <xdr:cNvPr id="166" name="n_4aveValue債務償還比率">
          <a:extLst>
            <a:ext uri="{FF2B5EF4-FFF2-40B4-BE49-F238E27FC236}">
              <a16:creationId xmlns:a16="http://schemas.microsoft.com/office/drawing/2014/main" id="{85BA728B-F61C-453C-8CFC-CE68A32ED9EC}"/>
            </a:ext>
          </a:extLst>
        </xdr:cNvPr>
        <xdr:cNvSpPr txBox="1"/>
      </xdr:nvSpPr>
      <xdr:spPr>
        <a:xfrm>
          <a:off x="11563427" y="5807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96572</xdr:rowOff>
    </xdr:from>
    <xdr:ext cx="469744" cy="259045"/>
    <xdr:sp macro="" textlink="">
      <xdr:nvSpPr>
        <xdr:cNvPr id="167" name="n_1mainValue債務償還比率">
          <a:extLst>
            <a:ext uri="{FF2B5EF4-FFF2-40B4-BE49-F238E27FC236}">
              <a16:creationId xmlns:a16="http://schemas.microsoft.com/office/drawing/2014/main" id="{8C6AC3AB-B637-40BE-8501-308B31C79987}"/>
            </a:ext>
          </a:extLst>
        </xdr:cNvPr>
        <xdr:cNvSpPr txBox="1"/>
      </xdr:nvSpPr>
      <xdr:spPr>
        <a:xfrm>
          <a:off x="13836727" y="5497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51833</xdr:rowOff>
    </xdr:from>
    <xdr:ext cx="469744" cy="259045"/>
    <xdr:sp macro="" textlink="">
      <xdr:nvSpPr>
        <xdr:cNvPr id="168" name="n_2mainValue債務償還比率">
          <a:extLst>
            <a:ext uri="{FF2B5EF4-FFF2-40B4-BE49-F238E27FC236}">
              <a16:creationId xmlns:a16="http://schemas.microsoft.com/office/drawing/2014/main" id="{AC7EA856-06B3-4FD5-B3FA-0384F12C0636}"/>
            </a:ext>
          </a:extLst>
        </xdr:cNvPr>
        <xdr:cNvSpPr txBox="1"/>
      </xdr:nvSpPr>
      <xdr:spPr>
        <a:xfrm>
          <a:off x="13087427" y="5452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57541</xdr:rowOff>
    </xdr:from>
    <xdr:ext cx="469744" cy="259045"/>
    <xdr:sp macro="" textlink="">
      <xdr:nvSpPr>
        <xdr:cNvPr id="169" name="n_3mainValue債務償還比率">
          <a:extLst>
            <a:ext uri="{FF2B5EF4-FFF2-40B4-BE49-F238E27FC236}">
              <a16:creationId xmlns:a16="http://schemas.microsoft.com/office/drawing/2014/main" id="{C9594E84-20D8-45E4-91E3-1D46968A1F90}"/>
            </a:ext>
          </a:extLst>
        </xdr:cNvPr>
        <xdr:cNvSpPr txBox="1"/>
      </xdr:nvSpPr>
      <xdr:spPr>
        <a:xfrm>
          <a:off x="12325427" y="5629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49723</xdr:rowOff>
    </xdr:from>
    <xdr:ext cx="469744" cy="259045"/>
    <xdr:sp macro="" textlink="">
      <xdr:nvSpPr>
        <xdr:cNvPr id="170" name="n_4mainValue債務償還比率">
          <a:extLst>
            <a:ext uri="{FF2B5EF4-FFF2-40B4-BE49-F238E27FC236}">
              <a16:creationId xmlns:a16="http://schemas.microsoft.com/office/drawing/2014/main" id="{2291954D-A632-486F-8B8C-514B752B4DC4}"/>
            </a:ext>
          </a:extLst>
        </xdr:cNvPr>
        <xdr:cNvSpPr txBox="1"/>
      </xdr:nvSpPr>
      <xdr:spPr>
        <a:xfrm>
          <a:off x="11563427" y="613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DAB76FB3-907F-4FCD-8793-AAC5798CAE2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B07341EC-A1C6-48F5-B35C-E49438BB093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83B43ECC-292B-40AF-B693-79CE00CB137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60849960-0E58-4075-8DC6-3620A37CE273}"/>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D8FC035D-C318-4FF6-99A7-E1B2A817C8DD}"/>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9DE1F3E4-CB92-411C-AF52-2946C7B9602F}"/>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DFAFF7C-B2FE-44EA-9AFC-1CB85943047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4ADB39E-AD57-4C83-A99E-85C0120C105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FAEE7DF-FED8-4767-884B-5B1B1E1097A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3103C67-3CD5-4535-B0B7-A91EAB87CAC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706BC65-E010-4F4F-800A-42E4CDA3B49C}"/>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2B8D848-984D-4276-845E-E362448C2F0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74C5CEA-726F-4E38-825A-3664135F0E6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8FD68D3-561B-49CE-A081-8C0C60264EF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2CF713C-C828-447E-9375-12F48CBECFF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5420B0B-2885-42DB-8763-3C3CE60BC10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BA8A160-626A-4D25-8DC7-68CD2B01BBC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681889D-B2D0-4212-95DF-EC1D7893997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435A057-1781-425E-BBA7-E90836CBA31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8195950-C2BD-44F7-AA1F-7F04D3B72C2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B28835-44E9-4F61-8B35-52594241641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99029D77-FBF8-4AAC-8AEE-1662A62E95E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E523621-8DF4-4D41-8234-ED18FB19AC1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C1D079C-5FAB-48EA-BA58-EADB5233A4D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7789D42-0324-4114-9FF8-01A54AD5FA8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1C3D3B-669E-401F-908C-DBE03F2790C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C7353F7-8183-45E8-B193-287C81D2147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EE556A5-9832-4972-85D2-5270DBF5507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05E9E0E-E95D-4263-95CD-898B8E4B42E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D7F6A0A-853E-4E8F-AC83-306ADB0E9B3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A820731-1342-4600-AC6B-C434936FB64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CE9A6F3-A8F7-4BA9-8C40-1B0FE4A3F9A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8988E8C-CE62-4074-A275-EAEDC83F69D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428EAF4-FB30-4023-BC2A-4FFB0D14685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536AEFA-16F3-4FFF-A417-EE9A6A40267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C769B3E-3D21-4604-A13F-D541F04BBA3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6F88E02-15FB-47C8-A7CB-A735A74224D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AF1CD18-C138-42EE-8B90-A1D343764CC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AE9B14A-281E-41A4-B0EF-94FF3B46DD7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4E0F506-CD64-4BC2-A2D6-D50BC3E90FE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CFAD641-BDBE-4566-B03A-015E149C73B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39CD5AE-CA12-4FC6-AFD1-EDF335B08DC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6339D42-DBC1-4BB9-BC34-3C836FBDB62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013D1A4-C97D-4A9D-9570-4A01D727E77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0F1EE3A-3034-49AE-A6CC-9DF49948C76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5DD267CE-D75C-4AA0-8F4E-A446584933F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EEE96F8-9681-43E2-BCFD-1C067B0A12E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CC492DE-7F13-40F1-8140-A2C2413EC62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BA67E54-0F37-4186-9F50-8ABDAA65E50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F18EBF8-2665-43B7-AA49-7AEF7170658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8DED92E-50BE-4A94-BDAB-77CCB1E2473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1FFF2F26-7060-4709-A003-C0FAF8495D1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782F5C9-D551-460D-AF8B-7E52E96AF63F}"/>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B93D1EE8-EEB7-493E-8086-7806F40ED21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561A77E-CF3D-40A5-948C-AF6637BEFBA1}"/>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229F921-DA0C-40D0-B1F6-1061A61198BD}"/>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A750E72A-D2DE-4D3C-B481-F05AB3EEB76B}"/>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C3D85CB-B527-4D4F-A132-1562BB647CC3}"/>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05D1F91-6DC2-442B-8EBA-B6BB4489D9E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7FCACF7-0F5E-466B-87D7-81D04528A2A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10F04FA-2479-4385-BC02-1984C9BA0D0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236ADE0D-3613-4FA0-9145-F07D7FFA3684}"/>
            </a:ext>
          </a:extLst>
        </xdr:cNvPr>
        <xdr:cNvCxnSpPr/>
      </xdr:nvCxnSpPr>
      <xdr:spPr>
        <a:xfrm flipV="1">
          <a:off x="4634865" y="577977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57B41DF0-601C-46D5-A818-266494BE5A13}"/>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D567F5DC-C530-4637-A830-A8A83851329D}"/>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043D3A3-C87C-4A16-B284-EC4EF1CAFA5B}"/>
            </a:ext>
          </a:extLst>
        </xdr:cNvPr>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FFF9B9B9-83E4-4775-A81E-FD236628378D}"/>
            </a:ext>
          </a:extLst>
        </xdr:cNvPr>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47642</xdr:rowOff>
    </xdr:from>
    <xdr:ext cx="405111" cy="259045"/>
    <xdr:sp macro="" textlink="">
      <xdr:nvSpPr>
        <xdr:cNvPr id="62" name="【道路】&#10;有形固定資産減価償却率平均値テキスト">
          <a:extLst>
            <a:ext uri="{FF2B5EF4-FFF2-40B4-BE49-F238E27FC236}">
              <a16:creationId xmlns:a16="http://schemas.microsoft.com/office/drawing/2014/main" id="{BE88D798-ABB7-4373-ABFE-D743A2840B6E}"/>
            </a:ext>
          </a:extLst>
        </xdr:cNvPr>
        <xdr:cNvSpPr txBox="1"/>
      </xdr:nvSpPr>
      <xdr:spPr>
        <a:xfrm>
          <a:off x="4673600" y="6562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39664C48-20F7-4082-A13E-2FEE2CA32CC4}"/>
            </a:ext>
          </a:extLst>
        </xdr:cNvPr>
        <xdr:cNvSpPr/>
      </xdr:nvSpPr>
      <xdr:spPr>
        <a:xfrm>
          <a:off x="4584700" y="6584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8C8891E1-0B22-4863-AFE2-7B0DB72DAAD5}"/>
            </a:ext>
          </a:extLst>
        </xdr:cNvPr>
        <xdr:cNvSpPr/>
      </xdr:nvSpPr>
      <xdr:spPr>
        <a:xfrm>
          <a:off x="3746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89028EB9-1A23-4D34-B8E5-02BEB32B99F8}"/>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151130</xdr:rowOff>
    </xdr:from>
    <xdr:to>
      <xdr:col>10</xdr:col>
      <xdr:colOff>165100</xdr:colOff>
      <xdr:row>38</xdr:row>
      <xdr:rowOff>81280</xdr:rowOff>
    </xdr:to>
    <xdr:sp macro="" textlink="">
      <xdr:nvSpPr>
        <xdr:cNvPr id="66" name="フローチャート: 判断 65">
          <a:extLst>
            <a:ext uri="{FF2B5EF4-FFF2-40B4-BE49-F238E27FC236}">
              <a16:creationId xmlns:a16="http://schemas.microsoft.com/office/drawing/2014/main" id="{C0966F3F-3880-4292-BDF6-C9A1C6C37A99}"/>
            </a:ext>
          </a:extLst>
        </xdr:cNvPr>
        <xdr:cNvSpPr/>
      </xdr:nvSpPr>
      <xdr:spPr>
        <a:xfrm>
          <a:off x="1968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111125</xdr:rowOff>
    </xdr:from>
    <xdr:to>
      <xdr:col>6</xdr:col>
      <xdr:colOff>38100</xdr:colOff>
      <xdr:row>38</xdr:row>
      <xdr:rowOff>41275</xdr:rowOff>
    </xdr:to>
    <xdr:sp macro="" textlink="">
      <xdr:nvSpPr>
        <xdr:cNvPr id="67" name="フローチャート: 判断 66">
          <a:extLst>
            <a:ext uri="{FF2B5EF4-FFF2-40B4-BE49-F238E27FC236}">
              <a16:creationId xmlns:a16="http://schemas.microsoft.com/office/drawing/2014/main" id="{968EAB67-5242-4E18-9FB3-265CA6313645}"/>
            </a:ext>
          </a:extLst>
        </xdr:cNvPr>
        <xdr:cNvSpPr/>
      </xdr:nvSpPr>
      <xdr:spPr>
        <a:xfrm>
          <a:off x="1079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C71BD27-DE0E-4A68-B279-131890243DC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19C9E71-1DC8-454D-84D8-091CF9A8F2F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A2A577B-527E-4397-BAC1-B726CCCAFA7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A97880D-CC4B-466D-9B9C-9E26CD6FA5D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8933ED8-B917-4D14-A97D-DF562F4CEA5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27305</xdr:rowOff>
    </xdr:from>
    <xdr:to>
      <xdr:col>24</xdr:col>
      <xdr:colOff>114300</xdr:colOff>
      <xdr:row>36</xdr:row>
      <xdr:rowOff>128905</xdr:rowOff>
    </xdr:to>
    <xdr:sp macro="" textlink="">
      <xdr:nvSpPr>
        <xdr:cNvPr id="73" name="楕円 72">
          <a:extLst>
            <a:ext uri="{FF2B5EF4-FFF2-40B4-BE49-F238E27FC236}">
              <a16:creationId xmlns:a16="http://schemas.microsoft.com/office/drawing/2014/main" id="{F9AC4A1C-736D-48F7-ABEE-3C1F52D4977D}"/>
            </a:ext>
          </a:extLst>
        </xdr:cNvPr>
        <xdr:cNvSpPr/>
      </xdr:nvSpPr>
      <xdr:spPr>
        <a:xfrm>
          <a:off x="45847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50182</xdr:rowOff>
    </xdr:from>
    <xdr:ext cx="405111" cy="259045"/>
    <xdr:sp macro="" textlink="">
      <xdr:nvSpPr>
        <xdr:cNvPr id="74" name="【道路】&#10;有形固定資産減価償却率該当値テキスト">
          <a:extLst>
            <a:ext uri="{FF2B5EF4-FFF2-40B4-BE49-F238E27FC236}">
              <a16:creationId xmlns:a16="http://schemas.microsoft.com/office/drawing/2014/main" id="{1BB10A7C-5489-4F05-B7E3-CD315E6F6A82}"/>
            </a:ext>
          </a:extLst>
        </xdr:cNvPr>
        <xdr:cNvSpPr txBox="1"/>
      </xdr:nvSpPr>
      <xdr:spPr>
        <a:xfrm>
          <a:off x="4673600"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164465</xdr:rowOff>
    </xdr:from>
    <xdr:to>
      <xdr:col>20</xdr:col>
      <xdr:colOff>38100</xdr:colOff>
      <xdr:row>36</xdr:row>
      <xdr:rowOff>94615</xdr:rowOff>
    </xdr:to>
    <xdr:sp macro="" textlink="">
      <xdr:nvSpPr>
        <xdr:cNvPr id="75" name="楕円 74">
          <a:extLst>
            <a:ext uri="{FF2B5EF4-FFF2-40B4-BE49-F238E27FC236}">
              <a16:creationId xmlns:a16="http://schemas.microsoft.com/office/drawing/2014/main" id="{742A34C1-9333-43F6-8E21-F63DE5F3782A}"/>
            </a:ext>
          </a:extLst>
        </xdr:cNvPr>
        <xdr:cNvSpPr/>
      </xdr:nvSpPr>
      <xdr:spPr>
        <a:xfrm>
          <a:off x="37465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43815</xdr:rowOff>
    </xdr:from>
    <xdr:to>
      <xdr:col>24</xdr:col>
      <xdr:colOff>63500</xdr:colOff>
      <xdr:row>36</xdr:row>
      <xdr:rowOff>78105</xdr:rowOff>
    </xdr:to>
    <xdr:cxnSp macro="">
      <xdr:nvCxnSpPr>
        <xdr:cNvPr id="76" name="直線コネクタ 75">
          <a:extLst>
            <a:ext uri="{FF2B5EF4-FFF2-40B4-BE49-F238E27FC236}">
              <a16:creationId xmlns:a16="http://schemas.microsoft.com/office/drawing/2014/main" id="{036A0337-7A8B-4669-872D-42B39D043663}"/>
            </a:ext>
          </a:extLst>
        </xdr:cNvPr>
        <xdr:cNvCxnSpPr/>
      </xdr:nvCxnSpPr>
      <xdr:spPr>
        <a:xfrm>
          <a:off x="3797300" y="621601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135890</xdr:rowOff>
    </xdr:from>
    <xdr:to>
      <xdr:col>15</xdr:col>
      <xdr:colOff>101600</xdr:colOff>
      <xdr:row>36</xdr:row>
      <xdr:rowOff>66040</xdr:rowOff>
    </xdr:to>
    <xdr:sp macro="" textlink="">
      <xdr:nvSpPr>
        <xdr:cNvPr id="77" name="楕円 76">
          <a:extLst>
            <a:ext uri="{FF2B5EF4-FFF2-40B4-BE49-F238E27FC236}">
              <a16:creationId xmlns:a16="http://schemas.microsoft.com/office/drawing/2014/main" id="{927EE754-A295-4256-B148-C27E2916DC3C}"/>
            </a:ext>
          </a:extLst>
        </xdr:cNvPr>
        <xdr:cNvSpPr/>
      </xdr:nvSpPr>
      <xdr:spPr>
        <a:xfrm>
          <a:off x="2857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15240</xdr:rowOff>
    </xdr:from>
    <xdr:to>
      <xdr:col>19</xdr:col>
      <xdr:colOff>177800</xdr:colOff>
      <xdr:row>36</xdr:row>
      <xdr:rowOff>43815</xdr:rowOff>
    </xdr:to>
    <xdr:cxnSp macro="">
      <xdr:nvCxnSpPr>
        <xdr:cNvPr id="78" name="直線コネクタ 77">
          <a:extLst>
            <a:ext uri="{FF2B5EF4-FFF2-40B4-BE49-F238E27FC236}">
              <a16:creationId xmlns:a16="http://schemas.microsoft.com/office/drawing/2014/main" id="{96CF0057-E07A-4B54-B927-C135FDB1541C}"/>
            </a:ext>
          </a:extLst>
        </xdr:cNvPr>
        <xdr:cNvCxnSpPr/>
      </xdr:nvCxnSpPr>
      <xdr:spPr>
        <a:xfrm>
          <a:off x="2908300" y="61874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113030</xdr:rowOff>
    </xdr:from>
    <xdr:to>
      <xdr:col>10</xdr:col>
      <xdr:colOff>165100</xdr:colOff>
      <xdr:row>36</xdr:row>
      <xdr:rowOff>43180</xdr:rowOff>
    </xdr:to>
    <xdr:sp macro="" textlink="">
      <xdr:nvSpPr>
        <xdr:cNvPr id="79" name="楕円 78">
          <a:extLst>
            <a:ext uri="{FF2B5EF4-FFF2-40B4-BE49-F238E27FC236}">
              <a16:creationId xmlns:a16="http://schemas.microsoft.com/office/drawing/2014/main" id="{84BA6831-7130-43C5-9972-45582C96EC4A}"/>
            </a:ext>
          </a:extLst>
        </xdr:cNvPr>
        <xdr:cNvSpPr/>
      </xdr:nvSpPr>
      <xdr:spPr>
        <a:xfrm>
          <a:off x="1968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163830</xdr:rowOff>
    </xdr:from>
    <xdr:to>
      <xdr:col>15</xdr:col>
      <xdr:colOff>50800</xdr:colOff>
      <xdr:row>36</xdr:row>
      <xdr:rowOff>15240</xdr:rowOff>
    </xdr:to>
    <xdr:cxnSp macro="">
      <xdr:nvCxnSpPr>
        <xdr:cNvPr id="80" name="直線コネクタ 79">
          <a:extLst>
            <a:ext uri="{FF2B5EF4-FFF2-40B4-BE49-F238E27FC236}">
              <a16:creationId xmlns:a16="http://schemas.microsoft.com/office/drawing/2014/main" id="{49C7F22F-7140-47C4-8F1A-7447DBBE7702}"/>
            </a:ext>
          </a:extLst>
        </xdr:cNvPr>
        <xdr:cNvCxnSpPr/>
      </xdr:nvCxnSpPr>
      <xdr:spPr>
        <a:xfrm>
          <a:off x="2019300" y="6164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57785</xdr:rowOff>
    </xdr:from>
    <xdr:to>
      <xdr:col>6</xdr:col>
      <xdr:colOff>38100</xdr:colOff>
      <xdr:row>35</xdr:row>
      <xdr:rowOff>159385</xdr:rowOff>
    </xdr:to>
    <xdr:sp macro="" textlink="">
      <xdr:nvSpPr>
        <xdr:cNvPr id="81" name="楕円 80">
          <a:extLst>
            <a:ext uri="{FF2B5EF4-FFF2-40B4-BE49-F238E27FC236}">
              <a16:creationId xmlns:a16="http://schemas.microsoft.com/office/drawing/2014/main" id="{8203DB95-AE3A-4B3A-8794-7CEBAB528F2E}"/>
            </a:ext>
          </a:extLst>
        </xdr:cNvPr>
        <xdr:cNvSpPr/>
      </xdr:nvSpPr>
      <xdr:spPr>
        <a:xfrm>
          <a:off x="1079500" y="60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108585</xdr:rowOff>
    </xdr:from>
    <xdr:to>
      <xdr:col>10</xdr:col>
      <xdr:colOff>114300</xdr:colOff>
      <xdr:row>35</xdr:row>
      <xdr:rowOff>163830</xdr:rowOff>
    </xdr:to>
    <xdr:cxnSp macro="">
      <xdr:nvCxnSpPr>
        <xdr:cNvPr id="82" name="直線コネクタ 81">
          <a:extLst>
            <a:ext uri="{FF2B5EF4-FFF2-40B4-BE49-F238E27FC236}">
              <a16:creationId xmlns:a16="http://schemas.microsoft.com/office/drawing/2014/main" id="{3A2FEF40-30DF-4ED7-8F16-8D34E287C598}"/>
            </a:ext>
          </a:extLst>
        </xdr:cNvPr>
        <xdr:cNvCxnSpPr/>
      </xdr:nvCxnSpPr>
      <xdr:spPr>
        <a:xfrm>
          <a:off x="1130300" y="610933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140987</xdr:rowOff>
    </xdr:from>
    <xdr:ext cx="405111" cy="259045"/>
    <xdr:sp macro="" textlink="">
      <xdr:nvSpPr>
        <xdr:cNvPr id="83" name="n_1aveValue【道路】&#10;有形固定資産減価償却率">
          <a:extLst>
            <a:ext uri="{FF2B5EF4-FFF2-40B4-BE49-F238E27FC236}">
              <a16:creationId xmlns:a16="http://schemas.microsoft.com/office/drawing/2014/main" id="{B060BBC7-9702-4F1A-B6F7-7FBE49424CDC}"/>
            </a:ext>
          </a:extLst>
        </xdr:cNvPr>
        <xdr:cNvSpPr txBox="1"/>
      </xdr:nvSpPr>
      <xdr:spPr>
        <a:xfrm>
          <a:off x="3582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129557</xdr:rowOff>
    </xdr:from>
    <xdr:ext cx="405111" cy="259045"/>
    <xdr:sp macro="" textlink="">
      <xdr:nvSpPr>
        <xdr:cNvPr id="84" name="n_2aveValue【道路】&#10;有形固定資産減価償却率">
          <a:extLst>
            <a:ext uri="{FF2B5EF4-FFF2-40B4-BE49-F238E27FC236}">
              <a16:creationId xmlns:a16="http://schemas.microsoft.com/office/drawing/2014/main" id="{6B9855FD-11B8-4A4B-86CF-C6BC9F416CCA}"/>
            </a:ext>
          </a:extLst>
        </xdr:cNvPr>
        <xdr:cNvSpPr txBox="1"/>
      </xdr:nvSpPr>
      <xdr:spPr>
        <a:xfrm>
          <a:off x="2705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72407</xdr:rowOff>
    </xdr:from>
    <xdr:ext cx="405111" cy="259045"/>
    <xdr:sp macro="" textlink="">
      <xdr:nvSpPr>
        <xdr:cNvPr id="85" name="n_3aveValue【道路】&#10;有形固定資産減価償却率">
          <a:extLst>
            <a:ext uri="{FF2B5EF4-FFF2-40B4-BE49-F238E27FC236}">
              <a16:creationId xmlns:a16="http://schemas.microsoft.com/office/drawing/2014/main" id="{3A45DA41-AEF9-45EF-89F3-5B48C33D5A8A}"/>
            </a:ext>
          </a:extLst>
        </xdr:cNvPr>
        <xdr:cNvSpPr txBox="1"/>
      </xdr:nvSpPr>
      <xdr:spPr>
        <a:xfrm>
          <a:off x="1816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32402</xdr:rowOff>
    </xdr:from>
    <xdr:ext cx="405111" cy="259045"/>
    <xdr:sp macro="" textlink="">
      <xdr:nvSpPr>
        <xdr:cNvPr id="86" name="n_4aveValue【道路】&#10;有形固定資産減価償却率">
          <a:extLst>
            <a:ext uri="{FF2B5EF4-FFF2-40B4-BE49-F238E27FC236}">
              <a16:creationId xmlns:a16="http://schemas.microsoft.com/office/drawing/2014/main" id="{4F7357E1-6D28-4124-A07E-D486B96073E5}"/>
            </a:ext>
          </a:extLst>
        </xdr:cNvPr>
        <xdr:cNvSpPr txBox="1"/>
      </xdr:nvSpPr>
      <xdr:spPr>
        <a:xfrm>
          <a:off x="927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111142</xdr:rowOff>
    </xdr:from>
    <xdr:ext cx="405111" cy="259045"/>
    <xdr:sp macro="" textlink="">
      <xdr:nvSpPr>
        <xdr:cNvPr id="87" name="n_1mainValue【道路】&#10;有形固定資産減価償却率">
          <a:extLst>
            <a:ext uri="{FF2B5EF4-FFF2-40B4-BE49-F238E27FC236}">
              <a16:creationId xmlns:a16="http://schemas.microsoft.com/office/drawing/2014/main" id="{5F019729-FCA9-40BE-9054-E42DF0F4F899}"/>
            </a:ext>
          </a:extLst>
        </xdr:cNvPr>
        <xdr:cNvSpPr txBox="1"/>
      </xdr:nvSpPr>
      <xdr:spPr>
        <a:xfrm>
          <a:off x="3582044" y="594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82567</xdr:rowOff>
    </xdr:from>
    <xdr:ext cx="405111" cy="259045"/>
    <xdr:sp macro="" textlink="">
      <xdr:nvSpPr>
        <xdr:cNvPr id="88" name="n_2mainValue【道路】&#10;有形固定資産減価償却率">
          <a:extLst>
            <a:ext uri="{FF2B5EF4-FFF2-40B4-BE49-F238E27FC236}">
              <a16:creationId xmlns:a16="http://schemas.microsoft.com/office/drawing/2014/main" id="{600DECF4-D7D4-44A0-B88D-67ACB9E21E58}"/>
            </a:ext>
          </a:extLst>
        </xdr:cNvPr>
        <xdr:cNvSpPr txBox="1"/>
      </xdr:nvSpPr>
      <xdr:spPr>
        <a:xfrm>
          <a:off x="27057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59707</xdr:rowOff>
    </xdr:from>
    <xdr:ext cx="405111" cy="259045"/>
    <xdr:sp macro="" textlink="">
      <xdr:nvSpPr>
        <xdr:cNvPr id="89" name="n_3mainValue【道路】&#10;有形固定資産減価償却率">
          <a:extLst>
            <a:ext uri="{FF2B5EF4-FFF2-40B4-BE49-F238E27FC236}">
              <a16:creationId xmlns:a16="http://schemas.microsoft.com/office/drawing/2014/main" id="{76101137-4E25-468B-B5B3-633DDC01D6F8}"/>
            </a:ext>
          </a:extLst>
        </xdr:cNvPr>
        <xdr:cNvSpPr txBox="1"/>
      </xdr:nvSpPr>
      <xdr:spPr>
        <a:xfrm>
          <a:off x="1816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4462</xdr:rowOff>
    </xdr:from>
    <xdr:ext cx="405111" cy="259045"/>
    <xdr:sp macro="" textlink="">
      <xdr:nvSpPr>
        <xdr:cNvPr id="90" name="n_4mainValue【道路】&#10;有形固定資産減価償却率">
          <a:extLst>
            <a:ext uri="{FF2B5EF4-FFF2-40B4-BE49-F238E27FC236}">
              <a16:creationId xmlns:a16="http://schemas.microsoft.com/office/drawing/2014/main" id="{AD19928C-5803-477D-A50A-4BB95C4DDE6B}"/>
            </a:ext>
          </a:extLst>
        </xdr:cNvPr>
        <xdr:cNvSpPr txBox="1"/>
      </xdr:nvSpPr>
      <xdr:spPr>
        <a:xfrm>
          <a:off x="927744" y="583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CD1D434-7CE8-482A-A535-627053D25ED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4086CCD-D369-432B-B34C-63AAB173496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DBF7D53-4941-4FBA-825F-4C94C014699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6C03C1BB-206E-4252-A20A-B0CDE22C4B3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6ACE3945-02E4-4418-91F2-BFA59FB15A5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A797FA4-7CD0-4EE1-9BB8-B8BA46FE6E6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8CAAAA5-7FB5-45F9-A671-880A48202AA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8A247A56-A38E-4BCD-9CFD-550B93734A4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C56F8E9-58F8-4BD6-AD08-D0C286B1420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EF15DD6-AC83-4B0C-9459-13028974608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3397BC10-9B98-41CA-902A-ACA0EE1A98B3}"/>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07DAE40-97A6-4710-9666-4E598FD10A2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FFFD7B8-93C4-4AC1-A907-82EC20F417D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E191CE30-D0C7-4ACC-8705-7FD2273FD30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E7E9050D-35D7-4EC5-A413-B9D47E44B59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96A33611-CB0C-49AC-96D2-B59E969E9238}"/>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AAA5FFE-AA16-4EC1-A282-766042A1A9E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D67CD1D-721A-4748-B05F-7EC581107B25}"/>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C960942B-5905-4A1E-AFD3-90F2AE64D394}"/>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FC80729D-2D4C-4A98-9AA7-44DE2777D4DD}"/>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27B21573-53C4-4432-B5C0-697F51BC71B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08A9E48C-1E87-4A9B-9ED8-46B4AA04E6E8}"/>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BA63030A-B0FF-4B20-9993-D7B6A22F6BD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B1DC4222-D9DF-410F-AB6E-5E9FC2F4733F}"/>
            </a:ext>
          </a:extLst>
        </xdr:cNvPr>
        <xdr:cNvCxnSpPr/>
      </xdr:nvCxnSpPr>
      <xdr:spPr>
        <a:xfrm flipV="1">
          <a:off x="10476865" y="5880392"/>
          <a:ext cx="0" cy="1303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C842B8E7-1A40-4C3D-B064-93D6E8ACE322}"/>
            </a:ext>
          </a:extLst>
        </xdr:cNvPr>
        <xdr:cNvSpPr txBox="1"/>
      </xdr:nvSpPr>
      <xdr:spPr>
        <a:xfrm>
          <a:off x="10515600" y="71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F1952D78-21DD-476C-A4DE-F4901D693405}"/>
            </a:ext>
          </a:extLst>
        </xdr:cNvPr>
        <xdr:cNvCxnSpPr/>
      </xdr:nvCxnSpPr>
      <xdr:spPr>
        <a:xfrm>
          <a:off x="10388600" y="718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ABBE96DA-AD83-46F2-8155-65C4EB5C1C21}"/>
            </a:ext>
          </a:extLst>
        </xdr:cNvPr>
        <xdr:cNvSpPr txBox="1"/>
      </xdr:nvSpPr>
      <xdr:spPr>
        <a:xfrm>
          <a:off x="10515600" y="565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71F5EA9E-CD2B-4F90-A19A-A8DA403741DA}"/>
            </a:ext>
          </a:extLst>
        </xdr:cNvPr>
        <xdr:cNvCxnSpPr/>
      </xdr:nvCxnSpPr>
      <xdr:spPr>
        <a:xfrm>
          <a:off x="10388600" y="5880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158AA823-AA6C-4CE4-8ECD-E8970FD52662}"/>
            </a:ext>
          </a:extLst>
        </xdr:cNvPr>
        <xdr:cNvSpPr txBox="1"/>
      </xdr:nvSpPr>
      <xdr:spPr>
        <a:xfrm>
          <a:off x="10515600" y="6753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AB95D8D3-E481-43D5-9BA8-B49ED3A05F34}"/>
            </a:ext>
          </a:extLst>
        </xdr:cNvPr>
        <xdr:cNvSpPr/>
      </xdr:nvSpPr>
      <xdr:spPr>
        <a:xfrm>
          <a:off x="10426700" y="690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B1B5F12D-E9B0-4559-93A7-C51EFB82035D}"/>
            </a:ext>
          </a:extLst>
        </xdr:cNvPr>
        <xdr:cNvSpPr/>
      </xdr:nvSpPr>
      <xdr:spPr>
        <a:xfrm>
          <a:off x="9588500" y="690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D7EEE7BF-E1FE-41C7-963B-8A2BCFCA9BDA}"/>
            </a:ext>
          </a:extLst>
        </xdr:cNvPr>
        <xdr:cNvSpPr/>
      </xdr:nvSpPr>
      <xdr:spPr>
        <a:xfrm>
          <a:off x="8699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117564</xdr:rowOff>
    </xdr:from>
    <xdr:to>
      <xdr:col>41</xdr:col>
      <xdr:colOff>101600</xdr:colOff>
      <xdr:row>38</xdr:row>
      <xdr:rowOff>47713</xdr:rowOff>
    </xdr:to>
    <xdr:sp macro="" textlink="">
      <xdr:nvSpPr>
        <xdr:cNvPr id="123" name="フローチャート: 判断 122">
          <a:extLst>
            <a:ext uri="{FF2B5EF4-FFF2-40B4-BE49-F238E27FC236}">
              <a16:creationId xmlns:a16="http://schemas.microsoft.com/office/drawing/2014/main" id="{35DF8602-BC91-4FD3-A4E7-EE9C9787CB0B}"/>
            </a:ext>
          </a:extLst>
        </xdr:cNvPr>
        <xdr:cNvSpPr/>
      </xdr:nvSpPr>
      <xdr:spPr>
        <a:xfrm>
          <a:off x="7810500" y="64612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112459</xdr:rowOff>
    </xdr:from>
    <xdr:to>
      <xdr:col>36</xdr:col>
      <xdr:colOff>165100</xdr:colOff>
      <xdr:row>38</xdr:row>
      <xdr:rowOff>42608</xdr:rowOff>
    </xdr:to>
    <xdr:sp macro="" textlink="">
      <xdr:nvSpPr>
        <xdr:cNvPr id="124" name="フローチャート: 判断 123">
          <a:extLst>
            <a:ext uri="{FF2B5EF4-FFF2-40B4-BE49-F238E27FC236}">
              <a16:creationId xmlns:a16="http://schemas.microsoft.com/office/drawing/2014/main" id="{75E3CF75-712A-40A0-869A-37E04D87D940}"/>
            </a:ext>
          </a:extLst>
        </xdr:cNvPr>
        <xdr:cNvSpPr/>
      </xdr:nvSpPr>
      <xdr:spPr>
        <a:xfrm>
          <a:off x="6921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220FE18-87B1-481D-A3B2-EE487E21E28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D837EC22-2DE3-4010-8E80-D73F5A6BBE0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A7120CA-E836-456A-8FAF-EEFA8E89207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CBBCFA0-77ED-41A7-AD5D-0404AC29783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7D35292-DF11-431A-8B81-C374E6E11FC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23266</xdr:rowOff>
    </xdr:from>
    <xdr:to>
      <xdr:col>55</xdr:col>
      <xdr:colOff>50800</xdr:colOff>
      <xdr:row>41</xdr:row>
      <xdr:rowOff>124866</xdr:rowOff>
    </xdr:to>
    <xdr:sp macro="" textlink="">
      <xdr:nvSpPr>
        <xdr:cNvPr id="130" name="楕円 129">
          <a:extLst>
            <a:ext uri="{FF2B5EF4-FFF2-40B4-BE49-F238E27FC236}">
              <a16:creationId xmlns:a16="http://schemas.microsoft.com/office/drawing/2014/main" id="{323146F7-95DE-406F-BCD8-88FEAF0CD154}"/>
            </a:ext>
          </a:extLst>
        </xdr:cNvPr>
        <xdr:cNvSpPr/>
      </xdr:nvSpPr>
      <xdr:spPr>
        <a:xfrm>
          <a:off x="10426700" y="705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109643</xdr:rowOff>
    </xdr:from>
    <xdr:ext cx="469744" cy="259045"/>
    <xdr:sp macro="" textlink="">
      <xdr:nvSpPr>
        <xdr:cNvPr id="131" name="【道路】&#10;一人当たり延長該当値テキスト">
          <a:extLst>
            <a:ext uri="{FF2B5EF4-FFF2-40B4-BE49-F238E27FC236}">
              <a16:creationId xmlns:a16="http://schemas.microsoft.com/office/drawing/2014/main" id="{063B3598-DA53-4A11-AFCE-C28304E8CEA6}"/>
            </a:ext>
          </a:extLst>
        </xdr:cNvPr>
        <xdr:cNvSpPr txBox="1"/>
      </xdr:nvSpPr>
      <xdr:spPr>
        <a:xfrm>
          <a:off x="10515600" y="696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23914</xdr:rowOff>
    </xdr:from>
    <xdr:to>
      <xdr:col>50</xdr:col>
      <xdr:colOff>165100</xdr:colOff>
      <xdr:row>41</xdr:row>
      <xdr:rowOff>125514</xdr:rowOff>
    </xdr:to>
    <xdr:sp macro="" textlink="">
      <xdr:nvSpPr>
        <xdr:cNvPr id="132" name="楕円 131">
          <a:extLst>
            <a:ext uri="{FF2B5EF4-FFF2-40B4-BE49-F238E27FC236}">
              <a16:creationId xmlns:a16="http://schemas.microsoft.com/office/drawing/2014/main" id="{53AAD03C-C4DD-440D-8003-8D80E3A6D4FF}"/>
            </a:ext>
          </a:extLst>
        </xdr:cNvPr>
        <xdr:cNvSpPr/>
      </xdr:nvSpPr>
      <xdr:spPr>
        <a:xfrm>
          <a:off x="9588500" y="705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74066</xdr:rowOff>
    </xdr:from>
    <xdr:to>
      <xdr:col>55</xdr:col>
      <xdr:colOff>0</xdr:colOff>
      <xdr:row>41</xdr:row>
      <xdr:rowOff>74714</xdr:rowOff>
    </xdr:to>
    <xdr:cxnSp macro="">
      <xdr:nvCxnSpPr>
        <xdr:cNvPr id="133" name="直線コネクタ 132">
          <a:extLst>
            <a:ext uri="{FF2B5EF4-FFF2-40B4-BE49-F238E27FC236}">
              <a16:creationId xmlns:a16="http://schemas.microsoft.com/office/drawing/2014/main" id="{6E9B7A9D-0464-413D-ACA2-1AE055E9927B}"/>
            </a:ext>
          </a:extLst>
        </xdr:cNvPr>
        <xdr:cNvCxnSpPr/>
      </xdr:nvCxnSpPr>
      <xdr:spPr>
        <a:xfrm flipV="1">
          <a:off x="9639300" y="7103516"/>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24981</xdr:rowOff>
    </xdr:from>
    <xdr:to>
      <xdr:col>46</xdr:col>
      <xdr:colOff>38100</xdr:colOff>
      <xdr:row>41</xdr:row>
      <xdr:rowOff>126581</xdr:rowOff>
    </xdr:to>
    <xdr:sp macro="" textlink="">
      <xdr:nvSpPr>
        <xdr:cNvPr id="134" name="楕円 133">
          <a:extLst>
            <a:ext uri="{FF2B5EF4-FFF2-40B4-BE49-F238E27FC236}">
              <a16:creationId xmlns:a16="http://schemas.microsoft.com/office/drawing/2014/main" id="{14E8C3B5-85E8-4583-A520-A8E42878CE02}"/>
            </a:ext>
          </a:extLst>
        </xdr:cNvPr>
        <xdr:cNvSpPr/>
      </xdr:nvSpPr>
      <xdr:spPr>
        <a:xfrm>
          <a:off x="8699500" y="705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74714</xdr:rowOff>
    </xdr:from>
    <xdr:to>
      <xdr:col>50</xdr:col>
      <xdr:colOff>114300</xdr:colOff>
      <xdr:row>41</xdr:row>
      <xdr:rowOff>75781</xdr:rowOff>
    </xdr:to>
    <xdr:cxnSp macro="">
      <xdr:nvCxnSpPr>
        <xdr:cNvPr id="135" name="直線コネクタ 134">
          <a:extLst>
            <a:ext uri="{FF2B5EF4-FFF2-40B4-BE49-F238E27FC236}">
              <a16:creationId xmlns:a16="http://schemas.microsoft.com/office/drawing/2014/main" id="{A099FAD9-AB4A-45AC-935A-4D0AEFE231D3}"/>
            </a:ext>
          </a:extLst>
        </xdr:cNvPr>
        <xdr:cNvCxnSpPr/>
      </xdr:nvCxnSpPr>
      <xdr:spPr>
        <a:xfrm flipV="1">
          <a:off x="8750300" y="7104164"/>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25400</xdr:rowOff>
    </xdr:from>
    <xdr:to>
      <xdr:col>41</xdr:col>
      <xdr:colOff>101600</xdr:colOff>
      <xdr:row>41</xdr:row>
      <xdr:rowOff>127000</xdr:rowOff>
    </xdr:to>
    <xdr:sp macro="" textlink="">
      <xdr:nvSpPr>
        <xdr:cNvPr id="136" name="楕円 135">
          <a:extLst>
            <a:ext uri="{FF2B5EF4-FFF2-40B4-BE49-F238E27FC236}">
              <a16:creationId xmlns:a16="http://schemas.microsoft.com/office/drawing/2014/main" id="{C0406D59-215B-4943-B4E5-F1FF6A143012}"/>
            </a:ext>
          </a:extLst>
        </xdr:cNvPr>
        <xdr:cNvSpPr/>
      </xdr:nvSpPr>
      <xdr:spPr>
        <a:xfrm>
          <a:off x="7810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75781</xdr:rowOff>
    </xdr:from>
    <xdr:to>
      <xdr:col>45</xdr:col>
      <xdr:colOff>177800</xdr:colOff>
      <xdr:row>41</xdr:row>
      <xdr:rowOff>76200</xdr:rowOff>
    </xdr:to>
    <xdr:cxnSp macro="">
      <xdr:nvCxnSpPr>
        <xdr:cNvPr id="137" name="直線コネクタ 136">
          <a:extLst>
            <a:ext uri="{FF2B5EF4-FFF2-40B4-BE49-F238E27FC236}">
              <a16:creationId xmlns:a16="http://schemas.microsoft.com/office/drawing/2014/main" id="{DA6E4A0E-E71E-4464-8385-47C4526548E6}"/>
            </a:ext>
          </a:extLst>
        </xdr:cNvPr>
        <xdr:cNvCxnSpPr/>
      </xdr:nvCxnSpPr>
      <xdr:spPr>
        <a:xfrm flipV="1">
          <a:off x="7861300" y="7105231"/>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25895</xdr:rowOff>
    </xdr:from>
    <xdr:to>
      <xdr:col>36</xdr:col>
      <xdr:colOff>165100</xdr:colOff>
      <xdr:row>41</xdr:row>
      <xdr:rowOff>127495</xdr:rowOff>
    </xdr:to>
    <xdr:sp macro="" textlink="">
      <xdr:nvSpPr>
        <xdr:cNvPr id="138" name="楕円 137">
          <a:extLst>
            <a:ext uri="{FF2B5EF4-FFF2-40B4-BE49-F238E27FC236}">
              <a16:creationId xmlns:a16="http://schemas.microsoft.com/office/drawing/2014/main" id="{0DD8CBEC-F69A-48EE-B4BC-39EEDF584132}"/>
            </a:ext>
          </a:extLst>
        </xdr:cNvPr>
        <xdr:cNvSpPr/>
      </xdr:nvSpPr>
      <xdr:spPr>
        <a:xfrm>
          <a:off x="6921500" y="705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76200</xdr:rowOff>
    </xdr:from>
    <xdr:to>
      <xdr:col>41</xdr:col>
      <xdr:colOff>50800</xdr:colOff>
      <xdr:row>41</xdr:row>
      <xdr:rowOff>76695</xdr:rowOff>
    </xdr:to>
    <xdr:cxnSp macro="">
      <xdr:nvCxnSpPr>
        <xdr:cNvPr id="139" name="直線コネクタ 138">
          <a:extLst>
            <a:ext uri="{FF2B5EF4-FFF2-40B4-BE49-F238E27FC236}">
              <a16:creationId xmlns:a16="http://schemas.microsoft.com/office/drawing/2014/main" id="{5A89D23D-A4FB-454C-9B68-61D6FD51CBEB}"/>
            </a:ext>
          </a:extLst>
        </xdr:cNvPr>
        <xdr:cNvCxnSpPr/>
      </xdr:nvCxnSpPr>
      <xdr:spPr>
        <a:xfrm flipV="1">
          <a:off x="6972300" y="7105650"/>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76041498-E3CE-41C0-B2DB-7B45FFDAD266}"/>
            </a:ext>
          </a:extLst>
        </xdr:cNvPr>
        <xdr:cNvSpPr txBox="1"/>
      </xdr:nvSpPr>
      <xdr:spPr>
        <a:xfrm>
          <a:off x="9391727" y="668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94899CF0-E2D1-4110-A1EA-E3F99F3EDBA1}"/>
            </a:ext>
          </a:extLst>
        </xdr:cNvPr>
        <xdr:cNvSpPr txBox="1"/>
      </xdr:nvSpPr>
      <xdr:spPr>
        <a:xfrm>
          <a:off x="85154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64241</xdr:rowOff>
    </xdr:from>
    <xdr:ext cx="534377" cy="259045"/>
    <xdr:sp macro="" textlink="">
      <xdr:nvSpPr>
        <xdr:cNvPr id="142" name="n_3aveValue【道路】&#10;一人当たり延長">
          <a:extLst>
            <a:ext uri="{FF2B5EF4-FFF2-40B4-BE49-F238E27FC236}">
              <a16:creationId xmlns:a16="http://schemas.microsoft.com/office/drawing/2014/main" id="{8B39DAE3-8678-40EA-ABD6-5EF4566EDE5A}"/>
            </a:ext>
          </a:extLst>
        </xdr:cNvPr>
        <xdr:cNvSpPr txBox="1"/>
      </xdr:nvSpPr>
      <xdr:spPr>
        <a:xfrm>
          <a:off x="7594111" y="6236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59136</xdr:rowOff>
    </xdr:from>
    <xdr:ext cx="534377" cy="259045"/>
    <xdr:sp macro="" textlink="">
      <xdr:nvSpPr>
        <xdr:cNvPr id="143" name="n_4aveValue【道路】&#10;一人当たり延長">
          <a:extLst>
            <a:ext uri="{FF2B5EF4-FFF2-40B4-BE49-F238E27FC236}">
              <a16:creationId xmlns:a16="http://schemas.microsoft.com/office/drawing/2014/main" id="{90BF5787-13E0-4F53-AB59-E4A7B4F70301}"/>
            </a:ext>
          </a:extLst>
        </xdr:cNvPr>
        <xdr:cNvSpPr txBox="1"/>
      </xdr:nvSpPr>
      <xdr:spPr>
        <a:xfrm>
          <a:off x="6705111" y="623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116641</xdr:rowOff>
    </xdr:from>
    <xdr:ext cx="469744" cy="259045"/>
    <xdr:sp macro="" textlink="">
      <xdr:nvSpPr>
        <xdr:cNvPr id="144" name="n_1mainValue【道路】&#10;一人当たり延長">
          <a:extLst>
            <a:ext uri="{FF2B5EF4-FFF2-40B4-BE49-F238E27FC236}">
              <a16:creationId xmlns:a16="http://schemas.microsoft.com/office/drawing/2014/main" id="{F5C2CC48-723B-4D55-AD3C-5B9355DC4C5C}"/>
            </a:ext>
          </a:extLst>
        </xdr:cNvPr>
        <xdr:cNvSpPr txBox="1"/>
      </xdr:nvSpPr>
      <xdr:spPr>
        <a:xfrm>
          <a:off x="9391727" y="714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117708</xdr:rowOff>
    </xdr:from>
    <xdr:ext cx="469744" cy="259045"/>
    <xdr:sp macro="" textlink="">
      <xdr:nvSpPr>
        <xdr:cNvPr id="145" name="n_2mainValue【道路】&#10;一人当たり延長">
          <a:extLst>
            <a:ext uri="{FF2B5EF4-FFF2-40B4-BE49-F238E27FC236}">
              <a16:creationId xmlns:a16="http://schemas.microsoft.com/office/drawing/2014/main" id="{B05384BD-CAAB-44F2-9227-E063DCBB2C76}"/>
            </a:ext>
          </a:extLst>
        </xdr:cNvPr>
        <xdr:cNvSpPr txBox="1"/>
      </xdr:nvSpPr>
      <xdr:spPr>
        <a:xfrm>
          <a:off x="8515427" y="714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118127</xdr:rowOff>
    </xdr:from>
    <xdr:ext cx="469744" cy="259045"/>
    <xdr:sp macro="" textlink="">
      <xdr:nvSpPr>
        <xdr:cNvPr id="146" name="n_3mainValue【道路】&#10;一人当たり延長">
          <a:extLst>
            <a:ext uri="{FF2B5EF4-FFF2-40B4-BE49-F238E27FC236}">
              <a16:creationId xmlns:a16="http://schemas.microsoft.com/office/drawing/2014/main" id="{B33FC6BC-DA52-4B5E-B7D6-7C98A6C704DD}"/>
            </a:ext>
          </a:extLst>
        </xdr:cNvPr>
        <xdr:cNvSpPr txBox="1"/>
      </xdr:nvSpPr>
      <xdr:spPr>
        <a:xfrm>
          <a:off x="7626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118622</xdr:rowOff>
    </xdr:from>
    <xdr:ext cx="469744" cy="259045"/>
    <xdr:sp macro="" textlink="">
      <xdr:nvSpPr>
        <xdr:cNvPr id="147" name="n_4mainValue【道路】&#10;一人当たり延長">
          <a:extLst>
            <a:ext uri="{FF2B5EF4-FFF2-40B4-BE49-F238E27FC236}">
              <a16:creationId xmlns:a16="http://schemas.microsoft.com/office/drawing/2014/main" id="{5F350F2E-35FC-4628-8E5C-6007AE11907A}"/>
            </a:ext>
          </a:extLst>
        </xdr:cNvPr>
        <xdr:cNvSpPr txBox="1"/>
      </xdr:nvSpPr>
      <xdr:spPr>
        <a:xfrm>
          <a:off x="6737427" y="714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D0BCEE22-1345-43D3-A79E-D4D97814A0D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F83CA26A-46E6-4B0E-BA5B-8E677C0A5E5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74CAA24-2BE4-4A09-875A-B169077F0C5E}"/>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C0C4F631-F08F-4DCF-86AE-E855A48647C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3F6FE197-A56D-4048-ADEE-6C72012363A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E62558BF-AEB6-429A-80CC-A26F54D3B7F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AA60911-3920-4C7E-B724-64469E1E52C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AA61C9E9-FF3E-44D0-AF64-EA229267418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FF46C2D6-A041-423A-A96C-8AE13B81A6D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8982E2BF-FDF6-4D66-B032-6E82CAA708C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2E0AEC1-FE6D-49A7-B126-EEA4982E091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4176DB3E-A97F-4A2B-B6D5-9EBCA395360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0814AF2B-2044-487F-8C22-256DBC18467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3471895B-17EE-4445-BC17-D9CF6A1425E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CEB25700-2810-43D8-96C8-92CF9589944A}"/>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2307023C-43EB-4664-9A9D-306C02C46413}"/>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6829B599-3E51-445D-80B1-C0A297249258}"/>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97A9243C-E5DC-43AA-AD6F-76DDCB4E005F}"/>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DEE9BC4E-7CEE-49DB-A300-AE8968EDE844}"/>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18BF2337-656D-4215-9E66-F3E222296F8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557C8B5C-2D4D-4D33-9617-A825DF29388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D121E11F-F38E-41A1-A1BB-34FB26066059}"/>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223E47DC-9006-4105-99A9-AD618048B5D8}"/>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86B55DA6-4D85-4684-914D-2BEC8A5A011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3E785A07-EF22-4D84-B325-6D4ED373974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BF50ABA3-ECF7-4A14-BB78-8E2EDADF40BF}"/>
            </a:ext>
          </a:extLst>
        </xdr:cNvPr>
        <xdr:cNvCxnSpPr/>
      </xdr:nvCxnSpPr>
      <xdr:spPr>
        <a:xfrm flipV="1">
          <a:off x="4634865" y="9632224"/>
          <a:ext cx="0" cy="1343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0F60B130-828F-426F-8B8C-675D4D2673BE}"/>
            </a:ext>
          </a:extLst>
        </xdr:cNvPr>
        <xdr:cNvSpPr txBox="1"/>
      </xdr:nvSpPr>
      <xdr:spPr>
        <a:xfrm>
          <a:off x="4673600" y="1097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90FBA768-BA04-4395-BF1D-2EBC433BA6E4}"/>
            </a:ext>
          </a:extLst>
        </xdr:cNvPr>
        <xdr:cNvCxnSpPr/>
      </xdr:nvCxnSpPr>
      <xdr:spPr>
        <a:xfrm>
          <a:off x="4546600" y="1097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2569532D-C167-4129-B75A-94C33597D7FE}"/>
            </a:ext>
          </a:extLst>
        </xdr:cNvPr>
        <xdr:cNvSpPr txBox="1"/>
      </xdr:nvSpPr>
      <xdr:spPr>
        <a:xfrm>
          <a:off x="467360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EB03D232-40F8-4EBA-9A00-A104B24B4498}"/>
            </a:ext>
          </a:extLst>
        </xdr:cNvPr>
        <xdr:cNvCxnSpPr/>
      </xdr:nvCxnSpPr>
      <xdr:spPr>
        <a:xfrm>
          <a:off x="4546600" y="963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9B8DBC3A-D33B-441D-B3AE-9CD9A9562770}"/>
            </a:ext>
          </a:extLst>
        </xdr:cNvPr>
        <xdr:cNvSpPr txBox="1"/>
      </xdr:nvSpPr>
      <xdr:spPr>
        <a:xfrm>
          <a:off x="4673600" y="1042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A9D1E6F5-F807-4854-B1B2-5C9535569758}"/>
            </a:ext>
          </a:extLst>
        </xdr:cNvPr>
        <xdr:cNvSpPr/>
      </xdr:nvSpPr>
      <xdr:spPr>
        <a:xfrm>
          <a:off x="45847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84B66C5A-2CF7-44B0-A7FF-D5FB41947816}"/>
            </a:ext>
          </a:extLst>
        </xdr:cNvPr>
        <xdr:cNvSpPr/>
      </xdr:nvSpPr>
      <xdr:spPr>
        <a:xfrm>
          <a:off x="3746500" y="1042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49ECBC90-DDDB-4E1F-ACC8-E0AD2D1A0BD2}"/>
            </a:ext>
          </a:extLst>
        </xdr:cNvPr>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164737</xdr:rowOff>
    </xdr:from>
    <xdr:to>
      <xdr:col>10</xdr:col>
      <xdr:colOff>165100</xdr:colOff>
      <xdr:row>61</xdr:row>
      <xdr:rowOff>94887</xdr:rowOff>
    </xdr:to>
    <xdr:sp macro="" textlink="">
      <xdr:nvSpPr>
        <xdr:cNvPr id="182" name="フローチャート: 判断 181">
          <a:extLst>
            <a:ext uri="{FF2B5EF4-FFF2-40B4-BE49-F238E27FC236}">
              <a16:creationId xmlns:a16="http://schemas.microsoft.com/office/drawing/2014/main" id="{A5E65D0C-B5F9-4CBC-BF1C-735D010EB42A}"/>
            </a:ext>
          </a:extLst>
        </xdr:cNvPr>
        <xdr:cNvSpPr/>
      </xdr:nvSpPr>
      <xdr:spPr>
        <a:xfrm>
          <a:off x="1968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183" name="フローチャート: 判断 182">
          <a:extLst>
            <a:ext uri="{FF2B5EF4-FFF2-40B4-BE49-F238E27FC236}">
              <a16:creationId xmlns:a16="http://schemas.microsoft.com/office/drawing/2014/main" id="{80615A7F-AA2F-49CB-BC4F-C679E947D6A8}"/>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998417B-ABAA-4969-A6A8-E9BFA0C59D3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FA6ADAE-7726-4975-8E87-ABAA34759FA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09D95BC-B754-41DB-B56A-DE5DB2807FB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D74B4FC5-9348-4050-AAB8-73DA94D9313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3B32C23D-0D1A-4177-AFA2-CD7B7EAAD0C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55335</xdr:rowOff>
    </xdr:from>
    <xdr:to>
      <xdr:col>24</xdr:col>
      <xdr:colOff>114300</xdr:colOff>
      <xdr:row>60</xdr:row>
      <xdr:rowOff>156935</xdr:rowOff>
    </xdr:to>
    <xdr:sp macro="" textlink="">
      <xdr:nvSpPr>
        <xdr:cNvPr id="189" name="楕円 188">
          <a:extLst>
            <a:ext uri="{FF2B5EF4-FFF2-40B4-BE49-F238E27FC236}">
              <a16:creationId xmlns:a16="http://schemas.microsoft.com/office/drawing/2014/main" id="{784DDCA8-94A0-4904-B810-65B41EDAA3FF}"/>
            </a:ext>
          </a:extLst>
        </xdr:cNvPr>
        <xdr:cNvSpPr/>
      </xdr:nvSpPr>
      <xdr:spPr>
        <a:xfrm>
          <a:off x="45847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78212</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7911FDBD-4217-4F5D-9693-F3B33D77405D}"/>
            </a:ext>
          </a:extLst>
        </xdr:cNvPr>
        <xdr:cNvSpPr txBox="1"/>
      </xdr:nvSpPr>
      <xdr:spPr>
        <a:xfrm>
          <a:off x="4673600" y="1019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25944</xdr:rowOff>
    </xdr:from>
    <xdr:to>
      <xdr:col>20</xdr:col>
      <xdr:colOff>38100</xdr:colOff>
      <xdr:row>60</xdr:row>
      <xdr:rowOff>127544</xdr:rowOff>
    </xdr:to>
    <xdr:sp macro="" textlink="">
      <xdr:nvSpPr>
        <xdr:cNvPr id="191" name="楕円 190">
          <a:extLst>
            <a:ext uri="{FF2B5EF4-FFF2-40B4-BE49-F238E27FC236}">
              <a16:creationId xmlns:a16="http://schemas.microsoft.com/office/drawing/2014/main" id="{713BE911-B20C-4BE5-8388-3C4FF06213EC}"/>
            </a:ext>
          </a:extLst>
        </xdr:cNvPr>
        <xdr:cNvSpPr/>
      </xdr:nvSpPr>
      <xdr:spPr>
        <a:xfrm>
          <a:off x="37465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76744</xdr:rowOff>
    </xdr:from>
    <xdr:to>
      <xdr:col>24</xdr:col>
      <xdr:colOff>63500</xdr:colOff>
      <xdr:row>60</xdr:row>
      <xdr:rowOff>106135</xdr:rowOff>
    </xdr:to>
    <xdr:cxnSp macro="">
      <xdr:nvCxnSpPr>
        <xdr:cNvPr id="192" name="直線コネクタ 191">
          <a:extLst>
            <a:ext uri="{FF2B5EF4-FFF2-40B4-BE49-F238E27FC236}">
              <a16:creationId xmlns:a16="http://schemas.microsoft.com/office/drawing/2014/main" id="{780B2C88-413A-4B42-9CC4-2ED434039B06}"/>
            </a:ext>
          </a:extLst>
        </xdr:cNvPr>
        <xdr:cNvCxnSpPr/>
      </xdr:nvCxnSpPr>
      <xdr:spPr>
        <a:xfrm>
          <a:off x="3797300" y="10363744"/>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166370</xdr:rowOff>
    </xdr:from>
    <xdr:to>
      <xdr:col>15</xdr:col>
      <xdr:colOff>101600</xdr:colOff>
      <xdr:row>60</xdr:row>
      <xdr:rowOff>96520</xdr:rowOff>
    </xdr:to>
    <xdr:sp macro="" textlink="">
      <xdr:nvSpPr>
        <xdr:cNvPr id="193" name="楕円 192">
          <a:extLst>
            <a:ext uri="{FF2B5EF4-FFF2-40B4-BE49-F238E27FC236}">
              <a16:creationId xmlns:a16="http://schemas.microsoft.com/office/drawing/2014/main" id="{FF1E9047-FE27-4553-881E-E13A0EA283EC}"/>
            </a:ext>
          </a:extLst>
        </xdr:cNvPr>
        <xdr:cNvSpPr/>
      </xdr:nvSpPr>
      <xdr:spPr>
        <a:xfrm>
          <a:off x="2857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45720</xdr:rowOff>
    </xdr:from>
    <xdr:to>
      <xdr:col>19</xdr:col>
      <xdr:colOff>177800</xdr:colOff>
      <xdr:row>60</xdr:row>
      <xdr:rowOff>76744</xdr:rowOff>
    </xdr:to>
    <xdr:cxnSp macro="">
      <xdr:nvCxnSpPr>
        <xdr:cNvPr id="194" name="直線コネクタ 193">
          <a:extLst>
            <a:ext uri="{FF2B5EF4-FFF2-40B4-BE49-F238E27FC236}">
              <a16:creationId xmlns:a16="http://schemas.microsoft.com/office/drawing/2014/main" id="{A51B07C3-733B-4E47-BF42-1020075871FD}"/>
            </a:ext>
          </a:extLst>
        </xdr:cNvPr>
        <xdr:cNvCxnSpPr/>
      </xdr:nvCxnSpPr>
      <xdr:spPr>
        <a:xfrm>
          <a:off x="2908300" y="1033272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104322</xdr:rowOff>
    </xdr:from>
    <xdr:to>
      <xdr:col>10</xdr:col>
      <xdr:colOff>165100</xdr:colOff>
      <xdr:row>61</xdr:row>
      <xdr:rowOff>34472</xdr:rowOff>
    </xdr:to>
    <xdr:sp macro="" textlink="">
      <xdr:nvSpPr>
        <xdr:cNvPr id="195" name="楕円 194">
          <a:extLst>
            <a:ext uri="{FF2B5EF4-FFF2-40B4-BE49-F238E27FC236}">
              <a16:creationId xmlns:a16="http://schemas.microsoft.com/office/drawing/2014/main" id="{12B76ABE-691D-429D-AF80-6746238F4A25}"/>
            </a:ext>
          </a:extLst>
        </xdr:cNvPr>
        <xdr:cNvSpPr/>
      </xdr:nvSpPr>
      <xdr:spPr>
        <a:xfrm>
          <a:off x="1968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45720</xdr:rowOff>
    </xdr:from>
    <xdr:to>
      <xdr:col>15</xdr:col>
      <xdr:colOff>50800</xdr:colOff>
      <xdr:row>60</xdr:row>
      <xdr:rowOff>155122</xdr:rowOff>
    </xdr:to>
    <xdr:cxnSp macro="">
      <xdr:nvCxnSpPr>
        <xdr:cNvPr id="196" name="直線コネクタ 195">
          <a:extLst>
            <a:ext uri="{FF2B5EF4-FFF2-40B4-BE49-F238E27FC236}">
              <a16:creationId xmlns:a16="http://schemas.microsoft.com/office/drawing/2014/main" id="{C8B51ECB-85C1-47F8-A36D-444872668FB1}"/>
            </a:ext>
          </a:extLst>
        </xdr:cNvPr>
        <xdr:cNvCxnSpPr/>
      </xdr:nvCxnSpPr>
      <xdr:spPr>
        <a:xfrm flipV="1">
          <a:off x="2019300" y="10332720"/>
          <a:ext cx="889000" cy="10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84727</xdr:rowOff>
    </xdr:from>
    <xdr:to>
      <xdr:col>6</xdr:col>
      <xdr:colOff>38100</xdr:colOff>
      <xdr:row>61</xdr:row>
      <xdr:rowOff>14877</xdr:rowOff>
    </xdr:to>
    <xdr:sp macro="" textlink="">
      <xdr:nvSpPr>
        <xdr:cNvPr id="197" name="楕円 196">
          <a:extLst>
            <a:ext uri="{FF2B5EF4-FFF2-40B4-BE49-F238E27FC236}">
              <a16:creationId xmlns:a16="http://schemas.microsoft.com/office/drawing/2014/main" id="{289F3793-BAEA-4499-9FCC-DF5659D0B20C}"/>
            </a:ext>
          </a:extLst>
        </xdr:cNvPr>
        <xdr:cNvSpPr/>
      </xdr:nvSpPr>
      <xdr:spPr>
        <a:xfrm>
          <a:off x="1079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135527</xdr:rowOff>
    </xdr:from>
    <xdr:to>
      <xdr:col>10</xdr:col>
      <xdr:colOff>114300</xdr:colOff>
      <xdr:row>60</xdr:row>
      <xdr:rowOff>155122</xdr:rowOff>
    </xdr:to>
    <xdr:cxnSp macro="">
      <xdr:nvCxnSpPr>
        <xdr:cNvPr id="198" name="直線コネクタ 197">
          <a:extLst>
            <a:ext uri="{FF2B5EF4-FFF2-40B4-BE49-F238E27FC236}">
              <a16:creationId xmlns:a16="http://schemas.microsoft.com/office/drawing/2014/main" id="{4FAA3BD2-51D9-412F-9224-8174E519585C}"/>
            </a:ext>
          </a:extLst>
        </xdr:cNvPr>
        <xdr:cNvCxnSpPr/>
      </xdr:nvCxnSpPr>
      <xdr:spPr>
        <a:xfrm>
          <a:off x="1130300" y="1042252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59889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4E3B4997-867F-4B19-BA23-5FEB05449E3F}"/>
            </a:ext>
          </a:extLst>
        </xdr:cNvPr>
        <xdr:cNvSpPr txBox="1"/>
      </xdr:nvSpPr>
      <xdr:spPr>
        <a:xfrm>
          <a:off x="3582044"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46E6D6DD-6904-4550-BFBE-4302EA71D5C9}"/>
            </a:ext>
          </a:extLst>
        </xdr:cNvPr>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86014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338F4214-FB32-4063-A5B4-043F608157FF}"/>
            </a:ext>
          </a:extLst>
        </xdr:cNvPr>
        <xdr:cNvSpPr txBox="1"/>
      </xdr:nvSpPr>
      <xdr:spPr>
        <a:xfrm>
          <a:off x="18167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56623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194FD1D2-CC6B-494B-8E45-97677DB2BBCB}"/>
            </a:ext>
          </a:extLst>
        </xdr:cNvPr>
        <xdr:cNvSpPr txBox="1"/>
      </xdr:nvSpPr>
      <xdr:spPr>
        <a:xfrm>
          <a:off x="927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144071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CFC0489-BDD1-4551-87AB-8552441BDD91}"/>
            </a:ext>
          </a:extLst>
        </xdr:cNvPr>
        <xdr:cNvSpPr txBox="1"/>
      </xdr:nvSpPr>
      <xdr:spPr>
        <a:xfrm>
          <a:off x="35820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42A2E18D-2456-45DB-8BE7-CB753554CD15}"/>
            </a:ext>
          </a:extLst>
        </xdr:cNvPr>
        <xdr:cNvSpPr txBox="1"/>
      </xdr:nvSpPr>
      <xdr:spPr>
        <a:xfrm>
          <a:off x="27057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50999</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90D1E0EF-4F93-42BE-B87B-D1AD8CD0A397}"/>
            </a:ext>
          </a:extLst>
        </xdr:cNvPr>
        <xdr:cNvSpPr txBox="1"/>
      </xdr:nvSpPr>
      <xdr:spPr>
        <a:xfrm>
          <a:off x="1816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31404</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4808C00B-FC10-4691-9CE7-D92EFB001395}"/>
            </a:ext>
          </a:extLst>
        </xdr:cNvPr>
        <xdr:cNvSpPr txBox="1"/>
      </xdr:nvSpPr>
      <xdr:spPr>
        <a:xfrm>
          <a:off x="927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7C50F3FD-512D-4A7B-B138-E79DA0C0BC3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7BC3DFED-4C8F-4DF5-B8A2-C2C939EB238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2F56E1DF-10C1-4881-865E-042D34025D0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9C054A7B-0173-450D-B0C2-33A3189848C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29821DDF-9CEF-4625-A8C7-EDF7F15C8A7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8509D1F8-557C-4AC6-B539-AB2F6D65619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8310DF8-E134-4608-9791-708AE6F42C3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C8764868-E654-4182-9637-EC3F2E151A2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4D7FFE8C-0ECC-48C2-BA7C-544781161DF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41F7F4F-A777-49CC-B359-511FC361555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736F2EC8-4E49-4F97-9567-CF0AF1FFA1E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08008B67-9AE4-461C-A01A-C47F1E22E10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C1242568-0FD0-46BF-A1C1-43428B17D302}"/>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03E2A2D3-32F1-4945-AF6D-37C3124F5BC2}"/>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6F0FEF10-93E2-4B18-802C-CEB954FB404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4D3ED327-865E-48C1-85E5-A6CD73371CF8}"/>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DCDAD513-E51D-4569-A45C-73034A1DE74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73B84B3E-C842-4247-A249-E8421CE218CD}"/>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893C4606-9845-4413-9DBF-A6CCC4B8A13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24EBC361-05A1-4F16-B1D8-E00C020E99B8}"/>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EFF5D434-D64C-4702-9249-7E38B25259B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E35C605E-8D83-4016-9860-C1D3F2427748}"/>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0970452-0DA9-4E2B-98BC-E110031B4BC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90094ABA-AA96-4677-BF5C-49AC7750C3CA}"/>
            </a:ext>
          </a:extLst>
        </xdr:cNvPr>
        <xdr:cNvCxnSpPr/>
      </xdr:nvCxnSpPr>
      <xdr:spPr>
        <a:xfrm flipV="1">
          <a:off x="10476865" y="9600212"/>
          <a:ext cx="0" cy="1444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804B2178-2BA9-480D-9067-C60FAE680216}"/>
            </a:ext>
          </a:extLst>
        </xdr:cNvPr>
        <xdr:cNvSpPr txBox="1"/>
      </xdr:nvSpPr>
      <xdr:spPr>
        <a:xfrm>
          <a:off x="1051560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82109A35-A76E-42A2-B2E5-FB9DF91F77B9}"/>
            </a:ext>
          </a:extLst>
        </xdr:cNvPr>
        <xdr:cNvCxnSpPr/>
      </xdr:nvCxnSpPr>
      <xdr:spPr>
        <a:xfrm>
          <a:off x="10388600" y="1104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9989F92D-D198-4A05-8A69-BBD616DA48D2}"/>
            </a:ext>
          </a:extLst>
        </xdr:cNvPr>
        <xdr:cNvSpPr txBox="1"/>
      </xdr:nvSpPr>
      <xdr:spPr>
        <a:xfrm>
          <a:off x="1051560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F96C7AF1-89C4-456D-825F-7435EB3CF90F}"/>
            </a:ext>
          </a:extLst>
        </xdr:cNvPr>
        <xdr:cNvCxnSpPr/>
      </xdr:nvCxnSpPr>
      <xdr:spPr>
        <a:xfrm>
          <a:off x="10388600" y="9600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973663FA-E2A3-4B19-87D0-8A4B5F57590F}"/>
            </a:ext>
          </a:extLst>
        </xdr:cNvPr>
        <xdr:cNvSpPr txBox="1"/>
      </xdr:nvSpPr>
      <xdr:spPr>
        <a:xfrm>
          <a:off x="10515600" y="107110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5B8EE734-57A6-418E-B8F9-C112FE54F0F1}"/>
            </a:ext>
          </a:extLst>
        </xdr:cNvPr>
        <xdr:cNvSpPr/>
      </xdr:nvSpPr>
      <xdr:spPr>
        <a:xfrm>
          <a:off x="10426700" y="10859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01A02CF4-433F-45D7-B871-6E5E4133D78C}"/>
            </a:ext>
          </a:extLst>
        </xdr:cNvPr>
        <xdr:cNvSpPr/>
      </xdr:nvSpPr>
      <xdr:spPr>
        <a:xfrm>
          <a:off x="9588500" y="1086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9FBA784C-7AD7-4797-8337-9650A0B4F8D9}"/>
            </a:ext>
          </a:extLst>
        </xdr:cNvPr>
        <xdr:cNvSpPr/>
      </xdr:nvSpPr>
      <xdr:spPr>
        <a:xfrm>
          <a:off x="8699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108017</xdr:rowOff>
    </xdr:from>
    <xdr:to>
      <xdr:col>41</xdr:col>
      <xdr:colOff>101600</xdr:colOff>
      <xdr:row>62</xdr:row>
      <xdr:rowOff>38167</xdr:rowOff>
    </xdr:to>
    <xdr:sp macro="" textlink="">
      <xdr:nvSpPr>
        <xdr:cNvPr id="239" name="フローチャート: 判断 238">
          <a:extLst>
            <a:ext uri="{FF2B5EF4-FFF2-40B4-BE49-F238E27FC236}">
              <a16:creationId xmlns:a16="http://schemas.microsoft.com/office/drawing/2014/main" id="{B0CCB923-0764-4F19-9E39-142E09B1449A}"/>
            </a:ext>
          </a:extLst>
        </xdr:cNvPr>
        <xdr:cNvSpPr/>
      </xdr:nvSpPr>
      <xdr:spPr>
        <a:xfrm>
          <a:off x="7810500" y="10566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119973</xdr:rowOff>
    </xdr:from>
    <xdr:to>
      <xdr:col>36</xdr:col>
      <xdr:colOff>165100</xdr:colOff>
      <xdr:row>62</xdr:row>
      <xdr:rowOff>50123</xdr:rowOff>
    </xdr:to>
    <xdr:sp macro="" textlink="">
      <xdr:nvSpPr>
        <xdr:cNvPr id="240" name="フローチャート: 判断 239">
          <a:extLst>
            <a:ext uri="{FF2B5EF4-FFF2-40B4-BE49-F238E27FC236}">
              <a16:creationId xmlns:a16="http://schemas.microsoft.com/office/drawing/2014/main" id="{3CD32BE5-1AE1-4325-83C8-6B8359CE18BF}"/>
            </a:ext>
          </a:extLst>
        </xdr:cNvPr>
        <xdr:cNvSpPr/>
      </xdr:nvSpPr>
      <xdr:spPr>
        <a:xfrm>
          <a:off x="6921500" y="1057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08C8C2C-FC65-475B-B226-500F3729B19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0924595-9D5A-4468-AF84-42A4ECBB599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93E88A0-525D-4639-B854-076F3788801B}"/>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722D603-B329-486F-92C3-731DBDF603D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E44C019-C698-4625-88A4-241C48976FB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11100</xdr:rowOff>
    </xdr:from>
    <xdr:to>
      <xdr:col>55</xdr:col>
      <xdr:colOff>50800</xdr:colOff>
      <xdr:row>64</xdr:row>
      <xdr:rowOff>112700</xdr:rowOff>
    </xdr:to>
    <xdr:sp macro="" textlink="">
      <xdr:nvSpPr>
        <xdr:cNvPr id="246" name="楕円 245">
          <a:extLst>
            <a:ext uri="{FF2B5EF4-FFF2-40B4-BE49-F238E27FC236}">
              <a16:creationId xmlns:a16="http://schemas.microsoft.com/office/drawing/2014/main" id="{1DE81D55-ECCA-44ED-83F1-38DC1104926F}"/>
            </a:ext>
          </a:extLst>
        </xdr:cNvPr>
        <xdr:cNvSpPr/>
      </xdr:nvSpPr>
      <xdr:spPr>
        <a:xfrm>
          <a:off x="10426700" y="1098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97477</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909385A8-2931-438E-87B4-6F24F1500C21}"/>
            </a:ext>
          </a:extLst>
        </xdr:cNvPr>
        <xdr:cNvSpPr txBox="1"/>
      </xdr:nvSpPr>
      <xdr:spPr>
        <a:xfrm>
          <a:off x="10515600" y="1089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11184</xdr:rowOff>
    </xdr:from>
    <xdr:to>
      <xdr:col>50</xdr:col>
      <xdr:colOff>165100</xdr:colOff>
      <xdr:row>64</xdr:row>
      <xdr:rowOff>112784</xdr:rowOff>
    </xdr:to>
    <xdr:sp macro="" textlink="">
      <xdr:nvSpPr>
        <xdr:cNvPr id="248" name="楕円 247">
          <a:extLst>
            <a:ext uri="{FF2B5EF4-FFF2-40B4-BE49-F238E27FC236}">
              <a16:creationId xmlns:a16="http://schemas.microsoft.com/office/drawing/2014/main" id="{DF562B95-205E-4B5C-921B-5FFCBAC111D6}"/>
            </a:ext>
          </a:extLst>
        </xdr:cNvPr>
        <xdr:cNvSpPr/>
      </xdr:nvSpPr>
      <xdr:spPr>
        <a:xfrm>
          <a:off x="9588500" y="10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61900</xdr:rowOff>
    </xdr:from>
    <xdr:to>
      <xdr:col>55</xdr:col>
      <xdr:colOff>0</xdr:colOff>
      <xdr:row>64</xdr:row>
      <xdr:rowOff>61984</xdr:rowOff>
    </xdr:to>
    <xdr:cxnSp macro="">
      <xdr:nvCxnSpPr>
        <xdr:cNvPr id="249" name="直線コネクタ 248">
          <a:extLst>
            <a:ext uri="{FF2B5EF4-FFF2-40B4-BE49-F238E27FC236}">
              <a16:creationId xmlns:a16="http://schemas.microsoft.com/office/drawing/2014/main" id="{4CA5FE44-8DC6-43BC-A768-A868DE7D8887}"/>
            </a:ext>
          </a:extLst>
        </xdr:cNvPr>
        <xdr:cNvCxnSpPr/>
      </xdr:nvCxnSpPr>
      <xdr:spPr>
        <a:xfrm flipV="1">
          <a:off x="9639300" y="11034700"/>
          <a:ext cx="838200" cy="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11307</xdr:rowOff>
    </xdr:from>
    <xdr:to>
      <xdr:col>46</xdr:col>
      <xdr:colOff>38100</xdr:colOff>
      <xdr:row>64</xdr:row>
      <xdr:rowOff>112907</xdr:rowOff>
    </xdr:to>
    <xdr:sp macro="" textlink="">
      <xdr:nvSpPr>
        <xdr:cNvPr id="250" name="楕円 249">
          <a:extLst>
            <a:ext uri="{FF2B5EF4-FFF2-40B4-BE49-F238E27FC236}">
              <a16:creationId xmlns:a16="http://schemas.microsoft.com/office/drawing/2014/main" id="{367DE6DD-0913-473E-87C1-33178178ACB0}"/>
            </a:ext>
          </a:extLst>
        </xdr:cNvPr>
        <xdr:cNvSpPr/>
      </xdr:nvSpPr>
      <xdr:spPr>
        <a:xfrm>
          <a:off x="8699500" y="109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61984</xdr:rowOff>
    </xdr:from>
    <xdr:to>
      <xdr:col>50</xdr:col>
      <xdr:colOff>114300</xdr:colOff>
      <xdr:row>64</xdr:row>
      <xdr:rowOff>62107</xdr:rowOff>
    </xdr:to>
    <xdr:cxnSp macro="">
      <xdr:nvCxnSpPr>
        <xdr:cNvPr id="251" name="直線コネクタ 250">
          <a:extLst>
            <a:ext uri="{FF2B5EF4-FFF2-40B4-BE49-F238E27FC236}">
              <a16:creationId xmlns:a16="http://schemas.microsoft.com/office/drawing/2014/main" id="{7BCC08BB-8F37-49C4-8615-181ABE01123A}"/>
            </a:ext>
          </a:extLst>
        </xdr:cNvPr>
        <xdr:cNvCxnSpPr/>
      </xdr:nvCxnSpPr>
      <xdr:spPr>
        <a:xfrm flipV="1">
          <a:off x="8750300" y="11034784"/>
          <a:ext cx="889000" cy="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13360</xdr:rowOff>
    </xdr:from>
    <xdr:to>
      <xdr:col>41</xdr:col>
      <xdr:colOff>101600</xdr:colOff>
      <xdr:row>64</xdr:row>
      <xdr:rowOff>114960</xdr:rowOff>
    </xdr:to>
    <xdr:sp macro="" textlink="">
      <xdr:nvSpPr>
        <xdr:cNvPr id="252" name="楕円 251">
          <a:extLst>
            <a:ext uri="{FF2B5EF4-FFF2-40B4-BE49-F238E27FC236}">
              <a16:creationId xmlns:a16="http://schemas.microsoft.com/office/drawing/2014/main" id="{EC51C570-06F4-471D-8FAA-3763BFAF8122}"/>
            </a:ext>
          </a:extLst>
        </xdr:cNvPr>
        <xdr:cNvSpPr/>
      </xdr:nvSpPr>
      <xdr:spPr>
        <a:xfrm>
          <a:off x="7810500" y="1098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62107</xdr:rowOff>
    </xdr:from>
    <xdr:to>
      <xdr:col>45</xdr:col>
      <xdr:colOff>177800</xdr:colOff>
      <xdr:row>64</xdr:row>
      <xdr:rowOff>64160</xdr:rowOff>
    </xdr:to>
    <xdr:cxnSp macro="">
      <xdr:nvCxnSpPr>
        <xdr:cNvPr id="253" name="直線コネクタ 252">
          <a:extLst>
            <a:ext uri="{FF2B5EF4-FFF2-40B4-BE49-F238E27FC236}">
              <a16:creationId xmlns:a16="http://schemas.microsoft.com/office/drawing/2014/main" id="{E98CC52E-0A50-4725-ADC5-8EDB197B8DA7}"/>
            </a:ext>
          </a:extLst>
        </xdr:cNvPr>
        <xdr:cNvCxnSpPr/>
      </xdr:nvCxnSpPr>
      <xdr:spPr>
        <a:xfrm flipV="1">
          <a:off x="7861300" y="11034907"/>
          <a:ext cx="889000" cy="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13591</xdr:rowOff>
    </xdr:from>
    <xdr:to>
      <xdr:col>36</xdr:col>
      <xdr:colOff>165100</xdr:colOff>
      <xdr:row>64</xdr:row>
      <xdr:rowOff>115191</xdr:rowOff>
    </xdr:to>
    <xdr:sp macro="" textlink="">
      <xdr:nvSpPr>
        <xdr:cNvPr id="254" name="楕円 253">
          <a:extLst>
            <a:ext uri="{FF2B5EF4-FFF2-40B4-BE49-F238E27FC236}">
              <a16:creationId xmlns:a16="http://schemas.microsoft.com/office/drawing/2014/main" id="{AC133D04-FD04-4D97-B044-F970363C0964}"/>
            </a:ext>
          </a:extLst>
        </xdr:cNvPr>
        <xdr:cNvSpPr/>
      </xdr:nvSpPr>
      <xdr:spPr>
        <a:xfrm>
          <a:off x="6921500" y="1098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64160</xdr:rowOff>
    </xdr:from>
    <xdr:to>
      <xdr:col>41</xdr:col>
      <xdr:colOff>50800</xdr:colOff>
      <xdr:row>64</xdr:row>
      <xdr:rowOff>64391</xdr:rowOff>
    </xdr:to>
    <xdr:cxnSp macro="">
      <xdr:nvCxnSpPr>
        <xdr:cNvPr id="255" name="直線コネクタ 254">
          <a:extLst>
            <a:ext uri="{FF2B5EF4-FFF2-40B4-BE49-F238E27FC236}">
              <a16:creationId xmlns:a16="http://schemas.microsoft.com/office/drawing/2014/main" id="{A65C8E63-E53F-433B-A599-F0F190E4EA8E}"/>
            </a:ext>
          </a:extLst>
        </xdr:cNvPr>
        <xdr:cNvCxnSpPr/>
      </xdr:nvCxnSpPr>
      <xdr:spPr>
        <a:xfrm flipV="1">
          <a:off x="6972300" y="11036960"/>
          <a:ext cx="8890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A97D8BC0-2873-4CE8-9663-6E3CC43C851C}"/>
            </a:ext>
          </a:extLst>
        </xdr:cNvPr>
        <xdr:cNvSpPr txBox="1"/>
      </xdr:nvSpPr>
      <xdr:spPr>
        <a:xfrm>
          <a:off x="9327095" y="10638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1034A1A5-1A48-46F4-ADBA-A9C48B59EB8F}"/>
            </a:ext>
          </a:extLst>
        </xdr:cNvPr>
        <xdr:cNvSpPr txBox="1"/>
      </xdr:nvSpPr>
      <xdr:spPr>
        <a:xfrm>
          <a:off x="84507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54694</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17207092-A469-4894-B2E0-9009A2F12CDA}"/>
            </a:ext>
          </a:extLst>
        </xdr:cNvPr>
        <xdr:cNvSpPr txBox="1"/>
      </xdr:nvSpPr>
      <xdr:spPr>
        <a:xfrm>
          <a:off x="7561795" y="10341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66650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AF8F76E4-DA21-4B64-A9DA-D1B98847BC32}"/>
            </a:ext>
          </a:extLst>
        </xdr:cNvPr>
        <xdr:cNvSpPr txBox="1"/>
      </xdr:nvSpPr>
      <xdr:spPr>
        <a:xfrm>
          <a:off x="6672795" y="1035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103911</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5F4D8677-9D32-4FD7-8AE2-581CCA7748AC}"/>
            </a:ext>
          </a:extLst>
        </xdr:cNvPr>
        <xdr:cNvSpPr txBox="1"/>
      </xdr:nvSpPr>
      <xdr:spPr>
        <a:xfrm>
          <a:off x="9359411" y="1107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104034</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632D8456-B141-4EB6-BA93-69990AD0A315}"/>
            </a:ext>
          </a:extLst>
        </xdr:cNvPr>
        <xdr:cNvSpPr txBox="1"/>
      </xdr:nvSpPr>
      <xdr:spPr>
        <a:xfrm>
          <a:off x="8483111" y="1107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106087</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5C62153F-A22E-430A-A780-932F8046BAFC}"/>
            </a:ext>
          </a:extLst>
        </xdr:cNvPr>
        <xdr:cNvSpPr txBox="1"/>
      </xdr:nvSpPr>
      <xdr:spPr>
        <a:xfrm>
          <a:off x="7626428" y="1107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106318</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62B6A780-5D56-4EF2-856B-571FE3EA4A20}"/>
            </a:ext>
          </a:extLst>
        </xdr:cNvPr>
        <xdr:cNvSpPr txBox="1"/>
      </xdr:nvSpPr>
      <xdr:spPr>
        <a:xfrm>
          <a:off x="6737428" y="1107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D1024E24-E65B-4A14-8ADA-65F8D6E2DAC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A4EDD90-D880-4F23-836B-6302EAC4487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355FB3A9-A3A2-4A00-846D-BCE387DF354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D9386B4E-1685-46CC-B21C-7266AF5BDCA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3D78E134-6BBE-41DC-AF30-41C86FF61C9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28C3FCE-F315-4AE7-A830-36638CDDD05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A0449F4-B7C9-4048-88EA-6A04EE5233F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C64CC8CC-765E-43EA-876E-29D6BC8CD29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613D53E-3C15-4732-9606-69A2C2253D0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799DC39-B855-4821-AF62-57236376A42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9A347C3-3271-43D0-A02C-1CEE084AF15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B449DD8-4E68-44E3-BD04-0A19FED40F7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F8E09B64-A080-410C-A1C3-46F9ECC6851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E0EA9F24-4C5E-4575-B6B2-9A4E08DFA186}"/>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D437CC70-5FE3-4670-AD00-1F393B96027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DB65B12D-B26F-4853-A163-7546CE87211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F8F20906-B143-43DE-A36B-59AF6801B343}"/>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DEF50267-BB4C-49BC-8C55-6CC1FDA7A56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EAAF71DA-5405-423C-B6C6-93360D0850D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C34E3C1-C9BA-4FA5-B6FD-2009DD93A9F4}"/>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6AF3FF1A-1F2D-45EB-83EC-5F835619EC8D}"/>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41C265B-BFC4-4147-BC1F-8CCF7BAC38A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95EB0D70-A150-4414-8C33-D8D072ED2D73}"/>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DB7321B1-24CD-46BC-A99E-6F5B725BFBB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39987AB5-AA01-4140-9B82-08885556A142}"/>
            </a:ext>
          </a:extLst>
        </xdr:cNvPr>
        <xdr:cNvCxnSpPr/>
      </xdr:nvCxnSpPr>
      <xdr:spPr>
        <a:xfrm flipV="1">
          <a:off x="4634865" y="1325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B47EF8D-7901-45D0-AC15-81B8A715F216}"/>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850366FB-B947-4EC2-A871-3BFB5BF217A1}"/>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DC10E7E0-1EC5-49C9-AB0E-D9CC95C4FB79}"/>
            </a:ext>
          </a:extLst>
        </xdr:cNvPr>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A71B3FE6-4CD3-4B45-90B4-04B76B8163E2}"/>
            </a:ext>
          </a:extLst>
        </xdr:cNvPr>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120666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46E51D49-CC3F-45BB-B693-1243CC45459A}"/>
            </a:ext>
          </a:extLst>
        </xdr:cNvPr>
        <xdr:cNvSpPr txBox="1"/>
      </xdr:nvSpPr>
      <xdr:spPr>
        <a:xfrm>
          <a:off x="4673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375F60DA-F361-4BEF-8CA8-F2572BF00411}"/>
            </a:ext>
          </a:extLst>
        </xdr:cNvPr>
        <xdr:cNvSpPr/>
      </xdr:nvSpPr>
      <xdr:spPr>
        <a:xfrm>
          <a:off x="4584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85D388B5-9214-4BDA-8C61-60E26EDFA24F}"/>
            </a:ext>
          </a:extLst>
        </xdr:cNvPr>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B856806C-6970-496D-B89E-BA8FAA83C318}"/>
            </a:ext>
          </a:extLst>
        </xdr:cNvPr>
        <xdr:cNvSpPr/>
      </xdr:nvSpPr>
      <xdr:spPr>
        <a:xfrm>
          <a:off x="2857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151130</xdr:rowOff>
    </xdr:from>
    <xdr:to>
      <xdr:col>10</xdr:col>
      <xdr:colOff>165100</xdr:colOff>
      <xdr:row>83</xdr:row>
      <xdr:rowOff>81280</xdr:rowOff>
    </xdr:to>
    <xdr:sp macro="" textlink="">
      <xdr:nvSpPr>
        <xdr:cNvPr id="297" name="フローチャート: 判断 296">
          <a:extLst>
            <a:ext uri="{FF2B5EF4-FFF2-40B4-BE49-F238E27FC236}">
              <a16:creationId xmlns:a16="http://schemas.microsoft.com/office/drawing/2014/main" id="{2643CAF6-52B8-48D7-A047-8272E088C3A7}"/>
            </a:ext>
          </a:extLst>
        </xdr:cNvPr>
        <xdr:cNvSpPr/>
      </xdr:nvSpPr>
      <xdr:spPr>
        <a:xfrm>
          <a:off x="1968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133986</xdr:rowOff>
    </xdr:from>
    <xdr:to>
      <xdr:col>6</xdr:col>
      <xdr:colOff>38100</xdr:colOff>
      <xdr:row>83</xdr:row>
      <xdr:rowOff>64136</xdr:rowOff>
    </xdr:to>
    <xdr:sp macro="" textlink="">
      <xdr:nvSpPr>
        <xdr:cNvPr id="298" name="フローチャート: 判断 297">
          <a:extLst>
            <a:ext uri="{FF2B5EF4-FFF2-40B4-BE49-F238E27FC236}">
              <a16:creationId xmlns:a16="http://schemas.microsoft.com/office/drawing/2014/main" id="{9D1D35B2-EF0C-43FB-8C3D-B891142A6B37}"/>
            </a:ext>
          </a:extLst>
        </xdr:cNvPr>
        <xdr:cNvSpPr/>
      </xdr:nvSpPr>
      <xdr:spPr>
        <a:xfrm>
          <a:off x="1079500" y="14192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F1A55BA-C7A0-4671-9E4F-EECC0DAA3D3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10CBA35-F73C-418A-AC08-E0C67981102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8B48B9C-E1DE-4F89-8AD4-7D00B6C4572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89426CD1-84D0-48A6-A85C-9F14BBBEFBF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7225493-985A-4240-B1AF-997B442A629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107314</xdr:rowOff>
    </xdr:from>
    <xdr:to>
      <xdr:col>24</xdr:col>
      <xdr:colOff>114300</xdr:colOff>
      <xdr:row>84</xdr:row>
      <xdr:rowOff>37464</xdr:rowOff>
    </xdr:to>
    <xdr:sp macro="" textlink="">
      <xdr:nvSpPr>
        <xdr:cNvPr id="304" name="楕円 303">
          <a:extLst>
            <a:ext uri="{FF2B5EF4-FFF2-40B4-BE49-F238E27FC236}">
              <a16:creationId xmlns:a16="http://schemas.microsoft.com/office/drawing/2014/main" id="{A0499883-5B2C-4B4F-ADC7-8F6D52652B2F}"/>
            </a:ext>
          </a:extLst>
        </xdr:cNvPr>
        <xdr:cNvSpPr/>
      </xdr:nvSpPr>
      <xdr:spPr>
        <a:xfrm>
          <a:off x="45847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85741</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912365D8-F854-48B0-82A9-AE0C066DE63C}"/>
            </a:ext>
          </a:extLst>
        </xdr:cNvPr>
        <xdr:cNvSpPr txBox="1"/>
      </xdr:nvSpPr>
      <xdr:spPr>
        <a:xfrm>
          <a:off x="4673600" y="1431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67311</xdr:rowOff>
    </xdr:from>
    <xdr:to>
      <xdr:col>20</xdr:col>
      <xdr:colOff>38100</xdr:colOff>
      <xdr:row>83</xdr:row>
      <xdr:rowOff>168911</xdr:rowOff>
    </xdr:to>
    <xdr:sp macro="" textlink="">
      <xdr:nvSpPr>
        <xdr:cNvPr id="306" name="楕円 305">
          <a:extLst>
            <a:ext uri="{FF2B5EF4-FFF2-40B4-BE49-F238E27FC236}">
              <a16:creationId xmlns:a16="http://schemas.microsoft.com/office/drawing/2014/main" id="{931B6C0C-E50B-424C-978E-A78F901E681A}"/>
            </a:ext>
          </a:extLst>
        </xdr:cNvPr>
        <xdr:cNvSpPr/>
      </xdr:nvSpPr>
      <xdr:spPr>
        <a:xfrm>
          <a:off x="3746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118111</xdr:rowOff>
    </xdr:from>
    <xdr:to>
      <xdr:col>24</xdr:col>
      <xdr:colOff>63500</xdr:colOff>
      <xdr:row>83</xdr:row>
      <xdr:rowOff>158114</xdr:rowOff>
    </xdr:to>
    <xdr:cxnSp macro="">
      <xdr:nvCxnSpPr>
        <xdr:cNvPr id="307" name="直線コネクタ 306">
          <a:extLst>
            <a:ext uri="{FF2B5EF4-FFF2-40B4-BE49-F238E27FC236}">
              <a16:creationId xmlns:a16="http://schemas.microsoft.com/office/drawing/2014/main" id="{725051AD-7CB3-4D21-83C6-ACBC1FE962BA}"/>
            </a:ext>
          </a:extLst>
        </xdr:cNvPr>
        <xdr:cNvCxnSpPr/>
      </xdr:nvCxnSpPr>
      <xdr:spPr>
        <a:xfrm>
          <a:off x="3797300" y="1434846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27305</xdr:rowOff>
    </xdr:from>
    <xdr:to>
      <xdr:col>15</xdr:col>
      <xdr:colOff>101600</xdr:colOff>
      <xdr:row>83</xdr:row>
      <xdr:rowOff>128905</xdr:rowOff>
    </xdr:to>
    <xdr:sp macro="" textlink="">
      <xdr:nvSpPr>
        <xdr:cNvPr id="308" name="楕円 307">
          <a:extLst>
            <a:ext uri="{FF2B5EF4-FFF2-40B4-BE49-F238E27FC236}">
              <a16:creationId xmlns:a16="http://schemas.microsoft.com/office/drawing/2014/main" id="{481B4DE4-8B05-4E54-9189-A59CBB352315}"/>
            </a:ext>
          </a:extLst>
        </xdr:cNvPr>
        <xdr:cNvSpPr/>
      </xdr:nvSpPr>
      <xdr:spPr>
        <a:xfrm>
          <a:off x="2857500" y="1425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78105</xdr:rowOff>
    </xdr:from>
    <xdr:to>
      <xdr:col>19</xdr:col>
      <xdr:colOff>177800</xdr:colOff>
      <xdr:row>83</xdr:row>
      <xdr:rowOff>118111</xdr:rowOff>
    </xdr:to>
    <xdr:cxnSp macro="">
      <xdr:nvCxnSpPr>
        <xdr:cNvPr id="309" name="直線コネクタ 308">
          <a:extLst>
            <a:ext uri="{FF2B5EF4-FFF2-40B4-BE49-F238E27FC236}">
              <a16:creationId xmlns:a16="http://schemas.microsoft.com/office/drawing/2014/main" id="{E1DAEA89-C88F-42BB-A2ED-638D41348933}"/>
            </a:ext>
          </a:extLst>
        </xdr:cNvPr>
        <xdr:cNvCxnSpPr/>
      </xdr:nvCxnSpPr>
      <xdr:spPr>
        <a:xfrm>
          <a:off x="2908300" y="143084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156845</xdr:rowOff>
    </xdr:from>
    <xdr:to>
      <xdr:col>10</xdr:col>
      <xdr:colOff>165100</xdr:colOff>
      <xdr:row>83</xdr:row>
      <xdr:rowOff>86995</xdr:rowOff>
    </xdr:to>
    <xdr:sp macro="" textlink="">
      <xdr:nvSpPr>
        <xdr:cNvPr id="310" name="楕円 309">
          <a:extLst>
            <a:ext uri="{FF2B5EF4-FFF2-40B4-BE49-F238E27FC236}">
              <a16:creationId xmlns:a16="http://schemas.microsoft.com/office/drawing/2014/main" id="{B6BD249F-6BE6-4A3F-AE86-E546EED771E8}"/>
            </a:ext>
          </a:extLst>
        </xdr:cNvPr>
        <xdr:cNvSpPr/>
      </xdr:nvSpPr>
      <xdr:spPr>
        <a:xfrm>
          <a:off x="1968500" y="1421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36195</xdr:rowOff>
    </xdr:from>
    <xdr:to>
      <xdr:col>15</xdr:col>
      <xdr:colOff>50800</xdr:colOff>
      <xdr:row>83</xdr:row>
      <xdr:rowOff>78105</xdr:rowOff>
    </xdr:to>
    <xdr:cxnSp macro="">
      <xdr:nvCxnSpPr>
        <xdr:cNvPr id="311" name="直線コネクタ 310">
          <a:extLst>
            <a:ext uri="{FF2B5EF4-FFF2-40B4-BE49-F238E27FC236}">
              <a16:creationId xmlns:a16="http://schemas.microsoft.com/office/drawing/2014/main" id="{B963AE97-F9D7-48F3-846A-4BE9F26E4CCA}"/>
            </a:ext>
          </a:extLst>
        </xdr:cNvPr>
        <xdr:cNvCxnSpPr/>
      </xdr:nvCxnSpPr>
      <xdr:spPr>
        <a:xfrm>
          <a:off x="2019300" y="14266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114936</xdr:rowOff>
    </xdr:from>
    <xdr:to>
      <xdr:col>6</xdr:col>
      <xdr:colOff>38100</xdr:colOff>
      <xdr:row>83</xdr:row>
      <xdr:rowOff>45086</xdr:rowOff>
    </xdr:to>
    <xdr:sp macro="" textlink="">
      <xdr:nvSpPr>
        <xdr:cNvPr id="312" name="楕円 311">
          <a:extLst>
            <a:ext uri="{FF2B5EF4-FFF2-40B4-BE49-F238E27FC236}">
              <a16:creationId xmlns:a16="http://schemas.microsoft.com/office/drawing/2014/main" id="{1AE71661-F6C2-466D-9236-33944AC1064E}"/>
            </a:ext>
          </a:extLst>
        </xdr:cNvPr>
        <xdr:cNvSpPr/>
      </xdr:nvSpPr>
      <xdr:spPr>
        <a:xfrm>
          <a:off x="1079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165736</xdr:rowOff>
    </xdr:from>
    <xdr:to>
      <xdr:col>10</xdr:col>
      <xdr:colOff>114300</xdr:colOff>
      <xdr:row>83</xdr:row>
      <xdr:rowOff>36195</xdr:rowOff>
    </xdr:to>
    <xdr:cxnSp macro="">
      <xdr:nvCxnSpPr>
        <xdr:cNvPr id="313" name="直線コネクタ 312">
          <a:extLst>
            <a:ext uri="{FF2B5EF4-FFF2-40B4-BE49-F238E27FC236}">
              <a16:creationId xmlns:a16="http://schemas.microsoft.com/office/drawing/2014/main" id="{5D214FCF-A94A-4877-BBA2-B9F3E520F201}"/>
            </a:ext>
          </a:extLst>
        </xdr:cNvPr>
        <xdr:cNvCxnSpPr/>
      </xdr:nvCxnSpPr>
      <xdr:spPr>
        <a:xfrm>
          <a:off x="1130300" y="1422463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4" name="n_1aveValue【公営住宅】&#10;有形固定資産減価償却率">
          <a:extLst>
            <a:ext uri="{FF2B5EF4-FFF2-40B4-BE49-F238E27FC236}">
              <a16:creationId xmlns:a16="http://schemas.microsoft.com/office/drawing/2014/main" id="{28FB935A-B614-4E9A-9647-15A7E6BB90DB}"/>
            </a:ext>
          </a:extLst>
        </xdr:cNvPr>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33038</xdr:rowOff>
    </xdr:from>
    <xdr:ext cx="405111" cy="259045"/>
    <xdr:sp macro="" textlink="">
      <xdr:nvSpPr>
        <xdr:cNvPr id="315" name="n_2aveValue【公営住宅】&#10;有形固定資産減価償却率">
          <a:extLst>
            <a:ext uri="{FF2B5EF4-FFF2-40B4-BE49-F238E27FC236}">
              <a16:creationId xmlns:a16="http://schemas.microsoft.com/office/drawing/2014/main" id="{5FE1F86C-3DE8-4A4A-A0FD-004B340D3226}"/>
            </a:ext>
          </a:extLst>
        </xdr:cNvPr>
        <xdr:cNvSpPr txBox="1"/>
      </xdr:nvSpPr>
      <xdr:spPr>
        <a:xfrm>
          <a:off x="2705744" y="13920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97807</xdr:rowOff>
    </xdr:from>
    <xdr:ext cx="405111" cy="259045"/>
    <xdr:sp macro="" textlink="">
      <xdr:nvSpPr>
        <xdr:cNvPr id="316" name="n_3aveValue【公営住宅】&#10;有形固定資産減価償却率">
          <a:extLst>
            <a:ext uri="{FF2B5EF4-FFF2-40B4-BE49-F238E27FC236}">
              <a16:creationId xmlns:a16="http://schemas.microsoft.com/office/drawing/2014/main" id="{DAA493EE-0040-4686-99F1-532475A06A6C}"/>
            </a:ext>
          </a:extLst>
        </xdr:cNvPr>
        <xdr:cNvSpPr txBox="1"/>
      </xdr:nvSpPr>
      <xdr:spPr>
        <a:xfrm>
          <a:off x="1816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55263</xdr:rowOff>
    </xdr:from>
    <xdr:ext cx="405111" cy="259045"/>
    <xdr:sp macro="" textlink="">
      <xdr:nvSpPr>
        <xdr:cNvPr id="317" name="n_4aveValue【公営住宅】&#10;有形固定資産減価償却率">
          <a:extLst>
            <a:ext uri="{FF2B5EF4-FFF2-40B4-BE49-F238E27FC236}">
              <a16:creationId xmlns:a16="http://schemas.microsoft.com/office/drawing/2014/main" id="{5BF9F309-0CE2-441D-A7CF-6E0B65D8F2D1}"/>
            </a:ext>
          </a:extLst>
        </xdr:cNvPr>
        <xdr:cNvSpPr txBox="1"/>
      </xdr:nvSpPr>
      <xdr:spPr>
        <a:xfrm>
          <a:off x="927744" y="1428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160038</xdr:rowOff>
    </xdr:from>
    <xdr:ext cx="405111" cy="259045"/>
    <xdr:sp macro="" textlink="">
      <xdr:nvSpPr>
        <xdr:cNvPr id="318" name="n_1mainValue【公営住宅】&#10;有形固定資産減価償却率">
          <a:extLst>
            <a:ext uri="{FF2B5EF4-FFF2-40B4-BE49-F238E27FC236}">
              <a16:creationId xmlns:a16="http://schemas.microsoft.com/office/drawing/2014/main" id="{89F36AC1-43B6-4DEE-87E6-2545F80C17D6}"/>
            </a:ext>
          </a:extLst>
        </xdr:cNvPr>
        <xdr:cNvSpPr txBox="1"/>
      </xdr:nvSpPr>
      <xdr:spPr>
        <a:xfrm>
          <a:off x="35820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120032</xdr:rowOff>
    </xdr:from>
    <xdr:ext cx="405111" cy="259045"/>
    <xdr:sp macro="" textlink="">
      <xdr:nvSpPr>
        <xdr:cNvPr id="319" name="n_2mainValue【公営住宅】&#10;有形固定資産減価償却率">
          <a:extLst>
            <a:ext uri="{FF2B5EF4-FFF2-40B4-BE49-F238E27FC236}">
              <a16:creationId xmlns:a16="http://schemas.microsoft.com/office/drawing/2014/main" id="{B26B72C8-1D93-4441-B721-14157CD93A4D}"/>
            </a:ext>
          </a:extLst>
        </xdr:cNvPr>
        <xdr:cNvSpPr txBox="1"/>
      </xdr:nvSpPr>
      <xdr:spPr>
        <a:xfrm>
          <a:off x="2705744" y="1435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78122</xdr:rowOff>
    </xdr:from>
    <xdr:ext cx="405111" cy="259045"/>
    <xdr:sp macro="" textlink="">
      <xdr:nvSpPr>
        <xdr:cNvPr id="320" name="n_3mainValue【公営住宅】&#10;有形固定資産減価償却率">
          <a:extLst>
            <a:ext uri="{FF2B5EF4-FFF2-40B4-BE49-F238E27FC236}">
              <a16:creationId xmlns:a16="http://schemas.microsoft.com/office/drawing/2014/main" id="{BE647CAC-41F2-4787-863A-68733E29C0E1}"/>
            </a:ext>
          </a:extLst>
        </xdr:cNvPr>
        <xdr:cNvSpPr txBox="1"/>
      </xdr:nvSpPr>
      <xdr:spPr>
        <a:xfrm>
          <a:off x="1816744" y="1430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61613</xdr:rowOff>
    </xdr:from>
    <xdr:ext cx="405111" cy="259045"/>
    <xdr:sp macro="" textlink="">
      <xdr:nvSpPr>
        <xdr:cNvPr id="321" name="n_4mainValue【公営住宅】&#10;有形固定資産減価償却率">
          <a:extLst>
            <a:ext uri="{FF2B5EF4-FFF2-40B4-BE49-F238E27FC236}">
              <a16:creationId xmlns:a16="http://schemas.microsoft.com/office/drawing/2014/main" id="{95CCE61A-AFDF-4EC6-9133-67F16308AABF}"/>
            </a:ext>
          </a:extLst>
        </xdr:cNvPr>
        <xdr:cNvSpPr txBox="1"/>
      </xdr:nvSpPr>
      <xdr:spPr>
        <a:xfrm>
          <a:off x="927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4AEE4E0A-7623-4DEE-80FD-98690F8B7DB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B6374AB-BF15-43B7-B7D5-8E8AA020901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68C87200-AEED-4635-9C03-BD5DFD5D81A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14AFA956-9A15-4A4C-AA23-E49ABB4E8DB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D421EE01-92DC-446F-B15E-2BAC424D123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4E61F664-CED6-42B7-A3F1-9783A27DC93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F59D7441-1F00-4DB8-B575-355233F5EAB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13AA1250-280D-48F0-A4B2-8F3D08872D3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11640DC-809C-4E9F-AC89-B6E581CD58D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B5056978-4545-4C88-8B94-F2A550DA138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3A463A02-3DF3-4AAF-A297-96FCE17D4FBC}"/>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9EBC07BF-909B-4B38-98FA-78B22049BE97}"/>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1B0D298D-345D-407E-B11A-CA71FC91EDF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3ED9963E-90F2-4098-B690-9966AD907C5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AFD40883-E00D-4784-BFE0-678B5F805832}"/>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8F0B4612-21B5-4EDD-A353-57A18F4DD8ED}"/>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1BFAAB1-AD57-4F0A-AFFD-30D219779164}"/>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7FA1F2C4-DFAC-4EF1-8B38-CCD490BC0AE3}"/>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A020B99E-1127-40F7-A979-6B4BBD032D7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AA8C206B-2D44-4E1D-B222-E20304F03C6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309CC9DC-A19F-4014-8A16-7B0B35C93C4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17D38624-9508-4C31-AB88-ABD083672AA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F2715ADF-8F6A-48D9-8A31-436F45673664}"/>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26D885D6-95F1-4229-8B1F-5A118FF266C1}"/>
            </a:ext>
          </a:extLst>
        </xdr:cNvPr>
        <xdr:cNvCxnSpPr/>
      </xdr:nvCxnSpPr>
      <xdr:spPr>
        <a:xfrm flipV="1">
          <a:off x="10476865" y="13595223"/>
          <a:ext cx="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12173913-87E9-497A-B43C-07E40AC84D7D}"/>
            </a:ext>
          </a:extLst>
        </xdr:cNvPr>
        <xdr:cNvSpPr txBox="1"/>
      </xdr:nvSpPr>
      <xdr:spPr>
        <a:xfrm>
          <a:off x="1051560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A40362AA-0603-4BC9-9B6E-AD35903D5D6B}"/>
            </a:ext>
          </a:extLst>
        </xdr:cNvPr>
        <xdr:cNvCxnSpPr/>
      </xdr:nvCxnSpPr>
      <xdr:spPr>
        <a:xfrm>
          <a:off x="10388600" y="1485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249E47A6-685C-4433-9582-B8A39B89F16C}"/>
            </a:ext>
          </a:extLst>
        </xdr:cNvPr>
        <xdr:cNvSpPr txBox="1"/>
      </xdr:nvSpPr>
      <xdr:spPr>
        <a:xfrm>
          <a:off x="10515600" y="133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78343874-A328-4C5C-87E5-DE8F00B70886}"/>
            </a:ext>
          </a:extLst>
        </xdr:cNvPr>
        <xdr:cNvCxnSpPr/>
      </xdr:nvCxnSpPr>
      <xdr:spPr>
        <a:xfrm>
          <a:off x="10388600" y="1359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1D3BBC0D-2F52-44DD-B9BF-EDCB8FE3CCC3}"/>
            </a:ext>
          </a:extLst>
        </xdr:cNvPr>
        <xdr:cNvSpPr txBox="1"/>
      </xdr:nvSpPr>
      <xdr:spPr>
        <a:xfrm>
          <a:off x="10515600" y="14467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A6220FC0-21F6-4D4B-A514-C326050FAB6A}"/>
            </a:ext>
          </a:extLst>
        </xdr:cNvPr>
        <xdr:cNvSpPr/>
      </xdr:nvSpPr>
      <xdr:spPr>
        <a:xfrm>
          <a:off x="10426700" y="1461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8C6C769B-19DA-45EA-935A-1E234C870B66}"/>
            </a:ext>
          </a:extLst>
        </xdr:cNvPr>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FAEBD6EB-1DC5-4376-8491-4889B3655762}"/>
            </a:ext>
          </a:extLst>
        </xdr:cNvPr>
        <xdr:cNvSpPr/>
      </xdr:nvSpPr>
      <xdr:spPr>
        <a:xfrm>
          <a:off x="8699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116078</xdr:rowOff>
    </xdr:from>
    <xdr:to>
      <xdr:col>41</xdr:col>
      <xdr:colOff>101600</xdr:colOff>
      <xdr:row>85</xdr:row>
      <xdr:rowOff>46228</xdr:rowOff>
    </xdr:to>
    <xdr:sp macro="" textlink="">
      <xdr:nvSpPr>
        <xdr:cNvPr id="354" name="フローチャート: 判断 353">
          <a:extLst>
            <a:ext uri="{FF2B5EF4-FFF2-40B4-BE49-F238E27FC236}">
              <a16:creationId xmlns:a16="http://schemas.microsoft.com/office/drawing/2014/main" id="{2959AFD6-B2EB-4709-886E-4E1E61118F9B}"/>
            </a:ext>
          </a:extLst>
        </xdr:cNvPr>
        <xdr:cNvSpPr/>
      </xdr:nvSpPr>
      <xdr:spPr>
        <a:xfrm>
          <a:off x="7810500" y="1451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122555</xdr:rowOff>
    </xdr:from>
    <xdr:to>
      <xdr:col>36</xdr:col>
      <xdr:colOff>165100</xdr:colOff>
      <xdr:row>85</xdr:row>
      <xdr:rowOff>52705</xdr:rowOff>
    </xdr:to>
    <xdr:sp macro="" textlink="">
      <xdr:nvSpPr>
        <xdr:cNvPr id="355" name="フローチャート: 判断 354">
          <a:extLst>
            <a:ext uri="{FF2B5EF4-FFF2-40B4-BE49-F238E27FC236}">
              <a16:creationId xmlns:a16="http://schemas.microsoft.com/office/drawing/2014/main" id="{65DD728C-D88C-4C54-9166-31770E19A331}"/>
            </a:ext>
          </a:extLst>
        </xdr:cNvPr>
        <xdr:cNvSpPr/>
      </xdr:nvSpPr>
      <xdr:spPr>
        <a:xfrm>
          <a:off x="6921500" y="1452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B72577F-6962-46BF-93DC-85288716F81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C65A1A6A-0A10-4BA7-AF6B-37980410E84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D5D6F480-939C-452C-A6B6-F733C740182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8F8F77F-F814-41B6-A586-1CD2EE153D7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98C84B9E-DC2F-438F-8F05-E54944286B2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56262</xdr:rowOff>
    </xdr:from>
    <xdr:to>
      <xdr:col>55</xdr:col>
      <xdr:colOff>50800</xdr:colOff>
      <xdr:row>86</xdr:row>
      <xdr:rowOff>157862</xdr:rowOff>
    </xdr:to>
    <xdr:sp macro="" textlink="">
      <xdr:nvSpPr>
        <xdr:cNvPr id="361" name="楕円 360">
          <a:extLst>
            <a:ext uri="{FF2B5EF4-FFF2-40B4-BE49-F238E27FC236}">
              <a16:creationId xmlns:a16="http://schemas.microsoft.com/office/drawing/2014/main" id="{7555DF56-E2B6-414B-BB67-96713EEDED0C}"/>
            </a:ext>
          </a:extLst>
        </xdr:cNvPr>
        <xdr:cNvSpPr/>
      </xdr:nvSpPr>
      <xdr:spPr>
        <a:xfrm>
          <a:off x="104267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142639</xdr:rowOff>
    </xdr:from>
    <xdr:ext cx="469744" cy="259045"/>
    <xdr:sp macro="" textlink="">
      <xdr:nvSpPr>
        <xdr:cNvPr id="362" name="【公営住宅】&#10;一人当たり面積該当値テキスト">
          <a:extLst>
            <a:ext uri="{FF2B5EF4-FFF2-40B4-BE49-F238E27FC236}">
              <a16:creationId xmlns:a16="http://schemas.microsoft.com/office/drawing/2014/main" id="{39B11F90-49B0-4455-8A56-754331F2643C}"/>
            </a:ext>
          </a:extLst>
        </xdr:cNvPr>
        <xdr:cNvSpPr txBox="1"/>
      </xdr:nvSpPr>
      <xdr:spPr>
        <a:xfrm>
          <a:off x="10515600" y="1471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56262</xdr:rowOff>
    </xdr:from>
    <xdr:to>
      <xdr:col>50</xdr:col>
      <xdr:colOff>165100</xdr:colOff>
      <xdr:row>86</xdr:row>
      <xdr:rowOff>157862</xdr:rowOff>
    </xdr:to>
    <xdr:sp macro="" textlink="">
      <xdr:nvSpPr>
        <xdr:cNvPr id="363" name="楕円 362">
          <a:extLst>
            <a:ext uri="{FF2B5EF4-FFF2-40B4-BE49-F238E27FC236}">
              <a16:creationId xmlns:a16="http://schemas.microsoft.com/office/drawing/2014/main" id="{4CB59DCA-1668-43F1-A34B-5F59ED0F3049}"/>
            </a:ext>
          </a:extLst>
        </xdr:cNvPr>
        <xdr:cNvSpPr/>
      </xdr:nvSpPr>
      <xdr:spPr>
        <a:xfrm>
          <a:off x="9588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107062</xdr:rowOff>
    </xdr:from>
    <xdr:to>
      <xdr:col>55</xdr:col>
      <xdr:colOff>0</xdr:colOff>
      <xdr:row>86</xdr:row>
      <xdr:rowOff>107062</xdr:rowOff>
    </xdr:to>
    <xdr:cxnSp macro="">
      <xdr:nvCxnSpPr>
        <xdr:cNvPr id="364" name="直線コネクタ 363">
          <a:extLst>
            <a:ext uri="{FF2B5EF4-FFF2-40B4-BE49-F238E27FC236}">
              <a16:creationId xmlns:a16="http://schemas.microsoft.com/office/drawing/2014/main" id="{2AC2069D-36EF-4757-B3B7-A3ABEB310ACE}"/>
            </a:ext>
          </a:extLst>
        </xdr:cNvPr>
        <xdr:cNvCxnSpPr/>
      </xdr:nvCxnSpPr>
      <xdr:spPr>
        <a:xfrm>
          <a:off x="9639300" y="148517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56262</xdr:rowOff>
    </xdr:from>
    <xdr:to>
      <xdr:col>46</xdr:col>
      <xdr:colOff>38100</xdr:colOff>
      <xdr:row>86</xdr:row>
      <xdr:rowOff>157862</xdr:rowOff>
    </xdr:to>
    <xdr:sp macro="" textlink="">
      <xdr:nvSpPr>
        <xdr:cNvPr id="365" name="楕円 364">
          <a:extLst>
            <a:ext uri="{FF2B5EF4-FFF2-40B4-BE49-F238E27FC236}">
              <a16:creationId xmlns:a16="http://schemas.microsoft.com/office/drawing/2014/main" id="{88E97959-58FE-48AA-ADAB-3E9370F7B869}"/>
            </a:ext>
          </a:extLst>
        </xdr:cNvPr>
        <xdr:cNvSpPr/>
      </xdr:nvSpPr>
      <xdr:spPr>
        <a:xfrm>
          <a:off x="8699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107062</xdr:rowOff>
    </xdr:from>
    <xdr:to>
      <xdr:col>50</xdr:col>
      <xdr:colOff>114300</xdr:colOff>
      <xdr:row>86</xdr:row>
      <xdr:rowOff>107062</xdr:rowOff>
    </xdr:to>
    <xdr:cxnSp macro="">
      <xdr:nvCxnSpPr>
        <xdr:cNvPr id="366" name="直線コネクタ 365">
          <a:extLst>
            <a:ext uri="{FF2B5EF4-FFF2-40B4-BE49-F238E27FC236}">
              <a16:creationId xmlns:a16="http://schemas.microsoft.com/office/drawing/2014/main" id="{EAEA50BB-8F56-4D39-950B-858909E2347A}"/>
            </a:ext>
          </a:extLst>
        </xdr:cNvPr>
        <xdr:cNvCxnSpPr/>
      </xdr:nvCxnSpPr>
      <xdr:spPr>
        <a:xfrm>
          <a:off x="8750300" y="148517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56262</xdr:rowOff>
    </xdr:from>
    <xdr:to>
      <xdr:col>41</xdr:col>
      <xdr:colOff>101600</xdr:colOff>
      <xdr:row>86</xdr:row>
      <xdr:rowOff>157862</xdr:rowOff>
    </xdr:to>
    <xdr:sp macro="" textlink="">
      <xdr:nvSpPr>
        <xdr:cNvPr id="367" name="楕円 366">
          <a:extLst>
            <a:ext uri="{FF2B5EF4-FFF2-40B4-BE49-F238E27FC236}">
              <a16:creationId xmlns:a16="http://schemas.microsoft.com/office/drawing/2014/main" id="{AF7D99CE-D0AB-4C54-BA84-99B3E6742ED9}"/>
            </a:ext>
          </a:extLst>
        </xdr:cNvPr>
        <xdr:cNvSpPr/>
      </xdr:nvSpPr>
      <xdr:spPr>
        <a:xfrm>
          <a:off x="7810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107062</xdr:rowOff>
    </xdr:from>
    <xdr:to>
      <xdr:col>45</xdr:col>
      <xdr:colOff>177800</xdr:colOff>
      <xdr:row>86</xdr:row>
      <xdr:rowOff>107062</xdr:rowOff>
    </xdr:to>
    <xdr:cxnSp macro="">
      <xdr:nvCxnSpPr>
        <xdr:cNvPr id="368" name="直線コネクタ 367">
          <a:extLst>
            <a:ext uri="{FF2B5EF4-FFF2-40B4-BE49-F238E27FC236}">
              <a16:creationId xmlns:a16="http://schemas.microsoft.com/office/drawing/2014/main" id="{4E375CF9-6DBA-40AF-AC4B-D5ECA5EE3367}"/>
            </a:ext>
          </a:extLst>
        </xdr:cNvPr>
        <xdr:cNvCxnSpPr/>
      </xdr:nvCxnSpPr>
      <xdr:spPr>
        <a:xfrm>
          <a:off x="7861300" y="148517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56262</xdr:rowOff>
    </xdr:from>
    <xdr:to>
      <xdr:col>36</xdr:col>
      <xdr:colOff>165100</xdr:colOff>
      <xdr:row>86</xdr:row>
      <xdr:rowOff>157862</xdr:rowOff>
    </xdr:to>
    <xdr:sp macro="" textlink="">
      <xdr:nvSpPr>
        <xdr:cNvPr id="369" name="楕円 368">
          <a:extLst>
            <a:ext uri="{FF2B5EF4-FFF2-40B4-BE49-F238E27FC236}">
              <a16:creationId xmlns:a16="http://schemas.microsoft.com/office/drawing/2014/main" id="{4D3738D5-140D-4676-A424-C08202A164FF}"/>
            </a:ext>
          </a:extLst>
        </xdr:cNvPr>
        <xdr:cNvSpPr/>
      </xdr:nvSpPr>
      <xdr:spPr>
        <a:xfrm>
          <a:off x="6921500" y="1480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107062</xdr:rowOff>
    </xdr:from>
    <xdr:to>
      <xdr:col>41</xdr:col>
      <xdr:colOff>50800</xdr:colOff>
      <xdr:row>86</xdr:row>
      <xdr:rowOff>107062</xdr:rowOff>
    </xdr:to>
    <xdr:cxnSp macro="">
      <xdr:nvCxnSpPr>
        <xdr:cNvPr id="370" name="直線コネクタ 369">
          <a:extLst>
            <a:ext uri="{FF2B5EF4-FFF2-40B4-BE49-F238E27FC236}">
              <a16:creationId xmlns:a16="http://schemas.microsoft.com/office/drawing/2014/main" id="{E4B4409D-D38D-4495-ADA1-3754C0A0A03E}"/>
            </a:ext>
          </a:extLst>
        </xdr:cNvPr>
        <xdr:cNvCxnSpPr/>
      </xdr:nvCxnSpPr>
      <xdr:spPr>
        <a:xfrm>
          <a:off x="6972300" y="1485176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FFFC64D2-3869-4230-802B-77AD731144FE}"/>
            </a:ext>
          </a:extLst>
        </xdr:cNvPr>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44DB3157-89AB-49F1-916D-EC28A408A65C}"/>
            </a:ext>
          </a:extLst>
        </xdr:cNvPr>
        <xdr:cNvSpPr txBox="1"/>
      </xdr:nvSpPr>
      <xdr:spPr>
        <a:xfrm>
          <a:off x="8515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62755</xdr:rowOff>
    </xdr:from>
    <xdr:ext cx="469744" cy="259045"/>
    <xdr:sp macro="" textlink="">
      <xdr:nvSpPr>
        <xdr:cNvPr id="373" name="n_3aveValue【公営住宅】&#10;一人当たり面積">
          <a:extLst>
            <a:ext uri="{FF2B5EF4-FFF2-40B4-BE49-F238E27FC236}">
              <a16:creationId xmlns:a16="http://schemas.microsoft.com/office/drawing/2014/main" id="{E089578E-82E1-4D15-AD07-49889D7A6032}"/>
            </a:ext>
          </a:extLst>
        </xdr:cNvPr>
        <xdr:cNvSpPr txBox="1"/>
      </xdr:nvSpPr>
      <xdr:spPr>
        <a:xfrm>
          <a:off x="7626427" y="1429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69232</xdr:rowOff>
    </xdr:from>
    <xdr:ext cx="469744" cy="259045"/>
    <xdr:sp macro="" textlink="">
      <xdr:nvSpPr>
        <xdr:cNvPr id="374" name="n_4aveValue【公営住宅】&#10;一人当たり面積">
          <a:extLst>
            <a:ext uri="{FF2B5EF4-FFF2-40B4-BE49-F238E27FC236}">
              <a16:creationId xmlns:a16="http://schemas.microsoft.com/office/drawing/2014/main" id="{6F4C32E6-6693-4697-8B70-F04EA0000926}"/>
            </a:ext>
          </a:extLst>
        </xdr:cNvPr>
        <xdr:cNvSpPr txBox="1"/>
      </xdr:nvSpPr>
      <xdr:spPr>
        <a:xfrm>
          <a:off x="6737427" y="1429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148989</xdr:rowOff>
    </xdr:from>
    <xdr:ext cx="469744" cy="259045"/>
    <xdr:sp macro="" textlink="">
      <xdr:nvSpPr>
        <xdr:cNvPr id="375" name="n_1mainValue【公営住宅】&#10;一人当たり面積">
          <a:extLst>
            <a:ext uri="{FF2B5EF4-FFF2-40B4-BE49-F238E27FC236}">
              <a16:creationId xmlns:a16="http://schemas.microsoft.com/office/drawing/2014/main" id="{50149F0E-41EC-43B2-AEC8-89D187982D47}"/>
            </a:ext>
          </a:extLst>
        </xdr:cNvPr>
        <xdr:cNvSpPr txBox="1"/>
      </xdr:nvSpPr>
      <xdr:spPr>
        <a:xfrm>
          <a:off x="93917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148989</xdr:rowOff>
    </xdr:from>
    <xdr:ext cx="469744" cy="259045"/>
    <xdr:sp macro="" textlink="">
      <xdr:nvSpPr>
        <xdr:cNvPr id="376" name="n_2mainValue【公営住宅】&#10;一人当たり面積">
          <a:extLst>
            <a:ext uri="{FF2B5EF4-FFF2-40B4-BE49-F238E27FC236}">
              <a16:creationId xmlns:a16="http://schemas.microsoft.com/office/drawing/2014/main" id="{1CFD8C1F-F3B2-4808-B7A1-B59B9B686825}"/>
            </a:ext>
          </a:extLst>
        </xdr:cNvPr>
        <xdr:cNvSpPr txBox="1"/>
      </xdr:nvSpPr>
      <xdr:spPr>
        <a:xfrm>
          <a:off x="85154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148989</xdr:rowOff>
    </xdr:from>
    <xdr:ext cx="469744" cy="259045"/>
    <xdr:sp macro="" textlink="">
      <xdr:nvSpPr>
        <xdr:cNvPr id="377" name="n_3mainValue【公営住宅】&#10;一人当たり面積">
          <a:extLst>
            <a:ext uri="{FF2B5EF4-FFF2-40B4-BE49-F238E27FC236}">
              <a16:creationId xmlns:a16="http://schemas.microsoft.com/office/drawing/2014/main" id="{F009630E-645A-48E8-9C65-C67AB414B1D2}"/>
            </a:ext>
          </a:extLst>
        </xdr:cNvPr>
        <xdr:cNvSpPr txBox="1"/>
      </xdr:nvSpPr>
      <xdr:spPr>
        <a:xfrm>
          <a:off x="76264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148989</xdr:rowOff>
    </xdr:from>
    <xdr:ext cx="469744" cy="259045"/>
    <xdr:sp macro="" textlink="">
      <xdr:nvSpPr>
        <xdr:cNvPr id="378" name="n_4mainValue【公営住宅】&#10;一人当たり面積">
          <a:extLst>
            <a:ext uri="{FF2B5EF4-FFF2-40B4-BE49-F238E27FC236}">
              <a16:creationId xmlns:a16="http://schemas.microsoft.com/office/drawing/2014/main" id="{7BB4EF9F-7633-47D4-B9B4-7869207844BF}"/>
            </a:ext>
          </a:extLst>
        </xdr:cNvPr>
        <xdr:cNvSpPr txBox="1"/>
      </xdr:nvSpPr>
      <xdr:spPr>
        <a:xfrm>
          <a:off x="6737427" y="148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351C5F1D-3636-4122-BC7C-6896D1350E4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A8CC3F57-D587-471A-98AC-6D4E23B5068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DCF53B94-540A-4105-B33C-FCE02AD4390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81EB99AD-7F4C-46B6-B190-03D426E7250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942B0B16-0A1B-4F23-81B0-83C31EF8D40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F228F54E-8DA9-412B-97D5-1EFB0CBD852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86977835-6887-40C5-A1BD-C7B708DF927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6428273C-69AA-401E-BBA6-06216076569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763ECDB7-A6FE-4CF1-821E-0E8C381F046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8FC9E204-5D6C-4D9D-A05A-C86CC7C5E7A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710731EE-1221-4A34-82C1-E52425E0AAC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7788FEE8-C0B9-4192-B68B-80EC91A07BE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B611E1E5-88E1-49CA-9A0F-C3DAA3DF900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47BFBB42-F420-4A76-BEB2-9CA8665760F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549009E5-8583-43A9-B31F-1E98DA476BD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C0C13C05-ABCC-43FB-9DE6-4C95EAD42F2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9C296BF0-8A29-40F3-B33D-BFB33B7491D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97C5E0AB-D8CE-4D0F-8FC4-3DFCA8F9361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FA8B5894-ABD3-4C31-8138-0519EFA3FCD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974A7A27-7FC0-4404-9172-5FE2A27CB57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C69F747E-EA25-4299-9B4A-BB3035DB713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BA98EB36-126F-4B3C-B362-C1C4C26BABC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1B670D1C-3185-4B9C-87E7-FEFDA754DFE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5D162194-0EFE-4FDF-9A83-A21DF39AF0E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2F893B62-0522-4437-9D38-91E86432DA8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0D12EB0A-913D-42B1-BE66-23181D3339C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B9748C5B-7DBE-40DF-BF99-AFDE946FC85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C1662D42-15AD-4E80-8E30-70C0E493DAB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DB943ECA-E4F9-442C-A2A8-A21A43DE1D6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2A404254-E81B-40B6-B43E-6A692F3F69A1}"/>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449592A2-5788-4533-91ED-31F4F4BA4846}"/>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34D581E0-0608-4DD4-A10C-2339A084A4B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3C288E82-3E6A-4D3C-97BD-C7BDEBAC6B9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12288CD3-386C-41A0-95CA-7E08EC91874C}"/>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2D623C97-63EE-4FF1-9AC4-6B3D4B083F3C}"/>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A74994C8-03AB-47C2-9FA3-7E5AF77ED7A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CC91EA00-F4DF-49AE-9BAA-3E591E838B3A}"/>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B58A9E22-2829-40D1-9C39-028AE8D6DE9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83268F9-7165-4463-90C0-14608DF441B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EA7098E8-D449-4943-AB82-77D2DC9D926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419" name="直線コネクタ 418">
          <a:extLst>
            <a:ext uri="{FF2B5EF4-FFF2-40B4-BE49-F238E27FC236}">
              <a16:creationId xmlns:a16="http://schemas.microsoft.com/office/drawing/2014/main" id="{90ABD2CC-CE7D-436D-B28A-E8C4B4F1B3B1}"/>
            </a:ext>
          </a:extLst>
        </xdr:cNvPr>
        <xdr:cNvCxnSpPr/>
      </xdr:nvCxnSpPr>
      <xdr:spPr>
        <a:xfrm flipV="1">
          <a:off x="16318864" y="579691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FDCB7275-AED0-44AE-BE0B-DBB374D777D4}"/>
            </a:ext>
          </a:extLst>
        </xdr:cNvPr>
        <xdr:cNvSpPr txBox="1"/>
      </xdr:nvSpPr>
      <xdr:spPr>
        <a:xfrm>
          <a:off x="1635760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421" name="直線コネクタ 420">
          <a:extLst>
            <a:ext uri="{FF2B5EF4-FFF2-40B4-BE49-F238E27FC236}">
              <a16:creationId xmlns:a16="http://schemas.microsoft.com/office/drawing/2014/main" id="{63F3E0D4-0876-43DF-8385-E957B5E3B050}"/>
            </a:ext>
          </a:extLst>
        </xdr:cNvPr>
        <xdr:cNvCxnSpPr/>
      </xdr:nvCxnSpPr>
      <xdr:spPr>
        <a:xfrm>
          <a:off x="16230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1E5FC5D-364A-4EDD-81C4-0BB81B8CBCE7}"/>
            </a:ext>
          </a:extLst>
        </xdr:cNvPr>
        <xdr:cNvSpPr txBox="1"/>
      </xdr:nvSpPr>
      <xdr:spPr>
        <a:xfrm>
          <a:off x="16357600" y="557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423" name="直線コネクタ 422">
          <a:extLst>
            <a:ext uri="{FF2B5EF4-FFF2-40B4-BE49-F238E27FC236}">
              <a16:creationId xmlns:a16="http://schemas.microsoft.com/office/drawing/2014/main" id="{C0BA7872-2F56-44E3-9FD3-C26135478950}"/>
            </a:ext>
          </a:extLst>
        </xdr:cNvPr>
        <xdr:cNvCxnSpPr/>
      </xdr:nvCxnSpPr>
      <xdr:spPr>
        <a:xfrm>
          <a:off x="16230600" y="579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C78CA605-5CD2-4129-AF97-393075F025B2}"/>
            </a:ext>
          </a:extLst>
        </xdr:cNvPr>
        <xdr:cNvSpPr txBox="1"/>
      </xdr:nvSpPr>
      <xdr:spPr>
        <a:xfrm>
          <a:off x="1635760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425" name="フローチャート: 判断 424">
          <a:extLst>
            <a:ext uri="{FF2B5EF4-FFF2-40B4-BE49-F238E27FC236}">
              <a16:creationId xmlns:a16="http://schemas.microsoft.com/office/drawing/2014/main" id="{31AC8D48-B219-4DD9-8D56-473303F81AE8}"/>
            </a:ext>
          </a:extLst>
        </xdr:cNvPr>
        <xdr:cNvSpPr/>
      </xdr:nvSpPr>
      <xdr:spPr>
        <a:xfrm>
          <a:off x="162687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426" name="フローチャート: 判断 425">
          <a:extLst>
            <a:ext uri="{FF2B5EF4-FFF2-40B4-BE49-F238E27FC236}">
              <a16:creationId xmlns:a16="http://schemas.microsoft.com/office/drawing/2014/main" id="{C90F11A0-7797-4D2D-A16C-E1E516ED9403}"/>
            </a:ext>
          </a:extLst>
        </xdr:cNvPr>
        <xdr:cNvSpPr/>
      </xdr:nvSpPr>
      <xdr:spPr>
        <a:xfrm>
          <a:off x="15430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427" name="フローチャート: 判断 426">
          <a:extLst>
            <a:ext uri="{FF2B5EF4-FFF2-40B4-BE49-F238E27FC236}">
              <a16:creationId xmlns:a16="http://schemas.microsoft.com/office/drawing/2014/main" id="{DB9F46A8-4447-4DD3-B420-80268DEB14DB}"/>
            </a:ext>
          </a:extLst>
        </xdr:cNvPr>
        <xdr:cNvSpPr/>
      </xdr:nvSpPr>
      <xdr:spPr>
        <a:xfrm>
          <a:off x="14541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151130</xdr:rowOff>
    </xdr:from>
    <xdr:to>
      <xdr:col>72</xdr:col>
      <xdr:colOff>38100</xdr:colOff>
      <xdr:row>37</xdr:row>
      <xdr:rowOff>81280</xdr:rowOff>
    </xdr:to>
    <xdr:sp macro="" textlink="">
      <xdr:nvSpPr>
        <xdr:cNvPr id="428" name="フローチャート: 判断 427">
          <a:extLst>
            <a:ext uri="{FF2B5EF4-FFF2-40B4-BE49-F238E27FC236}">
              <a16:creationId xmlns:a16="http://schemas.microsoft.com/office/drawing/2014/main" id="{FF9D4F40-7E71-4F92-A15C-513F97C62B20}"/>
            </a:ext>
          </a:extLst>
        </xdr:cNvPr>
        <xdr:cNvSpPr/>
      </xdr:nvSpPr>
      <xdr:spPr>
        <a:xfrm>
          <a:off x="13652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135890</xdr:rowOff>
    </xdr:from>
    <xdr:to>
      <xdr:col>67</xdr:col>
      <xdr:colOff>101600</xdr:colOff>
      <xdr:row>37</xdr:row>
      <xdr:rowOff>66040</xdr:rowOff>
    </xdr:to>
    <xdr:sp macro="" textlink="">
      <xdr:nvSpPr>
        <xdr:cNvPr id="429" name="フローチャート: 判断 428">
          <a:extLst>
            <a:ext uri="{FF2B5EF4-FFF2-40B4-BE49-F238E27FC236}">
              <a16:creationId xmlns:a16="http://schemas.microsoft.com/office/drawing/2014/main" id="{926879AD-2CEC-42BC-B8D4-BFFA6BB9DAD2}"/>
            </a:ext>
          </a:extLst>
        </xdr:cNvPr>
        <xdr:cNvSpPr/>
      </xdr:nvSpPr>
      <xdr:spPr>
        <a:xfrm>
          <a:off x="12763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AB3BED78-FC10-498E-A452-89B5C438DE1B}"/>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B756650E-AA79-437F-9FAA-312E779FBEF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F7E7DE6F-7FA9-4A64-8982-85328EF90B0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17C175A-1543-4A7E-A9D8-E1678B8998B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C716D8D9-667C-472B-AA2B-80923AA998D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40</xdr:row>
      <xdr:rowOff>154940</xdr:rowOff>
    </xdr:from>
    <xdr:to>
      <xdr:col>76</xdr:col>
      <xdr:colOff>165100</xdr:colOff>
      <xdr:row>41</xdr:row>
      <xdr:rowOff>85090</xdr:rowOff>
    </xdr:to>
    <xdr:sp macro="" textlink="">
      <xdr:nvSpPr>
        <xdr:cNvPr id="435" name="楕円 434">
          <a:extLst>
            <a:ext uri="{FF2B5EF4-FFF2-40B4-BE49-F238E27FC236}">
              <a16:creationId xmlns:a16="http://schemas.microsoft.com/office/drawing/2014/main" id="{1DABE411-C55D-4667-9E86-FB0BD3C1ABF7}"/>
            </a:ext>
          </a:extLst>
        </xdr:cNvPr>
        <xdr:cNvSpPr/>
      </xdr:nvSpPr>
      <xdr:spPr>
        <a:xfrm>
          <a:off x="14541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40</xdr:row>
      <xdr:rowOff>141605</xdr:rowOff>
    </xdr:from>
    <xdr:to>
      <xdr:col>72</xdr:col>
      <xdr:colOff>38100</xdr:colOff>
      <xdr:row>41</xdr:row>
      <xdr:rowOff>71755</xdr:rowOff>
    </xdr:to>
    <xdr:sp macro="" textlink="">
      <xdr:nvSpPr>
        <xdr:cNvPr id="436" name="楕円 435">
          <a:extLst>
            <a:ext uri="{FF2B5EF4-FFF2-40B4-BE49-F238E27FC236}">
              <a16:creationId xmlns:a16="http://schemas.microsoft.com/office/drawing/2014/main" id="{BD741B49-55A2-4FBF-84B9-B361511FDC08}"/>
            </a:ext>
          </a:extLst>
        </xdr:cNvPr>
        <xdr:cNvSpPr/>
      </xdr:nvSpPr>
      <xdr:spPr>
        <a:xfrm>
          <a:off x="13652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20955</xdr:rowOff>
    </xdr:from>
    <xdr:to>
      <xdr:col>76</xdr:col>
      <xdr:colOff>114300</xdr:colOff>
      <xdr:row>41</xdr:row>
      <xdr:rowOff>34290</xdr:rowOff>
    </xdr:to>
    <xdr:cxnSp macro="">
      <xdr:nvCxnSpPr>
        <xdr:cNvPr id="437" name="直線コネクタ 436">
          <a:extLst>
            <a:ext uri="{FF2B5EF4-FFF2-40B4-BE49-F238E27FC236}">
              <a16:creationId xmlns:a16="http://schemas.microsoft.com/office/drawing/2014/main" id="{60CF169B-10A7-48B2-BD1F-B5210F898CBC}"/>
            </a:ext>
          </a:extLst>
        </xdr:cNvPr>
        <xdr:cNvCxnSpPr/>
      </xdr:nvCxnSpPr>
      <xdr:spPr>
        <a:xfrm>
          <a:off x="13703300" y="70504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164465</xdr:rowOff>
    </xdr:from>
    <xdr:to>
      <xdr:col>67</xdr:col>
      <xdr:colOff>101600</xdr:colOff>
      <xdr:row>41</xdr:row>
      <xdr:rowOff>94615</xdr:rowOff>
    </xdr:to>
    <xdr:sp macro="" textlink="">
      <xdr:nvSpPr>
        <xdr:cNvPr id="438" name="楕円 437">
          <a:extLst>
            <a:ext uri="{FF2B5EF4-FFF2-40B4-BE49-F238E27FC236}">
              <a16:creationId xmlns:a16="http://schemas.microsoft.com/office/drawing/2014/main" id="{486AC760-A80F-4717-95E9-263CBE7018A2}"/>
            </a:ext>
          </a:extLst>
        </xdr:cNvPr>
        <xdr:cNvSpPr/>
      </xdr:nvSpPr>
      <xdr:spPr>
        <a:xfrm>
          <a:off x="12763500" y="702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20955</xdr:rowOff>
    </xdr:from>
    <xdr:to>
      <xdr:col>71</xdr:col>
      <xdr:colOff>177800</xdr:colOff>
      <xdr:row>41</xdr:row>
      <xdr:rowOff>43815</xdr:rowOff>
    </xdr:to>
    <xdr:cxnSp macro="">
      <xdr:nvCxnSpPr>
        <xdr:cNvPr id="439" name="直線コネクタ 438">
          <a:extLst>
            <a:ext uri="{FF2B5EF4-FFF2-40B4-BE49-F238E27FC236}">
              <a16:creationId xmlns:a16="http://schemas.microsoft.com/office/drawing/2014/main" id="{DEC35002-9CBB-4DD7-8CC3-76ABAB8E38CB}"/>
            </a:ext>
          </a:extLst>
        </xdr:cNvPr>
        <xdr:cNvCxnSpPr/>
      </xdr:nvCxnSpPr>
      <xdr:spPr>
        <a:xfrm flipV="1">
          <a:off x="12814300" y="70504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A93E3D89-1879-4B29-90B2-7B69287A775D}"/>
            </a:ext>
          </a:extLst>
        </xdr:cNvPr>
        <xdr:cNvSpPr txBox="1"/>
      </xdr:nvSpPr>
      <xdr:spPr>
        <a:xfrm>
          <a:off x="152660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731BA6EB-6585-49BD-914E-9BA923958003}"/>
            </a:ext>
          </a:extLst>
        </xdr:cNvPr>
        <xdr:cNvSpPr txBox="1"/>
      </xdr:nvSpPr>
      <xdr:spPr>
        <a:xfrm>
          <a:off x="143897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97807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6452942B-4345-4FB4-8447-FBDAC65AA6B6}"/>
            </a:ext>
          </a:extLst>
        </xdr:cNvPr>
        <xdr:cNvSpPr txBox="1"/>
      </xdr:nvSpPr>
      <xdr:spPr>
        <a:xfrm>
          <a:off x="13500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82567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60A697B5-E17E-46D7-B358-E1B4B94D26BC}"/>
            </a:ext>
          </a:extLst>
        </xdr:cNvPr>
        <xdr:cNvSpPr txBox="1"/>
      </xdr:nvSpPr>
      <xdr:spPr>
        <a:xfrm>
          <a:off x="12611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76217</xdr:rowOff>
    </xdr:from>
    <xdr:ext cx="405111" cy="259045"/>
    <xdr:sp macro="" textlink="">
      <xdr:nvSpPr>
        <xdr:cNvPr id="444" name="n_2mainValue【認定こども園・幼稚園・保育所】&#10;有形固定資産減価償却率">
          <a:extLst>
            <a:ext uri="{FF2B5EF4-FFF2-40B4-BE49-F238E27FC236}">
              <a16:creationId xmlns:a16="http://schemas.microsoft.com/office/drawing/2014/main" id="{140DCF8A-186B-4138-B5D9-FF01D00C516F}"/>
            </a:ext>
          </a:extLst>
        </xdr:cNvPr>
        <xdr:cNvSpPr txBox="1"/>
      </xdr:nvSpPr>
      <xdr:spPr>
        <a:xfrm>
          <a:off x="14389744"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62882</xdr:rowOff>
    </xdr:from>
    <xdr:ext cx="405111" cy="259045"/>
    <xdr:sp macro="" textlink="">
      <xdr:nvSpPr>
        <xdr:cNvPr id="445" name="n_3mainValue【認定こども園・幼稚園・保育所】&#10;有形固定資産減価償却率">
          <a:extLst>
            <a:ext uri="{FF2B5EF4-FFF2-40B4-BE49-F238E27FC236}">
              <a16:creationId xmlns:a16="http://schemas.microsoft.com/office/drawing/2014/main" id="{F4EFA2F3-D297-4F88-BEC3-305428195C2B}"/>
            </a:ext>
          </a:extLst>
        </xdr:cNvPr>
        <xdr:cNvSpPr txBox="1"/>
      </xdr:nvSpPr>
      <xdr:spPr>
        <a:xfrm>
          <a:off x="135007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85742</xdr:rowOff>
    </xdr:from>
    <xdr:ext cx="405111" cy="259045"/>
    <xdr:sp macro="" textlink="">
      <xdr:nvSpPr>
        <xdr:cNvPr id="446" name="n_4mainValue【認定こども園・幼稚園・保育所】&#10;有形固定資産減価償却率">
          <a:extLst>
            <a:ext uri="{FF2B5EF4-FFF2-40B4-BE49-F238E27FC236}">
              <a16:creationId xmlns:a16="http://schemas.microsoft.com/office/drawing/2014/main" id="{20EDEAAC-ACB1-4F98-9D47-A9A7E5060015}"/>
            </a:ext>
          </a:extLst>
        </xdr:cNvPr>
        <xdr:cNvSpPr txBox="1"/>
      </xdr:nvSpPr>
      <xdr:spPr>
        <a:xfrm>
          <a:off x="12611744" y="711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A2FC3B5B-F575-4348-AE75-B46D261A60F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EE2123A2-1384-4A04-9396-9ABB3B96F4B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08B5A29A-2A13-44BB-97A2-9A4194712048}"/>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651A0032-B9EF-4F1B-B7C7-E7DDF3456C9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7DE9408A-41AC-4A99-BFE3-85BC87D9846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C63CCF18-10C6-4D43-9227-3CF32D2CE91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AB147D3F-E861-4E87-8E9C-075B147B750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21D33F93-C8DF-47C9-950F-1F10A6AFD57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EE359EC1-975E-4D49-A69F-E8626C6F0F8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934FC957-36B3-45E7-ABFF-5ECAE6D587C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7" name="直線コネクタ 456">
          <a:extLst>
            <a:ext uri="{FF2B5EF4-FFF2-40B4-BE49-F238E27FC236}">
              <a16:creationId xmlns:a16="http://schemas.microsoft.com/office/drawing/2014/main" id="{EAB153F7-CD8F-4F4F-9F83-A39C2EF8DC35}"/>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8" name="テキスト ボックス 457">
          <a:extLst>
            <a:ext uri="{FF2B5EF4-FFF2-40B4-BE49-F238E27FC236}">
              <a16:creationId xmlns:a16="http://schemas.microsoft.com/office/drawing/2014/main" id="{4886A180-226A-4340-8A63-4996005A918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9" name="直線コネクタ 458">
          <a:extLst>
            <a:ext uri="{FF2B5EF4-FFF2-40B4-BE49-F238E27FC236}">
              <a16:creationId xmlns:a16="http://schemas.microsoft.com/office/drawing/2014/main" id="{57AD9684-44CD-4979-ABE1-5417F4AF7F53}"/>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0" name="テキスト ボックス 459">
          <a:extLst>
            <a:ext uri="{FF2B5EF4-FFF2-40B4-BE49-F238E27FC236}">
              <a16:creationId xmlns:a16="http://schemas.microsoft.com/office/drawing/2014/main" id="{F2EDD0A8-C8F1-4395-8DA7-71CFAC4C6CC2}"/>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1" name="直線コネクタ 460">
          <a:extLst>
            <a:ext uri="{FF2B5EF4-FFF2-40B4-BE49-F238E27FC236}">
              <a16:creationId xmlns:a16="http://schemas.microsoft.com/office/drawing/2014/main" id="{BC2C4879-18BA-4934-BFBB-9F2C4B5D8EE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2" name="テキスト ボックス 461">
          <a:extLst>
            <a:ext uri="{FF2B5EF4-FFF2-40B4-BE49-F238E27FC236}">
              <a16:creationId xmlns:a16="http://schemas.microsoft.com/office/drawing/2014/main" id="{D50D6147-A173-4F5B-B9D6-E3425CFBBC7E}"/>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3" name="直線コネクタ 462">
          <a:extLst>
            <a:ext uri="{FF2B5EF4-FFF2-40B4-BE49-F238E27FC236}">
              <a16:creationId xmlns:a16="http://schemas.microsoft.com/office/drawing/2014/main" id="{C014E1C6-5D19-469B-92CF-DA15C71ACEA9}"/>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4" name="テキスト ボックス 463">
          <a:extLst>
            <a:ext uri="{FF2B5EF4-FFF2-40B4-BE49-F238E27FC236}">
              <a16:creationId xmlns:a16="http://schemas.microsoft.com/office/drawing/2014/main" id="{1502BDDB-84B7-402A-BC41-860630A8C3D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5" name="直線コネクタ 464">
          <a:extLst>
            <a:ext uri="{FF2B5EF4-FFF2-40B4-BE49-F238E27FC236}">
              <a16:creationId xmlns:a16="http://schemas.microsoft.com/office/drawing/2014/main" id="{7E7233AA-221C-4C53-BD9A-914B9068646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6" name="テキスト ボックス 465">
          <a:extLst>
            <a:ext uri="{FF2B5EF4-FFF2-40B4-BE49-F238E27FC236}">
              <a16:creationId xmlns:a16="http://schemas.microsoft.com/office/drawing/2014/main" id="{F8963047-6A69-4374-8364-22C0EEB85F62}"/>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564D99AF-2296-428F-9345-396BC3D9103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a:extLst>
            <a:ext uri="{FF2B5EF4-FFF2-40B4-BE49-F238E27FC236}">
              <a16:creationId xmlns:a16="http://schemas.microsoft.com/office/drawing/2014/main" id="{18793442-0E75-4346-9989-1003485E823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a:extLst>
            <a:ext uri="{FF2B5EF4-FFF2-40B4-BE49-F238E27FC236}">
              <a16:creationId xmlns:a16="http://schemas.microsoft.com/office/drawing/2014/main" id="{FAFD9B4C-FCD2-45E8-AA14-BBD643EE57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470" name="直線コネクタ 469">
          <a:extLst>
            <a:ext uri="{FF2B5EF4-FFF2-40B4-BE49-F238E27FC236}">
              <a16:creationId xmlns:a16="http://schemas.microsoft.com/office/drawing/2014/main" id="{14BC7D4B-3610-41A3-8B73-AE25D9D6718D}"/>
            </a:ext>
          </a:extLst>
        </xdr:cNvPr>
        <xdr:cNvCxnSpPr/>
      </xdr:nvCxnSpPr>
      <xdr:spPr>
        <a:xfrm flipV="1">
          <a:off x="22160864" y="58674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1" name="【認定こども園・幼稚園・保育所】&#10;一人当たり面積最小値テキスト">
          <a:extLst>
            <a:ext uri="{FF2B5EF4-FFF2-40B4-BE49-F238E27FC236}">
              <a16:creationId xmlns:a16="http://schemas.microsoft.com/office/drawing/2014/main" id="{AADE0ECC-00AF-4A7C-A351-22FFADF0197D}"/>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2" name="直線コネクタ 471">
          <a:extLst>
            <a:ext uri="{FF2B5EF4-FFF2-40B4-BE49-F238E27FC236}">
              <a16:creationId xmlns:a16="http://schemas.microsoft.com/office/drawing/2014/main" id="{4CA02992-3BE0-4291-9163-1EF98288AE49}"/>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473" name="【認定こども園・幼稚園・保育所】&#10;一人当たり面積最大値テキスト">
          <a:extLst>
            <a:ext uri="{FF2B5EF4-FFF2-40B4-BE49-F238E27FC236}">
              <a16:creationId xmlns:a16="http://schemas.microsoft.com/office/drawing/2014/main" id="{AEBB2E33-0202-4BD0-8D89-E66F32F17CB0}"/>
            </a:ext>
          </a:extLst>
        </xdr:cNvPr>
        <xdr:cNvSpPr txBox="1"/>
      </xdr:nvSpPr>
      <xdr:spPr>
        <a:xfrm>
          <a:off x="22199600" y="564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474" name="直線コネクタ 473">
          <a:extLst>
            <a:ext uri="{FF2B5EF4-FFF2-40B4-BE49-F238E27FC236}">
              <a16:creationId xmlns:a16="http://schemas.microsoft.com/office/drawing/2014/main" id="{515AF55C-F201-4E2E-8858-2FDCAC0995E5}"/>
            </a:ext>
          </a:extLst>
        </xdr:cNvPr>
        <xdr:cNvCxnSpPr/>
      </xdr:nvCxnSpPr>
      <xdr:spPr>
        <a:xfrm>
          <a:off x="220726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152417</xdr:rowOff>
    </xdr:from>
    <xdr:ext cx="469744" cy="259045"/>
    <xdr:sp macro="" textlink="">
      <xdr:nvSpPr>
        <xdr:cNvPr id="475" name="【認定こども園・幼稚園・保育所】&#10;一人当たり面積平均値テキスト">
          <a:extLst>
            <a:ext uri="{FF2B5EF4-FFF2-40B4-BE49-F238E27FC236}">
              <a16:creationId xmlns:a16="http://schemas.microsoft.com/office/drawing/2014/main" id="{BF54B30B-0711-4954-8CEB-EFA3A674A7E4}"/>
            </a:ext>
          </a:extLst>
        </xdr:cNvPr>
        <xdr:cNvSpPr txBox="1"/>
      </xdr:nvSpPr>
      <xdr:spPr>
        <a:xfrm>
          <a:off x="22199600" y="6838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76" name="フローチャート: 判断 475">
          <a:extLst>
            <a:ext uri="{FF2B5EF4-FFF2-40B4-BE49-F238E27FC236}">
              <a16:creationId xmlns:a16="http://schemas.microsoft.com/office/drawing/2014/main" id="{59115C9E-F88C-47A0-993A-6FF5E9554FF6}"/>
            </a:ext>
          </a:extLst>
        </xdr:cNvPr>
        <xdr:cNvSpPr/>
      </xdr:nvSpPr>
      <xdr:spPr>
        <a:xfrm>
          <a:off x="221107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477" name="フローチャート: 判断 476">
          <a:extLst>
            <a:ext uri="{FF2B5EF4-FFF2-40B4-BE49-F238E27FC236}">
              <a16:creationId xmlns:a16="http://schemas.microsoft.com/office/drawing/2014/main" id="{F4A59478-2AFD-4220-9367-A4BB0814325A}"/>
            </a:ext>
          </a:extLst>
        </xdr:cNvPr>
        <xdr:cNvSpPr/>
      </xdr:nvSpPr>
      <xdr:spPr>
        <a:xfrm>
          <a:off x="21272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78" name="フローチャート: 判断 477">
          <a:extLst>
            <a:ext uri="{FF2B5EF4-FFF2-40B4-BE49-F238E27FC236}">
              <a16:creationId xmlns:a16="http://schemas.microsoft.com/office/drawing/2014/main" id="{EBA85BCC-88D7-4016-AFA2-B6AFAAFF9D16}"/>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132080</xdr:rowOff>
    </xdr:from>
    <xdr:to>
      <xdr:col>102</xdr:col>
      <xdr:colOff>165100</xdr:colOff>
      <xdr:row>39</xdr:row>
      <xdr:rowOff>62230</xdr:rowOff>
    </xdr:to>
    <xdr:sp macro="" textlink="">
      <xdr:nvSpPr>
        <xdr:cNvPr id="479" name="フローチャート: 判断 478">
          <a:extLst>
            <a:ext uri="{FF2B5EF4-FFF2-40B4-BE49-F238E27FC236}">
              <a16:creationId xmlns:a16="http://schemas.microsoft.com/office/drawing/2014/main" id="{49A59FC6-A85F-454D-9CDB-46403030C7FE}"/>
            </a:ext>
          </a:extLst>
        </xdr:cNvPr>
        <xdr:cNvSpPr/>
      </xdr:nvSpPr>
      <xdr:spPr>
        <a:xfrm>
          <a:off x="194945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128270</xdr:rowOff>
    </xdr:from>
    <xdr:to>
      <xdr:col>98</xdr:col>
      <xdr:colOff>38100</xdr:colOff>
      <xdr:row>39</xdr:row>
      <xdr:rowOff>58420</xdr:rowOff>
    </xdr:to>
    <xdr:sp macro="" textlink="">
      <xdr:nvSpPr>
        <xdr:cNvPr id="480" name="フローチャート: 判断 479">
          <a:extLst>
            <a:ext uri="{FF2B5EF4-FFF2-40B4-BE49-F238E27FC236}">
              <a16:creationId xmlns:a16="http://schemas.microsoft.com/office/drawing/2014/main" id="{08ECEDE0-6BA3-4F17-98C6-E28F98B2BC0A}"/>
            </a:ext>
          </a:extLst>
        </xdr:cNvPr>
        <xdr:cNvSpPr/>
      </xdr:nvSpPr>
      <xdr:spPr>
        <a:xfrm>
          <a:off x="18605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C94088F9-C993-4649-8803-03A5B6BF917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2B3827D1-8B6E-4137-AEF7-292AEB77891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EFE65E2D-E479-4E4C-970E-B0B371A1E24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C2AB7DC5-6373-4466-B69F-61ADDC99F01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F4B0ABCD-4392-4A53-80ED-BB63DD209AC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109220</xdr:rowOff>
    </xdr:from>
    <xdr:to>
      <xdr:col>107</xdr:col>
      <xdr:colOff>101600</xdr:colOff>
      <xdr:row>42</xdr:row>
      <xdr:rowOff>39370</xdr:rowOff>
    </xdr:to>
    <xdr:sp macro="" textlink="">
      <xdr:nvSpPr>
        <xdr:cNvPr id="486" name="楕円 485">
          <a:extLst>
            <a:ext uri="{FF2B5EF4-FFF2-40B4-BE49-F238E27FC236}">
              <a16:creationId xmlns:a16="http://schemas.microsoft.com/office/drawing/2014/main" id="{F9C896DD-B0EE-45F3-BF13-3424E32DC975}"/>
            </a:ext>
          </a:extLst>
        </xdr:cNvPr>
        <xdr:cNvSpPr/>
      </xdr:nvSpPr>
      <xdr:spPr>
        <a:xfrm>
          <a:off x="20383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487" name="楕円 486">
          <a:extLst>
            <a:ext uri="{FF2B5EF4-FFF2-40B4-BE49-F238E27FC236}">
              <a16:creationId xmlns:a16="http://schemas.microsoft.com/office/drawing/2014/main" id="{AE9FE7C0-D35D-440E-8649-8A7D020BF1B0}"/>
            </a:ext>
          </a:extLst>
        </xdr:cNvPr>
        <xdr:cNvSpPr/>
      </xdr:nvSpPr>
      <xdr:spPr>
        <a:xfrm>
          <a:off x="19494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488" name="直線コネクタ 487">
          <a:extLst>
            <a:ext uri="{FF2B5EF4-FFF2-40B4-BE49-F238E27FC236}">
              <a16:creationId xmlns:a16="http://schemas.microsoft.com/office/drawing/2014/main" id="{EC366F46-C2F4-49FB-AA3F-77107EFE27FE}"/>
            </a:ext>
          </a:extLst>
        </xdr:cNvPr>
        <xdr:cNvCxnSpPr/>
      </xdr:nvCxnSpPr>
      <xdr:spPr>
        <a:xfrm>
          <a:off x="19545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489" name="楕円 488">
          <a:extLst>
            <a:ext uri="{FF2B5EF4-FFF2-40B4-BE49-F238E27FC236}">
              <a16:creationId xmlns:a16="http://schemas.microsoft.com/office/drawing/2014/main" id="{AA26ABA3-5A72-4145-8890-6AFB88FF3A1C}"/>
            </a:ext>
          </a:extLst>
        </xdr:cNvPr>
        <xdr:cNvSpPr/>
      </xdr:nvSpPr>
      <xdr:spPr>
        <a:xfrm>
          <a:off x="18605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490" name="直線コネクタ 489">
          <a:extLst>
            <a:ext uri="{FF2B5EF4-FFF2-40B4-BE49-F238E27FC236}">
              <a16:creationId xmlns:a16="http://schemas.microsoft.com/office/drawing/2014/main" id="{AFCCB4A8-17A4-426B-B300-BD6025AEBA60}"/>
            </a:ext>
          </a:extLst>
        </xdr:cNvPr>
        <xdr:cNvCxnSpPr/>
      </xdr:nvCxnSpPr>
      <xdr:spPr>
        <a:xfrm>
          <a:off x="18656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82798D66-004E-49B3-94B9-E34BFFE36042}"/>
            </a:ext>
          </a:extLst>
        </xdr:cNvPr>
        <xdr:cNvSpPr txBox="1"/>
      </xdr:nvSpPr>
      <xdr:spPr>
        <a:xfrm>
          <a:off x="210757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39AEF327-CBCD-4301-B993-45A67257382C}"/>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78757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8648C75C-2436-4ED4-8EEA-3FE1FD4CEE3D}"/>
            </a:ext>
          </a:extLst>
        </xdr:cNvPr>
        <xdr:cNvSpPr txBox="1"/>
      </xdr:nvSpPr>
      <xdr:spPr>
        <a:xfrm>
          <a:off x="193104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74947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7DBE785E-FE48-4AC4-AFD7-44AFC8FF6E8F}"/>
            </a:ext>
          </a:extLst>
        </xdr:cNvPr>
        <xdr:cNvSpPr txBox="1"/>
      </xdr:nvSpPr>
      <xdr:spPr>
        <a:xfrm>
          <a:off x="18421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495" name="n_2mainValue【認定こども園・幼稚園・保育所】&#10;一人当たり面積">
          <a:extLst>
            <a:ext uri="{FF2B5EF4-FFF2-40B4-BE49-F238E27FC236}">
              <a16:creationId xmlns:a16="http://schemas.microsoft.com/office/drawing/2014/main" id="{6910DD9B-8A8A-4C7D-A5FF-50C042988602}"/>
            </a:ext>
          </a:extLst>
        </xdr:cNvPr>
        <xdr:cNvSpPr txBox="1"/>
      </xdr:nvSpPr>
      <xdr:spPr>
        <a:xfrm>
          <a:off x="20199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496" name="n_3mainValue【認定こども園・幼稚園・保育所】&#10;一人当たり面積">
          <a:extLst>
            <a:ext uri="{FF2B5EF4-FFF2-40B4-BE49-F238E27FC236}">
              <a16:creationId xmlns:a16="http://schemas.microsoft.com/office/drawing/2014/main" id="{A69E1A98-1C0A-464E-85D1-97B42406EAC7}"/>
            </a:ext>
          </a:extLst>
        </xdr:cNvPr>
        <xdr:cNvSpPr txBox="1"/>
      </xdr:nvSpPr>
      <xdr:spPr>
        <a:xfrm>
          <a:off x="19310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497" name="n_4mainValue【認定こども園・幼稚園・保育所】&#10;一人当たり面積">
          <a:extLst>
            <a:ext uri="{FF2B5EF4-FFF2-40B4-BE49-F238E27FC236}">
              <a16:creationId xmlns:a16="http://schemas.microsoft.com/office/drawing/2014/main" id="{7051B6C2-6935-44E1-ADAC-3E941879245B}"/>
            </a:ext>
          </a:extLst>
        </xdr:cNvPr>
        <xdr:cNvSpPr txBox="1"/>
      </xdr:nvSpPr>
      <xdr:spPr>
        <a:xfrm>
          <a:off x="18421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8" name="正方形/長方形 497">
          <a:extLst>
            <a:ext uri="{FF2B5EF4-FFF2-40B4-BE49-F238E27FC236}">
              <a16:creationId xmlns:a16="http://schemas.microsoft.com/office/drawing/2014/main" id="{10D048CC-208D-41CC-9EDB-F60D7EC1EE4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99" name="正方形/長方形 498">
          <a:extLst>
            <a:ext uri="{FF2B5EF4-FFF2-40B4-BE49-F238E27FC236}">
              <a16:creationId xmlns:a16="http://schemas.microsoft.com/office/drawing/2014/main" id="{D8D83140-9DFB-4126-B6DE-1E7C2D494F6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0" name="正方形/長方形 499">
          <a:extLst>
            <a:ext uri="{FF2B5EF4-FFF2-40B4-BE49-F238E27FC236}">
              <a16:creationId xmlns:a16="http://schemas.microsoft.com/office/drawing/2014/main" id="{F2E580CF-306E-4B16-94C5-6478A816BD3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1" name="正方形/長方形 500">
          <a:extLst>
            <a:ext uri="{FF2B5EF4-FFF2-40B4-BE49-F238E27FC236}">
              <a16:creationId xmlns:a16="http://schemas.microsoft.com/office/drawing/2014/main" id="{9CAFD872-ADD0-4B80-80FC-A972FE45412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2" name="正方形/長方形 501">
          <a:extLst>
            <a:ext uri="{FF2B5EF4-FFF2-40B4-BE49-F238E27FC236}">
              <a16:creationId xmlns:a16="http://schemas.microsoft.com/office/drawing/2014/main" id="{2711DB96-6499-4BAE-9762-AEF5378DC46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3" name="正方形/長方形 502">
          <a:extLst>
            <a:ext uri="{FF2B5EF4-FFF2-40B4-BE49-F238E27FC236}">
              <a16:creationId xmlns:a16="http://schemas.microsoft.com/office/drawing/2014/main" id="{0D8EEB4A-C71E-4FE3-B371-E75B3E829F1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4" name="正方形/長方形 503">
          <a:extLst>
            <a:ext uri="{FF2B5EF4-FFF2-40B4-BE49-F238E27FC236}">
              <a16:creationId xmlns:a16="http://schemas.microsoft.com/office/drawing/2014/main" id="{66A03DE0-5F97-41BC-B673-9E4BF2C4EB4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5" name="正方形/長方形 504">
          <a:extLst>
            <a:ext uri="{FF2B5EF4-FFF2-40B4-BE49-F238E27FC236}">
              <a16:creationId xmlns:a16="http://schemas.microsoft.com/office/drawing/2014/main" id="{92392F66-8504-4153-A35E-882D7801336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6" name="テキスト ボックス 505">
          <a:extLst>
            <a:ext uri="{FF2B5EF4-FFF2-40B4-BE49-F238E27FC236}">
              <a16:creationId xmlns:a16="http://schemas.microsoft.com/office/drawing/2014/main" id="{85E4B49C-71C4-4F0B-8C7B-6C7E43F0E5D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7" name="直線コネクタ 506">
          <a:extLst>
            <a:ext uri="{FF2B5EF4-FFF2-40B4-BE49-F238E27FC236}">
              <a16:creationId xmlns:a16="http://schemas.microsoft.com/office/drawing/2014/main" id="{F1236C61-3526-4788-810E-1F43B09ECC7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8" name="テキスト ボックス 507">
          <a:extLst>
            <a:ext uri="{FF2B5EF4-FFF2-40B4-BE49-F238E27FC236}">
              <a16:creationId xmlns:a16="http://schemas.microsoft.com/office/drawing/2014/main" id="{39DBB1E0-350D-441E-B1B4-B612B3B28D7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09" name="直線コネクタ 508">
          <a:extLst>
            <a:ext uri="{FF2B5EF4-FFF2-40B4-BE49-F238E27FC236}">
              <a16:creationId xmlns:a16="http://schemas.microsoft.com/office/drawing/2014/main" id="{E2652D74-DB82-40D1-A766-DB72109F54B9}"/>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0" name="テキスト ボックス 509">
          <a:extLst>
            <a:ext uri="{FF2B5EF4-FFF2-40B4-BE49-F238E27FC236}">
              <a16:creationId xmlns:a16="http://schemas.microsoft.com/office/drawing/2014/main" id="{18154AAA-1823-4A78-A544-6F4E54D5DD34}"/>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1" name="直線コネクタ 510">
          <a:extLst>
            <a:ext uri="{FF2B5EF4-FFF2-40B4-BE49-F238E27FC236}">
              <a16:creationId xmlns:a16="http://schemas.microsoft.com/office/drawing/2014/main" id="{B85F439F-9A4F-4284-BA38-B3E1C4E2C4E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2" name="テキスト ボックス 511">
          <a:extLst>
            <a:ext uri="{FF2B5EF4-FFF2-40B4-BE49-F238E27FC236}">
              <a16:creationId xmlns:a16="http://schemas.microsoft.com/office/drawing/2014/main" id="{985BBDFD-7D74-4F73-920F-76A3F0A1E20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3" name="直線コネクタ 512">
          <a:extLst>
            <a:ext uri="{FF2B5EF4-FFF2-40B4-BE49-F238E27FC236}">
              <a16:creationId xmlns:a16="http://schemas.microsoft.com/office/drawing/2014/main" id="{B3FD0E3A-C35F-4134-9793-76D4908AF0F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4" name="テキスト ボックス 513">
          <a:extLst>
            <a:ext uri="{FF2B5EF4-FFF2-40B4-BE49-F238E27FC236}">
              <a16:creationId xmlns:a16="http://schemas.microsoft.com/office/drawing/2014/main" id="{E1344FF9-4523-47B4-BECA-9D2C0641C696}"/>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5" name="直線コネクタ 514">
          <a:extLst>
            <a:ext uri="{FF2B5EF4-FFF2-40B4-BE49-F238E27FC236}">
              <a16:creationId xmlns:a16="http://schemas.microsoft.com/office/drawing/2014/main" id="{C855CFBB-2C47-449F-A81D-83BAD380E3B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6" name="テキスト ボックス 515">
          <a:extLst>
            <a:ext uri="{FF2B5EF4-FFF2-40B4-BE49-F238E27FC236}">
              <a16:creationId xmlns:a16="http://schemas.microsoft.com/office/drawing/2014/main" id="{CCFF124B-4E35-43CD-B954-E4384B2C1E8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7" name="直線コネクタ 516">
          <a:extLst>
            <a:ext uri="{FF2B5EF4-FFF2-40B4-BE49-F238E27FC236}">
              <a16:creationId xmlns:a16="http://schemas.microsoft.com/office/drawing/2014/main" id="{07EE2EA4-540A-4C1B-AE83-F8238E43B7AA}"/>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8" name="テキスト ボックス 517">
          <a:extLst>
            <a:ext uri="{FF2B5EF4-FFF2-40B4-BE49-F238E27FC236}">
              <a16:creationId xmlns:a16="http://schemas.microsoft.com/office/drawing/2014/main" id="{B0DE620D-1D50-4BE2-BB25-045DB0B0DFD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9" name="直線コネクタ 518">
          <a:extLst>
            <a:ext uri="{FF2B5EF4-FFF2-40B4-BE49-F238E27FC236}">
              <a16:creationId xmlns:a16="http://schemas.microsoft.com/office/drawing/2014/main" id="{AED02193-4AF6-48F1-85A6-1EBEF9FECE9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0" name="テキスト ボックス 519">
          <a:extLst>
            <a:ext uri="{FF2B5EF4-FFF2-40B4-BE49-F238E27FC236}">
              <a16:creationId xmlns:a16="http://schemas.microsoft.com/office/drawing/2014/main" id="{FB4759AA-4123-457F-8550-9A2FE9DA8B7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1" name="【学校施設】&#10;有形固定資産減価償却率グラフ枠">
          <a:extLst>
            <a:ext uri="{FF2B5EF4-FFF2-40B4-BE49-F238E27FC236}">
              <a16:creationId xmlns:a16="http://schemas.microsoft.com/office/drawing/2014/main" id="{3E0C4AB5-47A7-4224-A01C-B46076EC35A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522" name="直線コネクタ 521">
          <a:extLst>
            <a:ext uri="{FF2B5EF4-FFF2-40B4-BE49-F238E27FC236}">
              <a16:creationId xmlns:a16="http://schemas.microsoft.com/office/drawing/2014/main" id="{B4EF03C0-ABC3-4406-902A-68CFE2C2C669}"/>
            </a:ext>
          </a:extLst>
        </xdr:cNvPr>
        <xdr:cNvCxnSpPr/>
      </xdr:nvCxnSpPr>
      <xdr:spPr>
        <a:xfrm flipV="1">
          <a:off x="1631886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523" name="【学校施設】&#10;有形固定資産減価償却率最小値テキスト">
          <a:extLst>
            <a:ext uri="{FF2B5EF4-FFF2-40B4-BE49-F238E27FC236}">
              <a16:creationId xmlns:a16="http://schemas.microsoft.com/office/drawing/2014/main" id="{A05FDF30-D0A9-41DE-B444-283A7393DC41}"/>
            </a:ext>
          </a:extLst>
        </xdr:cNvPr>
        <xdr:cNvSpPr txBox="1"/>
      </xdr:nvSpPr>
      <xdr:spPr>
        <a:xfrm>
          <a:off x="16357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524" name="直線コネクタ 523">
          <a:extLst>
            <a:ext uri="{FF2B5EF4-FFF2-40B4-BE49-F238E27FC236}">
              <a16:creationId xmlns:a16="http://schemas.microsoft.com/office/drawing/2014/main" id="{CF1D7737-49B6-4364-A394-8077406893BB}"/>
            </a:ext>
          </a:extLst>
        </xdr:cNvPr>
        <xdr:cNvCxnSpPr/>
      </xdr:nvCxnSpPr>
      <xdr:spPr>
        <a:xfrm>
          <a:off x="16230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25" name="【学校施設】&#10;有形固定資産減価償却率最大値テキスト">
          <a:extLst>
            <a:ext uri="{FF2B5EF4-FFF2-40B4-BE49-F238E27FC236}">
              <a16:creationId xmlns:a16="http://schemas.microsoft.com/office/drawing/2014/main" id="{F93A11F6-2C4E-42D4-8E4E-E22E34B709F1}"/>
            </a:ext>
          </a:extLst>
        </xdr:cNvPr>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26" name="直線コネクタ 525">
          <a:extLst>
            <a:ext uri="{FF2B5EF4-FFF2-40B4-BE49-F238E27FC236}">
              <a16:creationId xmlns:a16="http://schemas.microsoft.com/office/drawing/2014/main" id="{3F37FD11-AE94-45A3-87D1-627C5E787FB1}"/>
            </a:ext>
          </a:extLst>
        </xdr:cNvPr>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7" name="【学校施設】&#10;有形固定資産減価償却率平均値テキスト">
          <a:extLst>
            <a:ext uri="{FF2B5EF4-FFF2-40B4-BE49-F238E27FC236}">
              <a16:creationId xmlns:a16="http://schemas.microsoft.com/office/drawing/2014/main" id="{DAEBAF29-D036-43AB-AE9A-367350BC74A9}"/>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8" name="フローチャート: 判断 527">
          <a:extLst>
            <a:ext uri="{FF2B5EF4-FFF2-40B4-BE49-F238E27FC236}">
              <a16:creationId xmlns:a16="http://schemas.microsoft.com/office/drawing/2014/main" id="{03B92085-11D3-4E77-A0D3-76C3CEF45142}"/>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529" name="フローチャート: 判断 528">
          <a:extLst>
            <a:ext uri="{FF2B5EF4-FFF2-40B4-BE49-F238E27FC236}">
              <a16:creationId xmlns:a16="http://schemas.microsoft.com/office/drawing/2014/main" id="{90333797-1080-44B4-8735-B3B791917B13}"/>
            </a:ext>
          </a:extLst>
        </xdr:cNvPr>
        <xdr:cNvSpPr/>
      </xdr:nvSpPr>
      <xdr:spPr>
        <a:xfrm>
          <a:off x="15430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530" name="フローチャート: 判断 529">
          <a:extLst>
            <a:ext uri="{FF2B5EF4-FFF2-40B4-BE49-F238E27FC236}">
              <a16:creationId xmlns:a16="http://schemas.microsoft.com/office/drawing/2014/main" id="{470CCB49-466C-4AC4-9A67-AA0EA2D8371A}"/>
            </a:ext>
          </a:extLst>
        </xdr:cNvPr>
        <xdr:cNvSpPr/>
      </xdr:nvSpPr>
      <xdr:spPr>
        <a:xfrm>
          <a:off x="14541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105410</xdr:rowOff>
    </xdr:from>
    <xdr:to>
      <xdr:col>72</xdr:col>
      <xdr:colOff>38100</xdr:colOff>
      <xdr:row>60</xdr:row>
      <xdr:rowOff>35560</xdr:rowOff>
    </xdr:to>
    <xdr:sp macro="" textlink="">
      <xdr:nvSpPr>
        <xdr:cNvPr id="531" name="フローチャート: 判断 530">
          <a:extLst>
            <a:ext uri="{FF2B5EF4-FFF2-40B4-BE49-F238E27FC236}">
              <a16:creationId xmlns:a16="http://schemas.microsoft.com/office/drawing/2014/main" id="{46F8AF9D-3CBF-4A44-8D3D-81BBAF9580ED}"/>
            </a:ext>
          </a:extLst>
        </xdr:cNvPr>
        <xdr:cNvSpPr/>
      </xdr:nvSpPr>
      <xdr:spPr>
        <a:xfrm>
          <a:off x="13652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92075</xdr:rowOff>
    </xdr:from>
    <xdr:to>
      <xdr:col>67</xdr:col>
      <xdr:colOff>101600</xdr:colOff>
      <xdr:row>60</xdr:row>
      <xdr:rowOff>22225</xdr:rowOff>
    </xdr:to>
    <xdr:sp macro="" textlink="">
      <xdr:nvSpPr>
        <xdr:cNvPr id="532" name="フローチャート: 判断 531">
          <a:extLst>
            <a:ext uri="{FF2B5EF4-FFF2-40B4-BE49-F238E27FC236}">
              <a16:creationId xmlns:a16="http://schemas.microsoft.com/office/drawing/2014/main" id="{6111CA16-561A-40F4-A7A0-093C113295BE}"/>
            </a:ext>
          </a:extLst>
        </xdr:cNvPr>
        <xdr:cNvSpPr/>
      </xdr:nvSpPr>
      <xdr:spPr>
        <a:xfrm>
          <a:off x="12763500" y="102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7271E0E1-8488-4C5B-9B53-0D1AB52C5FE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E2EFB571-FE5C-4689-A475-1B44C4FE67C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9D1C6A73-FAE5-4214-860B-06119C73902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856EDFD6-5129-4D3B-9C75-3B92110CE30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4A2ADD86-9DFA-4696-A4FC-64B63DBCEB5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38735</xdr:rowOff>
    </xdr:from>
    <xdr:to>
      <xdr:col>85</xdr:col>
      <xdr:colOff>177800</xdr:colOff>
      <xdr:row>60</xdr:row>
      <xdr:rowOff>140335</xdr:rowOff>
    </xdr:to>
    <xdr:sp macro="" textlink="">
      <xdr:nvSpPr>
        <xdr:cNvPr id="538" name="楕円 537">
          <a:extLst>
            <a:ext uri="{FF2B5EF4-FFF2-40B4-BE49-F238E27FC236}">
              <a16:creationId xmlns:a16="http://schemas.microsoft.com/office/drawing/2014/main" id="{AF2E951D-8DEF-46E3-ADCE-6D82C99913BB}"/>
            </a:ext>
          </a:extLst>
        </xdr:cNvPr>
        <xdr:cNvSpPr/>
      </xdr:nvSpPr>
      <xdr:spPr>
        <a:xfrm>
          <a:off x="16268700" y="1032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61612</xdr:rowOff>
    </xdr:from>
    <xdr:ext cx="405111" cy="259045"/>
    <xdr:sp macro="" textlink="">
      <xdr:nvSpPr>
        <xdr:cNvPr id="539" name="【学校施設】&#10;有形固定資産減価償却率該当値テキスト">
          <a:extLst>
            <a:ext uri="{FF2B5EF4-FFF2-40B4-BE49-F238E27FC236}">
              <a16:creationId xmlns:a16="http://schemas.microsoft.com/office/drawing/2014/main" id="{8849CAC2-2ED7-4DDC-B963-EFD227F49943}"/>
            </a:ext>
          </a:extLst>
        </xdr:cNvPr>
        <xdr:cNvSpPr txBox="1"/>
      </xdr:nvSpPr>
      <xdr:spPr>
        <a:xfrm>
          <a:off x="16357600" y="10177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40640</xdr:rowOff>
    </xdr:from>
    <xdr:to>
      <xdr:col>81</xdr:col>
      <xdr:colOff>101600</xdr:colOff>
      <xdr:row>60</xdr:row>
      <xdr:rowOff>142240</xdr:rowOff>
    </xdr:to>
    <xdr:sp macro="" textlink="">
      <xdr:nvSpPr>
        <xdr:cNvPr id="540" name="楕円 539">
          <a:extLst>
            <a:ext uri="{FF2B5EF4-FFF2-40B4-BE49-F238E27FC236}">
              <a16:creationId xmlns:a16="http://schemas.microsoft.com/office/drawing/2014/main" id="{CD35F98C-490A-49E1-992C-C52574AA56B2}"/>
            </a:ext>
          </a:extLst>
        </xdr:cNvPr>
        <xdr:cNvSpPr/>
      </xdr:nvSpPr>
      <xdr:spPr>
        <a:xfrm>
          <a:off x="15430500" y="1032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89535</xdr:rowOff>
    </xdr:from>
    <xdr:to>
      <xdr:col>85</xdr:col>
      <xdr:colOff>127000</xdr:colOff>
      <xdr:row>60</xdr:row>
      <xdr:rowOff>91440</xdr:rowOff>
    </xdr:to>
    <xdr:cxnSp macro="">
      <xdr:nvCxnSpPr>
        <xdr:cNvPr id="541" name="直線コネクタ 540">
          <a:extLst>
            <a:ext uri="{FF2B5EF4-FFF2-40B4-BE49-F238E27FC236}">
              <a16:creationId xmlns:a16="http://schemas.microsoft.com/office/drawing/2014/main" id="{837A7033-CB8F-456C-9F82-E3D903C1C216}"/>
            </a:ext>
          </a:extLst>
        </xdr:cNvPr>
        <xdr:cNvCxnSpPr/>
      </xdr:nvCxnSpPr>
      <xdr:spPr>
        <a:xfrm flipV="1">
          <a:off x="15481300" y="1037653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17780</xdr:rowOff>
    </xdr:from>
    <xdr:to>
      <xdr:col>76</xdr:col>
      <xdr:colOff>165100</xdr:colOff>
      <xdr:row>60</xdr:row>
      <xdr:rowOff>119380</xdr:rowOff>
    </xdr:to>
    <xdr:sp macro="" textlink="">
      <xdr:nvSpPr>
        <xdr:cNvPr id="542" name="楕円 541">
          <a:extLst>
            <a:ext uri="{FF2B5EF4-FFF2-40B4-BE49-F238E27FC236}">
              <a16:creationId xmlns:a16="http://schemas.microsoft.com/office/drawing/2014/main" id="{00ABBFD1-51EE-47A0-9D7A-9941BBC1445B}"/>
            </a:ext>
          </a:extLst>
        </xdr:cNvPr>
        <xdr:cNvSpPr/>
      </xdr:nvSpPr>
      <xdr:spPr>
        <a:xfrm>
          <a:off x="14541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68580</xdr:rowOff>
    </xdr:from>
    <xdr:to>
      <xdr:col>81</xdr:col>
      <xdr:colOff>50800</xdr:colOff>
      <xdr:row>60</xdr:row>
      <xdr:rowOff>91440</xdr:rowOff>
    </xdr:to>
    <xdr:cxnSp macro="">
      <xdr:nvCxnSpPr>
        <xdr:cNvPr id="543" name="直線コネクタ 542">
          <a:extLst>
            <a:ext uri="{FF2B5EF4-FFF2-40B4-BE49-F238E27FC236}">
              <a16:creationId xmlns:a16="http://schemas.microsoft.com/office/drawing/2014/main" id="{FB17850A-46A8-4CBF-8DBD-411B11CD134D}"/>
            </a:ext>
          </a:extLst>
        </xdr:cNvPr>
        <xdr:cNvCxnSpPr/>
      </xdr:nvCxnSpPr>
      <xdr:spPr>
        <a:xfrm>
          <a:off x="14592300" y="10355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10160</xdr:rowOff>
    </xdr:from>
    <xdr:to>
      <xdr:col>72</xdr:col>
      <xdr:colOff>38100</xdr:colOff>
      <xdr:row>60</xdr:row>
      <xdr:rowOff>111760</xdr:rowOff>
    </xdr:to>
    <xdr:sp macro="" textlink="">
      <xdr:nvSpPr>
        <xdr:cNvPr id="544" name="楕円 543">
          <a:extLst>
            <a:ext uri="{FF2B5EF4-FFF2-40B4-BE49-F238E27FC236}">
              <a16:creationId xmlns:a16="http://schemas.microsoft.com/office/drawing/2014/main" id="{36353EFE-2B16-478F-B6A9-542F233A200D}"/>
            </a:ext>
          </a:extLst>
        </xdr:cNvPr>
        <xdr:cNvSpPr/>
      </xdr:nvSpPr>
      <xdr:spPr>
        <a:xfrm>
          <a:off x="13652500" y="1029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60960</xdr:rowOff>
    </xdr:from>
    <xdr:to>
      <xdr:col>76</xdr:col>
      <xdr:colOff>114300</xdr:colOff>
      <xdr:row>60</xdr:row>
      <xdr:rowOff>68580</xdr:rowOff>
    </xdr:to>
    <xdr:cxnSp macro="">
      <xdr:nvCxnSpPr>
        <xdr:cNvPr id="545" name="直線コネクタ 544">
          <a:extLst>
            <a:ext uri="{FF2B5EF4-FFF2-40B4-BE49-F238E27FC236}">
              <a16:creationId xmlns:a16="http://schemas.microsoft.com/office/drawing/2014/main" id="{8F43A60E-E950-4C4A-8566-FCE0ADA546E1}"/>
            </a:ext>
          </a:extLst>
        </xdr:cNvPr>
        <xdr:cNvCxnSpPr/>
      </xdr:nvCxnSpPr>
      <xdr:spPr>
        <a:xfrm>
          <a:off x="13703300" y="103479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95885</xdr:rowOff>
    </xdr:from>
    <xdr:to>
      <xdr:col>67</xdr:col>
      <xdr:colOff>101600</xdr:colOff>
      <xdr:row>61</xdr:row>
      <xdr:rowOff>26035</xdr:rowOff>
    </xdr:to>
    <xdr:sp macro="" textlink="">
      <xdr:nvSpPr>
        <xdr:cNvPr id="546" name="楕円 545">
          <a:extLst>
            <a:ext uri="{FF2B5EF4-FFF2-40B4-BE49-F238E27FC236}">
              <a16:creationId xmlns:a16="http://schemas.microsoft.com/office/drawing/2014/main" id="{EA358B68-0B43-4EC2-A9A9-1A250DB90D7D}"/>
            </a:ext>
          </a:extLst>
        </xdr:cNvPr>
        <xdr:cNvSpPr/>
      </xdr:nvSpPr>
      <xdr:spPr>
        <a:xfrm>
          <a:off x="12763500" y="103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60960</xdr:rowOff>
    </xdr:from>
    <xdr:to>
      <xdr:col>71</xdr:col>
      <xdr:colOff>177800</xdr:colOff>
      <xdr:row>60</xdr:row>
      <xdr:rowOff>146685</xdr:rowOff>
    </xdr:to>
    <xdr:cxnSp macro="">
      <xdr:nvCxnSpPr>
        <xdr:cNvPr id="547" name="直線コネクタ 546">
          <a:extLst>
            <a:ext uri="{FF2B5EF4-FFF2-40B4-BE49-F238E27FC236}">
              <a16:creationId xmlns:a16="http://schemas.microsoft.com/office/drawing/2014/main" id="{A6049F45-F560-44DB-AE87-D18D3FB2BAA2}"/>
            </a:ext>
          </a:extLst>
        </xdr:cNvPr>
        <xdr:cNvCxnSpPr/>
      </xdr:nvCxnSpPr>
      <xdr:spPr>
        <a:xfrm flipV="1">
          <a:off x="12814300" y="1034796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163847</xdr:rowOff>
    </xdr:from>
    <xdr:ext cx="405111" cy="259045"/>
    <xdr:sp macro="" textlink="">
      <xdr:nvSpPr>
        <xdr:cNvPr id="548" name="n_1aveValue【学校施設】&#10;有形固定資産減価償却率">
          <a:extLst>
            <a:ext uri="{FF2B5EF4-FFF2-40B4-BE49-F238E27FC236}">
              <a16:creationId xmlns:a16="http://schemas.microsoft.com/office/drawing/2014/main" id="{B9C4B5DC-C780-4489-9906-499F35C81271}"/>
            </a:ext>
          </a:extLst>
        </xdr:cNvPr>
        <xdr:cNvSpPr txBox="1"/>
      </xdr:nvSpPr>
      <xdr:spPr>
        <a:xfrm>
          <a:off x="15266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549" name="n_2aveValue【学校施設】&#10;有形固定資産減価償却率">
          <a:extLst>
            <a:ext uri="{FF2B5EF4-FFF2-40B4-BE49-F238E27FC236}">
              <a16:creationId xmlns:a16="http://schemas.microsoft.com/office/drawing/2014/main" id="{13DDBD2F-8FC4-43B6-B547-C157D3E5702F}"/>
            </a:ext>
          </a:extLst>
        </xdr:cNvPr>
        <xdr:cNvSpPr txBox="1"/>
      </xdr:nvSpPr>
      <xdr:spPr>
        <a:xfrm>
          <a:off x="14389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52087</xdr:rowOff>
    </xdr:from>
    <xdr:ext cx="405111" cy="259045"/>
    <xdr:sp macro="" textlink="">
      <xdr:nvSpPr>
        <xdr:cNvPr id="550" name="n_3aveValue【学校施設】&#10;有形固定資産減価償却率">
          <a:extLst>
            <a:ext uri="{FF2B5EF4-FFF2-40B4-BE49-F238E27FC236}">
              <a16:creationId xmlns:a16="http://schemas.microsoft.com/office/drawing/2014/main" id="{4BD1A2B8-E018-4CB0-8B9B-6D63F4E56EF3}"/>
            </a:ext>
          </a:extLst>
        </xdr:cNvPr>
        <xdr:cNvSpPr txBox="1"/>
      </xdr:nvSpPr>
      <xdr:spPr>
        <a:xfrm>
          <a:off x="135007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38752</xdr:rowOff>
    </xdr:from>
    <xdr:ext cx="405111" cy="259045"/>
    <xdr:sp macro="" textlink="">
      <xdr:nvSpPr>
        <xdr:cNvPr id="551" name="n_4aveValue【学校施設】&#10;有形固定資産減価償却率">
          <a:extLst>
            <a:ext uri="{FF2B5EF4-FFF2-40B4-BE49-F238E27FC236}">
              <a16:creationId xmlns:a16="http://schemas.microsoft.com/office/drawing/2014/main" id="{05B713F2-E369-445D-B641-5BF4BEE270AA}"/>
            </a:ext>
          </a:extLst>
        </xdr:cNvPr>
        <xdr:cNvSpPr txBox="1"/>
      </xdr:nvSpPr>
      <xdr:spPr>
        <a:xfrm>
          <a:off x="12611744" y="998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158767</xdr:rowOff>
    </xdr:from>
    <xdr:ext cx="405111" cy="259045"/>
    <xdr:sp macro="" textlink="">
      <xdr:nvSpPr>
        <xdr:cNvPr id="552" name="n_1mainValue【学校施設】&#10;有形固定資産減価償却率">
          <a:extLst>
            <a:ext uri="{FF2B5EF4-FFF2-40B4-BE49-F238E27FC236}">
              <a16:creationId xmlns:a16="http://schemas.microsoft.com/office/drawing/2014/main" id="{158EF26F-3029-4E24-A593-92F502CC12EF}"/>
            </a:ext>
          </a:extLst>
        </xdr:cNvPr>
        <xdr:cNvSpPr txBox="1"/>
      </xdr:nvSpPr>
      <xdr:spPr>
        <a:xfrm>
          <a:off x="152660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135907</xdr:rowOff>
    </xdr:from>
    <xdr:ext cx="405111" cy="259045"/>
    <xdr:sp macro="" textlink="">
      <xdr:nvSpPr>
        <xdr:cNvPr id="553" name="n_2mainValue【学校施設】&#10;有形固定資産減価償却率">
          <a:extLst>
            <a:ext uri="{FF2B5EF4-FFF2-40B4-BE49-F238E27FC236}">
              <a16:creationId xmlns:a16="http://schemas.microsoft.com/office/drawing/2014/main" id="{78FC22AC-0B58-4DF9-B1A0-7334287E986D}"/>
            </a:ext>
          </a:extLst>
        </xdr:cNvPr>
        <xdr:cNvSpPr txBox="1"/>
      </xdr:nvSpPr>
      <xdr:spPr>
        <a:xfrm>
          <a:off x="14389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102887</xdr:rowOff>
    </xdr:from>
    <xdr:ext cx="405111" cy="259045"/>
    <xdr:sp macro="" textlink="">
      <xdr:nvSpPr>
        <xdr:cNvPr id="554" name="n_3mainValue【学校施設】&#10;有形固定資産減価償却率">
          <a:extLst>
            <a:ext uri="{FF2B5EF4-FFF2-40B4-BE49-F238E27FC236}">
              <a16:creationId xmlns:a16="http://schemas.microsoft.com/office/drawing/2014/main" id="{0278D63C-3A10-4205-A0F6-B7064FCD881D}"/>
            </a:ext>
          </a:extLst>
        </xdr:cNvPr>
        <xdr:cNvSpPr txBox="1"/>
      </xdr:nvSpPr>
      <xdr:spPr>
        <a:xfrm>
          <a:off x="13500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17162</xdr:rowOff>
    </xdr:from>
    <xdr:ext cx="405111" cy="259045"/>
    <xdr:sp macro="" textlink="">
      <xdr:nvSpPr>
        <xdr:cNvPr id="555" name="n_4mainValue【学校施設】&#10;有形固定資産減価償却率">
          <a:extLst>
            <a:ext uri="{FF2B5EF4-FFF2-40B4-BE49-F238E27FC236}">
              <a16:creationId xmlns:a16="http://schemas.microsoft.com/office/drawing/2014/main" id="{92365D3D-EA49-4723-9C65-6C9FC8012368}"/>
            </a:ext>
          </a:extLst>
        </xdr:cNvPr>
        <xdr:cNvSpPr txBox="1"/>
      </xdr:nvSpPr>
      <xdr:spPr>
        <a:xfrm>
          <a:off x="12611744" y="1047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6" name="正方形/長方形 555">
          <a:extLst>
            <a:ext uri="{FF2B5EF4-FFF2-40B4-BE49-F238E27FC236}">
              <a16:creationId xmlns:a16="http://schemas.microsoft.com/office/drawing/2014/main" id="{41C6BEA2-ED44-4BCB-AC0C-9F0D3D23755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7" name="正方形/長方形 556">
          <a:extLst>
            <a:ext uri="{FF2B5EF4-FFF2-40B4-BE49-F238E27FC236}">
              <a16:creationId xmlns:a16="http://schemas.microsoft.com/office/drawing/2014/main" id="{EA993254-542F-4F25-B78A-AB0AE637F02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8" name="正方形/長方形 557">
          <a:extLst>
            <a:ext uri="{FF2B5EF4-FFF2-40B4-BE49-F238E27FC236}">
              <a16:creationId xmlns:a16="http://schemas.microsoft.com/office/drawing/2014/main" id="{0A327CB8-D37B-44FE-B32C-1B1EFADD8FB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9" name="正方形/長方形 558">
          <a:extLst>
            <a:ext uri="{FF2B5EF4-FFF2-40B4-BE49-F238E27FC236}">
              <a16:creationId xmlns:a16="http://schemas.microsoft.com/office/drawing/2014/main" id="{E61D3D92-7E18-4AE6-A25C-7D1F71A43EE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0" name="正方形/長方形 559">
          <a:extLst>
            <a:ext uri="{FF2B5EF4-FFF2-40B4-BE49-F238E27FC236}">
              <a16:creationId xmlns:a16="http://schemas.microsoft.com/office/drawing/2014/main" id="{FB67BB4B-ED0A-47AD-87AA-FB3AA612746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1" name="正方形/長方形 560">
          <a:extLst>
            <a:ext uri="{FF2B5EF4-FFF2-40B4-BE49-F238E27FC236}">
              <a16:creationId xmlns:a16="http://schemas.microsoft.com/office/drawing/2014/main" id="{62EA939A-E09D-40BF-A186-A6AAA794F86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2" name="正方形/長方形 561">
          <a:extLst>
            <a:ext uri="{FF2B5EF4-FFF2-40B4-BE49-F238E27FC236}">
              <a16:creationId xmlns:a16="http://schemas.microsoft.com/office/drawing/2014/main" id="{EB00EE3D-E07C-4BAC-9FCB-4AA3FAECEC4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3" name="正方形/長方形 562">
          <a:extLst>
            <a:ext uri="{FF2B5EF4-FFF2-40B4-BE49-F238E27FC236}">
              <a16:creationId xmlns:a16="http://schemas.microsoft.com/office/drawing/2014/main" id="{E12B4569-61DC-4B66-80F8-8001AFECA86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4" name="テキスト ボックス 563">
          <a:extLst>
            <a:ext uri="{FF2B5EF4-FFF2-40B4-BE49-F238E27FC236}">
              <a16:creationId xmlns:a16="http://schemas.microsoft.com/office/drawing/2014/main" id="{D3F72152-FBCC-4AA5-A7E7-06F69F49518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5" name="直線コネクタ 564">
          <a:extLst>
            <a:ext uri="{FF2B5EF4-FFF2-40B4-BE49-F238E27FC236}">
              <a16:creationId xmlns:a16="http://schemas.microsoft.com/office/drawing/2014/main" id="{C950EC7C-77D1-4B74-A995-77E5327559B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6" name="テキスト ボックス 565">
          <a:extLst>
            <a:ext uri="{FF2B5EF4-FFF2-40B4-BE49-F238E27FC236}">
              <a16:creationId xmlns:a16="http://schemas.microsoft.com/office/drawing/2014/main" id="{F72884C5-7AAD-4A41-91C4-779F70500341}"/>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67" name="直線コネクタ 566">
          <a:extLst>
            <a:ext uri="{FF2B5EF4-FFF2-40B4-BE49-F238E27FC236}">
              <a16:creationId xmlns:a16="http://schemas.microsoft.com/office/drawing/2014/main" id="{74D488CC-0E1A-4999-A901-476BB03C9E99}"/>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8" name="テキスト ボックス 567">
          <a:extLst>
            <a:ext uri="{FF2B5EF4-FFF2-40B4-BE49-F238E27FC236}">
              <a16:creationId xmlns:a16="http://schemas.microsoft.com/office/drawing/2014/main" id="{17054E35-2225-44BE-AF13-DA3B48D05B4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9" name="直線コネクタ 568">
          <a:extLst>
            <a:ext uri="{FF2B5EF4-FFF2-40B4-BE49-F238E27FC236}">
              <a16:creationId xmlns:a16="http://schemas.microsoft.com/office/drawing/2014/main" id="{C1376B10-015E-40F5-BF40-AE24CDE223B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0" name="テキスト ボックス 569">
          <a:extLst>
            <a:ext uri="{FF2B5EF4-FFF2-40B4-BE49-F238E27FC236}">
              <a16:creationId xmlns:a16="http://schemas.microsoft.com/office/drawing/2014/main" id="{2D6C7DED-5825-4E81-BAF7-B8D94E559B0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1" name="直線コネクタ 570">
          <a:extLst>
            <a:ext uri="{FF2B5EF4-FFF2-40B4-BE49-F238E27FC236}">
              <a16:creationId xmlns:a16="http://schemas.microsoft.com/office/drawing/2014/main" id="{4BEC238F-9A1E-4AE6-A418-B4C7AED14A43}"/>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2" name="テキスト ボックス 571">
          <a:extLst>
            <a:ext uri="{FF2B5EF4-FFF2-40B4-BE49-F238E27FC236}">
              <a16:creationId xmlns:a16="http://schemas.microsoft.com/office/drawing/2014/main" id="{43BC7EB2-0F53-41E8-9F92-51A0DBA2721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3" name="直線コネクタ 572">
          <a:extLst>
            <a:ext uri="{FF2B5EF4-FFF2-40B4-BE49-F238E27FC236}">
              <a16:creationId xmlns:a16="http://schemas.microsoft.com/office/drawing/2014/main" id="{650D7846-8E08-4E47-83FA-AFB1E67EFFD1}"/>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4" name="テキスト ボックス 573">
          <a:extLst>
            <a:ext uri="{FF2B5EF4-FFF2-40B4-BE49-F238E27FC236}">
              <a16:creationId xmlns:a16="http://schemas.microsoft.com/office/drawing/2014/main" id="{96987B87-46BF-4FCB-92EF-7FE4CA0D885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5" name="直線コネクタ 574">
          <a:extLst>
            <a:ext uri="{FF2B5EF4-FFF2-40B4-BE49-F238E27FC236}">
              <a16:creationId xmlns:a16="http://schemas.microsoft.com/office/drawing/2014/main" id="{BEAF0DDF-F9FF-49BA-B141-E2879671455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6" name="テキスト ボックス 575">
          <a:extLst>
            <a:ext uri="{FF2B5EF4-FFF2-40B4-BE49-F238E27FC236}">
              <a16:creationId xmlns:a16="http://schemas.microsoft.com/office/drawing/2014/main" id="{A578B810-2DA0-4F6F-BB90-18DB3EE66E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7" name="【学校施設】&#10;一人当たり面積グラフ枠">
          <a:extLst>
            <a:ext uri="{FF2B5EF4-FFF2-40B4-BE49-F238E27FC236}">
              <a16:creationId xmlns:a16="http://schemas.microsoft.com/office/drawing/2014/main" id="{86BB7194-E920-42BB-B7E9-5598205A63E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578" name="直線コネクタ 577">
          <a:extLst>
            <a:ext uri="{FF2B5EF4-FFF2-40B4-BE49-F238E27FC236}">
              <a16:creationId xmlns:a16="http://schemas.microsoft.com/office/drawing/2014/main" id="{24134E20-2D63-437F-B508-E4F1A872DAAB}"/>
            </a:ext>
          </a:extLst>
        </xdr:cNvPr>
        <xdr:cNvCxnSpPr/>
      </xdr:nvCxnSpPr>
      <xdr:spPr>
        <a:xfrm flipV="1">
          <a:off x="22160864" y="9509760"/>
          <a:ext cx="0" cy="156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579" name="【学校施設】&#10;一人当たり面積最小値テキスト">
          <a:extLst>
            <a:ext uri="{FF2B5EF4-FFF2-40B4-BE49-F238E27FC236}">
              <a16:creationId xmlns:a16="http://schemas.microsoft.com/office/drawing/2014/main" id="{4835EB4E-D964-4AEF-83BA-13E8D8B2C75A}"/>
            </a:ext>
          </a:extLst>
        </xdr:cNvPr>
        <xdr:cNvSpPr txBox="1"/>
      </xdr:nvSpPr>
      <xdr:spPr>
        <a:xfrm>
          <a:off x="22199600" y="11074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580" name="直線コネクタ 579">
          <a:extLst>
            <a:ext uri="{FF2B5EF4-FFF2-40B4-BE49-F238E27FC236}">
              <a16:creationId xmlns:a16="http://schemas.microsoft.com/office/drawing/2014/main" id="{32486515-E795-45E2-A85A-C013DF18AAF7}"/>
            </a:ext>
          </a:extLst>
        </xdr:cNvPr>
        <xdr:cNvCxnSpPr/>
      </xdr:nvCxnSpPr>
      <xdr:spPr>
        <a:xfrm>
          <a:off x="22072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581" name="【学校施設】&#10;一人当たり面積最大値テキスト">
          <a:extLst>
            <a:ext uri="{FF2B5EF4-FFF2-40B4-BE49-F238E27FC236}">
              <a16:creationId xmlns:a16="http://schemas.microsoft.com/office/drawing/2014/main" id="{E8487B1D-E619-4AD8-91F0-98B7A1D56479}"/>
            </a:ext>
          </a:extLst>
        </xdr:cNvPr>
        <xdr:cNvSpPr txBox="1"/>
      </xdr:nvSpPr>
      <xdr:spPr>
        <a:xfrm>
          <a:off x="22199600" y="928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582" name="直線コネクタ 581">
          <a:extLst>
            <a:ext uri="{FF2B5EF4-FFF2-40B4-BE49-F238E27FC236}">
              <a16:creationId xmlns:a16="http://schemas.microsoft.com/office/drawing/2014/main" id="{338A9C5F-4440-4BBE-9FB8-64F1B6E6448C}"/>
            </a:ext>
          </a:extLst>
        </xdr:cNvPr>
        <xdr:cNvCxnSpPr/>
      </xdr:nvCxnSpPr>
      <xdr:spPr>
        <a:xfrm>
          <a:off x="22072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583" name="【学校施設】&#10;一人当たり面積平均値テキスト">
          <a:extLst>
            <a:ext uri="{FF2B5EF4-FFF2-40B4-BE49-F238E27FC236}">
              <a16:creationId xmlns:a16="http://schemas.microsoft.com/office/drawing/2014/main" id="{D97FA769-0F28-43AA-AEB7-A89C266F552F}"/>
            </a:ext>
          </a:extLst>
        </xdr:cNvPr>
        <xdr:cNvSpPr txBox="1"/>
      </xdr:nvSpPr>
      <xdr:spPr>
        <a:xfrm>
          <a:off x="22199600" y="10567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84" name="フローチャート: 判断 583">
          <a:extLst>
            <a:ext uri="{FF2B5EF4-FFF2-40B4-BE49-F238E27FC236}">
              <a16:creationId xmlns:a16="http://schemas.microsoft.com/office/drawing/2014/main" id="{F8E4BD30-8419-4B65-82BB-5DF7AA2FA447}"/>
            </a:ext>
          </a:extLst>
        </xdr:cNvPr>
        <xdr:cNvSpPr/>
      </xdr:nvSpPr>
      <xdr:spPr>
        <a:xfrm>
          <a:off x="221107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585" name="フローチャート: 判断 584">
          <a:extLst>
            <a:ext uri="{FF2B5EF4-FFF2-40B4-BE49-F238E27FC236}">
              <a16:creationId xmlns:a16="http://schemas.microsoft.com/office/drawing/2014/main" id="{BC639EF4-346B-4A4D-8CF0-333B5100803E}"/>
            </a:ext>
          </a:extLst>
        </xdr:cNvPr>
        <xdr:cNvSpPr/>
      </xdr:nvSpPr>
      <xdr:spPr>
        <a:xfrm>
          <a:off x="21272500" y="1072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586" name="フローチャート: 判断 585">
          <a:extLst>
            <a:ext uri="{FF2B5EF4-FFF2-40B4-BE49-F238E27FC236}">
              <a16:creationId xmlns:a16="http://schemas.microsoft.com/office/drawing/2014/main" id="{54DF3BCF-E769-4F46-83B4-B91EEA893BDA}"/>
            </a:ext>
          </a:extLst>
        </xdr:cNvPr>
        <xdr:cNvSpPr/>
      </xdr:nvSpPr>
      <xdr:spPr>
        <a:xfrm>
          <a:off x="20383500" y="1072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84074</xdr:rowOff>
    </xdr:from>
    <xdr:to>
      <xdr:col>102</xdr:col>
      <xdr:colOff>165100</xdr:colOff>
      <xdr:row>62</xdr:row>
      <xdr:rowOff>14224</xdr:rowOff>
    </xdr:to>
    <xdr:sp macro="" textlink="">
      <xdr:nvSpPr>
        <xdr:cNvPr id="587" name="フローチャート: 判断 586">
          <a:extLst>
            <a:ext uri="{FF2B5EF4-FFF2-40B4-BE49-F238E27FC236}">
              <a16:creationId xmlns:a16="http://schemas.microsoft.com/office/drawing/2014/main" id="{CD93F740-B3A2-4853-9D31-91300A51C9FF}"/>
            </a:ext>
          </a:extLst>
        </xdr:cNvPr>
        <xdr:cNvSpPr/>
      </xdr:nvSpPr>
      <xdr:spPr>
        <a:xfrm>
          <a:off x="19494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588" name="フローチャート: 判断 587">
          <a:extLst>
            <a:ext uri="{FF2B5EF4-FFF2-40B4-BE49-F238E27FC236}">
              <a16:creationId xmlns:a16="http://schemas.microsoft.com/office/drawing/2014/main" id="{B9EC5E6F-B9D1-495C-8F00-BA82DF47F949}"/>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9A84380F-49C1-4242-9A19-E54E371F968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73A229C-BEBA-4AF1-ACB0-C18DD259ACB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61D20555-6207-4F11-9F2C-1FE1D8A45E06}"/>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562AB2C9-9B41-40CA-91E8-8F537985706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A4065CE1-6CAD-4717-92F4-823DFD396663}"/>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155854</xdr:rowOff>
    </xdr:from>
    <xdr:to>
      <xdr:col>116</xdr:col>
      <xdr:colOff>114300</xdr:colOff>
      <xdr:row>63</xdr:row>
      <xdr:rowOff>86004</xdr:rowOff>
    </xdr:to>
    <xdr:sp macro="" textlink="">
      <xdr:nvSpPr>
        <xdr:cNvPr id="594" name="楕円 593">
          <a:extLst>
            <a:ext uri="{FF2B5EF4-FFF2-40B4-BE49-F238E27FC236}">
              <a16:creationId xmlns:a16="http://schemas.microsoft.com/office/drawing/2014/main" id="{58999161-1E4E-40D1-A2EE-0FF301226B3A}"/>
            </a:ext>
          </a:extLst>
        </xdr:cNvPr>
        <xdr:cNvSpPr/>
      </xdr:nvSpPr>
      <xdr:spPr>
        <a:xfrm>
          <a:off x="22110700" y="1078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134281</xdr:rowOff>
    </xdr:from>
    <xdr:ext cx="469744" cy="259045"/>
    <xdr:sp macro="" textlink="">
      <xdr:nvSpPr>
        <xdr:cNvPr id="595" name="【学校施設】&#10;一人当たり面積該当値テキスト">
          <a:extLst>
            <a:ext uri="{FF2B5EF4-FFF2-40B4-BE49-F238E27FC236}">
              <a16:creationId xmlns:a16="http://schemas.microsoft.com/office/drawing/2014/main" id="{E863EFF1-4BDD-4009-A9B0-DCCCBCB66B5B}"/>
            </a:ext>
          </a:extLst>
        </xdr:cNvPr>
        <xdr:cNvSpPr txBox="1"/>
      </xdr:nvSpPr>
      <xdr:spPr>
        <a:xfrm>
          <a:off x="22199600" y="1076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158141</xdr:rowOff>
    </xdr:from>
    <xdr:to>
      <xdr:col>112</xdr:col>
      <xdr:colOff>38100</xdr:colOff>
      <xdr:row>63</xdr:row>
      <xdr:rowOff>88291</xdr:rowOff>
    </xdr:to>
    <xdr:sp macro="" textlink="">
      <xdr:nvSpPr>
        <xdr:cNvPr id="596" name="楕円 595">
          <a:extLst>
            <a:ext uri="{FF2B5EF4-FFF2-40B4-BE49-F238E27FC236}">
              <a16:creationId xmlns:a16="http://schemas.microsoft.com/office/drawing/2014/main" id="{227D7D13-4240-4DCC-9698-7177A01512FF}"/>
            </a:ext>
          </a:extLst>
        </xdr:cNvPr>
        <xdr:cNvSpPr/>
      </xdr:nvSpPr>
      <xdr:spPr>
        <a:xfrm>
          <a:off x="21272500" y="1078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35204</xdr:rowOff>
    </xdr:from>
    <xdr:to>
      <xdr:col>116</xdr:col>
      <xdr:colOff>63500</xdr:colOff>
      <xdr:row>63</xdr:row>
      <xdr:rowOff>37491</xdr:rowOff>
    </xdr:to>
    <xdr:cxnSp macro="">
      <xdr:nvCxnSpPr>
        <xdr:cNvPr id="597" name="直線コネクタ 596">
          <a:extLst>
            <a:ext uri="{FF2B5EF4-FFF2-40B4-BE49-F238E27FC236}">
              <a16:creationId xmlns:a16="http://schemas.microsoft.com/office/drawing/2014/main" id="{67AE5292-6F5A-46E0-B855-0AF52BDF74DF}"/>
            </a:ext>
          </a:extLst>
        </xdr:cNvPr>
        <xdr:cNvCxnSpPr/>
      </xdr:nvCxnSpPr>
      <xdr:spPr>
        <a:xfrm flipV="1">
          <a:off x="21323300" y="10836554"/>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163170</xdr:rowOff>
    </xdr:from>
    <xdr:to>
      <xdr:col>107</xdr:col>
      <xdr:colOff>101600</xdr:colOff>
      <xdr:row>63</xdr:row>
      <xdr:rowOff>93320</xdr:rowOff>
    </xdr:to>
    <xdr:sp macro="" textlink="">
      <xdr:nvSpPr>
        <xdr:cNvPr id="598" name="楕円 597">
          <a:extLst>
            <a:ext uri="{FF2B5EF4-FFF2-40B4-BE49-F238E27FC236}">
              <a16:creationId xmlns:a16="http://schemas.microsoft.com/office/drawing/2014/main" id="{45AD9615-0C10-4DAA-8637-83F9C0FAB5C2}"/>
            </a:ext>
          </a:extLst>
        </xdr:cNvPr>
        <xdr:cNvSpPr/>
      </xdr:nvSpPr>
      <xdr:spPr>
        <a:xfrm>
          <a:off x="20383500" y="1079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37491</xdr:rowOff>
    </xdr:from>
    <xdr:to>
      <xdr:col>111</xdr:col>
      <xdr:colOff>177800</xdr:colOff>
      <xdr:row>63</xdr:row>
      <xdr:rowOff>42520</xdr:rowOff>
    </xdr:to>
    <xdr:cxnSp macro="">
      <xdr:nvCxnSpPr>
        <xdr:cNvPr id="599" name="直線コネクタ 598">
          <a:extLst>
            <a:ext uri="{FF2B5EF4-FFF2-40B4-BE49-F238E27FC236}">
              <a16:creationId xmlns:a16="http://schemas.microsoft.com/office/drawing/2014/main" id="{45E332EA-6923-4997-90B0-AA2EC89C165A}"/>
            </a:ext>
          </a:extLst>
        </xdr:cNvPr>
        <xdr:cNvCxnSpPr/>
      </xdr:nvCxnSpPr>
      <xdr:spPr>
        <a:xfrm flipV="1">
          <a:off x="20434300" y="10838841"/>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600" name="楕円 599">
          <a:extLst>
            <a:ext uri="{FF2B5EF4-FFF2-40B4-BE49-F238E27FC236}">
              <a16:creationId xmlns:a16="http://schemas.microsoft.com/office/drawing/2014/main" id="{8C7ED2F0-623C-4F45-A058-D3739A37CBFD}"/>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42520</xdr:rowOff>
    </xdr:from>
    <xdr:to>
      <xdr:col>107</xdr:col>
      <xdr:colOff>50800</xdr:colOff>
      <xdr:row>63</xdr:row>
      <xdr:rowOff>43434</xdr:rowOff>
    </xdr:to>
    <xdr:cxnSp macro="">
      <xdr:nvCxnSpPr>
        <xdr:cNvPr id="601" name="直線コネクタ 600">
          <a:extLst>
            <a:ext uri="{FF2B5EF4-FFF2-40B4-BE49-F238E27FC236}">
              <a16:creationId xmlns:a16="http://schemas.microsoft.com/office/drawing/2014/main" id="{CA782229-B82D-4887-BAE0-53604E085392}"/>
            </a:ext>
          </a:extLst>
        </xdr:cNvPr>
        <xdr:cNvCxnSpPr/>
      </xdr:nvCxnSpPr>
      <xdr:spPr>
        <a:xfrm flipV="1">
          <a:off x="19545300" y="10843870"/>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167284</xdr:rowOff>
    </xdr:from>
    <xdr:to>
      <xdr:col>98</xdr:col>
      <xdr:colOff>38100</xdr:colOff>
      <xdr:row>63</xdr:row>
      <xdr:rowOff>97434</xdr:rowOff>
    </xdr:to>
    <xdr:sp macro="" textlink="">
      <xdr:nvSpPr>
        <xdr:cNvPr id="602" name="楕円 601">
          <a:extLst>
            <a:ext uri="{FF2B5EF4-FFF2-40B4-BE49-F238E27FC236}">
              <a16:creationId xmlns:a16="http://schemas.microsoft.com/office/drawing/2014/main" id="{F0267A12-ABED-40C5-AB67-9D9BC32DBA38}"/>
            </a:ext>
          </a:extLst>
        </xdr:cNvPr>
        <xdr:cNvSpPr/>
      </xdr:nvSpPr>
      <xdr:spPr>
        <a:xfrm>
          <a:off x="18605500" y="1079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46634</xdr:rowOff>
    </xdr:to>
    <xdr:cxnSp macro="">
      <xdr:nvCxnSpPr>
        <xdr:cNvPr id="603" name="直線コネクタ 602">
          <a:extLst>
            <a:ext uri="{FF2B5EF4-FFF2-40B4-BE49-F238E27FC236}">
              <a16:creationId xmlns:a16="http://schemas.microsoft.com/office/drawing/2014/main" id="{416DC195-5E4D-4930-9DB7-290313947646}"/>
            </a:ext>
          </a:extLst>
        </xdr:cNvPr>
        <xdr:cNvCxnSpPr/>
      </xdr:nvCxnSpPr>
      <xdr:spPr>
        <a:xfrm flipV="1">
          <a:off x="18656300" y="1084478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604" name="n_1aveValue【学校施設】&#10;一人当たり面積">
          <a:extLst>
            <a:ext uri="{FF2B5EF4-FFF2-40B4-BE49-F238E27FC236}">
              <a16:creationId xmlns:a16="http://schemas.microsoft.com/office/drawing/2014/main" id="{4667C29F-126A-4229-9E2A-39ACB28C4EA4}"/>
            </a:ext>
          </a:extLst>
        </xdr:cNvPr>
        <xdr:cNvSpPr txBox="1"/>
      </xdr:nvSpPr>
      <xdr:spPr>
        <a:xfrm>
          <a:off x="21075727"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05" name="n_2aveValue【学校施設】&#10;一人当たり面積">
          <a:extLst>
            <a:ext uri="{FF2B5EF4-FFF2-40B4-BE49-F238E27FC236}">
              <a16:creationId xmlns:a16="http://schemas.microsoft.com/office/drawing/2014/main" id="{686EA71B-EC8D-4087-9DB4-8AFCBA6BB455}"/>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30751</xdr:rowOff>
    </xdr:from>
    <xdr:ext cx="469744" cy="259045"/>
    <xdr:sp macro="" textlink="">
      <xdr:nvSpPr>
        <xdr:cNvPr id="606" name="n_3aveValue【学校施設】&#10;一人当たり面積">
          <a:extLst>
            <a:ext uri="{FF2B5EF4-FFF2-40B4-BE49-F238E27FC236}">
              <a16:creationId xmlns:a16="http://schemas.microsoft.com/office/drawing/2014/main" id="{57E8AC31-B79B-4C9E-A722-A3B465C7EA28}"/>
            </a:ext>
          </a:extLst>
        </xdr:cNvPr>
        <xdr:cNvSpPr txBox="1"/>
      </xdr:nvSpPr>
      <xdr:spPr>
        <a:xfrm>
          <a:off x="193104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607" name="n_4aveValue【学校施設】&#10;一人当たり面積">
          <a:extLst>
            <a:ext uri="{FF2B5EF4-FFF2-40B4-BE49-F238E27FC236}">
              <a16:creationId xmlns:a16="http://schemas.microsoft.com/office/drawing/2014/main" id="{A1B1BFBC-141C-4232-B0FA-C89A49FC471F}"/>
            </a:ext>
          </a:extLst>
        </xdr:cNvPr>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79418</xdr:rowOff>
    </xdr:from>
    <xdr:ext cx="469744" cy="259045"/>
    <xdr:sp macro="" textlink="">
      <xdr:nvSpPr>
        <xdr:cNvPr id="608" name="n_1mainValue【学校施設】&#10;一人当たり面積">
          <a:extLst>
            <a:ext uri="{FF2B5EF4-FFF2-40B4-BE49-F238E27FC236}">
              <a16:creationId xmlns:a16="http://schemas.microsoft.com/office/drawing/2014/main" id="{BBA9BDF6-6C7F-40D5-B997-CCD910F1DBC9}"/>
            </a:ext>
          </a:extLst>
        </xdr:cNvPr>
        <xdr:cNvSpPr txBox="1"/>
      </xdr:nvSpPr>
      <xdr:spPr>
        <a:xfrm>
          <a:off x="21075727" y="10880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84447</xdr:rowOff>
    </xdr:from>
    <xdr:ext cx="469744" cy="259045"/>
    <xdr:sp macro="" textlink="">
      <xdr:nvSpPr>
        <xdr:cNvPr id="609" name="n_2mainValue【学校施設】&#10;一人当たり面積">
          <a:extLst>
            <a:ext uri="{FF2B5EF4-FFF2-40B4-BE49-F238E27FC236}">
              <a16:creationId xmlns:a16="http://schemas.microsoft.com/office/drawing/2014/main" id="{7078ABB9-75A3-45FD-AE5B-860B751CEE58}"/>
            </a:ext>
          </a:extLst>
        </xdr:cNvPr>
        <xdr:cNvSpPr txBox="1"/>
      </xdr:nvSpPr>
      <xdr:spPr>
        <a:xfrm>
          <a:off x="20199427" y="1088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610" name="n_3mainValue【学校施設】&#10;一人当たり面積">
          <a:extLst>
            <a:ext uri="{FF2B5EF4-FFF2-40B4-BE49-F238E27FC236}">
              <a16:creationId xmlns:a16="http://schemas.microsoft.com/office/drawing/2014/main" id="{35051046-222C-4E43-B01B-C45A4B67A417}"/>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88561</xdr:rowOff>
    </xdr:from>
    <xdr:ext cx="469744" cy="259045"/>
    <xdr:sp macro="" textlink="">
      <xdr:nvSpPr>
        <xdr:cNvPr id="611" name="n_4mainValue【学校施設】&#10;一人当たり面積">
          <a:extLst>
            <a:ext uri="{FF2B5EF4-FFF2-40B4-BE49-F238E27FC236}">
              <a16:creationId xmlns:a16="http://schemas.microsoft.com/office/drawing/2014/main" id="{2228820E-85EC-4AB2-9A45-84D34B14ABFC}"/>
            </a:ext>
          </a:extLst>
        </xdr:cNvPr>
        <xdr:cNvSpPr txBox="1"/>
      </xdr:nvSpPr>
      <xdr:spPr>
        <a:xfrm>
          <a:off x="18421427" y="10889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2" name="正方形/長方形 611">
          <a:extLst>
            <a:ext uri="{FF2B5EF4-FFF2-40B4-BE49-F238E27FC236}">
              <a16:creationId xmlns:a16="http://schemas.microsoft.com/office/drawing/2014/main" id="{5874B50F-7B45-4E70-B128-64B7ADA46B0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3" name="正方形/長方形 612">
          <a:extLst>
            <a:ext uri="{FF2B5EF4-FFF2-40B4-BE49-F238E27FC236}">
              <a16:creationId xmlns:a16="http://schemas.microsoft.com/office/drawing/2014/main" id="{630EC668-DCAF-4A8D-AD14-8C76D132310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4" name="正方形/長方形 613">
          <a:extLst>
            <a:ext uri="{FF2B5EF4-FFF2-40B4-BE49-F238E27FC236}">
              <a16:creationId xmlns:a16="http://schemas.microsoft.com/office/drawing/2014/main" id="{552FF4BB-CA8F-4542-B152-6BBC060D856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5" name="正方形/長方形 614">
          <a:extLst>
            <a:ext uri="{FF2B5EF4-FFF2-40B4-BE49-F238E27FC236}">
              <a16:creationId xmlns:a16="http://schemas.microsoft.com/office/drawing/2014/main" id="{1AB5AB7A-0D44-465C-8639-49EE9005A31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6" name="正方形/長方形 615">
          <a:extLst>
            <a:ext uri="{FF2B5EF4-FFF2-40B4-BE49-F238E27FC236}">
              <a16:creationId xmlns:a16="http://schemas.microsoft.com/office/drawing/2014/main" id="{D7A37513-837E-4502-AD20-73FCBC1AA5D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17" name="正方形/長方形 616">
          <a:extLst>
            <a:ext uri="{FF2B5EF4-FFF2-40B4-BE49-F238E27FC236}">
              <a16:creationId xmlns:a16="http://schemas.microsoft.com/office/drawing/2014/main" id="{B4A7B96B-61CE-4511-B4E7-54FEA3D464A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18" name="正方形/長方形 617">
          <a:extLst>
            <a:ext uri="{FF2B5EF4-FFF2-40B4-BE49-F238E27FC236}">
              <a16:creationId xmlns:a16="http://schemas.microsoft.com/office/drawing/2014/main" id="{FE819826-DDAE-4E0C-AF26-F10F3A88DAE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正方形/長方形 618">
          <a:extLst>
            <a:ext uri="{FF2B5EF4-FFF2-40B4-BE49-F238E27FC236}">
              <a16:creationId xmlns:a16="http://schemas.microsoft.com/office/drawing/2014/main" id="{CB8AEF56-2750-43C1-9B98-7B00AC89826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0" name="テキスト ボックス 619">
          <a:extLst>
            <a:ext uri="{FF2B5EF4-FFF2-40B4-BE49-F238E27FC236}">
              <a16:creationId xmlns:a16="http://schemas.microsoft.com/office/drawing/2014/main" id="{82F49A06-8536-443E-86D3-104CE2D5146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1" name="直線コネクタ 620">
          <a:extLst>
            <a:ext uri="{FF2B5EF4-FFF2-40B4-BE49-F238E27FC236}">
              <a16:creationId xmlns:a16="http://schemas.microsoft.com/office/drawing/2014/main" id="{DB3F5BEA-30AE-4756-B7E3-55BBA1980AE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2" name="テキスト ボックス 621">
          <a:extLst>
            <a:ext uri="{FF2B5EF4-FFF2-40B4-BE49-F238E27FC236}">
              <a16:creationId xmlns:a16="http://schemas.microsoft.com/office/drawing/2014/main" id="{7768EE2E-AB82-4BA6-8F25-CAE83AC7C9F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3" name="直線コネクタ 622">
          <a:extLst>
            <a:ext uri="{FF2B5EF4-FFF2-40B4-BE49-F238E27FC236}">
              <a16:creationId xmlns:a16="http://schemas.microsoft.com/office/drawing/2014/main" id="{DD7F9BE4-25C9-4236-8765-98C5B5199EF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24" name="テキスト ボックス 623">
          <a:extLst>
            <a:ext uri="{FF2B5EF4-FFF2-40B4-BE49-F238E27FC236}">
              <a16:creationId xmlns:a16="http://schemas.microsoft.com/office/drawing/2014/main" id="{BDB43D55-F039-4D93-BB55-A2F7C4727B6D}"/>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25" name="直線コネクタ 624">
          <a:extLst>
            <a:ext uri="{FF2B5EF4-FFF2-40B4-BE49-F238E27FC236}">
              <a16:creationId xmlns:a16="http://schemas.microsoft.com/office/drawing/2014/main" id="{83E1C570-7B0E-402F-BB6D-964FA2E0169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26" name="テキスト ボックス 625">
          <a:extLst>
            <a:ext uri="{FF2B5EF4-FFF2-40B4-BE49-F238E27FC236}">
              <a16:creationId xmlns:a16="http://schemas.microsoft.com/office/drawing/2014/main" id="{3D6A21DC-BFDA-4C0A-8A7F-6CFFE148BC5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27" name="直線コネクタ 626">
          <a:extLst>
            <a:ext uri="{FF2B5EF4-FFF2-40B4-BE49-F238E27FC236}">
              <a16:creationId xmlns:a16="http://schemas.microsoft.com/office/drawing/2014/main" id="{0958F074-1BAC-44EB-A203-FA0150BDFF4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28" name="テキスト ボックス 627">
          <a:extLst>
            <a:ext uri="{FF2B5EF4-FFF2-40B4-BE49-F238E27FC236}">
              <a16:creationId xmlns:a16="http://schemas.microsoft.com/office/drawing/2014/main" id="{5EB1AC83-CFA5-4C2D-9929-E67EE01C8D1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29" name="直線コネクタ 628">
          <a:extLst>
            <a:ext uri="{FF2B5EF4-FFF2-40B4-BE49-F238E27FC236}">
              <a16:creationId xmlns:a16="http://schemas.microsoft.com/office/drawing/2014/main" id="{17B546A0-1973-44F6-9BD0-317539A9595A}"/>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0" name="テキスト ボックス 629">
          <a:extLst>
            <a:ext uri="{FF2B5EF4-FFF2-40B4-BE49-F238E27FC236}">
              <a16:creationId xmlns:a16="http://schemas.microsoft.com/office/drawing/2014/main" id="{8F4DF886-43D5-41B0-B2FB-02C194995E3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1" name="直線コネクタ 630">
          <a:extLst>
            <a:ext uri="{FF2B5EF4-FFF2-40B4-BE49-F238E27FC236}">
              <a16:creationId xmlns:a16="http://schemas.microsoft.com/office/drawing/2014/main" id="{3682292F-2FC4-42D0-A327-FBDA66354E9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2" name="テキスト ボックス 631">
          <a:extLst>
            <a:ext uri="{FF2B5EF4-FFF2-40B4-BE49-F238E27FC236}">
              <a16:creationId xmlns:a16="http://schemas.microsoft.com/office/drawing/2014/main" id="{58E8DD59-A579-4FEA-A276-18CDCC44E109}"/>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3" name="直線コネクタ 632">
          <a:extLst>
            <a:ext uri="{FF2B5EF4-FFF2-40B4-BE49-F238E27FC236}">
              <a16:creationId xmlns:a16="http://schemas.microsoft.com/office/drawing/2014/main" id="{CEBE42DD-067F-45E8-ABE5-F4DD43F61214}"/>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34" name="テキスト ボックス 633">
          <a:extLst>
            <a:ext uri="{FF2B5EF4-FFF2-40B4-BE49-F238E27FC236}">
              <a16:creationId xmlns:a16="http://schemas.microsoft.com/office/drawing/2014/main" id="{4C7584F5-CC77-446F-8B90-C777E1B40D2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5" name="直線コネクタ 634">
          <a:extLst>
            <a:ext uri="{FF2B5EF4-FFF2-40B4-BE49-F238E27FC236}">
              <a16:creationId xmlns:a16="http://schemas.microsoft.com/office/drawing/2014/main" id="{12B9104F-4273-43E3-8327-31E973C4302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児童館】&#10;有形固定資産減価償却率グラフ枠">
          <a:extLst>
            <a:ext uri="{FF2B5EF4-FFF2-40B4-BE49-F238E27FC236}">
              <a16:creationId xmlns:a16="http://schemas.microsoft.com/office/drawing/2014/main" id="{B182F935-A281-462E-A22D-0715E55C5DF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134438</xdr:rowOff>
    </xdr:from>
    <xdr:to>
      <xdr:col>85</xdr:col>
      <xdr:colOff>126364</xdr:colOff>
      <xdr:row>86</xdr:row>
      <xdr:rowOff>168729</xdr:rowOff>
    </xdr:to>
    <xdr:cxnSp macro="">
      <xdr:nvCxnSpPr>
        <xdr:cNvPr id="637" name="直線コネクタ 636">
          <a:extLst>
            <a:ext uri="{FF2B5EF4-FFF2-40B4-BE49-F238E27FC236}">
              <a16:creationId xmlns:a16="http://schemas.microsoft.com/office/drawing/2014/main" id="{BEE3EBE2-57EF-4997-A4D7-AC22D5029710}"/>
            </a:ext>
          </a:extLst>
        </xdr:cNvPr>
        <xdr:cNvCxnSpPr/>
      </xdr:nvCxnSpPr>
      <xdr:spPr>
        <a:xfrm flipV="1">
          <a:off x="16318864" y="13336088"/>
          <a:ext cx="0" cy="157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38" name="【児童館】&#10;有形固定資産減価償却率最小値テキスト">
          <a:extLst>
            <a:ext uri="{FF2B5EF4-FFF2-40B4-BE49-F238E27FC236}">
              <a16:creationId xmlns:a16="http://schemas.microsoft.com/office/drawing/2014/main" id="{697F4C41-1D54-44D0-A6F2-3256F684FB5E}"/>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39" name="直線コネクタ 638">
          <a:extLst>
            <a:ext uri="{FF2B5EF4-FFF2-40B4-BE49-F238E27FC236}">
              <a16:creationId xmlns:a16="http://schemas.microsoft.com/office/drawing/2014/main" id="{385C106C-AB93-4EF2-9593-6A40728C25B2}"/>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81115</xdr:rowOff>
    </xdr:from>
    <xdr:ext cx="340478" cy="259045"/>
    <xdr:sp macro="" textlink="">
      <xdr:nvSpPr>
        <xdr:cNvPr id="640" name="【児童館】&#10;有形固定資産減価償却率最大値テキスト">
          <a:extLst>
            <a:ext uri="{FF2B5EF4-FFF2-40B4-BE49-F238E27FC236}">
              <a16:creationId xmlns:a16="http://schemas.microsoft.com/office/drawing/2014/main" id="{B499BBBF-3D3B-4D62-A313-C12F635EC49C}"/>
            </a:ext>
          </a:extLst>
        </xdr:cNvPr>
        <xdr:cNvSpPr txBox="1"/>
      </xdr:nvSpPr>
      <xdr:spPr>
        <a:xfrm>
          <a:off x="16357600" y="1311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134438</xdr:rowOff>
    </xdr:from>
    <xdr:to>
      <xdr:col>86</xdr:col>
      <xdr:colOff>25400</xdr:colOff>
      <xdr:row>77</xdr:row>
      <xdr:rowOff>134438</xdr:rowOff>
    </xdr:to>
    <xdr:cxnSp macro="">
      <xdr:nvCxnSpPr>
        <xdr:cNvPr id="641" name="直線コネクタ 640">
          <a:extLst>
            <a:ext uri="{FF2B5EF4-FFF2-40B4-BE49-F238E27FC236}">
              <a16:creationId xmlns:a16="http://schemas.microsoft.com/office/drawing/2014/main" id="{A56EF44E-A65E-4951-B1B8-E1124E79D60A}"/>
            </a:ext>
          </a:extLst>
        </xdr:cNvPr>
        <xdr:cNvCxnSpPr/>
      </xdr:nvCxnSpPr>
      <xdr:spPr>
        <a:xfrm>
          <a:off x="16230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57529</xdr:rowOff>
    </xdr:from>
    <xdr:ext cx="405111" cy="259045"/>
    <xdr:sp macro="" textlink="">
      <xdr:nvSpPr>
        <xdr:cNvPr id="642" name="【児童館】&#10;有形固定資産減価償却率平均値テキスト">
          <a:extLst>
            <a:ext uri="{FF2B5EF4-FFF2-40B4-BE49-F238E27FC236}">
              <a16:creationId xmlns:a16="http://schemas.microsoft.com/office/drawing/2014/main" id="{E7CBECAF-3ECB-4F4D-A69F-2FEE162AE360}"/>
            </a:ext>
          </a:extLst>
        </xdr:cNvPr>
        <xdr:cNvSpPr txBox="1"/>
      </xdr:nvSpPr>
      <xdr:spPr>
        <a:xfrm>
          <a:off x="16357600" y="13944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34652</xdr:rowOff>
    </xdr:from>
    <xdr:to>
      <xdr:col>85</xdr:col>
      <xdr:colOff>177800</xdr:colOff>
      <xdr:row>82</xdr:row>
      <xdr:rowOff>136252</xdr:rowOff>
    </xdr:to>
    <xdr:sp macro="" textlink="">
      <xdr:nvSpPr>
        <xdr:cNvPr id="643" name="フローチャート: 判断 642">
          <a:extLst>
            <a:ext uri="{FF2B5EF4-FFF2-40B4-BE49-F238E27FC236}">
              <a16:creationId xmlns:a16="http://schemas.microsoft.com/office/drawing/2014/main" id="{0D5F9B33-B516-4761-B2C1-271059831D71}"/>
            </a:ext>
          </a:extLst>
        </xdr:cNvPr>
        <xdr:cNvSpPr/>
      </xdr:nvSpPr>
      <xdr:spPr>
        <a:xfrm>
          <a:off x="162687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21589</xdr:rowOff>
    </xdr:from>
    <xdr:to>
      <xdr:col>81</xdr:col>
      <xdr:colOff>101600</xdr:colOff>
      <xdr:row>82</xdr:row>
      <xdr:rowOff>123189</xdr:rowOff>
    </xdr:to>
    <xdr:sp macro="" textlink="">
      <xdr:nvSpPr>
        <xdr:cNvPr id="644" name="フローチャート: 判断 643">
          <a:extLst>
            <a:ext uri="{FF2B5EF4-FFF2-40B4-BE49-F238E27FC236}">
              <a16:creationId xmlns:a16="http://schemas.microsoft.com/office/drawing/2014/main" id="{63025166-6120-4C5A-BB2F-66642427506A}"/>
            </a:ext>
          </a:extLst>
        </xdr:cNvPr>
        <xdr:cNvSpPr/>
      </xdr:nvSpPr>
      <xdr:spPr>
        <a:xfrm>
          <a:off x="15430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44450</xdr:rowOff>
    </xdr:from>
    <xdr:to>
      <xdr:col>76</xdr:col>
      <xdr:colOff>165100</xdr:colOff>
      <xdr:row>82</xdr:row>
      <xdr:rowOff>146050</xdr:rowOff>
    </xdr:to>
    <xdr:sp macro="" textlink="">
      <xdr:nvSpPr>
        <xdr:cNvPr id="645" name="フローチャート: 判断 644">
          <a:extLst>
            <a:ext uri="{FF2B5EF4-FFF2-40B4-BE49-F238E27FC236}">
              <a16:creationId xmlns:a16="http://schemas.microsoft.com/office/drawing/2014/main" id="{556A5569-FCAD-4028-AD85-143AA5FC0819}"/>
            </a:ext>
          </a:extLst>
        </xdr:cNvPr>
        <xdr:cNvSpPr/>
      </xdr:nvSpPr>
      <xdr:spPr>
        <a:xfrm>
          <a:off x="14541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113030</xdr:rowOff>
    </xdr:from>
    <xdr:to>
      <xdr:col>72</xdr:col>
      <xdr:colOff>38100</xdr:colOff>
      <xdr:row>83</xdr:row>
      <xdr:rowOff>43180</xdr:rowOff>
    </xdr:to>
    <xdr:sp macro="" textlink="">
      <xdr:nvSpPr>
        <xdr:cNvPr id="646" name="フローチャート: 判断 645">
          <a:extLst>
            <a:ext uri="{FF2B5EF4-FFF2-40B4-BE49-F238E27FC236}">
              <a16:creationId xmlns:a16="http://schemas.microsoft.com/office/drawing/2014/main" id="{9F91BAF2-2704-4079-8CCD-731B436EC03A}"/>
            </a:ext>
          </a:extLst>
        </xdr:cNvPr>
        <xdr:cNvSpPr/>
      </xdr:nvSpPr>
      <xdr:spPr>
        <a:xfrm>
          <a:off x="13652500" y="1417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75474</xdr:rowOff>
    </xdr:from>
    <xdr:to>
      <xdr:col>67</xdr:col>
      <xdr:colOff>101600</xdr:colOff>
      <xdr:row>83</xdr:row>
      <xdr:rowOff>5624</xdr:rowOff>
    </xdr:to>
    <xdr:sp macro="" textlink="">
      <xdr:nvSpPr>
        <xdr:cNvPr id="647" name="フローチャート: 判断 646">
          <a:extLst>
            <a:ext uri="{FF2B5EF4-FFF2-40B4-BE49-F238E27FC236}">
              <a16:creationId xmlns:a16="http://schemas.microsoft.com/office/drawing/2014/main" id="{6C487A7D-50EF-4613-A084-F7DDE486C5A9}"/>
            </a:ext>
          </a:extLst>
        </xdr:cNvPr>
        <xdr:cNvSpPr/>
      </xdr:nvSpPr>
      <xdr:spPr>
        <a:xfrm>
          <a:off x="12763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48" name="テキスト ボックス 647">
          <a:extLst>
            <a:ext uri="{FF2B5EF4-FFF2-40B4-BE49-F238E27FC236}">
              <a16:creationId xmlns:a16="http://schemas.microsoft.com/office/drawing/2014/main" id="{42384CDF-CF5B-4848-933F-1C7F8DA4C4A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49" name="テキスト ボックス 648">
          <a:extLst>
            <a:ext uri="{FF2B5EF4-FFF2-40B4-BE49-F238E27FC236}">
              <a16:creationId xmlns:a16="http://schemas.microsoft.com/office/drawing/2014/main" id="{047104BC-44B4-4589-84ED-2C9380C71CD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2D018750-49AC-46C2-8E7E-71EE966C5C9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9A9AADC-CF54-41E7-B7FC-F8D8A0C65C9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25D613B8-C411-4C8E-AFB0-27AF2E80825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16692</xdr:rowOff>
    </xdr:from>
    <xdr:to>
      <xdr:col>85</xdr:col>
      <xdr:colOff>177800</xdr:colOff>
      <xdr:row>86</xdr:row>
      <xdr:rowOff>118292</xdr:rowOff>
    </xdr:to>
    <xdr:sp macro="" textlink="">
      <xdr:nvSpPr>
        <xdr:cNvPr id="653" name="楕円 652">
          <a:extLst>
            <a:ext uri="{FF2B5EF4-FFF2-40B4-BE49-F238E27FC236}">
              <a16:creationId xmlns:a16="http://schemas.microsoft.com/office/drawing/2014/main" id="{5A0BB4A6-BE80-4C3C-8F0C-73C7D7F23067}"/>
            </a:ext>
          </a:extLst>
        </xdr:cNvPr>
        <xdr:cNvSpPr/>
      </xdr:nvSpPr>
      <xdr:spPr>
        <a:xfrm>
          <a:off x="16268700" y="1476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103069</xdr:rowOff>
    </xdr:from>
    <xdr:ext cx="405111" cy="259045"/>
    <xdr:sp macro="" textlink="">
      <xdr:nvSpPr>
        <xdr:cNvPr id="654" name="【児童館】&#10;有形固定資産減価償却率該当値テキスト">
          <a:extLst>
            <a:ext uri="{FF2B5EF4-FFF2-40B4-BE49-F238E27FC236}">
              <a16:creationId xmlns:a16="http://schemas.microsoft.com/office/drawing/2014/main" id="{F1943330-971F-46CD-8EA3-DA6308C31951}"/>
            </a:ext>
          </a:extLst>
        </xdr:cNvPr>
        <xdr:cNvSpPr txBox="1"/>
      </xdr:nvSpPr>
      <xdr:spPr>
        <a:xfrm>
          <a:off x="16357600" y="1467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1995</xdr:rowOff>
    </xdr:from>
    <xdr:to>
      <xdr:col>81</xdr:col>
      <xdr:colOff>101600</xdr:colOff>
      <xdr:row>86</xdr:row>
      <xdr:rowOff>103595</xdr:rowOff>
    </xdr:to>
    <xdr:sp macro="" textlink="">
      <xdr:nvSpPr>
        <xdr:cNvPr id="655" name="楕円 654">
          <a:extLst>
            <a:ext uri="{FF2B5EF4-FFF2-40B4-BE49-F238E27FC236}">
              <a16:creationId xmlns:a16="http://schemas.microsoft.com/office/drawing/2014/main" id="{5F8F038C-113A-407B-B366-C775AB3E88DC}"/>
            </a:ext>
          </a:extLst>
        </xdr:cNvPr>
        <xdr:cNvSpPr/>
      </xdr:nvSpPr>
      <xdr:spPr>
        <a:xfrm>
          <a:off x="15430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52795</xdr:rowOff>
    </xdr:from>
    <xdr:to>
      <xdr:col>85</xdr:col>
      <xdr:colOff>127000</xdr:colOff>
      <xdr:row>86</xdr:row>
      <xdr:rowOff>67492</xdr:rowOff>
    </xdr:to>
    <xdr:cxnSp macro="">
      <xdr:nvCxnSpPr>
        <xdr:cNvPr id="656" name="直線コネクタ 655">
          <a:extLst>
            <a:ext uri="{FF2B5EF4-FFF2-40B4-BE49-F238E27FC236}">
              <a16:creationId xmlns:a16="http://schemas.microsoft.com/office/drawing/2014/main" id="{62143C0F-9CA2-4768-9E17-A95AA593D254}"/>
            </a:ext>
          </a:extLst>
        </xdr:cNvPr>
        <xdr:cNvCxnSpPr/>
      </xdr:nvCxnSpPr>
      <xdr:spPr>
        <a:xfrm>
          <a:off x="15481300" y="14797495"/>
          <a:ext cx="8382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160382</xdr:rowOff>
    </xdr:from>
    <xdr:to>
      <xdr:col>76</xdr:col>
      <xdr:colOff>165100</xdr:colOff>
      <xdr:row>86</xdr:row>
      <xdr:rowOff>90532</xdr:rowOff>
    </xdr:to>
    <xdr:sp macro="" textlink="">
      <xdr:nvSpPr>
        <xdr:cNvPr id="657" name="楕円 656">
          <a:extLst>
            <a:ext uri="{FF2B5EF4-FFF2-40B4-BE49-F238E27FC236}">
              <a16:creationId xmlns:a16="http://schemas.microsoft.com/office/drawing/2014/main" id="{A41B74A5-AD56-4A59-BD1B-FB0A4C319D56}"/>
            </a:ext>
          </a:extLst>
        </xdr:cNvPr>
        <xdr:cNvSpPr/>
      </xdr:nvSpPr>
      <xdr:spPr>
        <a:xfrm>
          <a:off x="14541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39732</xdr:rowOff>
    </xdr:from>
    <xdr:to>
      <xdr:col>81</xdr:col>
      <xdr:colOff>50800</xdr:colOff>
      <xdr:row>86</xdr:row>
      <xdr:rowOff>52795</xdr:rowOff>
    </xdr:to>
    <xdr:cxnSp macro="">
      <xdr:nvCxnSpPr>
        <xdr:cNvPr id="658" name="直線コネクタ 657">
          <a:extLst>
            <a:ext uri="{FF2B5EF4-FFF2-40B4-BE49-F238E27FC236}">
              <a16:creationId xmlns:a16="http://schemas.microsoft.com/office/drawing/2014/main" id="{AFF69263-1CCB-4A96-96A9-09FF59B3A0AC}"/>
            </a:ext>
          </a:extLst>
        </xdr:cNvPr>
        <xdr:cNvCxnSpPr/>
      </xdr:nvCxnSpPr>
      <xdr:spPr>
        <a:xfrm>
          <a:off x="14592300" y="14784432"/>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139156</xdr:rowOff>
    </xdr:from>
    <xdr:to>
      <xdr:col>72</xdr:col>
      <xdr:colOff>38100</xdr:colOff>
      <xdr:row>86</xdr:row>
      <xdr:rowOff>69306</xdr:rowOff>
    </xdr:to>
    <xdr:sp macro="" textlink="">
      <xdr:nvSpPr>
        <xdr:cNvPr id="659" name="楕円 658">
          <a:extLst>
            <a:ext uri="{FF2B5EF4-FFF2-40B4-BE49-F238E27FC236}">
              <a16:creationId xmlns:a16="http://schemas.microsoft.com/office/drawing/2014/main" id="{DE454AF3-4FD1-449B-B2BB-1DCC908A1270}"/>
            </a:ext>
          </a:extLst>
        </xdr:cNvPr>
        <xdr:cNvSpPr/>
      </xdr:nvSpPr>
      <xdr:spPr>
        <a:xfrm>
          <a:off x="13652500" y="1471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18506</xdr:rowOff>
    </xdr:from>
    <xdr:to>
      <xdr:col>76</xdr:col>
      <xdr:colOff>114300</xdr:colOff>
      <xdr:row>86</xdr:row>
      <xdr:rowOff>39732</xdr:rowOff>
    </xdr:to>
    <xdr:cxnSp macro="">
      <xdr:nvCxnSpPr>
        <xdr:cNvPr id="660" name="直線コネクタ 659">
          <a:extLst>
            <a:ext uri="{FF2B5EF4-FFF2-40B4-BE49-F238E27FC236}">
              <a16:creationId xmlns:a16="http://schemas.microsoft.com/office/drawing/2014/main" id="{50D2BB04-E167-4632-AA19-8CE01E680F04}"/>
            </a:ext>
          </a:extLst>
        </xdr:cNvPr>
        <xdr:cNvCxnSpPr/>
      </xdr:nvCxnSpPr>
      <xdr:spPr>
        <a:xfrm>
          <a:off x="13703300" y="14763206"/>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24856</xdr:rowOff>
    </xdr:from>
    <xdr:to>
      <xdr:col>67</xdr:col>
      <xdr:colOff>101600</xdr:colOff>
      <xdr:row>86</xdr:row>
      <xdr:rowOff>126456</xdr:rowOff>
    </xdr:to>
    <xdr:sp macro="" textlink="">
      <xdr:nvSpPr>
        <xdr:cNvPr id="661" name="楕円 660">
          <a:extLst>
            <a:ext uri="{FF2B5EF4-FFF2-40B4-BE49-F238E27FC236}">
              <a16:creationId xmlns:a16="http://schemas.microsoft.com/office/drawing/2014/main" id="{060557C5-60E7-4D8A-AD54-2B3E4E2E780B}"/>
            </a:ext>
          </a:extLst>
        </xdr:cNvPr>
        <xdr:cNvSpPr/>
      </xdr:nvSpPr>
      <xdr:spPr>
        <a:xfrm>
          <a:off x="127635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18506</xdr:rowOff>
    </xdr:from>
    <xdr:to>
      <xdr:col>71</xdr:col>
      <xdr:colOff>177800</xdr:colOff>
      <xdr:row>86</xdr:row>
      <xdr:rowOff>75656</xdr:rowOff>
    </xdr:to>
    <xdr:cxnSp macro="">
      <xdr:nvCxnSpPr>
        <xdr:cNvPr id="662" name="直線コネクタ 661">
          <a:extLst>
            <a:ext uri="{FF2B5EF4-FFF2-40B4-BE49-F238E27FC236}">
              <a16:creationId xmlns:a16="http://schemas.microsoft.com/office/drawing/2014/main" id="{B01E17DE-4689-4AF0-8D10-EE89FD19A67F}"/>
            </a:ext>
          </a:extLst>
        </xdr:cNvPr>
        <xdr:cNvCxnSpPr/>
      </xdr:nvCxnSpPr>
      <xdr:spPr>
        <a:xfrm flipV="1">
          <a:off x="12814300" y="1476320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139716</xdr:rowOff>
    </xdr:from>
    <xdr:ext cx="405111" cy="259045"/>
    <xdr:sp macro="" textlink="">
      <xdr:nvSpPr>
        <xdr:cNvPr id="663" name="n_1aveValue【児童館】&#10;有形固定資産減価償却率">
          <a:extLst>
            <a:ext uri="{FF2B5EF4-FFF2-40B4-BE49-F238E27FC236}">
              <a16:creationId xmlns:a16="http://schemas.microsoft.com/office/drawing/2014/main" id="{4B2241CB-F24D-41CA-BDF3-DC22FF8896CA}"/>
            </a:ext>
          </a:extLst>
        </xdr:cNvPr>
        <xdr:cNvSpPr txBox="1"/>
      </xdr:nvSpPr>
      <xdr:spPr>
        <a:xfrm>
          <a:off x="15266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162577</xdr:rowOff>
    </xdr:from>
    <xdr:ext cx="405111" cy="259045"/>
    <xdr:sp macro="" textlink="">
      <xdr:nvSpPr>
        <xdr:cNvPr id="664" name="n_2aveValue【児童館】&#10;有形固定資産減価償却率">
          <a:extLst>
            <a:ext uri="{FF2B5EF4-FFF2-40B4-BE49-F238E27FC236}">
              <a16:creationId xmlns:a16="http://schemas.microsoft.com/office/drawing/2014/main" id="{5AB3C254-9FBE-4BCD-B1B3-FF4F06201455}"/>
            </a:ext>
          </a:extLst>
        </xdr:cNvPr>
        <xdr:cNvSpPr txBox="1"/>
      </xdr:nvSpPr>
      <xdr:spPr>
        <a:xfrm>
          <a:off x="14389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59707</xdr:rowOff>
    </xdr:from>
    <xdr:ext cx="405111" cy="259045"/>
    <xdr:sp macro="" textlink="">
      <xdr:nvSpPr>
        <xdr:cNvPr id="665" name="n_3aveValue【児童館】&#10;有形固定資産減価償却率">
          <a:extLst>
            <a:ext uri="{FF2B5EF4-FFF2-40B4-BE49-F238E27FC236}">
              <a16:creationId xmlns:a16="http://schemas.microsoft.com/office/drawing/2014/main" id="{3B3A06F8-190C-4FF6-B4B8-E88660C3E650}"/>
            </a:ext>
          </a:extLst>
        </xdr:cNvPr>
        <xdr:cNvSpPr txBox="1"/>
      </xdr:nvSpPr>
      <xdr:spPr>
        <a:xfrm>
          <a:off x="13500744"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22151</xdr:rowOff>
    </xdr:from>
    <xdr:ext cx="405111" cy="259045"/>
    <xdr:sp macro="" textlink="">
      <xdr:nvSpPr>
        <xdr:cNvPr id="666" name="n_4aveValue【児童館】&#10;有形固定資産減価償却率">
          <a:extLst>
            <a:ext uri="{FF2B5EF4-FFF2-40B4-BE49-F238E27FC236}">
              <a16:creationId xmlns:a16="http://schemas.microsoft.com/office/drawing/2014/main" id="{3D72F67E-3223-41CE-994F-BC9F3FAD2F9B}"/>
            </a:ext>
          </a:extLst>
        </xdr:cNvPr>
        <xdr:cNvSpPr txBox="1"/>
      </xdr:nvSpPr>
      <xdr:spPr>
        <a:xfrm>
          <a:off x="12611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94722</xdr:rowOff>
    </xdr:from>
    <xdr:ext cx="405111" cy="259045"/>
    <xdr:sp macro="" textlink="">
      <xdr:nvSpPr>
        <xdr:cNvPr id="667" name="n_1mainValue【児童館】&#10;有形固定資産減価償却率">
          <a:extLst>
            <a:ext uri="{FF2B5EF4-FFF2-40B4-BE49-F238E27FC236}">
              <a16:creationId xmlns:a16="http://schemas.microsoft.com/office/drawing/2014/main" id="{F5DE38E3-FC4F-4B4C-9C9B-9AD8602114D7}"/>
            </a:ext>
          </a:extLst>
        </xdr:cNvPr>
        <xdr:cNvSpPr txBox="1"/>
      </xdr:nvSpPr>
      <xdr:spPr>
        <a:xfrm>
          <a:off x="15266044" y="1483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81659</xdr:rowOff>
    </xdr:from>
    <xdr:ext cx="405111" cy="259045"/>
    <xdr:sp macro="" textlink="">
      <xdr:nvSpPr>
        <xdr:cNvPr id="668" name="n_2mainValue【児童館】&#10;有形固定資産減価償却率">
          <a:extLst>
            <a:ext uri="{FF2B5EF4-FFF2-40B4-BE49-F238E27FC236}">
              <a16:creationId xmlns:a16="http://schemas.microsoft.com/office/drawing/2014/main" id="{4659DC39-AB20-4B72-B36E-3A02F6C32BE3}"/>
            </a:ext>
          </a:extLst>
        </xdr:cNvPr>
        <xdr:cNvSpPr txBox="1"/>
      </xdr:nvSpPr>
      <xdr:spPr>
        <a:xfrm>
          <a:off x="14389744" y="1482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60433</xdr:rowOff>
    </xdr:from>
    <xdr:ext cx="405111" cy="259045"/>
    <xdr:sp macro="" textlink="">
      <xdr:nvSpPr>
        <xdr:cNvPr id="669" name="n_3mainValue【児童館】&#10;有形固定資産減価償却率">
          <a:extLst>
            <a:ext uri="{FF2B5EF4-FFF2-40B4-BE49-F238E27FC236}">
              <a16:creationId xmlns:a16="http://schemas.microsoft.com/office/drawing/2014/main" id="{4647AADE-3EC4-4CB4-9728-A619925BFC50}"/>
            </a:ext>
          </a:extLst>
        </xdr:cNvPr>
        <xdr:cNvSpPr txBox="1"/>
      </xdr:nvSpPr>
      <xdr:spPr>
        <a:xfrm>
          <a:off x="13500744" y="1480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117583</xdr:rowOff>
    </xdr:from>
    <xdr:ext cx="405111" cy="259045"/>
    <xdr:sp macro="" textlink="">
      <xdr:nvSpPr>
        <xdr:cNvPr id="670" name="n_4mainValue【児童館】&#10;有形固定資産減価償却率">
          <a:extLst>
            <a:ext uri="{FF2B5EF4-FFF2-40B4-BE49-F238E27FC236}">
              <a16:creationId xmlns:a16="http://schemas.microsoft.com/office/drawing/2014/main" id="{083D7BAB-EAC6-4907-A6A3-1D05195FE68B}"/>
            </a:ext>
          </a:extLst>
        </xdr:cNvPr>
        <xdr:cNvSpPr txBox="1"/>
      </xdr:nvSpPr>
      <xdr:spPr>
        <a:xfrm>
          <a:off x="126117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1" name="正方形/長方形 670">
          <a:extLst>
            <a:ext uri="{FF2B5EF4-FFF2-40B4-BE49-F238E27FC236}">
              <a16:creationId xmlns:a16="http://schemas.microsoft.com/office/drawing/2014/main" id="{BC22F1D7-751C-43C2-97CC-BBCAC3FF394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2" name="正方形/長方形 671">
          <a:extLst>
            <a:ext uri="{FF2B5EF4-FFF2-40B4-BE49-F238E27FC236}">
              <a16:creationId xmlns:a16="http://schemas.microsoft.com/office/drawing/2014/main" id="{A8BE6D25-3EA5-4A0B-8042-1BAC3C0B4E4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3" name="正方形/長方形 672">
          <a:extLst>
            <a:ext uri="{FF2B5EF4-FFF2-40B4-BE49-F238E27FC236}">
              <a16:creationId xmlns:a16="http://schemas.microsoft.com/office/drawing/2014/main" id="{58DC1533-775E-4695-AD5D-6250A275BD8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4" name="正方形/長方形 673">
          <a:extLst>
            <a:ext uri="{FF2B5EF4-FFF2-40B4-BE49-F238E27FC236}">
              <a16:creationId xmlns:a16="http://schemas.microsoft.com/office/drawing/2014/main" id="{FA9BFABC-2118-41C8-8123-AFBEDA26977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5" name="正方形/長方形 674">
          <a:extLst>
            <a:ext uri="{FF2B5EF4-FFF2-40B4-BE49-F238E27FC236}">
              <a16:creationId xmlns:a16="http://schemas.microsoft.com/office/drawing/2014/main" id="{66E9994F-D5E5-4A8C-BA77-D4078A515AF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6" name="正方形/長方形 675">
          <a:extLst>
            <a:ext uri="{FF2B5EF4-FFF2-40B4-BE49-F238E27FC236}">
              <a16:creationId xmlns:a16="http://schemas.microsoft.com/office/drawing/2014/main" id="{83F852DD-4391-4ADD-A478-5FA9B645CB4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7" name="正方形/長方形 676">
          <a:extLst>
            <a:ext uri="{FF2B5EF4-FFF2-40B4-BE49-F238E27FC236}">
              <a16:creationId xmlns:a16="http://schemas.microsoft.com/office/drawing/2014/main" id="{2A5E7FCB-863E-4204-9AAC-9E344DB33C2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8" name="正方形/長方形 677">
          <a:extLst>
            <a:ext uri="{FF2B5EF4-FFF2-40B4-BE49-F238E27FC236}">
              <a16:creationId xmlns:a16="http://schemas.microsoft.com/office/drawing/2014/main" id="{ACC4D497-D148-4720-BF8E-CE0B118D7FF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79" name="テキスト ボックス 678">
          <a:extLst>
            <a:ext uri="{FF2B5EF4-FFF2-40B4-BE49-F238E27FC236}">
              <a16:creationId xmlns:a16="http://schemas.microsoft.com/office/drawing/2014/main" id="{771A875A-8D70-49CD-A27E-1E96A9036FD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0" name="直線コネクタ 679">
          <a:extLst>
            <a:ext uri="{FF2B5EF4-FFF2-40B4-BE49-F238E27FC236}">
              <a16:creationId xmlns:a16="http://schemas.microsoft.com/office/drawing/2014/main" id="{EE1805ED-6855-4281-A804-B9FC7A0092A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1" name="直線コネクタ 680">
          <a:extLst>
            <a:ext uri="{FF2B5EF4-FFF2-40B4-BE49-F238E27FC236}">
              <a16:creationId xmlns:a16="http://schemas.microsoft.com/office/drawing/2014/main" id="{6F5F44F4-226E-4226-921E-B53554BFDAE2}"/>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2" name="テキスト ボックス 681">
          <a:extLst>
            <a:ext uri="{FF2B5EF4-FFF2-40B4-BE49-F238E27FC236}">
              <a16:creationId xmlns:a16="http://schemas.microsoft.com/office/drawing/2014/main" id="{FD929ED4-6E79-4127-9918-30671EFA9338}"/>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3" name="直線コネクタ 682">
          <a:extLst>
            <a:ext uri="{FF2B5EF4-FFF2-40B4-BE49-F238E27FC236}">
              <a16:creationId xmlns:a16="http://schemas.microsoft.com/office/drawing/2014/main" id="{59A8DEA3-C53F-4FD8-9912-440DC97254BB}"/>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4" name="テキスト ボックス 683">
          <a:extLst>
            <a:ext uri="{FF2B5EF4-FFF2-40B4-BE49-F238E27FC236}">
              <a16:creationId xmlns:a16="http://schemas.microsoft.com/office/drawing/2014/main" id="{C8443BD5-2E68-4BD7-8D8C-88CFE8497703}"/>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5" name="直線コネクタ 684">
          <a:extLst>
            <a:ext uri="{FF2B5EF4-FFF2-40B4-BE49-F238E27FC236}">
              <a16:creationId xmlns:a16="http://schemas.microsoft.com/office/drawing/2014/main" id="{D529AD68-D859-4B6C-84D2-DC5132713E5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6" name="テキスト ボックス 685">
          <a:extLst>
            <a:ext uri="{FF2B5EF4-FFF2-40B4-BE49-F238E27FC236}">
              <a16:creationId xmlns:a16="http://schemas.microsoft.com/office/drawing/2014/main" id="{725ED47D-2767-400E-84C9-5AB7F01D51D7}"/>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7" name="直線コネクタ 686">
          <a:extLst>
            <a:ext uri="{FF2B5EF4-FFF2-40B4-BE49-F238E27FC236}">
              <a16:creationId xmlns:a16="http://schemas.microsoft.com/office/drawing/2014/main" id="{5CF28F9C-C439-4359-8D94-26703715666A}"/>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88" name="テキスト ボックス 687">
          <a:extLst>
            <a:ext uri="{FF2B5EF4-FFF2-40B4-BE49-F238E27FC236}">
              <a16:creationId xmlns:a16="http://schemas.microsoft.com/office/drawing/2014/main" id="{A0CD4CE2-7010-4717-BBB4-AAC41598EA7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89" name="直線コネクタ 688">
          <a:extLst>
            <a:ext uri="{FF2B5EF4-FFF2-40B4-BE49-F238E27FC236}">
              <a16:creationId xmlns:a16="http://schemas.microsoft.com/office/drawing/2014/main" id="{28E44982-E9F9-4365-8FA9-6749F086D38C}"/>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0" name="テキスト ボックス 689">
          <a:extLst>
            <a:ext uri="{FF2B5EF4-FFF2-40B4-BE49-F238E27FC236}">
              <a16:creationId xmlns:a16="http://schemas.microsoft.com/office/drawing/2014/main" id="{740872BA-CCAB-4C74-818C-790B2BF88007}"/>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1" name="直線コネクタ 690">
          <a:extLst>
            <a:ext uri="{FF2B5EF4-FFF2-40B4-BE49-F238E27FC236}">
              <a16:creationId xmlns:a16="http://schemas.microsoft.com/office/drawing/2014/main" id="{E88485E1-D9AB-4C22-93EB-68693660FCA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2" name="テキスト ボックス 691">
          <a:extLst>
            <a:ext uri="{FF2B5EF4-FFF2-40B4-BE49-F238E27FC236}">
              <a16:creationId xmlns:a16="http://schemas.microsoft.com/office/drawing/2014/main" id="{E9474FC5-9BC4-40B4-A8C8-2FC8BD24205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3" name="【児童館】&#10;一人当たり面積グラフ枠">
          <a:extLst>
            <a:ext uri="{FF2B5EF4-FFF2-40B4-BE49-F238E27FC236}">
              <a16:creationId xmlns:a16="http://schemas.microsoft.com/office/drawing/2014/main" id="{36D1AC43-7963-497D-AE49-9062A0D3443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76200</xdr:rowOff>
    </xdr:to>
    <xdr:cxnSp macro="">
      <xdr:nvCxnSpPr>
        <xdr:cNvPr id="694" name="直線コネクタ 693">
          <a:extLst>
            <a:ext uri="{FF2B5EF4-FFF2-40B4-BE49-F238E27FC236}">
              <a16:creationId xmlns:a16="http://schemas.microsoft.com/office/drawing/2014/main" id="{9B6FAF3D-015C-48D4-98E6-4CC5A40504EA}"/>
            </a:ext>
          </a:extLst>
        </xdr:cNvPr>
        <xdr:cNvCxnSpPr/>
      </xdr:nvCxnSpPr>
      <xdr:spPr>
        <a:xfrm flipV="1">
          <a:off x="22160864" y="1341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5" name="【児童館】&#10;一人当たり面積最小値テキスト">
          <a:extLst>
            <a:ext uri="{FF2B5EF4-FFF2-40B4-BE49-F238E27FC236}">
              <a16:creationId xmlns:a16="http://schemas.microsoft.com/office/drawing/2014/main" id="{D2CEF36F-842F-4636-A474-44F026CCAEC4}"/>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6" name="直線コネクタ 695">
          <a:extLst>
            <a:ext uri="{FF2B5EF4-FFF2-40B4-BE49-F238E27FC236}">
              <a16:creationId xmlns:a16="http://schemas.microsoft.com/office/drawing/2014/main" id="{604E7B5B-6D58-4A2E-9509-4D5E4DBE4FAF}"/>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697" name="【児童館】&#10;一人当たり面積最大値テキスト">
          <a:extLst>
            <a:ext uri="{FF2B5EF4-FFF2-40B4-BE49-F238E27FC236}">
              <a16:creationId xmlns:a16="http://schemas.microsoft.com/office/drawing/2014/main" id="{F48ECFA5-9FEA-442D-B4B2-D737DC22BE46}"/>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98" name="直線コネクタ 697">
          <a:extLst>
            <a:ext uri="{FF2B5EF4-FFF2-40B4-BE49-F238E27FC236}">
              <a16:creationId xmlns:a16="http://schemas.microsoft.com/office/drawing/2014/main" id="{6198DD8F-CF87-484F-B783-975E3AA118AF}"/>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124477</xdr:rowOff>
    </xdr:from>
    <xdr:ext cx="469744" cy="259045"/>
    <xdr:sp macro="" textlink="">
      <xdr:nvSpPr>
        <xdr:cNvPr id="699" name="【児童館】&#10;一人当たり面積平均値テキスト">
          <a:extLst>
            <a:ext uri="{FF2B5EF4-FFF2-40B4-BE49-F238E27FC236}">
              <a16:creationId xmlns:a16="http://schemas.microsoft.com/office/drawing/2014/main" id="{28743339-F2BF-4DFA-9EB9-46624CABE377}"/>
            </a:ext>
          </a:extLst>
        </xdr:cNvPr>
        <xdr:cNvSpPr txBox="1"/>
      </xdr:nvSpPr>
      <xdr:spPr>
        <a:xfrm>
          <a:off x="22199600" y="14183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00" name="フローチャート: 判断 699">
          <a:extLst>
            <a:ext uri="{FF2B5EF4-FFF2-40B4-BE49-F238E27FC236}">
              <a16:creationId xmlns:a16="http://schemas.microsoft.com/office/drawing/2014/main" id="{B6D49417-1AC2-49E6-B5C1-34BE027732FD}"/>
            </a:ext>
          </a:extLst>
        </xdr:cNvPr>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101600</xdr:rowOff>
    </xdr:from>
    <xdr:to>
      <xdr:col>112</xdr:col>
      <xdr:colOff>38100</xdr:colOff>
      <xdr:row>84</xdr:row>
      <xdr:rowOff>31750</xdr:rowOff>
    </xdr:to>
    <xdr:sp macro="" textlink="">
      <xdr:nvSpPr>
        <xdr:cNvPr id="701" name="フローチャート: 判断 700">
          <a:extLst>
            <a:ext uri="{FF2B5EF4-FFF2-40B4-BE49-F238E27FC236}">
              <a16:creationId xmlns:a16="http://schemas.microsoft.com/office/drawing/2014/main" id="{DA6A1E2C-0D18-4DE9-AF4B-3F37C376A937}"/>
            </a:ext>
          </a:extLst>
        </xdr:cNvPr>
        <xdr:cNvSpPr/>
      </xdr:nvSpPr>
      <xdr:spPr>
        <a:xfrm>
          <a:off x="21272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2" name="フローチャート: 判断 701">
          <a:extLst>
            <a:ext uri="{FF2B5EF4-FFF2-40B4-BE49-F238E27FC236}">
              <a16:creationId xmlns:a16="http://schemas.microsoft.com/office/drawing/2014/main" id="{381909E5-A87F-4648-BE56-72FF2533535F}"/>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03" name="フローチャート: 判断 702">
          <a:extLst>
            <a:ext uri="{FF2B5EF4-FFF2-40B4-BE49-F238E27FC236}">
              <a16:creationId xmlns:a16="http://schemas.microsoft.com/office/drawing/2014/main" id="{A23EB99D-157D-4BE0-8072-8F2234E83E57}"/>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04" name="フローチャート: 判断 703">
          <a:extLst>
            <a:ext uri="{FF2B5EF4-FFF2-40B4-BE49-F238E27FC236}">
              <a16:creationId xmlns:a16="http://schemas.microsoft.com/office/drawing/2014/main" id="{8400E8C1-F4C6-4C94-9E4D-C414D4B04BCC}"/>
            </a:ext>
          </a:extLst>
        </xdr:cNvPr>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EA9FBDAC-F9E7-4C1C-8540-2ADABACA098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2A090C96-4A28-4C71-903D-5EC0C41C86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586A6A5A-E7A8-408F-824F-CFFE764346F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77A9E547-DAB5-407A-866B-2037D081ADA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4C8A1E9E-7F4E-4244-9087-6CB3AC22B1ED}"/>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10" name="楕円 709">
          <a:extLst>
            <a:ext uri="{FF2B5EF4-FFF2-40B4-BE49-F238E27FC236}">
              <a16:creationId xmlns:a16="http://schemas.microsoft.com/office/drawing/2014/main" id="{B400CEC5-BDE1-4EA3-997D-DA7B47204AD3}"/>
            </a:ext>
          </a:extLst>
        </xdr:cNvPr>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11" name="【児童館】&#10;一人当たり面積該当値テキスト">
          <a:extLst>
            <a:ext uri="{FF2B5EF4-FFF2-40B4-BE49-F238E27FC236}">
              <a16:creationId xmlns:a16="http://schemas.microsoft.com/office/drawing/2014/main" id="{20FB345C-82AF-4B62-968D-2A09BAB97FCE}"/>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12" name="楕円 711">
          <a:extLst>
            <a:ext uri="{FF2B5EF4-FFF2-40B4-BE49-F238E27FC236}">
              <a16:creationId xmlns:a16="http://schemas.microsoft.com/office/drawing/2014/main" id="{EE4E4AC8-E87E-4813-ACAD-B38BC8837FB4}"/>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13" name="直線コネクタ 712">
          <a:extLst>
            <a:ext uri="{FF2B5EF4-FFF2-40B4-BE49-F238E27FC236}">
              <a16:creationId xmlns:a16="http://schemas.microsoft.com/office/drawing/2014/main" id="{A3901F47-A8C8-43DA-8B5E-E6F83753FF1C}"/>
            </a:ext>
          </a:extLst>
        </xdr:cNvPr>
        <xdr:cNvCxnSpPr/>
      </xdr:nvCxnSpPr>
      <xdr:spPr>
        <a:xfrm>
          <a:off x="21323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14" name="楕円 713">
          <a:extLst>
            <a:ext uri="{FF2B5EF4-FFF2-40B4-BE49-F238E27FC236}">
              <a16:creationId xmlns:a16="http://schemas.microsoft.com/office/drawing/2014/main" id="{F02359F0-6D2F-4C43-9CC3-CAFE821DC19D}"/>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15" name="直線コネクタ 714">
          <a:extLst>
            <a:ext uri="{FF2B5EF4-FFF2-40B4-BE49-F238E27FC236}">
              <a16:creationId xmlns:a16="http://schemas.microsoft.com/office/drawing/2014/main" id="{B997436B-7B11-4342-BEF8-3D8FEE0C4F63}"/>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16" name="楕円 715">
          <a:extLst>
            <a:ext uri="{FF2B5EF4-FFF2-40B4-BE49-F238E27FC236}">
              <a16:creationId xmlns:a16="http://schemas.microsoft.com/office/drawing/2014/main" id="{56DF74F7-14D1-4CC6-B9B6-32ADC24C026D}"/>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17" name="直線コネクタ 716">
          <a:extLst>
            <a:ext uri="{FF2B5EF4-FFF2-40B4-BE49-F238E27FC236}">
              <a16:creationId xmlns:a16="http://schemas.microsoft.com/office/drawing/2014/main" id="{63A436C7-834E-4802-8191-5EFC8314D97C}"/>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18" name="楕円 717">
          <a:extLst>
            <a:ext uri="{FF2B5EF4-FFF2-40B4-BE49-F238E27FC236}">
              <a16:creationId xmlns:a16="http://schemas.microsoft.com/office/drawing/2014/main" id="{E65ECCA9-40C0-4B9E-840F-15C0DA85B089}"/>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19" name="直線コネクタ 718">
          <a:extLst>
            <a:ext uri="{FF2B5EF4-FFF2-40B4-BE49-F238E27FC236}">
              <a16:creationId xmlns:a16="http://schemas.microsoft.com/office/drawing/2014/main" id="{3AB6DA8A-D5AD-41BF-874E-165A11CAEFE0}"/>
            </a:ext>
          </a:extLst>
        </xdr:cNvPr>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48277</xdr:rowOff>
    </xdr:from>
    <xdr:ext cx="469744" cy="259045"/>
    <xdr:sp macro="" textlink="">
      <xdr:nvSpPr>
        <xdr:cNvPr id="720" name="n_1aveValue【児童館】&#10;一人当たり面積">
          <a:extLst>
            <a:ext uri="{FF2B5EF4-FFF2-40B4-BE49-F238E27FC236}">
              <a16:creationId xmlns:a16="http://schemas.microsoft.com/office/drawing/2014/main" id="{9FFAA19B-755A-4181-B779-6F4DE96B0D18}"/>
            </a:ext>
          </a:extLst>
        </xdr:cNvPr>
        <xdr:cNvSpPr txBox="1"/>
      </xdr:nvSpPr>
      <xdr:spPr>
        <a:xfrm>
          <a:off x="210757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1" name="n_2aveValue【児童館】&#10;一人当たり面積">
          <a:extLst>
            <a:ext uri="{FF2B5EF4-FFF2-40B4-BE49-F238E27FC236}">
              <a16:creationId xmlns:a16="http://schemas.microsoft.com/office/drawing/2014/main" id="{B66C489C-D404-468C-8274-4D82166ADEA7}"/>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22" name="n_3aveValue【児童館】&#10;一人当たり面積">
          <a:extLst>
            <a:ext uri="{FF2B5EF4-FFF2-40B4-BE49-F238E27FC236}">
              <a16:creationId xmlns:a16="http://schemas.microsoft.com/office/drawing/2014/main" id="{51B5A2E2-973D-4AFD-925E-B97258965725}"/>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723" name="n_4aveValue【児童館】&#10;一人当たり面積">
          <a:extLst>
            <a:ext uri="{FF2B5EF4-FFF2-40B4-BE49-F238E27FC236}">
              <a16:creationId xmlns:a16="http://schemas.microsoft.com/office/drawing/2014/main" id="{352831BF-D6AC-4450-A0EB-43FE95A79E35}"/>
            </a:ext>
          </a:extLst>
        </xdr:cNvPr>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24" name="n_1mainValue【児童館】&#10;一人当たり面積">
          <a:extLst>
            <a:ext uri="{FF2B5EF4-FFF2-40B4-BE49-F238E27FC236}">
              <a16:creationId xmlns:a16="http://schemas.microsoft.com/office/drawing/2014/main" id="{F5EEE4DC-047B-44AC-AAB2-AEAC60F1042C}"/>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25" name="n_2mainValue【児童館】&#10;一人当たり面積">
          <a:extLst>
            <a:ext uri="{FF2B5EF4-FFF2-40B4-BE49-F238E27FC236}">
              <a16:creationId xmlns:a16="http://schemas.microsoft.com/office/drawing/2014/main" id="{ED63A545-A02E-4F60-A24C-DBE0668FEB8D}"/>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26" name="n_3mainValue【児童館】&#10;一人当たり面積">
          <a:extLst>
            <a:ext uri="{FF2B5EF4-FFF2-40B4-BE49-F238E27FC236}">
              <a16:creationId xmlns:a16="http://schemas.microsoft.com/office/drawing/2014/main" id="{3CE2EB66-C5F4-4F14-8751-7C92AC890131}"/>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27" name="n_4mainValue【児童館】&#10;一人当たり面積">
          <a:extLst>
            <a:ext uri="{FF2B5EF4-FFF2-40B4-BE49-F238E27FC236}">
              <a16:creationId xmlns:a16="http://schemas.microsoft.com/office/drawing/2014/main" id="{70E54052-49E6-4EB1-B89B-2A6B3BB707E7}"/>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28" name="正方形/長方形 727">
          <a:extLst>
            <a:ext uri="{FF2B5EF4-FFF2-40B4-BE49-F238E27FC236}">
              <a16:creationId xmlns:a16="http://schemas.microsoft.com/office/drawing/2014/main" id="{8BD35159-CBFC-49F0-B40B-1616CD6285D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29" name="正方形/長方形 728">
          <a:extLst>
            <a:ext uri="{FF2B5EF4-FFF2-40B4-BE49-F238E27FC236}">
              <a16:creationId xmlns:a16="http://schemas.microsoft.com/office/drawing/2014/main" id="{5BB3C7E1-1785-407B-BD68-374B153BA06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0" name="正方形/長方形 729">
          <a:extLst>
            <a:ext uri="{FF2B5EF4-FFF2-40B4-BE49-F238E27FC236}">
              <a16:creationId xmlns:a16="http://schemas.microsoft.com/office/drawing/2014/main" id="{69222807-8587-47AD-B51C-B905EB3DD7E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1" name="正方形/長方形 730">
          <a:extLst>
            <a:ext uri="{FF2B5EF4-FFF2-40B4-BE49-F238E27FC236}">
              <a16:creationId xmlns:a16="http://schemas.microsoft.com/office/drawing/2014/main" id="{8DE76E8B-C02A-46C8-AF15-F9D02AF4638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2" name="正方形/長方形 731">
          <a:extLst>
            <a:ext uri="{FF2B5EF4-FFF2-40B4-BE49-F238E27FC236}">
              <a16:creationId xmlns:a16="http://schemas.microsoft.com/office/drawing/2014/main" id="{52E51CDF-4AA6-4D38-B723-F7E68A25C1F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3" name="正方形/長方形 732">
          <a:extLst>
            <a:ext uri="{FF2B5EF4-FFF2-40B4-BE49-F238E27FC236}">
              <a16:creationId xmlns:a16="http://schemas.microsoft.com/office/drawing/2014/main" id="{7432106F-CF46-4E39-9876-AC1E5100E68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4" name="正方形/長方形 733">
          <a:extLst>
            <a:ext uri="{FF2B5EF4-FFF2-40B4-BE49-F238E27FC236}">
              <a16:creationId xmlns:a16="http://schemas.microsoft.com/office/drawing/2014/main" id="{CF2731F7-BAC3-443E-A940-EE6F0AAAAAB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5" name="正方形/長方形 734">
          <a:extLst>
            <a:ext uri="{FF2B5EF4-FFF2-40B4-BE49-F238E27FC236}">
              <a16:creationId xmlns:a16="http://schemas.microsoft.com/office/drawing/2014/main" id="{1B167EA0-3A93-47ED-B942-1F3EC8B7B8C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6" name="テキスト ボックス 735">
          <a:extLst>
            <a:ext uri="{FF2B5EF4-FFF2-40B4-BE49-F238E27FC236}">
              <a16:creationId xmlns:a16="http://schemas.microsoft.com/office/drawing/2014/main" id="{1737C33A-5C07-4716-ABD0-BF9224ADA24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7" name="直線コネクタ 736">
          <a:extLst>
            <a:ext uri="{FF2B5EF4-FFF2-40B4-BE49-F238E27FC236}">
              <a16:creationId xmlns:a16="http://schemas.microsoft.com/office/drawing/2014/main" id="{9E507A78-1C34-4491-9527-5F950F469B0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8" name="テキスト ボックス 737">
          <a:extLst>
            <a:ext uri="{FF2B5EF4-FFF2-40B4-BE49-F238E27FC236}">
              <a16:creationId xmlns:a16="http://schemas.microsoft.com/office/drawing/2014/main" id="{2E654D1B-2621-41BC-8B04-2E44BB1C96A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39" name="直線コネクタ 738">
          <a:extLst>
            <a:ext uri="{FF2B5EF4-FFF2-40B4-BE49-F238E27FC236}">
              <a16:creationId xmlns:a16="http://schemas.microsoft.com/office/drawing/2014/main" id="{2F3ADC24-713B-42A5-B5C2-5D24FC4B817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0" name="テキスト ボックス 739">
          <a:extLst>
            <a:ext uri="{FF2B5EF4-FFF2-40B4-BE49-F238E27FC236}">
              <a16:creationId xmlns:a16="http://schemas.microsoft.com/office/drawing/2014/main" id="{64F6D6DF-0363-4F52-9FD0-CEC006C04DC9}"/>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1" name="直線コネクタ 740">
          <a:extLst>
            <a:ext uri="{FF2B5EF4-FFF2-40B4-BE49-F238E27FC236}">
              <a16:creationId xmlns:a16="http://schemas.microsoft.com/office/drawing/2014/main" id="{C7BBD920-9664-46BC-ACFA-ED83157D9E9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2" name="テキスト ボックス 741">
          <a:extLst>
            <a:ext uri="{FF2B5EF4-FFF2-40B4-BE49-F238E27FC236}">
              <a16:creationId xmlns:a16="http://schemas.microsoft.com/office/drawing/2014/main" id="{B8B492FB-7888-49B3-9F93-F929FD40D6F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3" name="直線コネクタ 742">
          <a:extLst>
            <a:ext uri="{FF2B5EF4-FFF2-40B4-BE49-F238E27FC236}">
              <a16:creationId xmlns:a16="http://schemas.microsoft.com/office/drawing/2014/main" id="{AA52436D-D4FC-4A95-9B0E-6A4E43EC557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4" name="テキスト ボックス 743">
          <a:extLst>
            <a:ext uri="{FF2B5EF4-FFF2-40B4-BE49-F238E27FC236}">
              <a16:creationId xmlns:a16="http://schemas.microsoft.com/office/drawing/2014/main" id="{E80F5F3C-EA0E-433C-B217-78DEB08B49D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5" name="直線コネクタ 744">
          <a:extLst>
            <a:ext uri="{FF2B5EF4-FFF2-40B4-BE49-F238E27FC236}">
              <a16:creationId xmlns:a16="http://schemas.microsoft.com/office/drawing/2014/main" id="{B9EEC128-EA1C-46F4-9956-4AC3C2084D1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6" name="テキスト ボックス 745">
          <a:extLst>
            <a:ext uri="{FF2B5EF4-FFF2-40B4-BE49-F238E27FC236}">
              <a16:creationId xmlns:a16="http://schemas.microsoft.com/office/drawing/2014/main" id="{49EA9416-421C-49AC-840B-9DE404F1237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7" name="直線コネクタ 746">
          <a:extLst>
            <a:ext uri="{FF2B5EF4-FFF2-40B4-BE49-F238E27FC236}">
              <a16:creationId xmlns:a16="http://schemas.microsoft.com/office/drawing/2014/main" id="{8D5AB0C1-ECF4-4C7E-9984-EEE3C3A10FFA}"/>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8" name="テキスト ボックス 747">
          <a:extLst>
            <a:ext uri="{FF2B5EF4-FFF2-40B4-BE49-F238E27FC236}">
              <a16:creationId xmlns:a16="http://schemas.microsoft.com/office/drawing/2014/main" id="{EAFD0BDE-EC4F-4A5D-A089-09C9F6F5E76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9" name="直線コネクタ 748">
          <a:extLst>
            <a:ext uri="{FF2B5EF4-FFF2-40B4-BE49-F238E27FC236}">
              <a16:creationId xmlns:a16="http://schemas.microsoft.com/office/drawing/2014/main" id="{3019A2A1-2D66-4B22-84FA-FD27532DD39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0" name="テキスト ボックス 749">
          <a:extLst>
            <a:ext uri="{FF2B5EF4-FFF2-40B4-BE49-F238E27FC236}">
              <a16:creationId xmlns:a16="http://schemas.microsoft.com/office/drawing/2014/main" id="{3991A3A5-BFD0-45FA-B556-4323551F8C0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1" name="【公民館】&#10;有形固定資産減価償却率グラフ枠">
          <a:extLst>
            <a:ext uri="{FF2B5EF4-FFF2-40B4-BE49-F238E27FC236}">
              <a16:creationId xmlns:a16="http://schemas.microsoft.com/office/drawing/2014/main" id="{16935C00-4CB5-4262-8208-7686B4E0F33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52" name="直線コネクタ 751">
          <a:extLst>
            <a:ext uri="{FF2B5EF4-FFF2-40B4-BE49-F238E27FC236}">
              <a16:creationId xmlns:a16="http://schemas.microsoft.com/office/drawing/2014/main" id="{04949182-10CA-41EC-83C5-31B0389C2283}"/>
            </a:ext>
          </a:extLst>
        </xdr:cNvPr>
        <xdr:cNvCxnSpPr/>
      </xdr:nvCxnSpPr>
      <xdr:spPr>
        <a:xfrm flipV="1">
          <a:off x="16318864" y="17034511"/>
          <a:ext cx="0" cy="16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3" name="【公民館】&#10;有形固定資産減価償却率最小値テキスト">
          <a:extLst>
            <a:ext uri="{FF2B5EF4-FFF2-40B4-BE49-F238E27FC236}">
              <a16:creationId xmlns:a16="http://schemas.microsoft.com/office/drawing/2014/main" id="{D44F5270-2789-46CD-BD02-5D95D9A54708}"/>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4" name="直線コネクタ 753">
          <a:extLst>
            <a:ext uri="{FF2B5EF4-FFF2-40B4-BE49-F238E27FC236}">
              <a16:creationId xmlns:a16="http://schemas.microsoft.com/office/drawing/2014/main" id="{77D83320-2A3C-4FA6-AAD7-095BF0F6FB9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55" name="【公民館】&#10;有形固定資産減価償却率最大値テキスト">
          <a:extLst>
            <a:ext uri="{FF2B5EF4-FFF2-40B4-BE49-F238E27FC236}">
              <a16:creationId xmlns:a16="http://schemas.microsoft.com/office/drawing/2014/main" id="{5461248B-6204-43FA-A6DB-42BF3BF6DE16}"/>
            </a:ext>
          </a:extLst>
        </xdr:cNvPr>
        <xdr:cNvSpPr txBox="1"/>
      </xdr:nvSpPr>
      <xdr:spPr>
        <a:xfrm>
          <a:off x="16357600" y="16809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56" name="直線コネクタ 755">
          <a:extLst>
            <a:ext uri="{FF2B5EF4-FFF2-40B4-BE49-F238E27FC236}">
              <a16:creationId xmlns:a16="http://schemas.microsoft.com/office/drawing/2014/main" id="{0F8C2BDD-2AAD-4896-8CCB-B3A7EC0A9425}"/>
            </a:ext>
          </a:extLst>
        </xdr:cNvPr>
        <xdr:cNvCxnSpPr/>
      </xdr:nvCxnSpPr>
      <xdr:spPr>
        <a:xfrm>
          <a:off x="16230600" y="17034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57" name="【公民館】&#10;有形固定資産減価償却率平均値テキスト">
          <a:extLst>
            <a:ext uri="{FF2B5EF4-FFF2-40B4-BE49-F238E27FC236}">
              <a16:creationId xmlns:a16="http://schemas.microsoft.com/office/drawing/2014/main" id="{434EDB47-F93B-4798-A8E2-90A394E6DBD3}"/>
            </a:ext>
          </a:extLst>
        </xdr:cNvPr>
        <xdr:cNvSpPr txBox="1"/>
      </xdr:nvSpPr>
      <xdr:spPr>
        <a:xfrm>
          <a:off x="16357600" y="17757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58" name="フローチャート: 判断 757">
          <a:extLst>
            <a:ext uri="{FF2B5EF4-FFF2-40B4-BE49-F238E27FC236}">
              <a16:creationId xmlns:a16="http://schemas.microsoft.com/office/drawing/2014/main" id="{275EB2CC-3EB5-4193-BC3D-D9893B1B4A61}"/>
            </a:ext>
          </a:extLst>
        </xdr:cNvPr>
        <xdr:cNvSpPr/>
      </xdr:nvSpPr>
      <xdr:spPr>
        <a:xfrm>
          <a:off x="16268700" y="1790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59" name="フローチャート: 判断 758">
          <a:extLst>
            <a:ext uri="{FF2B5EF4-FFF2-40B4-BE49-F238E27FC236}">
              <a16:creationId xmlns:a16="http://schemas.microsoft.com/office/drawing/2014/main" id="{5E6C5B8A-4E4B-413E-9D3B-FE8A6BB9609B}"/>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60" name="フローチャート: 判断 759">
          <a:extLst>
            <a:ext uri="{FF2B5EF4-FFF2-40B4-BE49-F238E27FC236}">
              <a16:creationId xmlns:a16="http://schemas.microsoft.com/office/drawing/2014/main" id="{79AA4F44-D268-464A-9D8C-853738EFCF6E}"/>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61" name="フローチャート: 判断 760">
          <a:extLst>
            <a:ext uri="{FF2B5EF4-FFF2-40B4-BE49-F238E27FC236}">
              <a16:creationId xmlns:a16="http://schemas.microsoft.com/office/drawing/2014/main" id="{596ED524-F46E-4EF3-B140-D56D5A1555F4}"/>
            </a:ext>
          </a:extLst>
        </xdr:cNvPr>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762" name="フローチャート: 判断 761">
          <a:extLst>
            <a:ext uri="{FF2B5EF4-FFF2-40B4-BE49-F238E27FC236}">
              <a16:creationId xmlns:a16="http://schemas.microsoft.com/office/drawing/2014/main" id="{B62BD7EF-4B85-4588-81A2-99763A727917}"/>
            </a:ext>
          </a:extLst>
        </xdr:cNvPr>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3" name="テキスト ボックス 762">
          <a:extLst>
            <a:ext uri="{FF2B5EF4-FFF2-40B4-BE49-F238E27FC236}">
              <a16:creationId xmlns:a16="http://schemas.microsoft.com/office/drawing/2014/main" id="{4AEDEDAC-8C36-4250-AE3D-1BB279E3151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7D7AA181-6743-4BD6-BDA2-48DED228B4A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8E45F241-065F-4924-B130-6B3E9888489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74B69F0E-4439-4A01-9A8D-180FA897631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E91D7423-7E06-40E1-B8F0-F38A18E371B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97789</xdr:rowOff>
    </xdr:from>
    <xdr:to>
      <xdr:col>85</xdr:col>
      <xdr:colOff>177800</xdr:colOff>
      <xdr:row>105</xdr:row>
      <xdr:rowOff>27939</xdr:rowOff>
    </xdr:to>
    <xdr:sp macro="" textlink="">
      <xdr:nvSpPr>
        <xdr:cNvPr id="768" name="楕円 767">
          <a:extLst>
            <a:ext uri="{FF2B5EF4-FFF2-40B4-BE49-F238E27FC236}">
              <a16:creationId xmlns:a16="http://schemas.microsoft.com/office/drawing/2014/main" id="{C3D5ADF0-C177-4E31-A617-C08FDF2FC23C}"/>
            </a:ext>
          </a:extLst>
        </xdr:cNvPr>
        <xdr:cNvSpPr/>
      </xdr:nvSpPr>
      <xdr:spPr>
        <a:xfrm>
          <a:off x="16268700" y="1792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76216</xdr:rowOff>
    </xdr:from>
    <xdr:ext cx="405111" cy="259045"/>
    <xdr:sp macro="" textlink="">
      <xdr:nvSpPr>
        <xdr:cNvPr id="769" name="【公民館】&#10;有形固定資産減価償却率該当値テキスト">
          <a:extLst>
            <a:ext uri="{FF2B5EF4-FFF2-40B4-BE49-F238E27FC236}">
              <a16:creationId xmlns:a16="http://schemas.microsoft.com/office/drawing/2014/main" id="{34DEF252-834F-4B48-B430-68D9D8A414A6}"/>
            </a:ext>
          </a:extLst>
        </xdr:cNvPr>
        <xdr:cNvSpPr txBox="1"/>
      </xdr:nvSpPr>
      <xdr:spPr>
        <a:xfrm>
          <a:off x="16357600" y="17907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71120</xdr:rowOff>
    </xdr:from>
    <xdr:to>
      <xdr:col>81</xdr:col>
      <xdr:colOff>101600</xdr:colOff>
      <xdr:row>105</xdr:row>
      <xdr:rowOff>1270</xdr:rowOff>
    </xdr:to>
    <xdr:sp macro="" textlink="">
      <xdr:nvSpPr>
        <xdr:cNvPr id="770" name="楕円 769">
          <a:extLst>
            <a:ext uri="{FF2B5EF4-FFF2-40B4-BE49-F238E27FC236}">
              <a16:creationId xmlns:a16="http://schemas.microsoft.com/office/drawing/2014/main" id="{5C16AA6C-ABA9-435C-BE6D-8035D12EBEBB}"/>
            </a:ext>
          </a:extLst>
        </xdr:cNvPr>
        <xdr:cNvSpPr/>
      </xdr:nvSpPr>
      <xdr:spPr>
        <a:xfrm>
          <a:off x="15430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121920</xdr:rowOff>
    </xdr:from>
    <xdr:to>
      <xdr:col>85</xdr:col>
      <xdr:colOff>127000</xdr:colOff>
      <xdr:row>104</xdr:row>
      <xdr:rowOff>148589</xdr:rowOff>
    </xdr:to>
    <xdr:cxnSp macro="">
      <xdr:nvCxnSpPr>
        <xdr:cNvPr id="771" name="直線コネクタ 770">
          <a:extLst>
            <a:ext uri="{FF2B5EF4-FFF2-40B4-BE49-F238E27FC236}">
              <a16:creationId xmlns:a16="http://schemas.microsoft.com/office/drawing/2014/main" id="{4BBEB411-D99F-4472-989A-74DF4B8CE765}"/>
            </a:ext>
          </a:extLst>
        </xdr:cNvPr>
        <xdr:cNvCxnSpPr/>
      </xdr:nvCxnSpPr>
      <xdr:spPr>
        <a:xfrm>
          <a:off x="15481300" y="17952720"/>
          <a:ext cx="8382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44450</xdr:rowOff>
    </xdr:from>
    <xdr:to>
      <xdr:col>76</xdr:col>
      <xdr:colOff>165100</xdr:colOff>
      <xdr:row>104</xdr:row>
      <xdr:rowOff>146050</xdr:rowOff>
    </xdr:to>
    <xdr:sp macro="" textlink="">
      <xdr:nvSpPr>
        <xdr:cNvPr id="772" name="楕円 771">
          <a:extLst>
            <a:ext uri="{FF2B5EF4-FFF2-40B4-BE49-F238E27FC236}">
              <a16:creationId xmlns:a16="http://schemas.microsoft.com/office/drawing/2014/main" id="{4830CF61-962C-41B9-82FD-50EE8BBBA3C8}"/>
            </a:ext>
          </a:extLst>
        </xdr:cNvPr>
        <xdr:cNvSpPr/>
      </xdr:nvSpPr>
      <xdr:spPr>
        <a:xfrm>
          <a:off x="14541500" y="1787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95250</xdr:rowOff>
    </xdr:from>
    <xdr:to>
      <xdr:col>81</xdr:col>
      <xdr:colOff>50800</xdr:colOff>
      <xdr:row>104</xdr:row>
      <xdr:rowOff>121920</xdr:rowOff>
    </xdr:to>
    <xdr:cxnSp macro="">
      <xdr:nvCxnSpPr>
        <xdr:cNvPr id="773" name="直線コネクタ 772">
          <a:extLst>
            <a:ext uri="{FF2B5EF4-FFF2-40B4-BE49-F238E27FC236}">
              <a16:creationId xmlns:a16="http://schemas.microsoft.com/office/drawing/2014/main" id="{D53C542C-C7AA-4E37-A1F8-E6CAC19757B1}"/>
            </a:ext>
          </a:extLst>
        </xdr:cNvPr>
        <xdr:cNvCxnSpPr/>
      </xdr:nvCxnSpPr>
      <xdr:spPr>
        <a:xfrm>
          <a:off x="14592300" y="179260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15875</xdr:rowOff>
    </xdr:from>
    <xdr:to>
      <xdr:col>72</xdr:col>
      <xdr:colOff>38100</xdr:colOff>
      <xdr:row>104</xdr:row>
      <xdr:rowOff>117475</xdr:rowOff>
    </xdr:to>
    <xdr:sp macro="" textlink="">
      <xdr:nvSpPr>
        <xdr:cNvPr id="774" name="楕円 773">
          <a:extLst>
            <a:ext uri="{FF2B5EF4-FFF2-40B4-BE49-F238E27FC236}">
              <a16:creationId xmlns:a16="http://schemas.microsoft.com/office/drawing/2014/main" id="{CA141AF6-014A-41A4-B7C3-00E5C8B22D9E}"/>
            </a:ext>
          </a:extLst>
        </xdr:cNvPr>
        <xdr:cNvSpPr/>
      </xdr:nvSpPr>
      <xdr:spPr>
        <a:xfrm>
          <a:off x="13652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66675</xdr:rowOff>
    </xdr:from>
    <xdr:to>
      <xdr:col>76</xdr:col>
      <xdr:colOff>114300</xdr:colOff>
      <xdr:row>104</xdr:row>
      <xdr:rowOff>95250</xdr:rowOff>
    </xdr:to>
    <xdr:cxnSp macro="">
      <xdr:nvCxnSpPr>
        <xdr:cNvPr id="775" name="直線コネクタ 774">
          <a:extLst>
            <a:ext uri="{FF2B5EF4-FFF2-40B4-BE49-F238E27FC236}">
              <a16:creationId xmlns:a16="http://schemas.microsoft.com/office/drawing/2014/main" id="{EBBD5EBA-9D5D-4FFA-A0CB-725227DCEEF2}"/>
            </a:ext>
          </a:extLst>
        </xdr:cNvPr>
        <xdr:cNvCxnSpPr/>
      </xdr:nvCxnSpPr>
      <xdr:spPr>
        <a:xfrm>
          <a:off x="13703300" y="178974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141605</xdr:rowOff>
    </xdr:from>
    <xdr:to>
      <xdr:col>67</xdr:col>
      <xdr:colOff>101600</xdr:colOff>
      <xdr:row>104</xdr:row>
      <xdr:rowOff>71755</xdr:rowOff>
    </xdr:to>
    <xdr:sp macro="" textlink="">
      <xdr:nvSpPr>
        <xdr:cNvPr id="776" name="楕円 775">
          <a:extLst>
            <a:ext uri="{FF2B5EF4-FFF2-40B4-BE49-F238E27FC236}">
              <a16:creationId xmlns:a16="http://schemas.microsoft.com/office/drawing/2014/main" id="{67F72858-BAC0-4F4C-9031-886A3846062F}"/>
            </a:ext>
          </a:extLst>
        </xdr:cNvPr>
        <xdr:cNvSpPr/>
      </xdr:nvSpPr>
      <xdr:spPr>
        <a:xfrm>
          <a:off x="127635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20955</xdr:rowOff>
    </xdr:from>
    <xdr:to>
      <xdr:col>71</xdr:col>
      <xdr:colOff>177800</xdr:colOff>
      <xdr:row>104</xdr:row>
      <xdr:rowOff>66675</xdr:rowOff>
    </xdr:to>
    <xdr:cxnSp macro="">
      <xdr:nvCxnSpPr>
        <xdr:cNvPr id="777" name="直線コネクタ 776">
          <a:extLst>
            <a:ext uri="{FF2B5EF4-FFF2-40B4-BE49-F238E27FC236}">
              <a16:creationId xmlns:a16="http://schemas.microsoft.com/office/drawing/2014/main" id="{2CB4A148-799E-44A3-84EE-D9FA0E3AAD15}"/>
            </a:ext>
          </a:extLst>
        </xdr:cNvPr>
        <xdr:cNvCxnSpPr/>
      </xdr:nvCxnSpPr>
      <xdr:spPr>
        <a:xfrm>
          <a:off x="12814300" y="17851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78" name="n_1aveValue【公民館】&#10;有形固定資産減価償却率">
          <a:extLst>
            <a:ext uri="{FF2B5EF4-FFF2-40B4-BE49-F238E27FC236}">
              <a16:creationId xmlns:a16="http://schemas.microsoft.com/office/drawing/2014/main" id="{B26665AE-4190-4B3E-85BC-F8CB08E8CAE5}"/>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79" name="n_2aveValue【公民館】&#10;有形固定資産減価償却率">
          <a:extLst>
            <a:ext uri="{FF2B5EF4-FFF2-40B4-BE49-F238E27FC236}">
              <a16:creationId xmlns:a16="http://schemas.microsoft.com/office/drawing/2014/main" id="{0C24B854-74CB-4EB0-88C7-B9D0161CABE6}"/>
            </a:ext>
          </a:extLst>
        </xdr:cNvPr>
        <xdr:cNvSpPr txBox="1"/>
      </xdr:nvSpPr>
      <xdr:spPr>
        <a:xfrm>
          <a:off x="14389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116857</xdr:rowOff>
    </xdr:from>
    <xdr:ext cx="405111" cy="259045"/>
    <xdr:sp macro="" textlink="">
      <xdr:nvSpPr>
        <xdr:cNvPr id="780" name="n_3aveValue【公民館】&#10;有形固定資産減価償却率">
          <a:extLst>
            <a:ext uri="{FF2B5EF4-FFF2-40B4-BE49-F238E27FC236}">
              <a16:creationId xmlns:a16="http://schemas.microsoft.com/office/drawing/2014/main" id="{38B259E2-D101-49C2-9C18-E3F2EB2BDF7D}"/>
            </a:ext>
          </a:extLst>
        </xdr:cNvPr>
        <xdr:cNvSpPr txBox="1"/>
      </xdr:nvSpPr>
      <xdr:spPr>
        <a:xfrm>
          <a:off x="13500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99077</xdr:rowOff>
    </xdr:from>
    <xdr:ext cx="405111" cy="259045"/>
    <xdr:sp macro="" textlink="">
      <xdr:nvSpPr>
        <xdr:cNvPr id="781" name="n_4aveValue【公民館】&#10;有形固定資産減価償却率">
          <a:extLst>
            <a:ext uri="{FF2B5EF4-FFF2-40B4-BE49-F238E27FC236}">
              <a16:creationId xmlns:a16="http://schemas.microsoft.com/office/drawing/2014/main" id="{CA4B4F41-6A76-4BCA-8F36-908CF851D577}"/>
            </a:ext>
          </a:extLst>
        </xdr:cNvPr>
        <xdr:cNvSpPr txBox="1"/>
      </xdr:nvSpPr>
      <xdr:spPr>
        <a:xfrm>
          <a:off x="12611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163847</xdr:rowOff>
    </xdr:from>
    <xdr:ext cx="405111" cy="259045"/>
    <xdr:sp macro="" textlink="">
      <xdr:nvSpPr>
        <xdr:cNvPr id="782" name="n_1mainValue【公民館】&#10;有形固定資産減価償却率">
          <a:extLst>
            <a:ext uri="{FF2B5EF4-FFF2-40B4-BE49-F238E27FC236}">
              <a16:creationId xmlns:a16="http://schemas.microsoft.com/office/drawing/2014/main" id="{6ED7D406-2C21-4752-A9A2-5C9E12CD124B}"/>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137177</xdr:rowOff>
    </xdr:from>
    <xdr:ext cx="405111" cy="259045"/>
    <xdr:sp macro="" textlink="">
      <xdr:nvSpPr>
        <xdr:cNvPr id="783" name="n_2mainValue【公民館】&#10;有形固定資産減価償却率">
          <a:extLst>
            <a:ext uri="{FF2B5EF4-FFF2-40B4-BE49-F238E27FC236}">
              <a16:creationId xmlns:a16="http://schemas.microsoft.com/office/drawing/2014/main" id="{332C4AA2-9443-4F00-AC74-0FFF93266EDB}"/>
            </a:ext>
          </a:extLst>
        </xdr:cNvPr>
        <xdr:cNvSpPr txBox="1"/>
      </xdr:nvSpPr>
      <xdr:spPr>
        <a:xfrm>
          <a:off x="143897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108602</xdr:rowOff>
    </xdr:from>
    <xdr:ext cx="405111" cy="259045"/>
    <xdr:sp macro="" textlink="">
      <xdr:nvSpPr>
        <xdr:cNvPr id="784" name="n_3mainValue【公民館】&#10;有形固定資産減価償却率">
          <a:extLst>
            <a:ext uri="{FF2B5EF4-FFF2-40B4-BE49-F238E27FC236}">
              <a16:creationId xmlns:a16="http://schemas.microsoft.com/office/drawing/2014/main" id="{5CDE1107-5711-485E-ACB7-7E6B87AB571C}"/>
            </a:ext>
          </a:extLst>
        </xdr:cNvPr>
        <xdr:cNvSpPr txBox="1"/>
      </xdr:nvSpPr>
      <xdr:spPr>
        <a:xfrm>
          <a:off x="13500744"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88282</xdr:rowOff>
    </xdr:from>
    <xdr:ext cx="405111" cy="259045"/>
    <xdr:sp macro="" textlink="">
      <xdr:nvSpPr>
        <xdr:cNvPr id="785" name="n_4mainValue【公民館】&#10;有形固定資産減価償却率">
          <a:extLst>
            <a:ext uri="{FF2B5EF4-FFF2-40B4-BE49-F238E27FC236}">
              <a16:creationId xmlns:a16="http://schemas.microsoft.com/office/drawing/2014/main" id="{A4C6638C-11F9-4358-9889-662D61869D82}"/>
            </a:ext>
          </a:extLst>
        </xdr:cNvPr>
        <xdr:cNvSpPr txBox="1"/>
      </xdr:nvSpPr>
      <xdr:spPr>
        <a:xfrm>
          <a:off x="12611744" y="1757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97A0A0FD-E4E6-457B-8145-E05333B68CE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7" name="正方形/長方形 786">
          <a:extLst>
            <a:ext uri="{FF2B5EF4-FFF2-40B4-BE49-F238E27FC236}">
              <a16:creationId xmlns:a16="http://schemas.microsoft.com/office/drawing/2014/main" id="{2D0A4AC1-F07B-4FE7-9289-37BB8E6CB0D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8" name="正方形/長方形 787">
          <a:extLst>
            <a:ext uri="{FF2B5EF4-FFF2-40B4-BE49-F238E27FC236}">
              <a16:creationId xmlns:a16="http://schemas.microsoft.com/office/drawing/2014/main" id="{C0021BCB-A0F2-4528-897A-B665EE8FD7F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9" name="正方形/長方形 788">
          <a:extLst>
            <a:ext uri="{FF2B5EF4-FFF2-40B4-BE49-F238E27FC236}">
              <a16:creationId xmlns:a16="http://schemas.microsoft.com/office/drawing/2014/main" id="{901FCAE0-C923-4D0C-A2D4-7BDE1AA20DC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0" name="正方形/長方形 789">
          <a:extLst>
            <a:ext uri="{FF2B5EF4-FFF2-40B4-BE49-F238E27FC236}">
              <a16:creationId xmlns:a16="http://schemas.microsoft.com/office/drawing/2014/main" id="{F66B4CAD-7857-4114-8AEF-AD697806A57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1" name="正方形/長方形 790">
          <a:extLst>
            <a:ext uri="{FF2B5EF4-FFF2-40B4-BE49-F238E27FC236}">
              <a16:creationId xmlns:a16="http://schemas.microsoft.com/office/drawing/2014/main" id="{002DAFD7-DEA4-40BB-AE2E-3D6653D3F0C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2" name="正方形/長方形 791">
          <a:extLst>
            <a:ext uri="{FF2B5EF4-FFF2-40B4-BE49-F238E27FC236}">
              <a16:creationId xmlns:a16="http://schemas.microsoft.com/office/drawing/2014/main" id="{0F747779-D4AD-41B8-AD2C-C03DCA16C4D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3" name="正方形/長方形 792">
          <a:extLst>
            <a:ext uri="{FF2B5EF4-FFF2-40B4-BE49-F238E27FC236}">
              <a16:creationId xmlns:a16="http://schemas.microsoft.com/office/drawing/2014/main" id="{2804F3EF-85A1-45FE-A51F-1EA2421665B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4" name="テキスト ボックス 793">
          <a:extLst>
            <a:ext uri="{FF2B5EF4-FFF2-40B4-BE49-F238E27FC236}">
              <a16:creationId xmlns:a16="http://schemas.microsoft.com/office/drawing/2014/main" id="{41514B95-8646-4E6D-807D-239CFC4C4EC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5" name="直線コネクタ 794">
          <a:extLst>
            <a:ext uri="{FF2B5EF4-FFF2-40B4-BE49-F238E27FC236}">
              <a16:creationId xmlns:a16="http://schemas.microsoft.com/office/drawing/2014/main" id="{13BF0E40-8DE3-4EF0-80A3-C5177BCC4B7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6" name="直線コネクタ 795">
          <a:extLst>
            <a:ext uri="{FF2B5EF4-FFF2-40B4-BE49-F238E27FC236}">
              <a16:creationId xmlns:a16="http://schemas.microsoft.com/office/drawing/2014/main" id="{C3918F45-1A25-4D83-AABA-49D517AECD08}"/>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7" name="テキスト ボックス 796">
          <a:extLst>
            <a:ext uri="{FF2B5EF4-FFF2-40B4-BE49-F238E27FC236}">
              <a16:creationId xmlns:a16="http://schemas.microsoft.com/office/drawing/2014/main" id="{E06D2EEF-FE5D-4A97-AB1C-047490272228}"/>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8" name="直線コネクタ 797">
          <a:extLst>
            <a:ext uri="{FF2B5EF4-FFF2-40B4-BE49-F238E27FC236}">
              <a16:creationId xmlns:a16="http://schemas.microsoft.com/office/drawing/2014/main" id="{5B52E5F4-FEF3-43E7-9907-0E7E003778F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99" name="テキスト ボックス 798">
          <a:extLst>
            <a:ext uri="{FF2B5EF4-FFF2-40B4-BE49-F238E27FC236}">
              <a16:creationId xmlns:a16="http://schemas.microsoft.com/office/drawing/2014/main" id="{BA5CF4DB-E461-4403-BA7B-63DDD9E04128}"/>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0" name="直線コネクタ 799">
          <a:extLst>
            <a:ext uri="{FF2B5EF4-FFF2-40B4-BE49-F238E27FC236}">
              <a16:creationId xmlns:a16="http://schemas.microsoft.com/office/drawing/2014/main" id="{C5A5931E-1209-4F41-9488-0AC7982CE6EC}"/>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1" name="テキスト ボックス 800">
          <a:extLst>
            <a:ext uri="{FF2B5EF4-FFF2-40B4-BE49-F238E27FC236}">
              <a16:creationId xmlns:a16="http://schemas.microsoft.com/office/drawing/2014/main" id="{3F165348-E1D7-4619-B66D-B685CE2EC35E}"/>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2" name="直線コネクタ 801">
          <a:extLst>
            <a:ext uri="{FF2B5EF4-FFF2-40B4-BE49-F238E27FC236}">
              <a16:creationId xmlns:a16="http://schemas.microsoft.com/office/drawing/2014/main" id="{ED36E1CC-DB7C-4418-A4E0-347AC03F2E2A}"/>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3" name="テキスト ボックス 802">
          <a:extLst>
            <a:ext uri="{FF2B5EF4-FFF2-40B4-BE49-F238E27FC236}">
              <a16:creationId xmlns:a16="http://schemas.microsoft.com/office/drawing/2014/main" id="{6BA33699-5017-41E1-90F8-4654994D4DF8}"/>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4" name="直線コネクタ 803">
          <a:extLst>
            <a:ext uri="{FF2B5EF4-FFF2-40B4-BE49-F238E27FC236}">
              <a16:creationId xmlns:a16="http://schemas.microsoft.com/office/drawing/2014/main" id="{BA7ABD64-58CE-460D-918C-68A4C39D3A9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5" name="テキスト ボックス 804">
          <a:extLst>
            <a:ext uri="{FF2B5EF4-FFF2-40B4-BE49-F238E27FC236}">
              <a16:creationId xmlns:a16="http://schemas.microsoft.com/office/drawing/2014/main" id="{C0CC547E-BB43-4CF8-A3D3-58B195E937A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6" name="【公民館】&#10;一人当たり面積グラフ枠">
          <a:extLst>
            <a:ext uri="{FF2B5EF4-FFF2-40B4-BE49-F238E27FC236}">
              <a16:creationId xmlns:a16="http://schemas.microsoft.com/office/drawing/2014/main" id="{2EFEE4B6-BF6F-4DA0-AE12-6DC2DFF6F74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07" name="直線コネクタ 806">
          <a:extLst>
            <a:ext uri="{FF2B5EF4-FFF2-40B4-BE49-F238E27FC236}">
              <a16:creationId xmlns:a16="http://schemas.microsoft.com/office/drawing/2014/main" id="{42459644-1830-41C0-A3CB-50C143CD543B}"/>
            </a:ext>
          </a:extLst>
        </xdr:cNvPr>
        <xdr:cNvCxnSpPr/>
      </xdr:nvCxnSpPr>
      <xdr:spPr>
        <a:xfrm flipV="1">
          <a:off x="22160864" y="17358361"/>
          <a:ext cx="0" cy="1229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08" name="【公民館】&#10;一人当たり面積最小値テキスト">
          <a:extLst>
            <a:ext uri="{FF2B5EF4-FFF2-40B4-BE49-F238E27FC236}">
              <a16:creationId xmlns:a16="http://schemas.microsoft.com/office/drawing/2014/main" id="{42725D6E-5988-4077-B03A-252F3CCF1463}"/>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09" name="直線コネクタ 808">
          <a:extLst>
            <a:ext uri="{FF2B5EF4-FFF2-40B4-BE49-F238E27FC236}">
              <a16:creationId xmlns:a16="http://schemas.microsoft.com/office/drawing/2014/main" id="{A0B0B5B3-CF83-4C2F-82EE-C1F1DFC523BF}"/>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10" name="【公民館】&#10;一人当たり面積最大値テキスト">
          <a:extLst>
            <a:ext uri="{FF2B5EF4-FFF2-40B4-BE49-F238E27FC236}">
              <a16:creationId xmlns:a16="http://schemas.microsoft.com/office/drawing/2014/main" id="{28B14AA0-4838-4430-9F8F-1F13F1E09BD6}"/>
            </a:ext>
          </a:extLst>
        </xdr:cNvPr>
        <xdr:cNvSpPr txBox="1"/>
      </xdr:nvSpPr>
      <xdr:spPr>
        <a:xfrm>
          <a:off x="22199600" y="1713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11" name="直線コネクタ 810">
          <a:extLst>
            <a:ext uri="{FF2B5EF4-FFF2-40B4-BE49-F238E27FC236}">
              <a16:creationId xmlns:a16="http://schemas.microsoft.com/office/drawing/2014/main" id="{55FB8349-B0BA-4448-9A48-138546BB7E64}"/>
            </a:ext>
          </a:extLst>
        </xdr:cNvPr>
        <xdr:cNvCxnSpPr/>
      </xdr:nvCxnSpPr>
      <xdr:spPr>
        <a:xfrm>
          <a:off x="22072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12" name="【公民館】&#10;一人当たり面積平均値テキスト">
          <a:extLst>
            <a:ext uri="{FF2B5EF4-FFF2-40B4-BE49-F238E27FC236}">
              <a16:creationId xmlns:a16="http://schemas.microsoft.com/office/drawing/2014/main" id="{797060FD-A5C0-40AD-ACBE-9A7402553105}"/>
            </a:ext>
          </a:extLst>
        </xdr:cNvPr>
        <xdr:cNvSpPr txBox="1"/>
      </xdr:nvSpPr>
      <xdr:spPr>
        <a:xfrm>
          <a:off x="22199600" y="181991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13" name="フローチャート: 判断 812">
          <a:extLst>
            <a:ext uri="{FF2B5EF4-FFF2-40B4-BE49-F238E27FC236}">
              <a16:creationId xmlns:a16="http://schemas.microsoft.com/office/drawing/2014/main" id="{E7F4848B-7274-4B8E-9604-25723ABC5FD6}"/>
            </a:ext>
          </a:extLst>
        </xdr:cNvPr>
        <xdr:cNvSpPr/>
      </xdr:nvSpPr>
      <xdr:spPr>
        <a:xfrm>
          <a:off x="22110700" y="183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14" name="フローチャート: 判断 813">
          <a:extLst>
            <a:ext uri="{FF2B5EF4-FFF2-40B4-BE49-F238E27FC236}">
              <a16:creationId xmlns:a16="http://schemas.microsoft.com/office/drawing/2014/main" id="{9D797D33-BF5C-4A57-A109-3525F9CB7458}"/>
            </a:ext>
          </a:extLst>
        </xdr:cNvPr>
        <xdr:cNvSpPr/>
      </xdr:nvSpPr>
      <xdr:spPr>
        <a:xfrm>
          <a:off x="21272500" y="1834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15" name="フローチャート: 判断 814">
          <a:extLst>
            <a:ext uri="{FF2B5EF4-FFF2-40B4-BE49-F238E27FC236}">
              <a16:creationId xmlns:a16="http://schemas.microsoft.com/office/drawing/2014/main" id="{AC3030A5-3A34-423D-994C-88BC98CFBC90}"/>
            </a:ext>
          </a:extLst>
        </xdr:cNvPr>
        <xdr:cNvSpPr/>
      </xdr:nvSpPr>
      <xdr:spPr>
        <a:xfrm>
          <a:off x="20383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16256</xdr:rowOff>
    </xdr:from>
    <xdr:to>
      <xdr:col>102</xdr:col>
      <xdr:colOff>165100</xdr:colOff>
      <xdr:row>106</xdr:row>
      <xdr:rowOff>117856</xdr:rowOff>
    </xdr:to>
    <xdr:sp macro="" textlink="">
      <xdr:nvSpPr>
        <xdr:cNvPr id="816" name="フローチャート: 判断 815">
          <a:extLst>
            <a:ext uri="{FF2B5EF4-FFF2-40B4-BE49-F238E27FC236}">
              <a16:creationId xmlns:a16="http://schemas.microsoft.com/office/drawing/2014/main" id="{A4FE8FEE-1BB5-480F-9BDE-5DB5783CE678}"/>
            </a:ext>
          </a:extLst>
        </xdr:cNvPr>
        <xdr:cNvSpPr/>
      </xdr:nvSpPr>
      <xdr:spPr>
        <a:xfrm>
          <a:off x="19494500" y="181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43687</xdr:rowOff>
    </xdr:from>
    <xdr:to>
      <xdr:col>98</xdr:col>
      <xdr:colOff>38100</xdr:colOff>
      <xdr:row>106</xdr:row>
      <xdr:rowOff>145287</xdr:rowOff>
    </xdr:to>
    <xdr:sp macro="" textlink="">
      <xdr:nvSpPr>
        <xdr:cNvPr id="817" name="フローチャート: 判断 816">
          <a:extLst>
            <a:ext uri="{FF2B5EF4-FFF2-40B4-BE49-F238E27FC236}">
              <a16:creationId xmlns:a16="http://schemas.microsoft.com/office/drawing/2014/main" id="{EBF382FF-EA09-46B6-AFFF-91FC1D7B9836}"/>
            </a:ext>
          </a:extLst>
        </xdr:cNvPr>
        <xdr:cNvSpPr/>
      </xdr:nvSpPr>
      <xdr:spPr>
        <a:xfrm>
          <a:off x="18605500" y="1821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8" name="テキスト ボックス 817">
          <a:extLst>
            <a:ext uri="{FF2B5EF4-FFF2-40B4-BE49-F238E27FC236}">
              <a16:creationId xmlns:a16="http://schemas.microsoft.com/office/drawing/2014/main" id="{FC7B0F7A-13D4-49C2-B349-7EF3254792D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9" name="テキスト ボックス 818">
          <a:extLst>
            <a:ext uri="{FF2B5EF4-FFF2-40B4-BE49-F238E27FC236}">
              <a16:creationId xmlns:a16="http://schemas.microsoft.com/office/drawing/2014/main" id="{05D31FCF-F499-41E1-A462-3CF408E741A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3F331505-B8E3-4414-ACBF-AA26B989D1E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75F06450-4789-4396-A561-EDBE8FD6B9B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EA13DD57-FD22-40E6-B0A4-7876AFE34B5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7113</xdr:rowOff>
    </xdr:from>
    <xdr:to>
      <xdr:col>116</xdr:col>
      <xdr:colOff>114300</xdr:colOff>
      <xdr:row>108</xdr:row>
      <xdr:rowOff>108713</xdr:rowOff>
    </xdr:to>
    <xdr:sp macro="" textlink="">
      <xdr:nvSpPr>
        <xdr:cNvPr id="823" name="楕円 822">
          <a:extLst>
            <a:ext uri="{FF2B5EF4-FFF2-40B4-BE49-F238E27FC236}">
              <a16:creationId xmlns:a16="http://schemas.microsoft.com/office/drawing/2014/main" id="{EEEEF775-1B02-424A-8F32-170752F4A525}"/>
            </a:ext>
          </a:extLst>
        </xdr:cNvPr>
        <xdr:cNvSpPr/>
      </xdr:nvSpPr>
      <xdr:spPr>
        <a:xfrm>
          <a:off x="221107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93490</xdr:rowOff>
    </xdr:from>
    <xdr:ext cx="469744" cy="259045"/>
    <xdr:sp macro="" textlink="">
      <xdr:nvSpPr>
        <xdr:cNvPr id="824" name="【公民館】&#10;一人当たり面積該当値テキスト">
          <a:extLst>
            <a:ext uri="{FF2B5EF4-FFF2-40B4-BE49-F238E27FC236}">
              <a16:creationId xmlns:a16="http://schemas.microsoft.com/office/drawing/2014/main" id="{4650B04A-9634-4FA3-9878-DDF91DB73322}"/>
            </a:ext>
          </a:extLst>
        </xdr:cNvPr>
        <xdr:cNvSpPr txBox="1"/>
      </xdr:nvSpPr>
      <xdr:spPr>
        <a:xfrm>
          <a:off x="22199600" y="1843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7113</xdr:rowOff>
    </xdr:from>
    <xdr:to>
      <xdr:col>112</xdr:col>
      <xdr:colOff>38100</xdr:colOff>
      <xdr:row>108</xdr:row>
      <xdr:rowOff>108713</xdr:rowOff>
    </xdr:to>
    <xdr:sp macro="" textlink="">
      <xdr:nvSpPr>
        <xdr:cNvPr id="825" name="楕円 824">
          <a:extLst>
            <a:ext uri="{FF2B5EF4-FFF2-40B4-BE49-F238E27FC236}">
              <a16:creationId xmlns:a16="http://schemas.microsoft.com/office/drawing/2014/main" id="{EF668741-A5CA-47F7-912F-9BF89B9A247A}"/>
            </a:ext>
          </a:extLst>
        </xdr:cNvPr>
        <xdr:cNvSpPr/>
      </xdr:nvSpPr>
      <xdr:spPr>
        <a:xfrm>
          <a:off x="21272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57913</xdr:rowOff>
    </xdr:from>
    <xdr:to>
      <xdr:col>116</xdr:col>
      <xdr:colOff>63500</xdr:colOff>
      <xdr:row>108</xdr:row>
      <xdr:rowOff>57913</xdr:rowOff>
    </xdr:to>
    <xdr:cxnSp macro="">
      <xdr:nvCxnSpPr>
        <xdr:cNvPr id="826" name="直線コネクタ 825">
          <a:extLst>
            <a:ext uri="{FF2B5EF4-FFF2-40B4-BE49-F238E27FC236}">
              <a16:creationId xmlns:a16="http://schemas.microsoft.com/office/drawing/2014/main" id="{BF85D24E-59AE-4FF5-BEA2-DC302ABBD902}"/>
            </a:ext>
          </a:extLst>
        </xdr:cNvPr>
        <xdr:cNvCxnSpPr/>
      </xdr:nvCxnSpPr>
      <xdr:spPr>
        <a:xfrm>
          <a:off x="21323300" y="1857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7113</xdr:rowOff>
    </xdr:from>
    <xdr:to>
      <xdr:col>107</xdr:col>
      <xdr:colOff>101600</xdr:colOff>
      <xdr:row>108</xdr:row>
      <xdr:rowOff>108713</xdr:rowOff>
    </xdr:to>
    <xdr:sp macro="" textlink="">
      <xdr:nvSpPr>
        <xdr:cNvPr id="827" name="楕円 826">
          <a:extLst>
            <a:ext uri="{FF2B5EF4-FFF2-40B4-BE49-F238E27FC236}">
              <a16:creationId xmlns:a16="http://schemas.microsoft.com/office/drawing/2014/main" id="{94D474D1-A788-484F-8EBF-A99BB45E1389}"/>
            </a:ext>
          </a:extLst>
        </xdr:cNvPr>
        <xdr:cNvSpPr/>
      </xdr:nvSpPr>
      <xdr:spPr>
        <a:xfrm>
          <a:off x="20383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57913</xdr:rowOff>
    </xdr:from>
    <xdr:to>
      <xdr:col>111</xdr:col>
      <xdr:colOff>177800</xdr:colOff>
      <xdr:row>108</xdr:row>
      <xdr:rowOff>57913</xdr:rowOff>
    </xdr:to>
    <xdr:cxnSp macro="">
      <xdr:nvCxnSpPr>
        <xdr:cNvPr id="828" name="直線コネクタ 827">
          <a:extLst>
            <a:ext uri="{FF2B5EF4-FFF2-40B4-BE49-F238E27FC236}">
              <a16:creationId xmlns:a16="http://schemas.microsoft.com/office/drawing/2014/main" id="{8485FB0A-9CB8-4D63-ABFD-26202C8EE7B2}"/>
            </a:ext>
          </a:extLst>
        </xdr:cNvPr>
        <xdr:cNvCxnSpPr/>
      </xdr:nvCxnSpPr>
      <xdr:spPr>
        <a:xfrm>
          <a:off x="20434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7113</xdr:rowOff>
    </xdr:from>
    <xdr:to>
      <xdr:col>102</xdr:col>
      <xdr:colOff>165100</xdr:colOff>
      <xdr:row>108</xdr:row>
      <xdr:rowOff>108713</xdr:rowOff>
    </xdr:to>
    <xdr:sp macro="" textlink="">
      <xdr:nvSpPr>
        <xdr:cNvPr id="829" name="楕円 828">
          <a:extLst>
            <a:ext uri="{FF2B5EF4-FFF2-40B4-BE49-F238E27FC236}">
              <a16:creationId xmlns:a16="http://schemas.microsoft.com/office/drawing/2014/main" id="{30B56D32-7892-4D82-9F10-C04980E0B531}"/>
            </a:ext>
          </a:extLst>
        </xdr:cNvPr>
        <xdr:cNvSpPr/>
      </xdr:nvSpPr>
      <xdr:spPr>
        <a:xfrm>
          <a:off x="19494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57913</xdr:rowOff>
    </xdr:from>
    <xdr:to>
      <xdr:col>107</xdr:col>
      <xdr:colOff>50800</xdr:colOff>
      <xdr:row>108</xdr:row>
      <xdr:rowOff>57913</xdr:rowOff>
    </xdr:to>
    <xdr:cxnSp macro="">
      <xdr:nvCxnSpPr>
        <xdr:cNvPr id="830" name="直線コネクタ 829">
          <a:extLst>
            <a:ext uri="{FF2B5EF4-FFF2-40B4-BE49-F238E27FC236}">
              <a16:creationId xmlns:a16="http://schemas.microsoft.com/office/drawing/2014/main" id="{2FBDEF5B-9C73-4DEC-B731-16CB58F5134E}"/>
            </a:ext>
          </a:extLst>
        </xdr:cNvPr>
        <xdr:cNvCxnSpPr/>
      </xdr:nvCxnSpPr>
      <xdr:spPr>
        <a:xfrm>
          <a:off x="19545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7113</xdr:rowOff>
    </xdr:from>
    <xdr:to>
      <xdr:col>98</xdr:col>
      <xdr:colOff>38100</xdr:colOff>
      <xdr:row>108</xdr:row>
      <xdr:rowOff>108713</xdr:rowOff>
    </xdr:to>
    <xdr:sp macro="" textlink="">
      <xdr:nvSpPr>
        <xdr:cNvPr id="831" name="楕円 830">
          <a:extLst>
            <a:ext uri="{FF2B5EF4-FFF2-40B4-BE49-F238E27FC236}">
              <a16:creationId xmlns:a16="http://schemas.microsoft.com/office/drawing/2014/main" id="{3DE1A928-F8D1-408B-80D6-4F2F71F087AC}"/>
            </a:ext>
          </a:extLst>
        </xdr:cNvPr>
        <xdr:cNvSpPr/>
      </xdr:nvSpPr>
      <xdr:spPr>
        <a:xfrm>
          <a:off x="186055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57913</xdr:rowOff>
    </xdr:from>
    <xdr:to>
      <xdr:col>102</xdr:col>
      <xdr:colOff>114300</xdr:colOff>
      <xdr:row>108</xdr:row>
      <xdr:rowOff>57913</xdr:rowOff>
    </xdr:to>
    <xdr:cxnSp macro="">
      <xdr:nvCxnSpPr>
        <xdr:cNvPr id="832" name="直線コネクタ 831">
          <a:extLst>
            <a:ext uri="{FF2B5EF4-FFF2-40B4-BE49-F238E27FC236}">
              <a16:creationId xmlns:a16="http://schemas.microsoft.com/office/drawing/2014/main" id="{47E22004-234E-4139-AC76-85DCB7273F99}"/>
            </a:ext>
          </a:extLst>
        </xdr:cNvPr>
        <xdr:cNvCxnSpPr/>
      </xdr:nvCxnSpPr>
      <xdr:spPr>
        <a:xfrm>
          <a:off x="18656300" y="1857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33" name="n_1aveValue【公民館】&#10;一人当たり面積">
          <a:extLst>
            <a:ext uri="{FF2B5EF4-FFF2-40B4-BE49-F238E27FC236}">
              <a16:creationId xmlns:a16="http://schemas.microsoft.com/office/drawing/2014/main" id="{010A879F-D900-411A-84E1-3DB4C1D3E0DB}"/>
            </a:ext>
          </a:extLst>
        </xdr:cNvPr>
        <xdr:cNvSpPr txBox="1"/>
      </xdr:nvSpPr>
      <xdr:spPr>
        <a:xfrm>
          <a:off x="21075727" y="1812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34" name="n_2aveValue【公民館】&#10;一人当たり面積">
          <a:extLst>
            <a:ext uri="{FF2B5EF4-FFF2-40B4-BE49-F238E27FC236}">
              <a16:creationId xmlns:a16="http://schemas.microsoft.com/office/drawing/2014/main" id="{25BC5E1B-122A-40D5-8F9A-D8FF728F2301}"/>
            </a:ext>
          </a:extLst>
        </xdr:cNvPr>
        <xdr:cNvSpPr txBox="1"/>
      </xdr:nvSpPr>
      <xdr:spPr>
        <a:xfrm>
          <a:off x="20199427" y="1812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134383</xdr:rowOff>
    </xdr:from>
    <xdr:ext cx="469744" cy="259045"/>
    <xdr:sp macro="" textlink="">
      <xdr:nvSpPr>
        <xdr:cNvPr id="835" name="n_3aveValue【公民館】&#10;一人当たり面積">
          <a:extLst>
            <a:ext uri="{FF2B5EF4-FFF2-40B4-BE49-F238E27FC236}">
              <a16:creationId xmlns:a16="http://schemas.microsoft.com/office/drawing/2014/main" id="{D561F561-6339-49FE-B069-A1049770615F}"/>
            </a:ext>
          </a:extLst>
        </xdr:cNvPr>
        <xdr:cNvSpPr txBox="1"/>
      </xdr:nvSpPr>
      <xdr:spPr>
        <a:xfrm>
          <a:off x="19310427" y="1796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161814</xdr:rowOff>
    </xdr:from>
    <xdr:ext cx="469744" cy="259045"/>
    <xdr:sp macro="" textlink="">
      <xdr:nvSpPr>
        <xdr:cNvPr id="836" name="n_4aveValue【公民館】&#10;一人当たり面積">
          <a:extLst>
            <a:ext uri="{FF2B5EF4-FFF2-40B4-BE49-F238E27FC236}">
              <a16:creationId xmlns:a16="http://schemas.microsoft.com/office/drawing/2014/main" id="{E20D56BD-90B0-41DD-87C7-BB1967E7B3DF}"/>
            </a:ext>
          </a:extLst>
        </xdr:cNvPr>
        <xdr:cNvSpPr txBox="1"/>
      </xdr:nvSpPr>
      <xdr:spPr>
        <a:xfrm>
          <a:off x="18421427" y="1799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99840</xdr:rowOff>
    </xdr:from>
    <xdr:ext cx="469744" cy="259045"/>
    <xdr:sp macro="" textlink="">
      <xdr:nvSpPr>
        <xdr:cNvPr id="837" name="n_1mainValue【公民館】&#10;一人当たり面積">
          <a:extLst>
            <a:ext uri="{FF2B5EF4-FFF2-40B4-BE49-F238E27FC236}">
              <a16:creationId xmlns:a16="http://schemas.microsoft.com/office/drawing/2014/main" id="{9EA48241-1759-4B4C-9C6F-C045641D180A}"/>
            </a:ext>
          </a:extLst>
        </xdr:cNvPr>
        <xdr:cNvSpPr txBox="1"/>
      </xdr:nvSpPr>
      <xdr:spPr>
        <a:xfrm>
          <a:off x="210757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99840</xdr:rowOff>
    </xdr:from>
    <xdr:ext cx="469744" cy="259045"/>
    <xdr:sp macro="" textlink="">
      <xdr:nvSpPr>
        <xdr:cNvPr id="838" name="n_2mainValue【公民館】&#10;一人当たり面積">
          <a:extLst>
            <a:ext uri="{FF2B5EF4-FFF2-40B4-BE49-F238E27FC236}">
              <a16:creationId xmlns:a16="http://schemas.microsoft.com/office/drawing/2014/main" id="{ED29B632-550D-49E0-AACA-CD6722084F4B}"/>
            </a:ext>
          </a:extLst>
        </xdr:cNvPr>
        <xdr:cNvSpPr txBox="1"/>
      </xdr:nvSpPr>
      <xdr:spPr>
        <a:xfrm>
          <a:off x="20199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99840</xdr:rowOff>
    </xdr:from>
    <xdr:ext cx="469744" cy="259045"/>
    <xdr:sp macro="" textlink="">
      <xdr:nvSpPr>
        <xdr:cNvPr id="839" name="n_3mainValue【公民館】&#10;一人当たり面積">
          <a:extLst>
            <a:ext uri="{FF2B5EF4-FFF2-40B4-BE49-F238E27FC236}">
              <a16:creationId xmlns:a16="http://schemas.microsoft.com/office/drawing/2014/main" id="{D4F9BC50-9793-4714-B97F-CF813862BBBC}"/>
            </a:ext>
          </a:extLst>
        </xdr:cNvPr>
        <xdr:cNvSpPr txBox="1"/>
      </xdr:nvSpPr>
      <xdr:spPr>
        <a:xfrm>
          <a:off x="19310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99840</xdr:rowOff>
    </xdr:from>
    <xdr:ext cx="469744" cy="259045"/>
    <xdr:sp macro="" textlink="">
      <xdr:nvSpPr>
        <xdr:cNvPr id="840" name="n_4mainValue【公民館】&#10;一人当たり面積">
          <a:extLst>
            <a:ext uri="{FF2B5EF4-FFF2-40B4-BE49-F238E27FC236}">
              <a16:creationId xmlns:a16="http://schemas.microsoft.com/office/drawing/2014/main" id="{8C095652-2C14-439C-AB66-AE913D196F53}"/>
            </a:ext>
          </a:extLst>
        </xdr:cNvPr>
        <xdr:cNvSpPr txBox="1"/>
      </xdr:nvSpPr>
      <xdr:spPr>
        <a:xfrm>
          <a:off x="18421427" y="1861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1" name="正方形/長方形 840">
          <a:extLst>
            <a:ext uri="{FF2B5EF4-FFF2-40B4-BE49-F238E27FC236}">
              <a16:creationId xmlns:a16="http://schemas.microsoft.com/office/drawing/2014/main" id="{654483BE-7F99-469E-85CE-570B6779884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2" name="正方形/長方形 841">
          <a:extLst>
            <a:ext uri="{FF2B5EF4-FFF2-40B4-BE49-F238E27FC236}">
              <a16:creationId xmlns:a16="http://schemas.microsoft.com/office/drawing/2014/main" id="{A974086B-6DF2-4D7B-B84E-C68E6472432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3" name="テキスト ボックス 842">
          <a:extLst>
            <a:ext uri="{FF2B5EF4-FFF2-40B4-BE49-F238E27FC236}">
              <a16:creationId xmlns:a16="http://schemas.microsoft.com/office/drawing/2014/main" id="{3CE07C6E-A442-477E-BED2-AB0E2277FD8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大部分の施設類型で有形固定資産減価償却率が高く、各施設の老朽化が進行している状況である。令和２年度に施設保全計画を策定し、計画的な維持管理を目指すこととしているが、厳しい財政状況のため、老朽化対策に必要な財源確保の目途は立たず、現状の施設数を同規模で維持していくことは困難である。今後、より具体的な個別施設計画を策定し、計画的な更新・改修等に取組む必要がある。</a:t>
          </a:r>
          <a:endParaRPr lang="ja-JP" altLang="ja-JP" sz="1400">
            <a:effectLst/>
          </a:endParaRPr>
        </a:p>
        <a:p>
          <a:r>
            <a:rPr kumimoji="1" lang="ja-JP" altLang="ja-JP" sz="1100">
              <a:solidFill>
                <a:schemeClr val="dk1"/>
              </a:solidFill>
              <a:effectLst/>
              <a:latin typeface="+mn-lt"/>
              <a:ea typeface="+mn-ea"/>
              <a:cs typeface="+mn-cs"/>
            </a:rPr>
            <a:t>　道路については、昭和５９年度以前の工作物取得価額が算定不能であることから備忘価額としているため、数値上、類似他団体や東京都と比較しても減価償却率が低くなっている。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児童館は、減価償却率が高く、全国平均、都平均を大きく上回り、類似団体内順位も下位となっている。児童館は、地区会館等との複合施設が多いため、当該施設と合わせて方向性を検討していく。</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なお、保育所は、令和４年度から民設民営方式に移行し、当該建物を無償譲渡していることから、市の所有はない。</a:t>
          </a:r>
          <a:endParaRPr lang="ja-JP" altLang="ja-JP" sz="1400">
            <a:effectLst/>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F2B088A-3945-485A-8ACD-CDFFE3AC952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16BD0D-213D-40B7-80DB-F98CD1D6033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4F98BAE-0FA8-46A7-9D29-A058E11BB3B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28FDDFAC-0BBE-4EE9-8211-18FB20C5B18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87DE879-72C5-4F25-924E-13C4532CB10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D07E98D-9AD9-4A28-88C5-65EA19EA58C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B9560B4-B749-414F-AFC6-CE74C99FD8C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03A6CBB-B77B-478C-A852-0E41FD5FBC7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8FB332C-0B11-4C43-B97C-E85FCEBE479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77F27AF-07DB-48EE-8D36-E30A06B3C53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D146021-0C4F-49B3-A089-3FBB114B8B2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5D52E32-C8BE-44E7-A57F-FC7A46F8074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215DAC4-43C8-46C9-B03D-80AD1A4F036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2343EC4-B0BF-46BA-8FCB-BCD99017496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FE203B8-8109-438A-95D8-8E2FD9B3D10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CD4B483-2AE3-49D8-B848-6FA310859C85}"/>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7BBD62D-162A-4F00-970E-CB20D269BFD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1487A76-BCE9-45E2-80C8-696BF9A1FCB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EB553BA-06F9-49A0-AE67-49487E13DB8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79639C5-1A18-4DFD-898B-3443BFE9EAF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FB7A8A1-470F-4049-8050-88CAC7CE260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029BB73-81BB-434F-8522-60B885AD2D4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8267CB6-3EC0-4C3E-85AB-5A8C9DF34D9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83588FC-5211-46A6-AD57-9EFDC98E974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D806768-C234-4348-A1CA-A04EDAD15F8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8B52E08-962C-4634-90B0-657E5228EA8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2683610-6D96-4020-B2DD-38BEF4E1A92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6CA1C36-D3FC-48B7-A1B3-8E47E128B25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45D6269-ECF5-4500-A24B-9EECE17EC9E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E98939F-DCC8-4D0A-9AD7-67ECFBD7C15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D1A46C3-ADE6-4805-A0BD-FEA36161185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814046F-3F19-4BC7-A12F-3CCAA59FE73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24151AF-171F-4539-B155-3B12A9292FD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EC58769-845F-4407-A149-FF54E9D47CD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687318F-F8A5-4C26-BB4B-C2B217D5C13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3B85CF4-C826-4F38-B34C-2C85BBB7D10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B2E42BF-8C0F-4CC5-8DE9-3DE49E8AA25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2966B85-3DDA-4BA3-9D30-24B475AD9FB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36DF8EE-3FAF-40AA-B064-56181DD3ED9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8C9EA48-1624-4D66-88E6-D51E88FB4D1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08AF45B-89D3-481A-B09E-60A07347BD8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AEC7E0A-0B77-4EFE-AD4B-1D278D1C1F4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7E3EF52-E0F7-46CB-93BA-21BDFD9167BF}"/>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F6908F1-5EE5-4601-9AA7-F21F5D5F0E9A}"/>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35EE970-C8AD-4DC4-9C68-CEF63439085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9BEEB1A-9AB0-452F-810F-A8206595DC3D}"/>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BA5037C-3205-4216-B2F5-96C28989427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D769E31-6F52-472A-B4E3-D3184B37FEC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BA1C158-89A8-47DA-9A6A-DD0DE5FF9FA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76A7631-DDF0-4391-9536-FD84C8247C6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AF56AE1-595A-4784-872D-4C6E03DB12E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421C259-42E6-460C-B151-CAC73B66A02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C5BE948-9467-4B3C-81AD-3405BBFBE96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FDC4C69-38DA-4F36-BEB1-FA86721B095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BDF948E-431A-43FB-87F4-AC721FE2583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29C5015-A972-4BB3-AEFB-C7D0AC4AE30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86AF99B4-4660-4C14-B1D5-676F7468DDF9}"/>
            </a:ext>
          </a:extLst>
        </xdr:cNvPr>
        <xdr:cNvCxnSpPr/>
      </xdr:nvCxnSpPr>
      <xdr:spPr>
        <a:xfrm flipV="1">
          <a:off x="4634865" y="5750378"/>
          <a:ext cx="0" cy="1529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1D6EB66B-0943-404C-B1CD-E7020BC53E1B}"/>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7A4754BA-ADA9-4237-8179-25941F77DB0D}"/>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D47034A2-42A2-438C-ADE7-275403B4BE6D}"/>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28A31567-7EF1-464F-8687-AE1835D1970C}"/>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152780</xdr:rowOff>
    </xdr:from>
    <xdr:ext cx="405111" cy="259045"/>
    <xdr:sp macro="" textlink="">
      <xdr:nvSpPr>
        <xdr:cNvPr id="63" name="【図書館】&#10;有形固定資産減価償却率平均値テキスト">
          <a:extLst>
            <a:ext uri="{FF2B5EF4-FFF2-40B4-BE49-F238E27FC236}">
              <a16:creationId xmlns:a16="http://schemas.microsoft.com/office/drawing/2014/main" id="{08A8AA18-0933-4254-B039-BF2511BEAFCF}"/>
            </a:ext>
          </a:extLst>
        </xdr:cNvPr>
        <xdr:cNvSpPr txBox="1"/>
      </xdr:nvSpPr>
      <xdr:spPr>
        <a:xfrm>
          <a:off x="4673600" y="6324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313A9A1D-E4EC-4B4C-98F2-263B5E6FA674}"/>
            </a:ext>
          </a:extLst>
        </xdr:cNvPr>
        <xdr:cNvSpPr/>
      </xdr:nvSpPr>
      <xdr:spPr>
        <a:xfrm>
          <a:off x="45847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9FFB1079-A1CB-46F8-872E-52749A4FE61D}"/>
            </a:ext>
          </a:extLst>
        </xdr:cNvPr>
        <xdr:cNvSpPr/>
      </xdr:nvSpPr>
      <xdr:spPr>
        <a:xfrm>
          <a:off x="3746500" y="643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312D2F55-B4E2-457A-9DB7-332FF7E6C95C}"/>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125004</xdr:rowOff>
    </xdr:from>
    <xdr:to>
      <xdr:col>10</xdr:col>
      <xdr:colOff>165100</xdr:colOff>
      <xdr:row>37</xdr:row>
      <xdr:rowOff>55154</xdr:rowOff>
    </xdr:to>
    <xdr:sp macro="" textlink="">
      <xdr:nvSpPr>
        <xdr:cNvPr id="67" name="フローチャート: 判断 66">
          <a:extLst>
            <a:ext uri="{FF2B5EF4-FFF2-40B4-BE49-F238E27FC236}">
              <a16:creationId xmlns:a16="http://schemas.microsoft.com/office/drawing/2014/main" id="{2DE257AC-E272-49E4-BCE3-AFD3EF2A5C03}"/>
            </a:ext>
          </a:extLst>
        </xdr:cNvPr>
        <xdr:cNvSpPr/>
      </xdr:nvSpPr>
      <xdr:spPr>
        <a:xfrm>
          <a:off x="1968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111942</xdr:rowOff>
    </xdr:from>
    <xdr:to>
      <xdr:col>6</xdr:col>
      <xdr:colOff>38100</xdr:colOff>
      <xdr:row>37</xdr:row>
      <xdr:rowOff>42092</xdr:rowOff>
    </xdr:to>
    <xdr:sp macro="" textlink="">
      <xdr:nvSpPr>
        <xdr:cNvPr id="68" name="フローチャート: 判断 67">
          <a:extLst>
            <a:ext uri="{FF2B5EF4-FFF2-40B4-BE49-F238E27FC236}">
              <a16:creationId xmlns:a16="http://schemas.microsoft.com/office/drawing/2014/main" id="{2AD760B7-FC6B-48CB-8DB9-2B3C1B86AD81}"/>
            </a:ext>
          </a:extLst>
        </xdr:cNvPr>
        <xdr:cNvSpPr/>
      </xdr:nvSpPr>
      <xdr:spPr>
        <a:xfrm>
          <a:off x="1079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2862D56-BAE8-4ADA-B9FE-D1010E6D4DB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C78BD76-7F31-42E9-8D30-CE2A4F6A1C1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11739A2-8271-4F6F-93D1-6192C629E94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500695A-6F01-4336-BEC7-6D2AE5878B3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B21A4F4-BE66-4631-9EBD-78C8EC2612A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28666</xdr:rowOff>
    </xdr:from>
    <xdr:to>
      <xdr:col>24</xdr:col>
      <xdr:colOff>114300</xdr:colOff>
      <xdr:row>42</xdr:row>
      <xdr:rowOff>130266</xdr:rowOff>
    </xdr:to>
    <xdr:sp macro="" textlink="">
      <xdr:nvSpPr>
        <xdr:cNvPr id="74" name="楕円 73">
          <a:extLst>
            <a:ext uri="{FF2B5EF4-FFF2-40B4-BE49-F238E27FC236}">
              <a16:creationId xmlns:a16="http://schemas.microsoft.com/office/drawing/2014/main" id="{99DC763C-789A-4155-8F50-EE3ED36AE9B9}"/>
            </a:ext>
          </a:extLst>
        </xdr:cNvPr>
        <xdr:cNvSpPr/>
      </xdr:nvSpPr>
      <xdr:spPr>
        <a:xfrm>
          <a:off x="4584700" y="722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115043</xdr:rowOff>
    </xdr:from>
    <xdr:ext cx="405111" cy="259045"/>
    <xdr:sp macro="" textlink="">
      <xdr:nvSpPr>
        <xdr:cNvPr id="75" name="【図書館】&#10;有形固定資産減価償却率該当値テキスト">
          <a:extLst>
            <a:ext uri="{FF2B5EF4-FFF2-40B4-BE49-F238E27FC236}">
              <a16:creationId xmlns:a16="http://schemas.microsoft.com/office/drawing/2014/main" id="{CF87DE00-4702-4C4E-863A-F3402D0F3FB8}"/>
            </a:ext>
          </a:extLst>
        </xdr:cNvPr>
        <xdr:cNvSpPr txBox="1"/>
      </xdr:nvSpPr>
      <xdr:spPr>
        <a:xfrm>
          <a:off x="4673600" y="7144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27033</xdr:rowOff>
    </xdr:from>
    <xdr:to>
      <xdr:col>20</xdr:col>
      <xdr:colOff>38100</xdr:colOff>
      <xdr:row>42</xdr:row>
      <xdr:rowOff>128633</xdr:rowOff>
    </xdr:to>
    <xdr:sp macro="" textlink="">
      <xdr:nvSpPr>
        <xdr:cNvPr id="76" name="楕円 75">
          <a:extLst>
            <a:ext uri="{FF2B5EF4-FFF2-40B4-BE49-F238E27FC236}">
              <a16:creationId xmlns:a16="http://schemas.microsoft.com/office/drawing/2014/main" id="{D9992341-59A4-4C5A-989B-3E29E1F200DA}"/>
            </a:ext>
          </a:extLst>
        </xdr:cNvPr>
        <xdr:cNvSpPr/>
      </xdr:nvSpPr>
      <xdr:spPr>
        <a:xfrm>
          <a:off x="37465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77833</xdr:rowOff>
    </xdr:from>
    <xdr:to>
      <xdr:col>24</xdr:col>
      <xdr:colOff>63500</xdr:colOff>
      <xdr:row>42</xdr:row>
      <xdr:rowOff>79466</xdr:rowOff>
    </xdr:to>
    <xdr:cxnSp macro="">
      <xdr:nvCxnSpPr>
        <xdr:cNvPr id="77" name="直線コネクタ 76">
          <a:extLst>
            <a:ext uri="{FF2B5EF4-FFF2-40B4-BE49-F238E27FC236}">
              <a16:creationId xmlns:a16="http://schemas.microsoft.com/office/drawing/2014/main" id="{396998DB-5720-419C-A9F7-6BBF337C9D23}"/>
            </a:ext>
          </a:extLst>
        </xdr:cNvPr>
        <xdr:cNvCxnSpPr/>
      </xdr:nvCxnSpPr>
      <xdr:spPr>
        <a:xfrm>
          <a:off x="3797300" y="727873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13970</xdr:rowOff>
    </xdr:from>
    <xdr:to>
      <xdr:col>15</xdr:col>
      <xdr:colOff>101600</xdr:colOff>
      <xdr:row>42</xdr:row>
      <xdr:rowOff>115570</xdr:rowOff>
    </xdr:to>
    <xdr:sp macro="" textlink="">
      <xdr:nvSpPr>
        <xdr:cNvPr id="78" name="楕円 77">
          <a:extLst>
            <a:ext uri="{FF2B5EF4-FFF2-40B4-BE49-F238E27FC236}">
              <a16:creationId xmlns:a16="http://schemas.microsoft.com/office/drawing/2014/main" id="{6F59D3F0-5472-4ABA-AD74-293B6ECDFDF6}"/>
            </a:ext>
          </a:extLst>
        </xdr:cNvPr>
        <xdr:cNvSpPr/>
      </xdr:nvSpPr>
      <xdr:spPr>
        <a:xfrm>
          <a:off x="2857500" y="721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64770</xdr:rowOff>
    </xdr:from>
    <xdr:to>
      <xdr:col>19</xdr:col>
      <xdr:colOff>177800</xdr:colOff>
      <xdr:row>42</xdr:row>
      <xdr:rowOff>77833</xdr:rowOff>
    </xdr:to>
    <xdr:cxnSp macro="">
      <xdr:nvCxnSpPr>
        <xdr:cNvPr id="79" name="直線コネクタ 78">
          <a:extLst>
            <a:ext uri="{FF2B5EF4-FFF2-40B4-BE49-F238E27FC236}">
              <a16:creationId xmlns:a16="http://schemas.microsoft.com/office/drawing/2014/main" id="{DCC50B37-D24A-4E31-A0C0-342429341323}"/>
            </a:ext>
          </a:extLst>
        </xdr:cNvPr>
        <xdr:cNvCxnSpPr/>
      </xdr:nvCxnSpPr>
      <xdr:spPr>
        <a:xfrm>
          <a:off x="2908300" y="726567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167459</xdr:rowOff>
    </xdr:from>
    <xdr:to>
      <xdr:col>10</xdr:col>
      <xdr:colOff>165100</xdr:colOff>
      <xdr:row>42</xdr:row>
      <xdr:rowOff>97609</xdr:rowOff>
    </xdr:to>
    <xdr:sp macro="" textlink="">
      <xdr:nvSpPr>
        <xdr:cNvPr id="80" name="楕円 79">
          <a:extLst>
            <a:ext uri="{FF2B5EF4-FFF2-40B4-BE49-F238E27FC236}">
              <a16:creationId xmlns:a16="http://schemas.microsoft.com/office/drawing/2014/main" id="{E740C02C-92BB-4A26-995F-BA65A2CB4D5B}"/>
            </a:ext>
          </a:extLst>
        </xdr:cNvPr>
        <xdr:cNvSpPr/>
      </xdr:nvSpPr>
      <xdr:spPr>
        <a:xfrm>
          <a:off x="19685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46809</xdr:rowOff>
    </xdr:from>
    <xdr:to>
      <xdr:col>15</xdr:col>
      <xdr:colOff>50800</xdr:colOff>
      <xdr:row>42</xdr:row>
      <xdr:rowOff>64770</xdr:rowOff>
    </xdr:to>
    <xdr:cxnSp macro="">
      <xdr:nvCxnSpPr>
        <xdr:cNvPr id="81" name="直線コネクタ 80">
          <a:extLst>
            <a:ext uri="{FF2B5EF4-FFF2-40B4-BE49-F238E27FC236}">
              <a16:creationId xmlns:a16="http://schemas.microsoft.com/office/drawing/2014/main" id="{C5A95A0C-5F55-4824-8023-BE02B7DB5499}"/>
            </a:ext>
          </a:extLst>
        </xdr:cNvPr>
        <xdr:cNvCxnSpPr/>
      </xdr:nvCxnSpPr>
      <xdr:spPr>
        <a:xfrm>
          <a:off x="2019300" y="724770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120106</xdr:rowOff>
    </xdr:from>
    <xdr:to>
      <xdr:col>6</xdr:col>
      <xdr:colOff>38100</xdr:colOff>
      <xdr:row>42</xdr:row>
      <xdr:rowOff>50256</xdr:rowOff>
    </xdr:to>
    <xdr:sp macro="" textlink="">
      <xdr:nvSpPr>
        <xdr:cNvPr id="82" name="楕円 81">
          <a:extLst>
            <a:ext uri="{FF2B5EF4-FFF2-40B4-BE49-F238E27FC236}">
              <a16:creationId xmlns:a16="http://schemas.microsoft.com/office/drawing/2014/main" id="{EC2A3C2F-F2C2-4CE5-A5C0-FEB196206BBA}"/>
            </a:ext>
          </a:extLst>
        </xdr:cNvPr>
        <xdr:cNvSpPr/>
      </xdr:nvSpPr>
      <xdr:spPr>
        <a:xfrm>
          <a:off x="1079500" y="714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170906</xdr:rowOff>
    </xdr:from>
    <xdr:to>
      <xdr:col>10</xdr:col>
      <xdr:colOff>114300</xdr:colOff>
      <xdr:row>42</xdr:row>
      <xdr:rowOff>46809</xdr:rowOff>
    </xdr:to>
    <xdr:cxnSp macro="">
      <xdr:nvCxnSpPr>
        <xdr:cNvPr id="83" name="直線コネクタ 82">
          <a:extLst>
            <a:ext uri="{FF2B5EF4-FFF2-40B4-BE49-F238E27FC236}">
              <a16:creationId xmlns:a16="http://schemas.microsoft.com/office/drawing/2014/main" id="{9B94BE9B-E636-43F9-AEE1-5E9A514BC148}"/>
            </a:ext>
          </a:extLst>
        </xdr:cNvPr>
        <xdr:cNvCxnSpPr/>
      </xdr:nvCxnSpPr>
      <xdr:spPr>
        <a:xfrm>
          <a:off x="1130300" y="720035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37391</xdr:rowOff>
    </xdr:from>
    <xdr:ext cx="405111" cy="259045"/>
    <xdr:sp macro="" textlink="">
      <xdr:nvSpPr>
        <xdr:cNvPr id="84" name="n_1aveValue【図書館】&#10;有形固定資産減価償却率">
          <a:extLst>
            <a:ext uri="{FF2B5EF4-FFF2-40B4-BE49-F238E27FC236}">
              <a16:creationId xmlns:a16="http://schemas.microsoft.com/office/drawing/2014/main" id="{08A56643-B594-4B66-8559-4CB5FE4D0635}"/>
            </a:ext>
          </a:extLst>
        </xdr:cNvPr>
        <xdr:cNvSpPr txBox="1"/>
      </xdr:nvSpPr>
      <xdr:spPr>
        <a:xfrm>
          <a:off x="3582044" y="620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5" name="n_2aveValue【図書館】&#10;有形固定資産減価償却率">
          <a:extLst>
            <a:ext uri="{FF2B5EF4-FFF2-40B4-BE49-F238E27FC236}">
              <a16:creationId xmlns:a16="http://schemas.microsoft.com/office/drawing/2014/main" id="{08D2EA70-8DB9-4512-97BC-A5B422F2D8AE}"/>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86" name="n_3aveValue【図書館】&#10;有形固定資産減価償却率">
          <a:extLst>
            <a:ext uri="{FF2B5EF4-FFF2-40B4-BE49-F238E27FC236}">
              <a16:creationId xmlns:a16="http://schemas.microsoft.com/office/drawing/2014/main" id="{BD21D99B-F074-4EFC-89D8-062145663AD0}"/>
            </a:ext>
          </a:extLst>
        </xdr:cNvPr>
        <xdr:cNvSpPr txBox="1"/>
      </xdr:nvSpPr>
      <xdr:spPr>
        <a:xfrm>
          <a:off x="1816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58619</xdr:rowOff>
    </xdr:from>
    <xdr:ext cx="405111" cy="259045"/>
    <xdr:sp macro="" textlink="">
      <xdr:nvSpPr>
        <xdr:cNvPr id="87" name="n_4aveValue【図書館】&#10;有形固定資産減価償却率">
          <a:extLst>
            <a:ext uri="{FF2B5EF4-FFF2-40B4-BE49-F238E27FC236}">
              <a16:creationId xmlns:a16="http://schemas.microsoft.com/office/drawing/2014/main" id="{10111CB3-D3E6-4D25-B82E-0975B39E1827}"/>
            </a:ext>
          </a:extLst>
        </xdr:cNvPr>
        <xdr:cNvSpPr txBox="1"/>
      </xdr:nvSpPr>
      <xdr:spPr>
        <a:xfrm>
          <a:off x="927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119760</xdr:rowOff>
    </xdr:from>
    <xdr:ext cx="405111" cy="259045"/>
    <xdr:sp macro="" textlink="">
      <xdr:nvSpPr>
        <xdr:cNvPr id="88" name="n_1mainValue【図書館】&#10;有形固定資産減価償却率">
          <a:extLst>
            <a:ext uri="{FF2B5EF4-FFF2-40B4-BE49-F238E27FC236}">
              <a16:creationId xmlns:a16="http://schemas.microsoft.com/office/drawing/2014/main" id="{DBFE4D67-AA94-4A7A-93B3-68940C3A4D74}"/>
            </a:ext>
          </a:extLst>
        </xdr:cNvPr>
        <xdr:cNvSpPr txBox="1"/>
      </xdr:nvSpPr>
      <xdr:spPr>
        <a:xfrm>
          <a:off x="3582044" y="7320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106697</xdr:rowOff>
    </xdr:from>
    <xdr:ext cx="405111" cy="259045"/>
    <xdr:sp macro="" textlink="">
      <xdr:nvSpPr>
        <xdr:cNvPr id="89" name="n_2mainValue【図書館】&#10;有形固定資産減価償却率">
          <a:extLst>
            <a:ext uri="{FF2B5EF4-FFF2-40B4-BE49-F238E27FC236}">
              <a16:creationId xmlns:a16="http://schemas.microsoft.com/office/drawing/2014/main" id="{A9E965BA-20BF-4E2D-B0CD-3EEBEC02FF64}"/>
            </a:ext>
          </a:extLst>
        </xdr:cNvPr>
        <xdr:cNvSpPr txBox="1"/>
      </xdr:nvSpPr>
      <xdr:spPr>
        <a:xfrm>
          <a:off x="2705744" y="730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88736</xdr:rowOff>
    </xdr:from>
    <xdr:ext cx="405111" cy="259045"/>
    <xdr:sp macro="" textlink="">
      <xdr:nvSpPr>
        <xdr:cNvPr id="90" name="n_3mainValue【図書館】&#10;有形固定資産減価償却率">
          <a:extLst>
            <a:ext uri="{FF2B5EF4-FFF2-40B4-BE49-F238E27FC236}">
              <a16:creationId xmlns:a16="http://schemas.microsoft.com/office/drawing/2014/main" id="{12546DA5-675C-4F19-9105-F509656F89BC}"/>
            </a:ext>
          </a:extLst>
        </xdr:cNvPr>
        <xdr:cNvSpPr txBox="1"/>
      </xdr:nvSpPr>
      <xdr:spPr>
        <a:xfrm>
          <a:off x="1816744" y="728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41383</xdr:rowOff>
    </xdr:from>
    <xdr:ext cx="405111" cy="259045"/>
    <xdr:sp macro="" textlink="">
      <xdr:nvSpPr>
        <xdr:cNvPr id="91" name="n_4mainValue【図書館】&#10;有形固定資産減価償却率">
          <a:extLst>
            <a:ext uri="{FF2B5EF4-FFF2-40B4-BE49-F238E27FC236}">
              <a16:creationId xmlns:a16="http://schemas.microsoft.com/office/drawing/2014/main" id="{EB5E4F56-0478-4BE7-B3C4-81DD1AC4A1E4}"/>
            </a:ext>
          </a:extLst>
        </xdr:cNvPr>
        <xdr:cNvSpPr txBox="1"/>
      </xdr:nvSpPr>
      <xdr:spPr>
        <a:xfrm>
          <a:off x="927744" y="724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15B807C-AAE8-426B-8309-E48E3B0DF45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462F6CE-3CD5-4DE9-905A-E4C4F79334F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C952C9D3-C34E-4A19-9516-3DB7E095A14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D2B8B53-38D2-49C9-B07B-AC4565AD32A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4833917-9626-40E4-BD87-44C294FF251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2125AD9-5245-40C1-B3DB-9AACA7008D7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98E00D45-B005-472B-AAA2-A4042F21F00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4D1A1D4-87A9-4482-8FF4-28EAF5D9D86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B2E53C1B-45DA-4D10-ABFE-44327B0A13BC}"/>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CC19FD8-0077-46D3-8954-D69139D7101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E4FFBA6-53E1-4127-9C18-1EEA40218923}"/>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5D709493-2A1E-4881-BA9F-EA4A9E2DB95F}"/>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99950FE6-4DC8-47F1-B5FD-A7777BD3AF32}"/>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D4266348-3258-4273-A9A4-069A6F79766A}"/>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B9F1D321-2CC0-4972-9EEB-BB5A9378E59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A9EB46F5-CDCE-4B62-9D04-655624C915CC}"/>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2A9F517F-69E4-460A-B8F4-91562E77107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F9CFD4BB-6995-48E9-AEC6-BFCA2E2DCC9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9CFB9C52-C9CF-43A4-BCEF-5302045E646E}"/>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94E2B5AB-59EA-48C6-A4B0-8AE1E2D58374}"/>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685E606F-99D4-4F15-9994-9A24B3842A5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894984F6-CCCF-4838-929E-EB132236937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FC02BC13-9E8B-4EB0-84FF-EB9BDC58EB6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AD0A11DE-F45D-480C-A6D4-62872355E110}"/>
            </a:ext>
          </a:extLst>
        </xdr:cNvPr>
        <xdr:cNvCxnSpPr/>
      </xdr:nvCxnSpPr>
      <xdr:spPr>
        <a:xfrm flipV="1">
          <a:off x="10476865" y="56896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9DAA1417-ADF9-4AAC-9E9A-B24DC3B79484}"/>
            </a:ext>
          </a:extLst>
        </xdr:cNvPr>
        <xdr:cNvSpPr txBox="1"/>
      </xdr:nvSpPr>
      <xdr:spPr>
        <a:xfrm>
          <a:off x="10515600" y="721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625B156B-7A5F-4FD2-A448-196764657F98}"/>
            </a:ext>
          </a:extLst>
        </xdr:cNvPr>
        <xdr:cNvCxnSpPr/>
      </xdr:nvCxnSpPr>
      <xdr:spPr>
        <a:xfrm>
          <a:off x="103886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7EC7EB87-F3BF-4EAA-B4B2-91D9317BE949}"/>
            </a:ext>
          </a:extLst>
        </xdr:cNvPr>
        <xdr:cNvSpPr txBox="1"/>
      </xdr:nvSpPr>
      <xdr:spPr>
        <a:xfrm>
          <a:off x="1051560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10F84927-A9BD-4A24-BE52-4B9456C045EC}"/>
            </a:ext>
          </a:extLst>
        </xdr:cNvPr>
        <xdr:cNvCxnSpPr/>
      </xdr:nvCxnSpPr>
      <xdr:spPr>
        <a:xfrm>
          <a:off x="103886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149877</xdr:rowOff>
    </xdr:from>
    <xdr:ext cx="469744" cy="259045"/>
    <xdr:sp macro="" textlink="">
      <xdr:nvSpPr>
        <xdr:cNvPr id="120" name="【図書館】&#10;一人当たり面積平均値テキスト">
          <a:extLst>
            <a:ext uri="{FF2B5EF4-FFF2-40B4-BE49-F238E27FC236}">
              <a16:creationId xmlns:a16="http://schemas.microsoft.com/office/drawing/2014/main" id="{AB0EFBF8-E28D-40D5-BF36-EA806AE50007}"/>
            </a:ext>
          </a:extLst>
        </xdr:cNvPr>
        <xdr:cNvSpPr txBox="1"/>
      </xdr:nvSpPr>
      <xdr:spPr>
        <a:xfrm>
          <a:off x="1051560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53A0DC9F-E694-4B70-8F5B-674A2764AA1C}"/>
            </a:ext>
          </a:extLst>
        </xdr:cNvPr>
        <xdr:cNvSpPr/>
      </xdr:nvSpPr>
      <xdr:spPr>
        <a:xfrm>
          <a:off x="104267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BDC085AD-2C9E-46D0-9268-A1D71262E1C7}"/>
            </a:ext>
          </a:extLst>
        </xdr:cNvPr>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FD1962ED-0BFB-4068-814A-2FBEB0E55477}"/>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101600</xdr:rowOff>
    </xdr:from>
    <xdr:to>
      <xdr:col>41</xdr:col>
      <xdr:colOff>101600</xdr:colOff>
      <xdr:row>39</xdr:row>
      <xdr:rowOff>31750</xdr:rowOff>
    </xdr:to>
    <xdr:sp macro="" textlink="">
      <xdr:nvSpPr>
        <xdr:cNvPr id="124" name="フローチャート: 判断 123">
          <a:extLst>
            <a:ext uri="{FF2B5EF4-FFF2-40B4-BE49-F238E27FC236}">
              <a16:creationId xmlns:a16="http://schemas.microsoft.com/office/drawing/2014/main" id="{B225869C-C8E4-472D-8646-89D5CB72AEEE}"/>
            </a:ext>
          </a:extLst>
        </xdr:cNvPr>
        <xdr:cNvSpPr/>
      </xdr:nvSpPr>
      <xdr:spPr>
        <a:xfrm>
          <a:off x="7810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114300</xdr:rowOff>
    </xdr:from>
    <xdr:to>
      <xdr:col>36</xdr:col>
      <xdr:colOff>165100</xdr:colOff>
      <xdr:row>39</xdr:row>
      <xdr:rowOff>44450</xdr:rowOff>
    </xdr:to>
    <xdr:sp macro="" textlink="">
      <xdr:nvSpPr>
        <xdr:cNvPr id="125" name="フローチャート: 判断 124">
          <a:extLst>
            <a:ext uri="{FF2B5EF4-FFF2-40B4-BE49-F238E27FC236}">
              <a16:creationId xmlns:a16="http://schemas.microsoft.com/office/drawing/2014/main" id="{36E65D98-DF0A-4FC8-A645-04841F4C3819}"/>
            </a:ext>
          </a:extLst>
        </xdr:cNvPr>
        <xdr:cNvSpPr/>
      </xdr:nvSpPr>
      <xdr:spPr>
        <a:xfrm>
          <a:off x="6921500" y="662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249C8F7-EABD-4EF3-AAF5-B738C356D3E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B9ED87CD-C194-4140-8A56-11F18613B0F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D113985-9325-4897-8F9F-619F1FCFA1D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63FDD12-B29A-4D0E-9B07-B172D51D0D5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094B564-AEC0-4F92-9CAF-7052CDAD34E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44450</xdr:rowOff>
    </xdr:from>
    <xdr:to>
      <xdr:col>55</xdr:col>
      <xdr:colOff>50800</xdr:colOff>
      <xdr:row>41</xdr:row>
      <xdr:rowOff>146050</xdr:rowOff>
    </xdr:to>
    <xdr:sp macro="" textlink="">
      <xdr:nvSpPr>
        <xdr:cNvPr id="131" name="楕円 130">
          <a:extLst>
            <a:ext uri="{FF2B5EF4-FFF2-40B4-BE49-F238E27FC236}">
              <a16:creationId xmlns:a16="http://schemas.microsoft.com/office/drawing/2014/main" id="{3355AD1F-5D6A-4DAC-A0EB-CD7050C621ED}"/>
            </a:ext>
          </a:extLst>
        </xdr:cNvPr>
        <xdr:cNvSpPr/>
      </xdr:nvSpPr>
      <xdr:spPr>
        <a:xfrm>
          <a:off x="10426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130827</xdr:rowOff>
    </xdr:from>
    <xdr:ext cx="469744" cy="259045"/>
    <xdr:sp macro="" textlink="">
      <xdr:nvSpPr>
        <xdr:cNvPr id="132" name="【図書館】&#10;一人当たり面積該当値テキスト">
          <a:extLst>
            <a:ext uri="{FF2B5EF4-FFF2-40B4-BE49-F238E27FC236}">
              <a16:creationId xmlns:a16="http://schemas.microsoft.com/office/drawing/2014/main" id="{C6B915F6-F896-4A70-A683-F3A6F5284842}"/>
            </a:ext>
          </a:extLst>
        </xdr:cNvPr>
        <xdr:cNvSpPr txBox="1"/>
      </xdr:nvSpPr>
      <xdr:spPr>
        <a:xfrm>
          <a:off x="10515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44450</xdr:rowOff>
    </xdr:from>
    <xdr:to>
      <xdr:col>50</xdr:col>
      <xdr:colOff>165100</xdr:colOff>
      <xdr:row>41</xdr:row>
      <xdr:rowOff>146050</xdr:rowOff>
    </xdr:to>
    <xdr:sp macro="" textlink="">
      <xdr:nvSpPr>
        <xdr:cNvPr id="133" name="楕円 132">
          <a:extLst>
            <a:ext uri="{FF2B5EF4-FFF2-40B4-BE49-F238E27FC236}">
              <a16:creationId xmlns:a16="http://schemas.microsoft.com/office/drawing/2014/main" id="{F75F54BE-38C8-458A-A7DF-D7EC5F77B285}"/>
            </a:ext>
          </a:extLst>
        </xdr:cNvPr>
        <xdr:cNvSpPr/>
      </xdr:nvSpPr>
      <xdr:spPr>
        <a:xfrm>
          <a:off x="9588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95250</xdr:rowOff>
    </xdr:from>
    <xdr:to>
      <xdr:col>55</xdr:col>
      <xdr:colOff>0</xdr:colOff>
      <xdr:row>41</xdr:row>
      <xdr:rowOff>95250</xdr:rowOff>
    </xdr:to>
    <xdr:cxnSp macro="">
      <xdr:nvCxnSpPr>
        <xdr:cNvPr id="134" name="直線コネクタ 133">
          <a:extLst>
            <a:ext uri="{FF2B5EF4-FFF2-40B4-BE49-F238E27FC236}">
              <a16:creationId xmlns:a16="http://schemas.microsoft.com/office/drawing/2014/main" id="{7A752D91-8778-418E-815F-9883B321505C}"/>
            </a:ext>
          </a:extLst>
        </xdr:cNvPr>
        <xdr:cNvCxnSpPr/>
      </xdr:nvCxnSpPr>
      <xdr:spPr>
        <a:xfrm>
          <a:off x="9639300" y="712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44450</xdr:rowOff>
    </xdr:from>
    <xdr:to>
      <xdr:col>46</xdr:col>
      <xdr:colOff>38100</xdr:colOff>
      <xdr:row>41</xdr:row>
      <xdr:rowOff>146050</xdr:rowOff>
    </xdr:to>
    <xdr:sp macro="" textlink="">
      <xdr:nvSpPr>
        <xdr:cNvPr id="135" name="楕円 134">
          <a:extLst>
            <a:ext uri="{FF2B5EF4-FFF2-40B4-BE49-F238E27FC236}">
              <a16:creationId xmlns:a16="http://schemas.microsoft.com/office/drawing/2014/main" id="{A312085F-66D4-46F8-A73B-891C1F7740E8}"/>
            </a:ext>
          </a:extLst>
        </xdr:cNvPr>
        <xdr:cNvSpPr/>
      </xdr:nvSpPr>
      <xdr:spPr>
        <a:xfrm>
          <a:off x="8699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95250</xdr:rowOff>
    </xdr:from>
    <xdr:to>
      <xdr:col>50</xdr:col>
      <xdr:colOff>114300</xdr:colOff>
      <xdr:row>41</xdr:row>
      <xdr:rowOff>95250</xdr:rowOff>
    </xdr:to>
    <xdr:cxnSp macro="">
      <xdr:nvCxnSpPr>
        <xdr:cNvPr id="136" name="直線コネクタ 135">
          <a:extLst>
            <a:ext uri="{FF2B5EF4-FFF2-40B4-BE49-F238E27FC236}">
              <a16:creationId xmlns:a16="http://schemas.microsoft.com/office/drawing/2014/main" id="{F9440806-F5AD-4E6C-B431-462B95B74C61}"/>
            </a:ext>
          </a:extLst>
        </xdr:cNvPr>
        <xdr:cNvCxnSpPr/>
      </xdr:nvCxnSpPr>
      <xdr:spPr>
        <a:xfrm>
          <a:off x="8750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44450</xdr:rowOff>
    </xdr:from>
    <xdr:to>
      <xdr:col>41</xdr:col>
      <xdr:colOff>101600</xdr:colOff>
      <xdr:row>41</xdr:row>
      <xdr:rowOff>146050</xdr:rowOff>
    </xdr:to>
    <xdr:sp macro="" textlink="">
      <xdr:nvSpPr>
        <xdr:cNvPr id="137" name="楕円 136">
          <a:extLst>
            <a:ext uri="{FF2B5EF4-FFF2-40B4-BE49-F238E27FC236}">
              <a16:creationId xmlns:a16="http://schemas.microsoft.com/office/drawing/2014/main" id="{E505FE1F-0702-4B72-9610-CB4E595C18FC}"/>
            </a:ext>
          </a:extLst>
        </xdr:cNvPr>
        <xdr:cNvSpPr/>
      </xdr:nvSpPr>
      <xdr:spPr>
        <a:xfrm>
          <a:off x="7810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95250</xdr:rowOff>
    </xdr:from>
    <xdr:to>
      <xdr:col>45</xdr:col>
      <xdr:colOff>177800</xdr:colOff>
      <xdr:row>41</xdr:row>
      <xdr:rowOff>95250</xdr:rowOff>
    </xdr:to>
    <xdr:cxnSp macro="">
      <xdr:nvCxnSpPr>
        <xdr:cNvPr id="138" name="直線コネクタ 137">
          <a:extLst>
            <a:ext uri="{FF2B5EF4-FFF2-40B4-BE49-F238E27FC236}">
              <a16:creationId xmlns:a16="http://schemas.microsoft.com/office/drawing/2014/main" id="{E638985B-84CB-43BD-8186-6D98292E72E8}"/>
            </a:ext>
          </a:extLst>
        </xdr:cNvPr>
        <xdr:cNvCxnSpPr/>
      </xdr:nvCxnSpPr>
      <xdr:spPr>
        <a:xfrm>
          <a:off x="7861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44450</xdr:rowOff>
    </xdr:from>
    <xdr:to>
      <xdr:col>36</xdr:col>
      <xdr:colOff>165100</xdr:colOff>
      <xdr:row>41</xdr:row>
      <xdr:rowOff>146050</xdr:rowOff>
    </xdr:to>
    <xdr:sp macro="" textlink="">
      <xdr:nvSpPr>
        <xdr:cNvPr id="139" name="楕円 138">
          <a:extLst>
            <a:ext uri="{FF2B5EF4-FFF2-40B4-BE49-F238E27FC236}">
              <a16:creationId xmlns:a16="http://schemas.microsoft.com/office/drawing/2014/main" id="{9A6F416E-2EB6-47BB-B327-DB322BB6B045}"/>
            </a:ext>
          </a:extLst>
        </xdr:cNvPr>
        <xdr:cNvSpPr/>
      </xdr:nvSpPr>
      <xdr:spPr>
        <a:xfrm>
          <a:off x="6921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95250</xdr:rowOff>
    </xdr:from>
    <xdr:to>
      <xdr:col>41</xdr:col>
      <xdr:colOff>50800</xdr:colOff>
      <xdr:row>41</xdr:row>
      <xdr:rowOff>95250</xdr:rowOff>
    </xdr:to>
    <xdr:cxnSp macro="">
      <xdr:nvCxnSpPr>
        <xdr:cNvPr id="140" name="直線コネクタ 139">
          <a:extLst>
            <a:ext uri="{FF2B5EF4-FFF2-40B4-BE49-F238E27FC236}">
              <a16:creationId xmlns:a16="http://schemas.microsoft.com/office/drawing/2014/main" id="{2BB9A707-BCB4-4705-A415-2630966EE474}"/>
            </a:ext>
          </a:extLst>
        </xdr:cNvPr>
        <xdr:cNvCxnSpPr/>
      </xdr:nvCxnSpPr>
      <xdr:spPr>
        <a:xfrm>
          <a:off x="6972300" y="712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41" name="n_1aveValue【図書館】&#10;一人当たり面積">
          <a:extLst>
            <a:ext uri="{FF2B5EF4-FFF2-40B4-BE49-F238E27FC236}">
              <a16:creationId xmlns:a16="http://schemas.microsoft.com/office/drawing/2014/main" id="{83FAA0EF-2D61-475E-A5F8-0D5B4E83CF57}"/>
            </a:ext>
          </a:extLst>
        </xdr:cNvPr>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2" name="n_2aveValue【図書館】&#10;一人当たり面積">
          <a:extLst>
            <a:ext uri="{FF2B5EF4-FFF2-40B4-BE49-F238E27FC236}">
              <a16:creationId xmlns:a16="http://schemas.microsoft.com/office/drawing/2014/main" id="{E6B8A6B5-40AC-4C75-953C-D03E6B4537F1}"/>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48277</xdr:rowOff>
    </xdr:from>
    <xdr:ext cx="469744" cy="259045"/>
    <xdr:sp macro="" textlink="">
      <xdr:nvSpPr>
        <xdr:cNvPr id="143" name="n_3aveValue【図書館】&#10;一人当たり面積">
          <a:extLst>
            <a:ext uri="{FF2B5EF4-FFF2-40B4-BE49-F238E27FC236}">
              <a16:creationId xmlns:a16="http://schemas.microsoft.com/office/drawing/2014/main" id="{1930ECA2-100A-49E5-997C-97C93AF2C9C8}"/>
            </a:ext>
          </a:extLst>
        </xdr:cNvPr>
        <xdr:cNvSpPr txBox="1"/>
      </xdr:nvSpPr>
      <xdr:spPr>
        <a:xfrm>
          <a:off x="76264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60977</xdr:rowOff>
    </xdr:from>
    <xdr:ext cx="469744" cy="259045"/>
    <xdr:sp macro="" textlink="">
      <xdr:nvSpPr>
        <xdr:cNvPr id="144" name="n_4aveValue【図書館】&#10;一人当たり面積">
          <a:extLst>
            <a:ext uri="{FF2B5EF4-FFF2-40B4-BE49-F238E27FC236}">
              <a16:creationId xmlns:a16="http://schemas.microsoft.com/office/drawing/2014/main" id="{F78E32CB-B21E-4B4A-8D48-2A42B510DBDF}"/>
            </a:ext>
          </a:extLst>
        </xdr:cNvPr>
        <xdr:cNvSpPr txBox="1"/>
      </xdr:nvSpPr>
      <xdr:spPr>
        <a:xfrm>
          <a:off x="6737427" y="640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137177</xdr:rowOff>
    </xdr:from>
    <xdr:ext cx="469744" cy="259045"/>
    <xdr:sp macro="" textlink="">
      <xdr:nvSpPr>
        <xdr:cNvPr id="145" name="n_1mainValue【図書館】&#10;一人当たり面積">
          <a:extLst>
            <a:ext uri="{FF2B5EF4-FFF2-40B4-BE49-F238E27FC236}">
              <a16:creationId xmlns:a16="http://schemas.microsoft.com/office/drawing/2014/main" id="{5E18E9C1-C350-4139-ABF1-41FA6F9F96A4}"/>
            </a:ext>
          </a:extLst>
        </xdr:cNvPr>
        <xdr:cNvSpPr txBox="1"/>
      </xdr:nvSpPr>
      <xdr:spPr>
        <a:xfrm>
          <a:off x="93917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137177</xdr:rowOff>
    </xdr:from>
    <xdr:ext cx="469744" cy="259045"/>
    <xdr:sp macro="" textlink="">
      <xdr:nvSpPr>
        <xdr:cNvPr id="146" name="n_2mainValue【図書館】&#10;一人当たり面積">
          <a:extLst>
            <a:ext uri="{FF2B5EF4-FFF2-40B4-BE49-F238E27FC236}">
              <a16:creationId xmlns:a16="http://schemas.microsoft.com/office/drawing/2014/main" id="{FF90F642-9A35-477E-A187-51012BBD52D0}"/>
            </a:ext>
          </a:extLst>
        </xdr:cNvPr>
        <xdr:cNvSpPr txBox="1"/>
      </xdr:nvSpPr>
      <xdr:spPr>
        <a:xfrm>
          <a:off x="8515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137177</xdr:rowOff>
    </xdr:from>
    <xdr:ext cx="469744" cy="259045"/>
    <xdr:sp macro="" textlink="">
      <xdr:nvSpPr>
        <xdr:cNvPr id="147" name="n_3mainValue【図書館】&#10;一人当たり面積">
          <a:extLst>
            <a:ext uri="{FF2B5EF4-FFF2-40B4-BE49-F238E27FC236}">
              <a16:creationId xmlns:a16="http://schemas.microsoft.com/office/drawing/2014/main" id="{EA186981-D0C0-4A41-A191-35B1A3812B52}"/>
            </a:ext>
          </a:extLst>
        </xdr:cNvPr>
        <xdr:cNvSpPr txBox="1"/>
      </xdr:nvSpPr>
      <xdr:spPr>
        <a:xfrm>
          <a:off x="7626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137177</xdr:rowOff>
    </xdr:from>
    <xdr:ext cx="469744" cy="259045"/>
    <xdr:sp macro="" textlink="">
      <xdr:nvSpPr>
        <xdr:cNvPr id="148" name="n_4mainValue【図書館】&#10;一人当たり面積">
          <a:extLst>
            <a:ext uri="{FF2B5EF4-FFF2-40B4-BE49-F238E27FC236}">
              <a16:creationId xmlns:a16="http://schemas.microsoft.com/office/drawing/2014/main" id="{959D1200-3B0B-494C-9475-4378157861DE}"/>
            </a:ext>
          </a:extLst>
        </xdr:cNvPr>
        <xdr:cNvSpPr txBox="1"/>
      </xdr:nvSpPr>
      <xdr:spPr>
        <a:xfrm>
          <a:off x="6737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3B93D528-B67D-48AA-9136-DF8D2AD3DDA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84942AB1-2D23-41F5-B1CF-A5BE9F9F8AE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31AB1824-ED90-4FB4-9F96-528A09201EE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78FE5B3C-547C-4DF6-8D2A-1CAED944864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D387B335-1A4E-49CF-B278-D73BD7330C1C}"/>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4B811FAB-77A4-4E9C-8546-E006E536FD0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59BFEE29-C147-47F8-8F2C-191916E29B7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EBB5B81C-DE1F-4D8A-9661-4D7F6AE94E1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19480FA-B79A-4BBC-9D31-C6A61B13B0D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F251355-7A7B-4707-9A13-07041822FA4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7D74B6A1-7734-40AC-A629-B93EEA85C12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598D0E15-1001-44A9-9AC6-E23FE71DF32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D57BB03A-2EB9-4196-9C42-E887ADBBD16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3CDFD60E-C4C8-4377-B07E-923A485FAD7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709851AB-F332-46DC-BD1D-EA84DBDB5F5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33A9228D-0898-4D22-97A0-E67B473C976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2704DBD2-B595-44DA-AA73-DB536CD28BE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D8631929-6913-4DCB-B053-AC44BCA3F8BE}"/>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70CF6928-24A3-4654-B61F-B2BF79AFFEE3}"/>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7E6F1738-3C5A-4B15-A0EC-A3EE54178E6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2677BB68-5CEC-489F-9D16-13BA62409C87}"/>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BF742B70-CBB7-45D4-BF6A-1A69AF9811A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A378EA9F-13CC-4EF1-AC4B-9E100580C81D}"/>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8CAE5D98-852A-4D97-8009-4ED8A2AC8DF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D1704591-7FA5-48AD-B1E2-FB1CD893794E}"/>
            </a:ext>
          </a:extLst>
        </xdr:cNvPr>
        <xdr:cNvCxnSpPr/>
      </xdr:nvCxnSpPr>
      <xdr:spPr>
        <a:xfrm flipV="1">
          <a:off x="4634865" y="96697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642A5CB2-068E-497C-AA98-7B067C05C9D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345404B5-C881-4205-9EBF-73D6467CF66B}"/>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7D404276-CB79-414E-B3A9-90A2FFD0B70A}"/>
            </a:ext>
          </a:extLst>
        </xdr:cNvPr>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DB63D2EC-0B78-457A-9AD6-14722A39AD96}"/>
            </a:ext>
          </a:extLst>
        </xdr:cNvPr>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1F4FD712-F966-4075-AE11-F39CC7A293F8}"/>
            </a:ext>
          </a:extLst>
        </xdr:cNvPr>
        <xdr:cNvSpPr txBox="1"/>
      </xdr:nvSpPr>
      <xdr:spPr>
        <a:xfrm>
          <a:off x="4673600" y="10311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CBDB0491-7FA0-4CA9-829C-26AEAC5AC077}"/>
            </a:ext>
          </a:extLst>
        </xdr:cNvPr>
        <xdr:cNvSpPr/>
      </xdr:nvSpPr>
      <xdr:spPr>
        <a:xfrm>
          <a:off x="4584700" y="1033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757FEB2C-4151-4474-A201-6677E8B33750}"/>
            </a:ext>
          </a:extLst>
        </xdr:cNvPr>
        <xdr:cNvSpPr/>
      </xdr:nvSpPr>
      <xdr:spPr>
        <a:xfrm>
          <a:off x="3746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0C531460-9F73-4F16-80D7-92BB6F84543D}"/>
            </a:ext>
          </a:extLst>
        </xdr:cNvPr>
        <xdr:cNvSpPr/>
      </xdr:nvSpPr>
      <xdr:spPr>
        <a:xfrm>
          <a:off x="2857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82" name="フローチャート: 判断 181">
          <a:extLst>
            <a:ext uri="{FF2B5EF4-FFF2-40B4-BE49-F238E27FC236}">
              <a16:creationId xmlns:a16="http://schemas.microsoft.com/office/drawing/2014/main" id="{7027D5A7-36F0-4355-8F87-E339703C4092}"/>
            </a:ext>
          </a:extLst>
        </xdr:cNvPr>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10160</xdr:rowOff>
    </xdr:from>
    <xdr:to>
      <xdr:col>6</xdr:col>
      <xdr:colOff>38100</xdr:colOff>
      <xdr:row>60</xdr:row>
      <xdr:rowOff>111760</xdr:rowOff>
    </xdr:to>
    <xdr:sp macro="" textlink="">
      <xdr:nvSpPr>
        <xdr:cNvPr id="183" name="フローチャート: 判断 182">
          <a:extLst>
            <a:ext uri="{FF2B5EF4-FFF2-40B4-BE49-F238E27FC236}">
              <a16:creationId xmlns:a16="http://schemas.microsoft.com/office/drawing/2014/main" id="{30CD817C-0FD8-4EEE-A498-89C69259672B}"/>
            </a:ext>
          </a:extLst>
        </xdr:cNvPr>
        <xdr:cNvSpPr/>
      </xdr:nvSpPr>
      <xdr:spPr>
        <a:xfrm>
          <a:off x="1079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10696B5-EC95-4CB1-8460-E9F1F928AC5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CB1D902-31AF-48CA-BD89-7DED5820B6F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69B6714-4383-4290-82F5-74C9A64A95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AC057485-3005-4E3E-8159-8AF3C4C83A7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0DA3610-5DCD-4A69-8FBE-238791914F7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93980</xdr:rowOff>
    </xdr:from>
    <xdr:to>
      <xdr:col>24</xdr:col>
      <xdr:colOff>114300</xdr:colOff>
      <xdr:row>59</xdr:row>
      <xdr:rowOff>24130</xdr:rowOff>
    </xdr:to>
    <xdr:sp macro="" textlink="">
      <xdr:nvSpPr>
        <xdr:cNvPr id="189" name="楕円 188">
          <a:extLst>
            <a:ext uri="{FF2B5EF4-FFF2-40B4-BE49-F238E27FC236}">
              <a16:creationId xmlns:a16="http://schemas.microsoft.com/office/drawing/2014/main" id="{11DEB611-99AA-4CB3-A2BB-B7581DA2F8A9}"/>
            </a:ext>
          </a:extLst>
        </xdr:cNvPr>
        <xdr:cNvSpPr/>
      </xdr:nvSpPr>
      <xdr:spPr>
        <a:xfrm>
          <a:off x="4584700" y="1003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116857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51A8BC7A-6E2C-4B7E-A416-4BF210210C63}"/>
            </a:ext>
          </a:extLst>
        </xdr:cNvPr>
        <xdr:cNvSpPr txBox="1"/>
      </xdr:nvSpPr>
      <xdr:spPr>
        <a:xfrm>
          <a:off x="4673600"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57785</xdr:rowOff>
    </xdr:from>
    <xdr:to>
      <xdr:col>20</xdr:col>
      <xdr:colOff>38100</xdr:colOff>
      <xdr:row>58</xdr:row>
      <xdr:rowOff>159385</xdr:rowOff>
    </xdr:to>
    <xdr:sp macro="" textlink="">
      <xdr:nvSpPr>
        <xdr:cNvPr id="191" name="楕円 190">
          <a:extLst>
            <a:ext uri="{FF2B5EF4-FFF2-40B4-BE49-F238E27FC236}">
              <a16:creationId xmlns:a16="http://schemas.microsoft.com/office/drawing/2014/main" id="{10FC589E-1CCB-4F63-88CB-A7D9365D290A}"/>
            </a:ext>
          </a:extLst>
        </xdr:cNvPr>
        <xdr:cNvSpPr/>
      </xdr:nvSpPr>
      <xdr:spPr>
        <a:xfrm>
          <a:off x="37465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108585</xdr:rowOff>
    </xdr:from>
    <xdr:to>
      <xdr:col>24</xdr:col>
      <xdr:colOff>63500</xdr:colOff>
      <xdr:row>58</xdr:row>
      <xdr:rowOff>144780</xdr:rowOff>
    </xdr:to>
    <xdr:cxnSp macro="">
      <xdr:nvCxnSpPr>
        <xdr:cNvPr id="192" name="直線コネクタ 191">
          <a:extLst>
            <a:ext uri="{FF2B5EF4-FFF2-40B4-BE49-F238E27FC236}">
              <a16:creationId xmlns:a16="http://schemas.microsoft.com/office/drawing/2014/main" id="{2F1ADA30-2613-4DFB-88F6-B327CFE5A12F}"/>
            </a:ext>
          </a:extLst>
        </xdr:cNvPr>
        <xdr:cNvCxnSpPr/>
      </xdr:nvCxnSpPr>
      <xdr:spPr>
        <a:xfrm>
          <a:off x="3797300" y="100526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19685</xdr:rowOff>
    </xdr:from>
    <xdr:to>
      <xdr:col>15</xdr:col>
      <xdr:colOff>101600</xdr:colOff>
      <xdr:row>58</xdr:row>
      <xdr:rowOff>121285</xdr:rowOff>
    </xdr:to>
    <xdr:sp macro="" textlink="">
      <xdr:nvSpPr>
        <xdr:cNvPr id="193" name="楕円 192">
          <a:extLst>
            <a:ext uri="{FF2B5EF4-FFF2-40B4-BE49-F238E27FC236}">
              <a16:creationId xmlns:a16="http://schemas.microsoft.com/office/drawing/2014/main" id="{DD944893-ECE4-46FF-9DAC-3D098D1B87C1}"/>
            </a:ext>
          </a:extLst>
        </xdr:cNvPr>
        <xdr:cNvSpPr/>
      </xdr:nvSpPr>
      <xdr:spPr>
        <a:xfrm>
          <a:off x="28575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70485</xdr:rowOff>
    </xdr:from>
    <xdr:to>
      <xdr:col>19</xdr:col>
      <xdr:colOff>177800</xdr:colOff>
      <xdr:row>58</xdr:row>
      <xdr:rowOff>108585</xdr:rowOff>
    </xdr:to>
    <xdr:cxnSp macro="">
      <xdr:nvCxnSpPr>
        <xdr:cNvPr id="194" name="直線コネクタ 193">
          <a:extLst>
            <a:ext uri="{FF2B5EF4-FFF2-40B4-BE49-F238E27FC236}">
              <a16:creationId xmlns:a16="http://schemas.microsoft.com/office/drawing/2014/main" id="{4CB7E83E-7E44-41B9-B8A7-D1BEF597841F}"/>
            </a:ext>
          </a:extLst>
        </xdr:cNvPr>
        <xdr:cNvCxnSpPr/>
      </xdr:nvCxnSpPr>
      <xdr:spPr>
        <a:xfrm>
          <a:off x="2908300" y="100145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149225</xdr:rowOff>
    </xdr:from>
    <xdr:to>
      <xdr:col>10</xdr:col>
      <xdr:colOff>165100</xdr:colOff>
      <xdr:row>58</xdr:row>
      <xdr:rowOff>79375</xdr:rowOff>
    </xdr:to>
    <xdr:sp macro="" textlink="">
      <xdr:nvSpPr>
        <xdr:cNvPr id="195" name="楕円 194">
          <a:extLst>
            <a:ext uri="{FF2B5EF4-FFF2-40B4-BE49-F238E27FC236}">
              <a16:creationId xmlns:a16="http://schemas.microsoft.com/office/drawing/2014/main" id="{EC0457E0-A92F-43D6-9B42-B8F21BE9FB47}"/>
            </a:ext>
          </a:extLst>
        </xdr:cNvPr>
        <xdr:cNvSpPr/>
      </xdr:nvSpPr>
      <xdr:spPr>
        <a:xfrm>
          <a:off x="1968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28575</xdr:rowOff>
    </xdr:from>
    <xdr:to>
      <xdr:col>15</xdr:col>
      <xdr:colOff>50800</xdr:colOff>
      <xdr:row>58</xdr:row>
      <xdr:rowOff>70485</xdr:rowOff>
    </xdr:to>
    <xdr:cxnSp macro="">
      <xdr:nvCxnSpPr>
        <xdr:cNvPr id="196" name="直線コネクタ 195">
          <a:extLst>
            <a:ext uri="{FF2B5EF4-FFF2-40B4-BE49-F238E27FC236}">
              <a16:creationId xmlns:a16="http://schemas.microsoft.com/office/drawing/2014/main" id="{537C3A4B-4D91-4346-8B9E-3939D3882658}"/>
            </a:ext>
          </a:extLst>
        </xdr:cNvPr>
        <xdr:cNvCxnSpPr/>
      </xdr:nvCxnSpPr>
      <xdr:spPr>
        <a:xfrm>
          <a:off x="2019300" y="997267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114935</xdr:rowOff>
    </xdr:from>
    <xdr:to>
      <xdr:col>6</xdr:col>
      <xdr:colOff>38100</xdr:colOff>
      <xdr:row>58</xdr:row>
      <xdr:rowOff>45085</xdr:rowOff>
    </xdr:to>
    <xdr:sp macro="" textlink="">
      <xdr:nvSpPr>
        <xdr:cNvPr id="197" name="楕円 196">
          <a:extLst>
            <a:ext uri="{FF2B5EF4-FFF2-40B4-BE49-F238E27FC236}">
              <a16:creationId xmlns:a16="http://schemas.microsoft.com/office/drawing/2014/main" id="{8B870FF7-F3AE-4343-A8C6-43491EE908E4}"/>
            </a:ext>
          </a:extLst>
        </xdr:cNvPr>
        <xdr:cNvSpPr/>
      </xdr:nvSpPr>
      <xdr:spPr>
        <a:xfrm>
          <a:off x="1079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165735</xdr:rowOff>
    </xdr:from>
    <xdr:to>
      <xdr:col>10</xdr:col>
      <xdr:colOff>114300</xdr:colOff>
      <xdr:row>58</xdr:row>
      <xdr:rowOff>28575</xdr:rowOff>
    </xdr:to>
    <xdr:cxnSp macro="">
      <xdr:nvCxnSpPr>
        <xdr:cNvPr id="198" name="直線コネクタ 197">
          <a:extLst>
            <a:ext uri="{FF2B5EF4-FFF2-40B4-BE49-F238E27FC236}">
              <a16:creationId xmlns:a16="http://schemas.microsoft.com/office/drawing/2014/main" id="{502154A3-1CA8-4D66-8B46-B6E0919635DA}"/>
            </a:ext>
          </a:extLst>
        </xdr:cNvPr>
        <xdr:cNvCxnSpPr/>
      </xdr:nvCxnSpPr>
      <xdr:spPr>
        <a:xfrm>
          <a:off x="1130300" y="9938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114317</xdr:rowOff>
    </xdr:from>
    <xdr:ext cx="405111" cy="259045"/>
    <xdr:sp macro="" textlink="">
      <xdr:nvSpPr>
        <xdr:cNvPr id="199" name="n_1aveValue【体育館・プール】&#10;有形固定資産減価償却率">
          <a:extLst>
            <a:ext uri="{FF2B5EF4-FFF2-40B4-BE49-F238E27FC236}">
              <a16:creationId xmlns:a16="http://schemas.microsoft.com/office/drawing/2014/main" id="{20DA7AF9-F91F-4E49-AB97-A090617E7B04}"/>
            </a:ext>
          </a:extLst>
        </xdr:cNvPr>
        <xdr:cNvSpPr txBox="1"/>
      </xdr:nvSpPr>
      <xdr:spPr>
        <a:xfrm>
          <a:off x="35820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91457</xdr:rowOff>
    </xdr:from>
    <xdr:ext cx="405111" cy="259045"/>
    <xdr:sp macro="" textlink="">
      <xdr:nvSpPr>
        <xdr:cNvPr id="200" name="n_2aveValue【体育館・プール】&#10;有形固定資産減価償却率">
          <a:extLst>
            <a:ext uri="{FF2B5EF4-FFF2-40B4-BE49-F238E27FC236}">
              <a16:creationId xmlns:a16="http://schemas.microsoft.com/office/drawing/2014/main" id="{5546590D-A4A5-4090-BEE7-299E1E5635CD}"/>
            </a:ext>
          </a:extLst>
        </xdr:cNvPr>
        <xdr:cNvSpPr txBox="1"/>
      </xdr:nvSpPr>
      <xdr:spPr>
        <a:xfrm>
          <a:off x="27057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201" name="n_3aveValue【体育館・プール】&#10;有形固定資産減価償却率">
          <a:extLst>
            <a:ext uri="{FF2B5EF4-FFF2-40B4-BE49-F238E27FC236}">
              <a16:creationId xmlns:a16="http://schemas.microsoft.com/office/drawing/2014/main" id="{BDE96662-8A35-4FE5-9850-0236ABAC6A58}"/>
            </a:ext>
          </a:extLst>
        </xdr:cNvPr>
        <xdr:cNvSpPr txBox="1"/>
      </xdr:nvSpPr>
      <xdr:spPr>
        <a:xfrm>
          <a:off x="1816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102887</xdr:rowOff>
    </xdr:from>
    <xdr:ext cx="405111" cy="259045"/>
    <xdr:sp macro="" textlink="">
      <xdr:nvSpPr>
        <xdr:cNvPr id="202" name="n_4aveValue【体育館・プール】&#10;有形固定資産減価償却率">
          <a:extLst>
            <a:ext uri="{FF2B5EF4-FFF2-40B4-BE49-F238E27FC236}">
              <a16:creationId xmlns:a16="http://schemas.microsoft.com/office/drawing/2014/main" id="{878BDB63-FAC5-42EE-B928-BC634E999309}"/>
            </a:ext>
          </a:extLst>
        </xdr:cNvPr>
        <xdr:cNvSpPr txBox="1"/>
      </xdr:nvSpPr>
      <xdr:spPr>
        <a:xfrm>
          <a:off x="927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4462</xdr:rowOff>
    </xdr:from>
    <xdr:ext cx="405111" cy="259045"/>
    <xdr:sp macro="" textlink="">
      <xdr:nvSpPr>
        <xdr:cNvPr id="203" name="n_1mainValue【体育館・プール】&#10;有形固定資産減価償却率">
          <a:extLst>
            <a:ext uri="{FF2B5EF4-FFF2-40B4-BE49-F238E27FC236}">
              <a16:creationId xmlns:a16="http://schemas.microsoft.com/office/drawing/2014/main" id="{497CA4A7-9307-4AE6-BF90-382B10B7DA73}"/>
            </a:ext>
          </a:extLst>
        </xdr:cNvPr>
        <xdr:cNvSpPr txBox="1"/>
      </xdr:nvSpPr>
      <xdr:spPr>
        <a:xfrm>
          <a:off x="3582044" y="977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137812</xdr:rowOff>
    </xdr:from>
    <xdr:ext cx="405111" cy="259045"/>
    <xdr:sp macro="" textlink="">
      <xdr:nvSpPr>
        <xdr:cNvPr id="204" name="n_2mainValue【体育館・プール】&#10;有形固定資産減価償却率">
          <a:extLst>
            <a:ext uri="{FF2B5EF4-FFF2-40B4-BE49-F238E27FC236}">
              <a16:creationId xmlns:a16="http://schemas.microsoft.com/office/drawing/2014/main" id="{1C624F98-2CAE-4EE6-8AD1-1AD9E156CB93}"/>
            </a:ext>
          </a:extLst>
        </xdr:cNvPr>
        <xdr:cNvSpPr txBox="1"/>
      </xdr:nvSpPr>
      <xdr:spPr>
        <a:xfrm>
          <a:off x="270574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95902</xdr:rowOff>
    </xdr:from>
    <xdr:ext cx="405111" cy="259045"/>
    <xdr:sp macro="" textlink="">
      <xdr:nvSpPr>
        <xdr:cNvPr id="205" name="n_3mainValue【体育館・プール】&#10;有形固定資産減価償却率">
          <a:extLst>
            <a:ext uri="{FF2B5EF4-FFF2-40B4-BE49-F238E27FC236}">
              <a16:creationId xmlns:a16="http://schemas.microsoft.com/office/drawing/2014/main" id="{8A9E814E-61B8-4817-A2A1-8A65C78729ED}"/>
            </a:ext>
          </a:extLst>
        </xdr:cNvPr>
        <xdr:cNvSpPr txBox="1"/>
      </xdr:nvSpPr>
      <xdr:spPr>
        <a:xfrm>
          <a:off x="18167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61612</xdr:rowOff>
    </xdr:from>
    <xdr:ext cx="405111" cy="259045"/>
    <xdr:sp macro="" textlink="">
      <xdr:nvSpPr>
        <xdr:cNvPr id="206" name="n_4mainValue【体育館・プール】&#10;有形固定資産減価償却率">
          <a:extLst>
            <a:ext uri="{FF2B5EF4-FFF2-40B4-BE49-F238E27FC236}">
              <a16:creationId xmlns:a16="http://schemas.microsoft.com/office/drawing/2014/main" id="{6BF47C5F-DD85-4838-8AA3-4DACC251DA63}"/>
            </a:ext>
          </a:extLst>
        </xdr:cNvPr>
        <xdr:cNvSpPr txBox="1"/>
      </xdr:nvSpPr>
      <xdr:spPr>
        <a:xfrm>
          <a:off x="9277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D369CA85-6AD3-44E1-BD96-A59DFB68732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298A98EC-D3E3-4794-A84C-72738E03245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34B39EE6-3F14-4877-AC24-73FD7C04FA3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87075C4-3128-498D-A6D0-BBA91B51D39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66F2CF27-6ED1-4DBC-87EF-AA0F54C618E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220820C5-F013-4AB7-A7D2-8E3C1980718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36D157E2-E4FB-410E-9964-B05A9ED1A75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4C9D4277-DEA9-4D0A-93A2-2FC0A73115C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1EEA8F95-CD8E-4E84-ADD2-BA422368B6C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920CCED4-3B20-4845-8ADD-F7377FBA4E9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8600D7F3-6DF3-40A5-B073-B772833C0DA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5D018F7E-711A-461B-A2A9-629E6C5C2AA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F4F121B1-9515-4D7C-8977-8EB3A6ABFE5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A7D14625-D9E3-4BE1-8C20-D395A66B0C59}"/>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9ACB91D-F9A6-4B81-8338-6290E18CD4D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F9560FE4-5161-4DF9-B563-0E42873BA55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4B05643-BB18-4629-8709-047E53E41CC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108E3B94-24BE-4310-9DFF-99AFD3CEDCF7}"/>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10B71B80-6BBB-403F-92F8-1BAB8F62A5AA}"/>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0ABD7B8B-7C10-46A9-86D1-567470B4E62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5CAFC03E-395E-4889-9398-E8814A63843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3BEC866E-A006-4ED4-A2C2-9450C54937A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DE2A3374-4138-4520-9A0B-99CD680FAAB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6CFDB133-EB08-42AE-8136-0C749833AAAA}"/>
            </a:ext>
          </a:extLst>
        </xdr:cNvPr>
        <xdr:cNvCxnSpPr/>
      </xdr:nvCxnSpPr>
      <xdr:spPr>
        <a:xfrm flipV="1">
          <a:off x="10476865" y="974217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08C558E9-83D4-4A6C-AC32-BBDA62A8E616}"/>
            </a:ext>
          </a:extLst>
        </xdr:cNvPr>
        <xdr:cNvSpPr txBox="1"/>
      </xdr:nvSpPr>
      <xdr:spPr>
        <a:xfrm>
          <a:off x="10515600" y="10993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C6D862C5-8EB6-4DF3-A8D1-2B43D0F5D4D0}"/>
            </a:ext>
          </a:extLst>
        </xdr:cNvPr>
        <xdr:cNvCxnSpPr/>
      </xdr:nvCxnSpPr>
      <xdr:spPr>
        <a:xfrm>
          <a:off x="10388600" y="1098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01744C87-69A0-4C7D-903D-36C33575CAFB}"/>
            </a:ext>
          </a:extLst>
        </xdr:cNvPr>
        <xdr:cNvSpPr txBox="1"/>
      </xdr:nvSpPr>
      <xdr:spPr>
        <a:xfrm>
          <a:off x="10515600" y="951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1EA009A-D916-4134-A1D2-F8AD8AF5150F}"/>
            </a:ext>
          </a:extLst>
        </xdr:cNvPr>
        <xdr:cNvCxnSpPr/>
      </xdr:nvCxnSpPr>
      <xdr:spPr>
        <a:xfrm>
          <a:off x="10388600" y="974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1FC978EA-A675-40FA-93B9-34584C18ADDF}"/>
            </a:ext>
          </a:extLst>
        </xdr:cNvPr>
        <xdr:cNvSpPr txBox="1"/>
      </xdr:nvSpPr>
      <xdr:spPr>
        <a:xfrm>
          <a:off x="10515600" y="105638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7C5449CD-B05E-4D96-A75A-0711EB445FC8}"/>
            </a:ext>
          </a:extLst>
        </xdr:cNvPr>
        <xdr:cNvSpPr/>
      </xdr:nvSpPr>
      <xdr:spPr>
        <a:xfrm>
          <a:off x="104267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8804C983-4F14-4565-A57D-B5E745FAA5D8}"/>
            </a:ext>
          </a:extLst>
        </xdr:cNvPr>
        <xdr:cNvSpPr/>
      </xdr:nvSpPr>
      <xdr:spPr>
        <a:xfrm>
          <a:off x="9588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3C74FF2A-1E24-4F09-BC51-51E3DD31762D}"/>
            </a:ext>
          </a:extLst>
        </xdr:cNvPr>
        <xdr:cNvSpPr/>
      </xdr:nvSpPr>
      <xdr:spPr>
        <a:xfrm>
          <a:off x="8699500" y="1071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53975</xdr:rowOff>
    </xdr:from>
    <xdr:to>
      <xdr:col>41</xdr:col>
      <xdr:colOff>101600</xdr:colOff>
      <xdr:row>61</xdr:row>
      <xdr:rowOff>155575</xdr:rowOff>
    </xdr:to>
    <xdr:sp macro="" textlink="">
      <xdr:nvSpPr>
        <xdr:cNvPr id="239" name="フローチャート: 判断 238">
          <a:extLst>
            <a:ext uri="{FF2B5EF4-FFF2-40B4-BE49-F238E27FC236}">
              <a16:creationId xmlns:a16="http://schemas.microsoft.com/office/drawing/2014/main" id="{A50CED0E-E9B0-4230-A562-9D54951CBF7D}"/>
            </a:ext>
          </a:extLst>
        </xdr:cNvPr>
        <xdr:cNvSpPr/>
      </xdr:nvSpPr>
      <xdr:spPr>
        <a:xfrm>
          <a:off x="7810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44450</xdr:rowOff>
    </xdr:from>
    <xdr:to>
      <xdr:col>36</xdr:col>
      <xdr:colOff>165100</xdr:colOff>
      <xdr:row>61</xdr:row>
      <xdr:rowOff>146050</xdr:rowOff>
    </xdr:to>
    <xdr:sp macro="" textlink="">
      <xdr:nvSpPr>
        <xdr:cNvPr id="240" name="フローチャート: 判断 239">
          <a:extLst>
            <a:ext uri="{FF2B5EF4-FFF2-40B4-BE49-F238E27FC236}">
              <a16:creationId xmlns:a16="http://schemas.microsoft.com/office/drawing/2014/main" id="{7E1C71FE-002A-4EBE-939C-6EE8F5D4924A}"/>
            </a:ext>
          </a:extLst>
        </xdr:cNvPr>
        <xdr:cNvSpPr/>
      </xdr:nvSpPr>
      <xdr:spPr>
        <a:xfrm>
          <a:off x="6921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C7A10E0-8876-4450-A58F-40FB20FD63A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BF3F671-4A35-44B0-B9EB-62B92353CB05}"/>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DC59D76-B86F-4B54-A7E4-C5C37396EB1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629F55-1B7E-48C1-BCD0-18DF992EC89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5E5E27B-26C9-4E1B-8714-4AB77DAB9C2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34925</xdr:rowOff>
    </xdr:from>
    <xdr:to>
      <xdr:col>55</xdr:col>
      <xdr:colOff>50800</xdr:colOff>
      <xdr:row>63</xdr:row>
      <xdr:rowOff>136525</xdr:rowOff>
    </xdr:to>
    <xdr:sp macro="" textlink="">
      <xdr:nvSpPr>
        <xdr:cNvPr id="246" name="楕円 245">
          <a:extLst>
            <a:ext uri="{FF2B5EF4-FFF2-40B4-BE49-F238E27FC236}">
              <a16:creationId xmlns:a16="http://schemas.microsoft.com/office/drawing/2014/main" id="{D12F2271-5990-4EA7-B1B1-C9D7F578BE6F}"/>
            </a:ext>
          </a:extLst>
        </xdr:cNvPr>
        <xdr:cNvSpPr/>
      </xdr:nvSpPr>
      <xdr:spPr>
        <a:xfrm>
          <a:off x="104267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121302</xdr:rowOff>
    </xdr:from>
    <xdr:ext cx="469744" cy="259045"/>
    <xdr:sp macro="" textlink="">
      <xdr:nvSpPr>
        <xdr:cNvPr id="247" name="【体育館・プール】&#10;一人当たり面積該当値テキスト">
          <a:extLst>
            <a:ext uri="{FF2B5EF4-FFF2-40B4-BE49-F238E27FC236}">
              <a16:creationId xmlns:a16="http://schemas.microsoft.com/office/drawing/2014/main" id="{E31E6F28-3BC0-41F8-ABDC-A35C6AAF9A8E}"/>
            </a:ext>
          </a:extLst>
        </xdr:cNvPr>
        <xdr:cNvSpPr txBox="1"/>
      </xdr:nvSpPr>
      <xdr:spPr>
        <a:xfrm>
          <a:off x="10515600" y="1075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34925</xdr:rowOff>
    </xdr:from>
    <xdr:to>
      <xdr:col>50</xdr:col>
      <xdr:colOff>165100</xdr:colOff>
      <xdr:row>63</xdr:row>
      <xdr:rowOff>136525</xdr:rowOff>
    </xdr:to>
    <xdr:sp macro="" textlink="">
      <xdr:nvSpPr>
        <xdr:cNvPr id="248" name="楕円 247">
          <a:extLst>
            <a:ext uri="{FF2B5EF4-FFF2-40B4-BE49-F238E27FC236}">
              <a16:creationId xmlns:a16="http://schemas.microsoft.com/office/drawing/2014/main" id="{32D8D829-353F-42AF-9E7D-23AF7EFDCCCF}"/>
            </a:ext>
          </a:extLst>
        </xdr:cNvPr>
        <xdr:cNvSpPr/>
      </xdr:nvSpPr>
      <xdr:spPr>
        <a:xfrm>
          <a:off x="9588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85725</xdr:rowOff>
    </xdr:from>
    <xdr:to>
      <xdr:col>55</xdr:col>
      <xdr:colOff>0</xdr:colOff>
      <xdr:row>63</xdr:row>
      <xdr:rowOff>85725</xdr:rowOff>
    </xdr:to>
    <xdr:cxnSp macro="">
      <xdr:nvCxnSpPr>
        <xdr:cNvPr id="249" name="直線コネクタ 248">
          <a:extLst>
            <a:ext uri="{FF2B5EF4-FFF2-40B4-BE49-F238E27FC236}">
              <a16:creationId xmlns:a16="http://schemas.microsoft.com/office/drawing/2014/main" id="{A5D14C78-72F3-4C0B-9503-8B2AFF42F460}"/>
            </a:ext>
          </a:extLst>
        </xdr:cNvPr>
        <xdr:cNvCxnSpPr/>
      </xdr:nvCxnSpPr>
      <xdr:spPr>
        <a:xfrm>
          <a:off x="9639300" y="108870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50" name="楕円 249">
          <a:extLst>
            <a:ext uri="{FF2B5EF4-FFF2-40B4-BE49-F238E27FC236}">
              <a16:creationId xmlns:a16="http://schemas.microsoft.com/office/drawing/2014/main" id="{1CC9A4C6-7EBF-4D47-B714-275BA14E9989}"/>
            </a:ext>
          </a:extLst>
        </xdr:cNvPr>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85725</xdr:rowOff>
    </xdr:from>
    <xdr:to>
      <xdr:col>50</xdr:col>
      <xdr:colOff>114300</xdr:colOff>
      <xdr:row>63</xdr:row>
      <xdr:rowOff>87630</xdr:rowOff>
    </xdr:to>
    <xdr:cxnSp macro="">
      <xdr:nvCxnSpPr>
        <xdr:cNvPr id="251" name="直線コネクタ 250">
          <a:extLst>
            <a:ext uri="{FF2B5EF4-FFF2-40B4-BE49-F238E27FC236}">
              <a16:creationId xmlns:a16="http://schemas.microsoft.com/office/drawing/2014/main" id="{5D9EB4AF-0BB4-44FE-BA5F-69EB6BCE4708}"/>
            </a:ext>
          </a:extLst>
        </xdr:cNvPr>
        <xdr:cNvCxnSpPr/>
      </xdr:nvCxnSpPr>
      <xdr:spPr>
        <a:xfrm flipV="1">
          <a:off x="8750300" y="108870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2" name="楕円 251">
          <a:extLst>
            <a:ext uri="{FF2B5EF4-FFF2-40B4-BE49-F238E27FC236}">
              <a16:creationId xmlns:a16="http://schemas.microsoft.com/office/drawing/2014/main" id="{2DF9AC9C-97A5-4177-B65E-EF7D1C7D62BB}"/>
            </a:ext>
          </a:extLst>
        </xdr:cNvPr>
        <xdr:cNvSpPr/>
      </xdr:nvSpPr>
      <xdr:spPr>
        <a:xfrm>
          <a:off x="781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3" name="直線コネクタ 252">
          <a:extLst>
            <a:ext uri="{FF2B5EF4-FFF2-40B4-BE49-F238E27FC236}">
              <a16:creationId xmlns:a16="http://schemas.microsoft.com/office/drawing/2014/main" id="{69361239-AAA7-4841-ADBA-A69073AF62D7}"/>
            </a:ext>
          </a:extLst>
        </xdr:cNvPr>
        <xdr:cNvCxnSpPr/>
      </xdr:nvCxnSpPr>
      <xdr:spPr>
        <a:xfrm>
          <a:off x="7861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36830</xdr:rowOff>
    </xdr:from>
    <xdr:to>
      <xdr:col>36</xdr:col>
      <xdr:colOff>165100</xdr:colOff>
      <xdr:row>63</xdr:row>
      <xdr:rowOff>138430</xdr:rowOff>
    </xdr:to>
    <xdr:sp macro="" textlink="">
      <xdr:nvSpPr>
        <xdr:cNvPr id="254" name="楕円 253">
          <a:extLst>
            <a:ext uri="{FF2B5EF4-FFF2-40B4-BE49-F238E27FC236}">
              <a16:creationId xmlns:a16="http://schemas.microsoft.com/office/drawing/2014/main" id="{B48DD0AA-EFB4-4A66-922C-7E981642FD1F}"/>
            </a:ext>
          </a:extLst>
        </xdr:cNvPr>
        <xdr:cNvSpPr/>
      </xdr:nvSpPr>
      <xdr:spPr>
        <a:xfrm>
          <a:off x="6921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87630</xdr:rowOff>
    </xdr:from>
    <xdr:to>
      <xdr:col>41</xdr:col>
      <xdr:colOff>50800</xdr:colOff>
      <xdr:row>63</xdr:row>
      <xdr:rowOff>87630</xdr:rowOff>
    </xdr:to>
    <xdr:cxnSp macro="">
      <xdr:nvCxnSpPr>
        <xdr:cNvPr id="255" name="直線コネクタ 254">
          <a:extLst>
            <a:ext uri="{FF2B5EF4-FFF2-40B4-BE49-F238E27FC236}">
              <a16:creationId xmlns:a16="http://schemas.microsoft.com/office/drawing/2014/main" id="{2656DD6A-40F6-4CF0-99CE-98A83B0B8DD9}"/>
            </a:ext>
          </a:extLst>
        </xdr:cNvPr>
        <xdr:cNvCxnSpPr/>
      </xdr:nvCxnSpPr>
      <xdr:spPr>
        <a:xfrm>
          <a:off x="6972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357E03D9-2194-4391-9EB3-469FECFFC9AF}"/>
            </a:ext>
          </a:extLst>
        </xdr:cNvPr>
        <xdr:cNvSpPr txBox="1"/>
      </xdr:nvSpPr>
      <xdr:spPr>
        <a:xfrm>
          <a:off x="93917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0EE26279-2BBD-4F55-BC4B-F67BA55DA122}"/>
            </a:ext>
          </a:extLst>
        </xdr:cNvPr>
        <xdr:cNvSpPr txBox="1"/>
      </xdr:nvSpPr>
      <xdr:spPr>
        <a:xfrm>
          <a:off x="85154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652</xdr:rowOff>
    </xdr:from>
    <xdr:ext cx="469744" cy="259045"/>
    <xdr:sp macro="" textlink="">
      <xdr:nvSpPr>
        <xdr:cNvPr id="258" name="n_3aveValue【体育館・プール】&#10;一人当たり面積">
          <a:extLst>
            <a:ext uri="{FF2B5EF4-FFF2-40B4-BE49-F238E27FC236}">
              <a16:creationId xmlns:a16="http://schemas.microsoft.com/office/drawing/2014/main" id="{6041238C-9FC6-4A7F-89B3-FC7B297B8E9D}"/>
            </a:ext>
          </a:extLst>
        </xdr:cNvPr>
        <xdr:cNvSpPr txBox="1"/>
      </xdr:nvSpPr>
      <xdr:spPr>
        <a:xfrm>
          <a:off x="7626427" y="1028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162577</xdr:rowOff>
    </xdr:from>
    <xdr:ext cx="469744" cy="259045"/>
    <xdr:sp macro="" textlink="">
      <xdr:nvSpPr>
        <xdr:cNvPr id="259" name="n_4aveValue【体育館・プール】&#10;一人当たり面積">
          <a:extLst>
            <a:ext uri="{FF2B5EF4-FFF2-40B4-BE49-F238E27FC236}">
              <a16:creationId xmlns:a16="http://schemas.microsoft.com/office/drawing/2014/main" id="{7529B1B0-86D1-4E82-A05C-1B5005583A07}"/>
            </a:ext>
          </a:extLst>
        </xdr:cNvPr>
        <xdr:cNvSpPr txBox="1"/>
      </xdr:nvSpPr>
      <xdr:spPr>
        <a:xfrm>
          <a:off x="67374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127652</xdr:rowOff>
    </xdr:from>
    <xdr:ext cx="469744" cy="259045"/>
    <xdr:sp macro="" textlink="">
      <xdr:nvSpPr>
        <xdr:cNvPr id="260" name="n_1mainValue【体育館・プール】&#10;一人当たり面積">
          <a:extLst>
            <a:ext uri="{FF2B5EF4-FFF2-40B4-BE49-F238E27FC236}">
              <a16:creationId xmlns:a16="http://schemas.microsoft.com/office/drawing/2014/main" id="{8E6E55A9-CFDF-4794-AC37-48C3E8BD64A9}"/>
            </a:ext>
          </a:extLst>
        </xdr:cNvPr>
        <xdr:cNvSpPr txBox="1"/>
      </xdr:nvSpPr>
      <xdr:spPr>
        <a:xfrm>
          <a:off x="93917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61" name="n_2mainValue【体育館・プール】&#10;一人当たり面積">
          <a:extLst>
            <a:ext uri="{FF2B5EF4-FFF2-40B4-BE49-F238E27FC236}">
              <a16:creationId xmlns:a16="http://schemas.microsoft.com/office/drawing/2014/main" id="{36C90B1D-BCCD-483C-8D6C-160E86037FC5}"/>
            </a:ext>
          </a:extLst>
        </xdr:cNvPr>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2" name="n_3mainValue【体育館・プール】&#10;一人当たり面積">
          <a:extLst>
            <a:ext uri="{FF2B5EF4-FFF2-40B4-BE49-F238E27FC236}">
              <a16:creationId xmlns:a16="http://schemas.microsoft.com/office/drawing/2014/main" id="{E97DB065-C01B-46DF-9156-3BDF1A874F40}"/>
            </a:ext>
          </a:extLst>
        </xdr:cNvPr>
        <xdr:cNvSpPr txBox="1"/>
      </xdr:nvSpPr>
      <xdr:spPr>
        <a:xfrm>
          <a:off x="7626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129557</xdr:rowOff>
    </xdr:from>
    <xdr:ext cx="469744" cy="259045"/>
    <xdr:sp macro="" textlink="">
      <xdr:nvSpPr>
        <xdr:cNvPr id="263" name="n_4mainValue【体育館・プール】&#10;一人当たり面積">
          <a:extLst>
            <a:ext uri="{FF2B5EF4-FFF2-40B4-BE49-F238E27FC236}">
              <a16:creationId xmlns:a16="http://schemas.microsoft.com/office/drawing/2014/main" id="{E175C648-E525-49ED-B289-AAAA4003BC48}"/>
            </a:ext>
          </a:extLst>
        </xdr:cNvPr>
        <xdr:cNvSpPr txBox="1"/>
      </xdr:nvSpPr>
      <xdr:spPr>
        <a:xfrm>
          <a:off x="6737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282E1062-2578-44A2-AE8A-C82E7BFA7E2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BF953A3-6E34-41F4-ACB1-49880601071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2B3EA7B6-27C7-4AD0-95AD-455E6B062DA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BB0AD58-8B91-48DA-886C-8A9BE61B8CC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70A7D1D-4084-4C53-BCA1-D5CF91CF189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31AEC442-4C09-453F-BF5B-C0EEB18C7D8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7937D6FD-4B8A-4AD7-BA0B-4C26A5E9D71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1C9C7F14-A490-49AA-B052-ADF3A721E29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57444841-C739-4D2B-90EF-E94460383A4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5BEA9572-C461-42CE-A552-5301AD2F4F6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C33DB8A8-F15F-493C-B2BC-B6A0D55B269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3FF00557-2145-44D0-80DE-2F427C3B6488}"/>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F34A6175-6E3D-4DED-972F-3477FDAA4BAB}"/>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B5E60D4-7B32-4128-A525-2871117FEF9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812D1A22-04DE-48C0-BDC0-0B002E2DFD73}"/>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5247EB54-14D2-43B4-9C56-3A882434F2F7}"/>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2C4DF42E-9686-4CF0-A3FA-6DB368649C4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25D9358C-3629-4869-AB74-4B2835A24F77}"/>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C74828C0-813C-4DFE-9671-115D805CB426}"/>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4407EDE2-F53E-4371-97DC-051DB849E27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EB0FC081-F4ED-4AD6-9DE3-4DAF8CA95947}"/>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4B1A0BC-5756-40B6-929F-D770A5A3588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C7B7920-FD39-423E-AC6D-F12BEDF6D77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2D47EA47-6488-4283-B620-171A9F64FA39}"/>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4BA36386-F6DC-4D0D-BBF9-A09633B9DDF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D527D776-642D-48F7-8AC5-81AB50292520}"/>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43480049-A91F-43F2-B180-624687A5E902}"/>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8D096029-3319-4CC2-B5D5-2BDE7EA2DB21}"/>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16527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9F5F387E-673A-4CB6-AEE2-98139772D56E}"/>
            </a:ext>
          </a:extLst>
        </xdr:cNvPr>
        <xdr:cNvSpPr txBox="1"/>
      </xdr:nvSpPr>
      <xdr:spPr>
        <a:xfrm>
          <a:off x="4673600" y="14075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B2D0B23F-7C6F-48D8-8497-ABC31D4AA88D}"/>
            </a:ext>
          </a:extLst>
        </xdr:cNvPr>
        <xdr:cNvSpPr/>
      </xdr:nvSpPr>
      <xdr:spPr>
        <a:xfrm>
          <a:off x="4584700" y="14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203A05DA-3641-46A9-A4CF-70922D50F0F5}"/>
            </a:ext>
          </a:extLst>
        </xdr:cNvPr>
        <xdr:cNvSpPr/>
      </xdr:nvSpPr>
      <xdr:spPr>
        <a:xfrm>
          <a:off x="3746500" y="1408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8AD88BD3-BA73-4A4E-8703-497C0F5250B9}"/>
            </a:ext>
          </a:extLst>
        </xdr:cNvPr>
        <xdr:cNvSpPr/>
      </xdr:nvSpPr>
      <xdr:spPr>
        <a:xfrm>
          <a:off x="2857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97789</xdr:rowOff>
    </xdr:from>
    <xdr:to>
      <xdr:col>10</xdr:col>
      <xdr:colOff>165100</xdr:colOff>
      <xdr:row>82</xdr:row>
      <xdr:rowOff>27939</xdr:rowOff>
    </xdr:to>
    <xdr:sp macro="" textlink="">
      <xdr:nvSpPr>
        <xdr:cNvPr id="296" name="フローチャート: 判断 295">
          <a:extLst>
            <a:ext uri="{FF2B5EF4-FFF2-40B4-BE49-F238E27FC236}">
              <a16:creationId xmlns:a16="http://schemas.microsoft.com/office/drawing/2014/main" id="{F3988E78-3D72-49E4-9BB4-5C25B42216CF}"/>
            </a:ext>
          </a:extLst>
        </xdr:cNvPr>
        <xdr:cNvSpPr/>
      </xdr:nvSpPr>
      <xdr:spPr>
        <a:xfrm>
          <a:off x="1968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85089</xdr:rowOff>
    </xdr:from>
    <xdr:to>
      <xdr:col>6</xdr:col>
      <xdr:colOff>38100</xdr:colOff>
      <xdr:row>82</xdr:row>
      <xdr:rowOff>15239</xdr:rowOff>
    </xdr:to>
    <xdr:sp macro="" textlink="">
      <xdr:nvSpPr>
        <xdr:cNvPr id="297" name="フローチャート: 判断 296">
          <a:extLst>
            <a:ext uri="{FF2B5EF4-FFF2-40B4-BE49-F238E27FC236}">
              <a16:creationId xmlns:a16="http://schemas.microsoft.com/office/drawing/2014/main" id="{1A365983-35BB-4217-B708-ED1A74573EEE}"/>
            </a:ext>
          </a:extLst>
        </xdr:cNvPr>
        <xdr:cNvSpPr/>
      </xdr:nvSpPr>
      <xdr:spPr>
        <a:xfrm>
          <a:off x="1079500" y="13972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F92A0B4-9DAE-44D1-BB74-B083CCF30AC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6A0043B-9C97-4D48-A295-5C081862420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7A6D6EE-05D4-4F84-97B7-E6C8F224B3F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62A568F-D4EA-4C3A-9B0B-6055CAAF328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5500605-9713-40EF-912C-4813F10CA75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162561</xdr:rowOff>
    </xdr:from>
    <xdr:to>
      <xdr:col>24</xdr:col>
      <xdr:colOff>114300</xdr:colOff>
      <xdr:row>82</xdr:row>
      <xdr:rowOff>92711</xdr:rowOff>
    </xdr:to>
    <xdr:sp macro="" textlink="">
      <xdr:nvSpPr>
        <xdr:cNvPr id="303" name="楕円 302">
          <a:extLst>
            <a:ext uri="{FF2B5EF4-FFF2-40B4-BE49-F238E27FC236}">
              <a16:creationId xmlns:a16="http://schemas.microsoft.com/office/drawing/2014/main" id="{E9387E68-A6DC-40FD-B57E-0044445E877F}"/>
            </a:ext>
          </a:extLst>
        </xdr:cNvPr>
        <xdr:cNvSpPr/>
      </xdr:nvSpPr>
      <xdr:spPr>
        <a:xfrm>
          <a:off x="4584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13988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4FEDE97C-4075-4639-83C6-70FD5E5EE9AC}"/>
            </a:ext>
          </a:extLst>
        </xdr:cNvPr>
        <xdr:cNvSpPr txBox="1"/>
      </xdr:nvSpPr>
      <xdr:spPr>
        <a:xfrm>
          <a:off x="4673600"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125730</xdr:rowOff>
    </xdr:from>
    <xdr:to>
      <xdr:col>20</xdr:col>
      <xdr:colOff>38100</xdr:colOff>
      <xdr:row>82</xdr:row>
      <xdr:rowOff>55880</xdr:rowOff>
    </xdr:to>
    <xdr:sp macro="" textlink="">
      <xdr:nvSpPr>
        <xdr:cNvPr id="305" name="楕円 304">
          <a:extLst>
            <a:ext uri="{FF2B5EF4-FFF2-40B4-BE49-F238E27FC236}">
              <a16:creationId xmlns:a16="http://schemas.microsoft.com/office/drawing/2014/main" id="{7A521CD0-50A2-4E52-814A-E157CF3F3972}"/>
            </a:ext>
          </a:extLst>
        </xdr:cNvPr>
        <xdr:cNvSpPr/>
      </xdr:nvSpPr>
      <xdr:spPr>
        <a:xfrm>
          <a:off x="3746500" y="1401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5080</xdr:rowOff>
    </xdr:from>
    <xdr:to>
      <xdr:col>24</xdr:col>
      <xdr:colOff>63500</xdr:colOff>
      <xdr:row>82</xdr:row>
      <xdr:rowOff>41911</xdr:rowOff>
    </xdr:to>
    <xdr:cxnSp macro="">
      <xdr:nvCxnSpPr>
        <xdr:cNvPr id="306" name="直線コネクタ 305">
          <a:extLst>
            <a:ext uri="{FF2B5EF4-FFF2-40B4-BE49-F238E27FC236}">
              <a16:creationId xmlns:a16="http://schemas.microsoft.com/office/drawing/2014/main" id="{01E0CB13-1B48-4581-A6F9-DE91A23483B7}"/>
            </a:ext>
          </a:extLst>
        </xdr:cNvPr>
        <xdr:cNvCxnSpPr/>
      </xdr:nvCxnSpPr>
      <xdr:spPr>
        <a:xfrm>
          <a:off x="3797300" y="14063980"/>
          <a:ext cx="838200" cy="3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87630</xdr:rowOff>
    </xdr:from>
    <xdr:to>
      <xdr:col>15</xdr:col>
      <xdr:colOff>101600</xdr:colOff>
      <xdr:row>82</xdr:row>
      <xdr:rowOff>17780</xdr:rowOff>
    </xdr:to>
    <xdr:sp macro="" textlink="">
      <xdr:nvSpPr>
        <xdr:cNvPr id="307" name="楕円 306">
          <a:extLst>
            <a:ext uri="{FF2B5EF4-FFF2-40B4-BE49-F238E27FC236}">
              <a16:creationId xmlns:a16="http://schemas.microsoft.com/office/drawing/2014/main" id="{FB8255AC-8A8E-4BCE-BA89-9BB0ECD486AD}"/>
            </a:ext>
          </a:extLst>
        </xdr:cNvPr>
        <xdr:cNvSpPr/>
      </xdr:nvSpPr>
      <xdr:spPr>
        <a:xfrm>
          <a:off x="2857500" y="1397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138430</xdr:rowOff>
    </xdr:from>
    <xdr:to>
      <xdr:col>19</xdr:col>
      <xdr:colOff>177800</xdr:colOff>
      <xdr:row>82</xdr:row>
      <xdr:rowOff>5080</xdr:rowOff>
    </xdr:to>
    <xdr:cxnSp macro="">
      <xdr:nvCxnSpPr>
        <xdr:cNvPr id="308" name="直線コネクタ 307">
          <a:extLst>
            <a:ext uri="{FF2B5EF4-FFF2-40B4-BE49-F238E27FC236}">
              <a16:creationId xmlns:a16="http://schemas.microsoft.com/office/drawing/2014/main" id="{F065AD0E-5791-46DD-AF81-996D42C77CF0}"/>
            </a:ext>
          </a:extLst>
        </xdr:cNvPr>
        <xdr:cNvCxnSpPr/>
      </xdr:nvCxnSpPr>
      <xdr:spPr>
        <a:xfrm>
          <a:off x="2908300" y="140258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57150</xdr:rowOff>
    </xdr:from>
    <xdr:to>
      <xdr:col>10</xdr:col>
      <xdr:colOff>165100</xdr:colOff>
      <xdr:row>81</xdr:row>
      <xdr:rowOff>158750</xdr:rowOff>
    </xdr:to>
    <xdr:sp macro="" textlink="">
      <xdr:nvSpPr>
        <xdr:cNvPr id="309" name="楕円 308">
          <a:extLst>
            <a:ext uri="{FF2B5EF4-FFF2-40B4-BE49-F238E27FC236}">
              <a16:creationId xmlns:a16="http://schemas.microsoft.com/office/drawing/2014/main" id="{EC78B1C1-926A-4BEB-88FA-02E4F4E7DA12}"/>
            </a:ext>
          </a:extLst>
        </xdr:cNvPr>
        <xdr:cNvSpPr/>
      </xdr:nvSpPr>
      <xdr:spPr>
        <a:xfrm>
          <a:off x="1968500" y="1394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107950</xdr:rowOff>
    </xdr:from>
    <xdr:to>
      <xdr:col>15</xdr:col>
      <xdr:colOff>50800</xdr:colOff>
      <xdr:row>81</xdr:row>
      <xdr:rowOff>138430</xdr:rowOff>
    </xdr:to>
    <xdr:cxnSp macro="">
      <xdr:nvCxnSpPr>
        <xdr:cNvPr id="310" name="直線コネクタ 309">
          <a:extLst>
            <a:ext uri="{FF2B5EF4-FFF2-40B4-BE49-F238E27FC236}">
              <a16:creationId xmlns:a16="http://schemas.microsoft.com/office/drawing/2014/main" id="{E7131FF5-9BA4-4CAF-BA24-8BA55ED91D70}"/>
            </a:ext>
          </a:extLst>
        </xdr:cNvPr>
        <xdr:cNvCxnSpPr/>
      </xdr:nvCxnSpPr>
      <xdr:spPr>
        <a:xfrm>
          <a:off x="2019300" y="139954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48261</xdr:rowOff>
    </xdr:from>
    <xdr:to>
      <xdr:col>6</xdr:col>
      <xdr:colOff>38100</xdr:colOff>
      <xdr:row>81</xdr:row>
      <xdr:rowOff>149861</xdr:rowOff>
    </xdr:to>
    <xdr:sp macro="" textlink="">
      <xdr:nvSpPr>
        <xdr:cNvPr id="311" name="楕円 310">
          <a:extLst>
            <a:ext uri="{FF2B5EF4-FFF2-40B4-BE49-F238E27FC236}">
              <a16:creationId xmlns:a16="http://schemas.microsoft.com/office/drawing/2014/main" id="{B8E7968D-6E0A-4534-8A1D-673A9E639AF4}"/>
            </a:ext>
          </a:extLst>
        </xdr:cNvPr>
        <xdr:cNvSpPr/>
      </xdr:nvSpPr>
      <xdr:spPr>
        <a:xfrm>
          <a:off x="10795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99061</xdr:rowOff>
    </xdr:from>
    <xdr:to>
      <xdr:col>10</xdr:col>
      <xdr:colOff>114300</xdr:colOff>
      <xdr:row>81</xdr:row>
      <xdr:rowOff>107950</xdr:rowOff>
    </xdr:to>
    <xdr:cxnSp macro="">
      <xdr:nvCxnSpPr>
        <xdr:cNvPr id="312" name="直線コネクタ 311">
          <a:extLst>
            <a:ext uri="{FF2B5EF4-FFF2-40B4-BE49-F238E27FC236}">
              <a16:creationId xmlns:a16="http://schemas.microsoft.com/office/drawing/2014/main" id="{F6F3F50E-DC2D-4420-A124-96176B40433F}"/>
            </a:ext>
          </a:extLst>
        </xdr:cNvPr>
        <xdr:cNvCxnSpPr/>
      </xdr:nvCxnSpPr>
      <xdr:spPr>
        <a:xfrm>
          <a:off x="1130300" y="13986511"/>
          <a:ext cx="8890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120666</xdr:rowOff>
    </xdr:from>
    <xdr:ext cx="405111" cy="259045"/>
    <xdr:sp macro="" textlink="">
      <xdr:nvSpPr>
        <xdr:cNvPr id="313" name="n_1aveValue【福祉施設】&#10;有形固定資産減価償却率">
          <a:extLst>
            <a:ext uri="{FF2B5EF4-FFF2-40B4-BE49-F238E27FC236}">
              <a16:creationId xmlns:a16="http://schemas.microsoft.com/office/drawing/2014/main" id="{94B3F45A-8716-40F9-B27F-8AC31C7C47B6}"/>
            </a:ext>
          </a:extLst>
        </xdr:cNvPr>
        <xdr:cNvSpPr txBox="1"/>
      </xdr:nvSpPr>
      <xdr:spPr>
        <a:xfrm>
          <a:off x="3582044" y="14179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93997</xdr:rowOff>
    </xdr:from>
    <xdr:ext cx="405111" cy="259045"/>
    <xdr:sp macro="" textlink="">
      <xdr:nvSpPr>
        <xdr:cNvPr id="314" name="n_2aveValue【福祉施設】&#10;有形固定資産減価償却率">
          <a:extLst>
            <a:ext uri="{FF2B5EF4-FFF2-40B4-BE49-F238E27FC236}">
              <a16:creationId xmlns:a16="http://schemas.microsoft.com/office/drawing/2014/main" id="{48054CB4-E795-4DFD-8EBC-642434D58A24}"/>
            </a:ext>
          </a:extLst>
        </xdr:cNvPr>
        <xdr:cNvSpPr txBox="1"/>
      </xdr:nvSpPr>
      <xdr:spPr>
        <a:xfrm>
          <a:off x="2705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19066</xdr:rowOff>
    </xdr:from>
    <xdr:ext cx="405111" cy="259045"/>
    <xdr:sp macro="" textlink="">
      <xdr:nvSpPr>
        <xdr:cNvPr id="315" name="n_3aveValue【福祉施設】&#10;有形固定資産減価償却率">
          <a:extLst>
            <a:ext uri="{FF2B5EF4-FFF2-40B4-BE49-F238E27FC236}">
              <a16:creationId xmlns:a16="http://schemas.microsoft.com/office/drawing/2014/main" id="{E5D2AFF7-EB90-45D5-A988-8A7AEA02E6B9}"/>
            </a:ext>
          </a:extLst>
        </xdr:cNvPr>
        <xdr:cNvSpPr txBox="1"/>
      </xdr:nvSpPr>
      <xdr:spPr>
        <a:xfrm>
          <a:off x="1816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6366</xdr:rowOff>
    </xdr:from>
    <xdr:ext cx="405111" cy="259045"/>
    <xdr:sp macro="" textlink="">
      <xdr:nvSpPr>
        <xdr:cNvPr id="316" name="n_4aveValue【福祉施設】&#10;有形固定資産減価償却率">
          <a:extLst>
            <a:ext uri="{FF2B5EF4-FFF2-40B4-BE49-F238E27FC236}">
              <a16:creationId xmlns:a16="http://schemas.microsoft.com/office/drawing/2014/main" id="{F36A1FD1-2780-4B94-93AD-F203C2407783}"/>
            </a:ext>
          </a:extLst>
        </xdr:cNvPr>
        <xdr:cNvSpPr txBox="1"/>
      </xdr:nvSpPr>
      <xdr:spPr>
        <a:xfrm>
          <a:off x="927744" y="1406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72407</xdr:rowOff>
    </xdr:from>
    <xdr:ext cx="405111" cy="259045"/>
    <xdr:sp macro="" textlink="">
      <xdr:nvSpPr>
        <xdr:cNvPr id="317" name="n_1mainValue【福祉施設】&#10;有形固定資産減価償却率">
          <a:extLst>
            <a:ext uri="{FF2B5EF4-FFF2-40B4-BE49-F238E27FC236}">
              <a16:creationId xmlns:a16="http://schemas.microsoft.com/office/drawing/2014/main" id="{0EFD799F-DF24-45B3-BCD8-40FA6C15CD78}"/>
            </a:ext>
          </a:extLst>
        </xdr:cNvPr>
        <xdr:cNvSpPr txBox="1"/>
      </xdr:nvSpPr>
      <xdr:spPr>
        <a:xfrm>
          <a:off x="3582044" y="1378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34307</xdr:rowOff>
    </xdr:from>
    <xdr:ext cx="405111" cy="259045"/>
    <xdr:sp macro="" textlink="">
      <xdr:nvSpPr>
        <xdr:cNvPr id="318" name="n_2mainValue【福祉施設】&#10;有形固定資産減価償却率">
          <a:extLst>
            <a:ext uri="{FF2B5EF4-FFF2-40B4-BE49-F238E27FC236}">
              <a16:creationId xmlns:a16="http://schemas.microsoft.com/office/drawing/2014/main" id="{31B1D42E-6356-46BE-85AC-F25F248906D6}"/>
            </a:ext>
          </a:extLst>
        </xdr:cNvPr>
        <xdr:cNvSpPr txBox="1"/>
      </xdr:nvSpPr>
      <xdr:spPr>
        <a:xfrm>
          <a:off x="2705744" y="1375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3827</xdr:rowOff>
    </xdr:from>
    <xdr:ext cx="405111" cy="259045"/>
    <xdr:sp macro="" textlink="">
      <xdr:nvSpPr>
        <xdr:cNvPr id="319" name="n_3mainValue【福祉施設】&#10;有形固定資産減価償却率">
          <a:extLst>
            <a:ext uri="{FF2B5EF4-FFF2-40B4-BE49-F238E27FC236}">
              <a16:creationId xmlns:a16="http://schemas.microsoft.com/office/drawing/2014/main" id="{E58C40CE-92DF-41A2-9EB8-0050D6534DB8}"/>
            </a:ext>
          </a:extLst>
        </xdr:cNvPr>
        <xdr:cNvSpPr txBox="1"/>
      </xdr:nvSpPr>
      <xdr:spPr>
        <a:xfrm>
          <a:off x="1816744" y="1371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166388</xdr:rowOff>
    </xdr:from>
    <xdr:ext cx="405111" cy="259045"/>
    <xdr:sp macro="" textlink="">
      <xdr:nvSpPr>
        <xdr:cNvPr id="320" name="n_4mainValue【福祉施設】&#10;有形固定資産減価償却率">
          <a:extLst>
            <a:ext uri="{FF2B5EF4-FFF2-40B4-BE49-F238E27FC236}">
              <a16:creationId xmlns:a16="http://schemas.microsoft.com/office/drawing/2014/main" id="{197B9D90-9FC2-4F35-ACBA-E23C5228412A}"/>
            </a:ext>
          </a:extLst>
        </xdr:cNvPr>
        <xdr:cNvSpPr txBox="1"/>
      </xdr:nvSpPr>
      <xdr:spPr>
        <a:xfrm>
          <a:off x="927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9657CF74-F910-4935-B14A-0EE337ADBAC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CB4A95F-C11E-4EA7-A8AB-918207C39FA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BD0CAD06-8742-436A-8ABE-CC2858BBAEE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9C842626-9607-4C77-802D-412D21C40E0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07F6AD0-8540-499B-915A-CF946F32B76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791225DA-9544-4F56-915A-39807462BAB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28A02DDE-3417-435D-8D46-E3489F204AB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9857C4A1-5FAC-4FF7-B355-EF1B69DD28B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D19BF37-4115-439E-92FB-F71738106E7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6BBE02F-20C9-4F66-AD83-90F35342256D}"/>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A66D6461-A501-482B-AB55-E93EC152F313}"/>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967167C8-2FEE-4DF7-82BE-B324B4BF3BD0}"/>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B8982874-8ADA-4EAF-82C6-C1A4DA33962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119C01FE-5833-4B1B-BC23-820CF39F172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01C9E235-7D54-40D2-BE77-337FCB42D247}"/>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870A1244-7B30-4149-95FF-F936D14B8F04}"/>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7A8CA826-C4D8-4C9D-A4DA-81BB98F11C7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C3D4B46F-4209-4285-95E3-45644D7081F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7E0C1128-D28B-444B-B764-C59494C072E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639882B1-A211-429E-97A4-6368F46E2B89}"/>
            </a:ext>
          </a:extLst>
        </xdr:cNvPr>
        <xdr:cNvCxnSpPr/>
      </xdr:nvCxnSpPr>
      <xdr:spPr>
        <a:xfrm flipV="1">
          <a:off x="1047686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D722666B-2086-4044-8C0C-EBE38146E351}"/>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91833ABD-09FB-4978-984E-643F740517F8}"/>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9858F7D6-B247-4C85-8177-C7E82F33DD4A}"/>
            </a:ext>
          </a:extLst>
        </xdr:cNvPr>
        <xdr:cNvSpPr txBox="1"/>
      </xdr:nvSpPr>
      <xdr:spPr>
        <a:xfrm>
          <a:off x="10515600" y="13129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2B1FB5E0-D63D-4131-9667-002B7F0089C3}"/>
            </a:ext>
          </a:extLst>
        </xdr:cNvPr>
        <xdr:cNvCxnSpPr/>
      </xdr:nvCxnSpPr>
      <xdr:spPr>
        <a:xfrm>
          <a:off x="10388600" y="1335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DDC3576E-8D2E-4CFC-A81D-002293DCA87E}"/>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B8E7C4B4-7977-4AD1-BD81-3486260FBE16}"/>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22DAD454-0907-4141-B237-10A03BA5676A}"/>
            </a:ext>
          </a:extLst>
        </xdr:cNvPr>
        <xdr:cNvSpPr/>
      </xdr:nvSpPr>
      <xdr:spPr>
        <a:xfrm>
          <a:off x="9588500" y="1424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CE5E3F4E-A0FB-4F25-9D7D-836E8A54B353}"/>
            </a:ext>
          </a:extLst>
        </xdr:cNvPr>
        <xdr:cNvSpPr/>
      </xdr:nvSpPr>
      <xdr:spPr>
        <a:xfrm>
          <a:off x="8699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84455</xdr:rowOff>
    </xdr:from>
    <xdr:to>
      <xdr:col>41</xdr:col>
      <xdr:colOff>101600</xdr:colOff>
      <xdr:row>82</xdr:row>
      <xdr:rowOff>14605</xdr:rowOff>
    </xdr:to>
    <xdr:sp macro="" textlink="">
      <xdr:nvSpPr>
        <xdr:cNvPr id="349" name="フローチャート: 判断 348">
          <a:extLst>
            <a:ext uri="{FF2B5EF4-FFF2-40B4-BE49-F238E27FC236}">
              <a16:creationId xmlns:a16="http://schemas.microsoft.com/office/drawing/2014/main" id="{12C77F52-FC1A-48B9-9926-8AC538F9A801}"/>
            </a:ext>
          </a:extLst>
        </xdr:cNvPr>
        <xdr:cNvSpPr/>
      </xdr:nvSpPr>
      <xdr:spPr>
        <a:xfrm>
          <a:off x="7810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107314</xdr:rowOff>
    </xdr:from>
    <xdr:to>
      <xdr:col>36</xdr:col>
      <xdr:colOff>165100</xdr:colOff>
      <xdr:row>82</xdr:row>
      <xdr:rowOff>37464</xdr:rowOff>
    </xdr:to>
    <xdr:sp macro="" textlink="">
      <xdr:nvSpPr>
        <xdr:cNvPr id="350" name="フローチャート: 判断 349">
          <a:extLst>
            <a:ext uri="{FF2B5EF4-FFF2-40B4-BE49-F238E27FC236}">
              <a16:creationId xmlns:a16="http://schemas.microsoft.com/office/drawing/2014/main" id="{AD024D89-C35D-4DBA-90FA-CD5B90E7DB5D}"/>
            </a:ext>
          </a:extLst>
        </xdr:cNvPr>
        <xdr:cNvSpPr/>
      </xdr:nvSpPr>
      <xdr:spPr>
        <a:xfrm>
          <a:off x="6921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C92C2F8-74C6-4B6C-AAC0-6F05D231E62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C62DA4D7-2713-4AEC-BEFC-C296C6BCFFD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8212F05-B18A-4125-BEFB-95C34059589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4FF4DF1E-6D48-4144-BDCF-83773CCB54F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31AEAB1-2632-45C4-A1EA-3CC818F05E1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153036</xdr:rowOff>
    </xdr:from>
    <xdr:to>
      <xdr:col>55</xdr:col>
      <xdr:colOff>50800</xdr:colOff>
      <xdr:row>84</xdr:row>
      <xdr:rowOff>83186</xdr:rowOff>
    </xdr:to>
    <xdr:sp macro="" textlink="">
      <xdr:nvSpPr>
        <xdr:cNvPr id="356" name="楕円 355">
          <a:extLst>
            <a:ext uri="{FF2B5EF4-FFF2-40B4-BE49-F238E27FC236}">
              <a16:creationId xmlns:a16="http://schemas.microsoft.com/office/drawing/2014/main" id="{A47F17A6-AC8E-49E5-ACB6-781C78D8EC48}"/>
            </a:ext>
          </a:extLst>
        </xdr:cNvPr>
        <xdr:cNvSpPr/>
      </xdr:nvSpPr>
      <xdr:spPr>
        <a:xfrm>
          <a:off x="10426700" y="143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131463</xdr:rowOff>
    </xdr:from>
    <xdr:ext cx="469744" cy="259045"/>
    <xdr:sp macro="" textlink="">
      <xdr:nvSpPr>
        <xdr:cNvPr id="357" name="【福祉施設】&#10;一人当たり面積該当値テキスト">
          <a:extLst>
            <a:ext uri="{FF2B5EF4-FFF2-40B4-BE49-F238E27FC236}">
              <a16:creationId xmlns:a16="http://schemas.microsoft.com/office/drawing/2014/main" id="{FFADDCFF-4029-4570-9BB6-2E3ED7F6ACBF}"/>
            </a:ext>
          </a:extLst>
        </xdr:cNvPr>
        <xdr:cNvSpPr txBox="1"/>
      </xdr:nvSpPr>
      <xdr:spPr>
        <a:xfrm>
          <a:off x="10515600" y="1436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158750</xdr:rowOff>
    </xdr:from>
    <xdr:to>
      <xdr:col>50</xdr:col>
      <xdr:colOff>165100</xdr:colOff>
      <xdr:row>84</xdr:row>
      <xdr:rowOff>88900</xdr:rowOff>
    </xdr:to>
    <xdr:sp macro="" textlink="">
      <xdr:nvSpPr>
        <xdr:cNvPr id="358" name="楕円 357">
          <a:extLst>
            <a:ext uri="{FF2B5EF4-FFF2-40B4-BE49-F238E27FC236}">
              <a16:creationId xmlns:a16="http://schemas.microsoft.com/office/drawing/2014/main" id="{6F4F1A1A-8323-4AEC-A4C1-39CF7917A442}"/>
            </a:ext>
          </a:extLst>
        </xdr:cNvPr>
        <xdr:cNvSpPr/>
      </xdr:nvSpPr>
      <xdr:spPr>
        <a:xfrm>
          <a:off x="9588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32386</xdr:rowOff>
    </xdr:from>
    <xdr:to>
      <xdr:col>55</xdr:col>
      <xdr:colOff>0</xdr:colOff>
      <xdr:row>84</xdr:row>
      <xdr:rowOff>38100</xdr:rowOff>
    </xdr:to>
    <xdr:cxnSp macro="">
      <xdr:nvCxnSpPr>
        <xdr:cNvPr id="359" name="直線コネクタ 358">
          <a:extLst>
            <a:ext uri="{FF2B5EF4-FFF2-40B4-BE49-F238E27FC236}">
              <a16:creationId xmlns:a16="http://schemas.microsoft.com/office/drawing/2014/main" id="{0CD5DBE8-FE9B-450F-A324-B5BCA8E6E83E}"/>
            </a:ext>
          </a:extLst>
        </xdr:cNvPr>
        <xdr:cNvCxnSpPr/>
      </xdr:nvCxnSpPr>
      <xdr:spPr>
        <a:xfrm flipV="1">
          <a:off x="9639300" y="14434186"/>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60" name="楕円 359">
          <a:extLst>
            <a:ext uri="{FF2B5EF4-FFF2-40B4-BE49-F238E27FC236}">
              <a16:creationId xmlns:a16="http://schemas.microsoft.com/office/drawing/2014/main" id="{72349DD9-4BBF-45B7-838D-5506E913BCD2}"/>
            </a:ext>
          </a:extLst>
        </xdr:cNvPr>
        <xdr:cNvSpPr/>
      </xdr:nvSpPr>
      <xdr:spPr>
        <a:xfrm>
          <a:off x="8699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38100</xdr:rowOff>
    </xdr:from>
    <xdr:to>
      <xdr:col>50</xdr:col>
      <xdr:colOff>114300</xdr:colOff>
      <xdr:row>84</xdr:row>
      <xdr:rowOff>38100</xdr:rowOff>
    </xdr:to>
    <xdr:cxnSp macro="">
      <xdr:nvCxnSpPr>
        <xdr:cNvPr id="361" name="直線コネクタ 360">
          <a:extLst>
            <a:ext uri="{FF2B5EF4-FFF2-40B4-BE49-F238E27FC236}">
              <a16:creationId xmlns:a16="http://schemas.microsoft.com/office/drawing/2014/main" id="{A8B250DF-4248-40E1-A462-15CCE2762BA3}"/>
            </a:ext>
          </a:extLst>
        </xdr:cNvPr>
        <xdr:cNvCxnSpPr/>
      </xdr:nvCxnSpPr>
      <xdr:spPr>
        <a:xfrm>
          <a:off x="8750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158750</xdr:rowOff>
    </xdr:from>
    <xdr:to>
      <xdr:col>41</xdr:col>
      <xdr:colOff>101600</xdr:colOff>
      <xdr:row>84</xdr:row>
      <xdr:rowOff>88900</xdr:rowOff>
    </xdr:to>
    <xdr:sp macro="" textlink="">
      <xdr:nvSpPr>
        <xdr:cNvPr id="362" name="楕円 361">
          <a:extLst>
            <a:ext uri="{FF2B5EF4-FFF2-40B4-BE49-F238E27FC236}">
              <a16:creationId xmlns:a16="http://schemas.microsoft.com/office/drawing/2014/main" id="{67BC2C5E-83E0-4E3E-8B12-1242E256AED5}"/>
            </a:ext>
          </a:extLst>
        </xdr:cNvPr>
        <xdr:cNvSpPr/>
      </xdr:nvSpPr>
      <xdr:spPr>
        <a:xfrm>
          <a:off x="7810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38100</xdr:rowOff>
    </xdr:from>
    <xdr:to>
      <xdr:col>45</xdr:col>
      <xdr:colOff>177800</xdr:colOff>
      <xdr:row>84</xdr:row>
      <xdr:rowOff>38100</xdr:rowOff>
    </xdr:to>
    <xdr:cxnSp macro="">
      <xdr:nvCxnSpPr>
        <xdr:cNvPr id="363" name="直線コネクタ 362">
          <a:extLst>
            <a:ext uri="{FF2B5EF4-FFF2-40B4-BE49-F238E27FC236}">
              <a16:creationId xmlns:a16="http://schemas.microsoft.com/office/drawing/2014/main" id="{39AC04A3-EEEF-4788-8CDF-FA22A5BB5977}"/>
            </a:ext>
          </a:extLst>
        </xdr:cNvPr>
        <xdr:cNvCxnSpPr/>
      </xdr:nvCxnSpPr>
      <xdr:spPr>
        <a:xfrm>
          <a:off x="7861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158750</xdr:rowOff>
    </xdr:from>
    <xdr:to>
      <xdr:col>36</xdr:col>
      <xdr:colOff>165100</xdr:colOff>
      <xdr:row>84</xdr:row>
      <xdr:rowOff>88900</xdr:rowOff>
    </xdr:to>
    <xdr:sp macro="" textlink="">
      <xdr:nvSpPr>
        <xdr:cNvPr id="364" name="楕円 363">
          <a:extLst>
            <a:ext uri="{FF2B5EF4-FFF2-40B4-BE49-F238E27FC236}">
              <a16:creationId xmlns:a16="http://schemas.microsoft.com/office/drawing/2014/main" id="{14E19B9C-C6A1-469B-9877-C09820E3B942}"/>
            </a:ext>
          </a:extLst>
        </xdr:cNvPr>
        <xdr:cNvSpPr/>
      </xdr:nvSpPr>
      <xdr:spPr>
        <a:xfrm>
          <a:off x="692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38100</xdr:rowOff>
    </xdr:from>
    <xdr:to>
      <xdr:col>41</xdr:col>
      <xdr:colOff>50800</xdr:colOff>
      <xdr:row>84</xdr:row>
      <xdr:rowOff>38100</xdr:rowOff>
    </xdr:to>
    <xdr:cxnSp macro="">
      <xdr:nvCxnSpPr>
        <xdr:cNvPr id="365" name="直線コネクタ 364">
          <a:extLst>
            <a:ext uri="{FF2B5EF4-FFF2-40B4-BE49-F238E27FC236}">
              <a16:creationId xmlns:a16="http://schemas.microsoft.com/office/drawing/2014/main" id="{C5F35F5A-4A22-41C9-99CA-FAD76C8DF34A}"/>
            </a:ext>
          </a:extLst>
        </xdr:cNvPr>
        <xdr:cNvCxnSpPr/>
      </xdr:nvCxnSpPr>
      <xdr:spPr>
        <a:xfrm>
          <a:off x="6972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134002</xdr:rowOff>
    </xdr:from>
    <xdr:ext cx="469744" cy="259045"/>
    <xdr:sp macro="" textlink="">
      <xdr:nvSpPr>
        <xdr:cNvPr id="366" name="n_1aveValue【福祉施設】&#10;一人当たり面積">
          <a:extLst>
            <a:ext uri="{FF2B5EF4-FFF2-40B4-BE49-F238E27FC236}">
              <a16:creationId xmlns:a16="http://schemas.microsoft.com/office/drawing/2014/main" id="{7403EBDE-77E9-4A8D-BD8E-A3DE08A63101}"/>
            </a:ext>
          </a:extLst>
        </xdr:cNvPr>
        <xdr:cNvSpPr txBox="1"/>
      </xdr:nvSpPr>
      <xdr:spPr>
        <a:xfrm>
          <a:off x="9391727" y="1402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122572</xdr:rowOff>
    </xdr:from>
    <xdr:ext cx="469744" cy="259045"/>
    <xdr:sp macro="" textlink="">
      <xdr:nvSpPr>
        <xdr:cNvPr id="367" name="n_2aveValue【福祉施設】&#10;一人当たり面積">
          <a:extLst>
            <a:ext uri="{FF2B5EF4-FFF2-40B4-BE49-F238E27FC236}">
              <a16:creationId xmlns:a16="http://schemas.microsoft.com/office/drawing/2014/main" id="{29BFD071-5E90-473B-930F-F03DB07576C0}"/>
            </a:ext>
          </a:extLst>
        </xdr:cNvPr>
        <xdr:cNvSpPr txBox="1"/>
      </xdr:nvSpPr>
      <xdr:spPr>
        <a:xfrm>
          <a:off x="85154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31132</xdr:rowOff>
    </xdr:from>
    <xdr:ext cx="469744" cy="259045"/>
    <xdr:sp macro="" textlink="">
      <xdr:nvSpPr>
        <xdr:cNvPr id="368" name="n_3aveValue【福祉施設】&#10;一人当たり面積">
          <a:extLst>
            <a:ext uri="{FF2B5EF4-FFF2-40B4-BE49-F238E27FC236}">
              <a16:creationId xmlns:a16="http://schemas.microsoft.com/office/drawing/2014/main" id="{2AE268CA-07CB-4A48-84A1-EDBA067F2050}"/>
            </a:ext>
          </a:extLst>
        </xdr:cNvPr>
        <xdr:cNvSpPr txBox="1"/>
      </xdr:nvSpPr>
      <xdr:spPr>
        <a:xfrm>
          <a:off x="7626427" y="1374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53991</xdr:rowOff>
    </xdr:from>
    <xdr:ext cx="469744" cy="259045"/>
    <xdr:sp macro="" textlink="">
      <xdr:nvSpPr>
        <xdr:cNvPr id="369" name="n_4aveValue【福祉施設】&#10;一人当たり面積">
          <a:extLst>
            <a:ext uri="{FF2B5EF4-FFF2-40B4-BE49-F238E27FC236}">
              <a16:creationId xmlns:a16="http://schemas.microsoft.com/office/drawing/2014/main" id="{F37503D0-DD91-4000-86CB-EDE6D64DA090}"/>
            </a:ext>
          </a:extLst>
        </xdr:cNvPr>
        <xdr:cNvSpPr txBox="1"/>
      </xdr:nvSpPr>
      <xdr:spPr>
        <a:xfrm>
          <a:off x="6737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80027</xdr:rowOff>
    </xdr:from>
    <xdr:ext cx="469744" cy="259045"/>
    <xdr:sp macro="" textlink="">
      <xdr:nvSpPr>
        <xdr:cNvPr id="370" name="n_1mainValue【福祉施設】&#10;一人当たり面積">
          <a:extLst>
            <a:ext uri="{FF2B5EF4-FFF2-40B4-BE49-F238E27FC236}">
              <a16:creationId xmlns:a16="http://schemas.microsoft.com/office/drawing/2014/main" id="{30EC5666-25BA-41B0-B670-6AD21B2A4A25}"/>
            </a:ext>
          </a:extLst>
        </xdr:cNvPr>
        <xdr:cNvSpPr txBox="1"/>
      </xdr:nvSpPr>
      <xdr:spPr>
        <a:xfrm>
          <a:off x="9391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1" name="n_2mainValue【福祉施設】&#10;一人当たり面積">
          <a:extLst>
            <a:ext uri="{FF2B5EF4-FFF2-40B4-BE49-F238E27FC236}">
              <a16:creationId xmlns:a16="http://schemas.microsoft.com/office/drawing/2014/main" id="{34D32E57-1297-484A-AFA9-3880E22EE993}"/>
            </a:ext>
          </a:extLst>
        </xdr:cNvPr>
        <xdr:cNvSpPr txBox="1"/>
      </xdr:nvSpPr>
      <xdr:spPr>
        <a:xfrm>
          <a:off x="8515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80027</xdr:rowOff>
    </xdr:from>
    <xdr:ext cx="469744" cy="259045"/>
    <xdr:sp macro="" textlink="">
      <xdr:nvSpPr>
        <xdr:cNvPr id="372" name="n_3mainValue【福祉施設】&#10;一人当たり面積">
          <a:extLst>
            <a:ext uri="{FF2B5EF4-FFF2-40B4-BE49-F238E27FC236}">
              <a16:creationId xmlns:a16="http://schemas.microsoft.com/office/drawing/2014/main" id="{BB143D44-E8FE-4B9B-9262-1D56911601AD}"/>
            </a:ext>
          </a:extLst>
        </xdr:cNvPr>
        <xdr:cNvSpPr txBox="1"/>
      </xdr:nvSpPr>
      <xdr:spPr>
        <a:xfrm>
          <a:off x="7626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80027</xdr:rowOff>
    </xdr:from>
    <xdr:ext cx="469744" cy="259045"/>
    <xdr:sp macro="" textlink="">
      <xdr:nvSpPr>
        <xdr:cNvPr id="373" name="n_4mainValue【福祉施設】&#10;一人当たり面積">
          <a:extLst>
            <a:ext uri="{FF2B5EF4-FFF2-40B4-BE49-F238E27FC236}">
              <a16:creationId xmlns:a16="http://schemas.microsoft.com/office/drawing/2014/main" id="{F7136BB4-E1E1-4474-A13F-AA0F95C2437D}"/>
            </a:ext>
          </a:extLst>
        </xdr:cNvPr>
        <xdr:cNvSpPr txBox="1"/>
      </xdr:nvSpPr>
      <xdr:spPr>
        <a:xfrm>
          <a:off x="6737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13AA1EFB-39C7-4912-B9F3-1AEFC1BE386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C93C35AA-55E5-4E77-BBC5-08A8D4FEDC8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4A70C363-322A-4E96-A562-D291FA41BCA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FAEE0658-0B3D-4A32-8046-288260B8A06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A5D4EFE1-5E01-46EB-9D0F-3CEDEE1646F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E769851C-C388-4251-A8A6-5224C23B5A6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9483EFCD-5F6A-4B44-BB32-674A59AA04D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D173F37D-4B3E-4CD2-9DDC-6E729EE1250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BA8383A8-A162-492E-BD33-93C4C24E5831}"/>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33510967-899F-49B3-9D5D-3F7E83ED69FB}"/>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7606416-C06D-4BB0-B3CB-FF3973D3EBD7}"/>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9FADFFC3-498E-4963-988E-022D6041075F}"/>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3D3974AA-78FF-404D-89A3-054774FADDE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6E278A24-515D-4441-99C5-7B7FAFBEC5E8}"/>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CBFDECFA-6F6C-4DF7-AC16-1B7BA5A0EE1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18307693-12C7-4F95-93FC-555C8E45B301}"/>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9DF4259B-ECF9-473A-A111-530B04983EA3}"/>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90FDB00D-B7B2-4264-822E-71504E7F056C}"/>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02BEB5E2-D819-4A69-AB2B-6681E243C9DC}"/>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14626990-E31C-4411-BB74-57B7FFECF0BA}"/>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B6A70FC3-CF16-4CB0-8319-4A6C25CCC52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EFD0840F-B981-4426-8F71-974D9BE1BEE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88CF44B2-16B0-43A9-96AD-80F00399F6CC}"/>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02135FBD-ACD1-4136-8179-6CDA0369F2E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EEE4420F-D14B-4684-95A9-066E6FB8305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9EED916D-17C7-4C11-BD01-F790B0EBCF85}"/>
            </a:ext>
          </a:extLst>
        </xdr:cNvPr>
        <xdr:cNvCxnSpPr/>
      </xdr:nvCxnSpPr>
      <xdr:spPr>
        <a:xfrm flipV="1">
          <a:off x="463486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3109651B-A8E9-493F-B906-BAECA846F651}"/>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58C89B05-1812-4866-90DF-FBDD981EC7D8}"/>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4D748FE1-AB10-4297-95DE-1A973BC62810}"/>
            </a:ext>
          </a:extLst>
        </xdr:cNvPr>
        <xdr:cNvSpPr txBox="1"/>
      </xdr:nvSpPr>
      <xdr:spPr>
        <a:xfrm>
          <a:off x="4673600" y="169229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595E39D5-1D36-453B-A0B8-960B2D1BD5F3}"/>
            </a:ext>
          </a:extLst>
        </xdr:cNvPr>
        <xdr:cNvCxnSpPr/>
      </xdr:nvCxnSpPr>
      <xdr:spPr>
        <a:xfrm>
          <a:off x="4546600" y="17147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62972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AAE9072D-DE02-4AD0-9EC4-8B96017F0CF8}"/>
            </a:ext>
          </a:extLst>
        </xdr:cNvPr>
        <xdr:cNvSpPr txBox="1"/>
      </xdr:nvSpPr>
      <xdr:spPr>
        <a:xfrm>
          <a:off x="4673600" y="17893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52F5D4DE-E598-4392-B4A1-F054355AE5D5}"/>
            </a:ext>
          </a:extLst>
        </xdr:cNvPr>
        <xdr:cNvSpPr/>
      </xdr:nvSpPr>
      <xdr:spPr>
        <a:xfrm>
          <a:off x="45847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DB6343B6-3BB8-414E-B84F-CADECBE37547}"/>
            </a:ext>
          </a:extLst>
        </xdr:cNvPr>
        <xdr:cNvSpPr/>
      </xdr:nvSpPr>
      <xdr:spPr>
        <a:xfrm>
          <a:off x="37465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E7F713F8-82F7-4D0A-8D45-DA4AD09A051A}"/>
            </a:ext>
          </a:extLst>
        </xdr:cNvPr>
        <xdr:cNvSpPr/>
      </xdr:nvSpPr>
      <xdr:spPr>
        <a:xfrm>
          <a:off x="2857500" y="1799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61323</xdr:rowOff>
    </xdr:from>
    <xdr:to>
      <xdr:col>10</xdr:col>
      <xdr:colOff>165100</xdr:colOff>
      <xdr:row>104</xdr:row>
      <xdr:rowOff>162923</xdr:rowOff>
    </xdr:to>
    <xdr:sp macro="" textlink="">
      <xdr:nvSpPr>
        <xdr:cNvPr id="408" name="フローチャート: 判断 407">
          <a:extLst>
            <a:ext uri="{FF2B5EF4-FFF2-40B4-BE49-F238E27FC236}">
              <a16:creationId xmlns:a16="http://schemas.microsoft.com/office/drawing/2014/main" id="{9F4CE365-44DB-4539-A343-B2A53A9C3899}"/>
            </a:ext>
          </a:extLst>
        </xdr:cNvPr>
        <xdr:cNvSpPr/>
      </xdr:nvSpPr>
      <xdr:spPr>
        <a:xfrm>
          <a:off x="1968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77651</xdr:rowOff>
    </xdr:from>
    <xdr:to>
      <xdr:col>6</xdr:col>
      <xdr:colOff>38100</xdr:colOff>
      <xdr:row>105</xdr:row>
      <xdr:rowOff>7801</xdr:rowOff>
    </xdr:to>
    <xdr:sp macro="" textlink="">
      <xdr:nvSpPr>
        <xdr:cNvPr id="409" name="フローチャート: 判断 408">
          <a:extLst>
            <a:ext uri="{FF2B5EF4-FFF2-40B4-BE49-F238E27FC236}">
              <a16:creationId xmlns:a16="http://schemas.microsoft.com/office/drawing/2014/main" id="{8CEA3609-5DD6-4BDC-9108-DC72D86E009D}"/>
            </a:ext>
          </a:extLst>
        </xdr:cNvPr>
        <xdr:cNvSpPr/>
      </xdr:nvSpPr>
      <xdr:spPr>
        <a:xfrm>
          <a:off x="1079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3AAAE9EE-17AF-4CBA-8E7A-184FA61D969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4B2386A5-D9A0-4121-A07B-671D92BD348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A33B4F96-368D-4070-9D3F-2213A3AF310E}"/>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EA8DEC2-B0D5-41AF-9141-0E2594DBAB4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460B2E8-1007-49BB-B3D3-6BDDDA96D68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9071</xdr:rowOff>
    </xdr:from>
    <xdr:to>
      <xdr:col>24</xdr:col>
      <xdr:colOff>114300</xdr:colOff>
      <xdr:row>107</xdr:row>
      <xdr:rowOff>110671</xdr:rowOff>
    </xdr:to>
    <xdr:sp macro="" textlink="">
      <xdr:nvSpPr>
        <xdr:cNvPr id="415" name="楕円 414">
          <a:extLst>
            <a:ext uri="{FF2B5EF4-FFF2-40B4-BE49-F238E27FC236}">
              <a16:creationId xmlns:a16="http://schemas.microsoft.com/office/drawing/2014/main" id="{282E4638-45BA-43B8-AC83-7D7C845DB380}"/>
            </a:ext>
          </a:extLst>
        </xdr:cNvPr>
        <xdr:cNvSpPr/>
      </xdr:nvSpPr>
      <xdr:spPr>
        <a:xfrm>
          <a:off x="4584700" y="1835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158948</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D0EE9D60-4854-4E2D-923D-1B17BAD10DF3}"/>
            </a:ext>
          </a:extLst>
        </xdr:cNvPr>
        <xdr:cNvSpPr txBox="1"/>
      </xdr:nvSpPr>
      <xdr:spPr>
        <a:xfrm>
          <a:off x="4673600" y="18332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147864</xdr:rowOff>
    </xdr:from>
    <xdr:to>
      <xdr:col>20</xdr:col>
      <xdr:colOff>38100</xdr:colOff>
      <xdr:row>107</xdr:row>
      <xdr:rowOff>78014</xdr:rowOff>
    </xdr:to>
    <xdr:sp macro="" textlink="">
      <xdr:nvSpPr>
        <xdr:cNvPr id="417" name="楕円 416">
          <a:extLst>
            <a:ext uri="{FF2B5EF4-FFF2-40B4-BE49-F238E27FC236}">
              <a16:creationId xmlns:a16="http://schemas.microsoft.com/office/drawing/2014/main" id="{A878336C-DC90-4E03-8FAA-18AA72AE9E58}"/>
            </a:ext>
          </a:extLst>
        </xdr:cNvPr>
        <xdr:cNvSpPr/>
      </xdr:nvSpPr>
      <xdr:spPr>
        <a:xfrm>
          <a:off x="3746500" y="183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27214</xdr:rowOff>
    </xdr:from>
    <xdr:to>
      <xdr:col>24</xdr:col>
      <xdr:colOff>63500</xdr:colOff>
      <xdr:row>107</xdr:row>
      <xdr:rowOff>59871</xdr:rowOff>
    </xdr:to>
    <xdr:cxnSp macro="">
      <xdr:nvCxnSpPr>
        <xdr:cNvPr id="418" name="直線コネクタ 417">
          <a:extLst>
            <a:ext uri="{FF2B5EF4-FFF2-40B4-BE49-F238E27FC236}">
              <a16:creationId xmlns:a16="http://schemas.microsoft.com/office/drawing/2014/main" id="{BA6A0C0D-ADE3-4D19-92BE-695AA7FD5188}"/>
            </a:ext>
          </a:extLst>
        </xdr:cNvPr>
        <xdr:cNvCxnSpPr/>
      </xdr:nvCxnSpPr>
      <xdr:spPr>
        <a:xfrm>
          <a:off x="3797300" y="1837236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113574</xdr:rowOff>
    </xdr:from>
    <xdr:to>
      <xdr:col>15</xdr:col>
      <xdr:colOff>101600</xdr:colOff>
      <xdr:row>107</xdr:row>
      <xdr:rowOff>43724</xdr:rowOff>
    </xdr:to>
    <xdr:sp macro="" textlink="">
      <xdr:nvSpPr>
        <xdr:cNvPr id="419" name="楕円 418">
          <a:extLst>
            <a:ext uri="{FF2B5EF4-FFF2-40B4-BE49-F238E27FC236}">
              <a16:creationId xmlns:a16="http://schemas.microsoft.com/office/drawing/2014/main" id="{F0075711-AB8E-4C4C-B229-7D54CE36D628}"/>
            </a:ext>
          </a:extLst>
        </xdr:cNvPr>
        <xdr:cNvSpPr/>
      </xdr:nvSpPr>
      <xdr:spPr>
        <a:xfrm>
          <a:off x="2857500" y="1828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164374</xdr:rowOff>
    </xdr:from>
    <xdr:to>
      <xdr:col>19</xdr:col>
      <xdr:colOff>177800</xdr:colOff>
      <xdr:row>107</xdr:row>
      <xdr:rowOff>27214</xdr:rowOff>
    </xdr:to>
    <xdr:cxnSp macro="">
      <xdr:nvCxnSpPr>
        <xdr:cNvPr id="420" name="直線コネクタ 419">
          <a:extLst>
            <a:ext uri="{FF2B5EF4-FFF2-40B4-BE49-F238E27FC236}">
              <a16:creationId xmlns:a16="http://schemas.microsoft.com/office/drawing/2014/main" id="{D0612C42-F5F9-4F19-B618-1E00A0A4A1A7}"/>
            </a:ext>
          </a:extLst>
        </xdr:cNvPr>
        <xdr:cNvCxnSpPr/>
      </xdr:nvCxnSpPr>
      <xdr:spPr>
        <a:xfrm>
          <a:off x="2908300" y="183380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84182</xdr:rowOff>
    </xdr:from>
    <xdr:to>
      <xdr:col>10</xdr:col>
      <xdr:colOff>165100</xdr:colOff>
      <xdr:row>107</xdr:row>
      <xdr:rowOff>14332</xdr:rowOff>
    </xdr:to>
    <xdr:sp macro="" textlink="">
      <xdr:nvSpPr>
        <xdr:cNvPr id="421" name="楕円 420">
          <a:extLst>
            <a:ext uri="{FF2B5EF4-FFF2-40B4-BE49-F238E27FC236}">
              <a16:creationId xmlns:a16="http://schemas.microsoft.com/office/drawing/2014/main" id="{B0519561-3CFD-4CBC-9DDD-16E8D36A8649}"/>
            </a:ext>
          </a:extLst>
        </xdr:cNvPr>
        <xdr:cNvSpPr/>
      </xdr:nvSpPr>
      <xdr:spPr>
        <a:xfrm>
          <a:off x="1968500" y="182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134982</xdr:rowOff>
    </xdr:from>
    <xdr:to>
      <xdr:col>15</xdr:col>
      <xdr:colOff>50800</xdr:colOff>
      <xdr:row>106</xdr:row>
      <xdr:rowOff>164374</xdr:rowOff>
    </xdr:to>
    <xdr:cxnSp macro="">
      <xdr:nvCxnSpPr>
        <xdr:cNvPr id="422" name="直線コネクタ 421">
          <a:extLst>
            <a:ext uri="{FF2B5EF4-FFF2-40B4-BE49-F238E27FC236}">
              <a16:creationId xmlns:a16="http://schemas.microsoft.com/office/drawing/2014/main" id="{B1781275-8855-47C3-9CE1-68162A347D57}"/>
            </a:ext>
          </a:extLst>
        </xdr:cNvPr>
        <xdr:cNvCxnSpPr/>
      </xdr:nvCxnSpPr>
      <xdr:spPr>
        <a:xfrm>
          <a:off x="2019300" y="18308682"/>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51526</xdr:rowOff>
    </xdr:from>
    <xdr:to>
      <xdr:col>6</xdr:col>
      <xdr:colOff>38100</xdr:colOff>
      <xdr:row>106</xdr:row>
      <xdr:rowOff>153126</xdr:rowOff>
    </xdr:to>
    <xdr:sp macro="" textlink="">
      <xdr:nvSpPr>
        <xdr:cNvPr id="423" name="楕円 422">
          <a:extLst>
            <a:ext uri="{FF2B5EF4-FFF2-40B4-BE49-F238E27FC236}">
              <a16:creationId xmlns:a16="http://schemas.microsoft.com/office/drawing/2014/main" id="{50BD6F6D-9FD7-4C68-8434-35FD0EDD1E90}"/>
            </a:ext>
          </a:extLst>
        </xdr:cNvPr>
        <xdr:cNvSpPr/>
      </xdr:nvSpPr>
      <xdr:spPr>
        <a:xfrm>
          <a:off x="1079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102326</xdr:rowOff>
    </xdr:from>
    <xdr:to>
      <xdr:col>10</xdr:col>
      <xdr:colOff>114300</xdr:colOff>
      <xdr:row>106</xdr:row>
      <xdr:rowOff>134982</xdr:rowOff>
    </xdr:to>
    <xdr:cxnSp macro="">
      <xdr:nvCxnSpPr>
        <xdr:cNvPr id="424" name="直線コネクタ 423">
          <a:extLst>
            <a:ext uri="{FF2B5EF4-FFF2-40B4-BE49-F238E27FC236}">
              <a16:creationId xmlns:a16="http://schemas.microsoft.com/office/drawing/2014/main" id="{90E1B2FF-DD53-467D-94C8-1F56D1431C6A}"/>
            </a:ext>
          </a:extLst>
        </xdr:cNvPr>
        <xdr:cNvCxnSpPr/>
      </xdr:nvCxnSpPr>
      <xdr:spPr>
        <a:xfrm>
          <a:off x="1130300" y="1827602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133729</xdr:rowOff>
    </xdr:from>
    <xdr:ext cx="405111" cy="259045"/>
    <xdr:sp macro="" textlink="">
      <xdr:nvSpPr>
        <xdr:cNvPr id="425" name="n_1aveValue【市民会館】&#10;有形固定資産減価償却率">
          <a:extLst>
            <a:ext uri="{FF2B5EF4-FFF2-40B4-BE49-F238E27FC236}">
              <a16:creationId xmlns:a16="http://schemas.microsoft.com/office/drawing/2014/main" id="{2FC84960-CEC7-48E8-8BF7-84F9BB6AD528}"/>
            </a:ext>
          </a:extLst>
        </xdr:cNvPr>
        <xdr:cNvSpPr txBox="1"/>
      </xdr:nvSpPr>
      <xdr:spPr>
        <a:xfrm>
          <a:off x="3582044" y="1779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115769</xdr:rowOff>
    </xdr:from>
    <xdr:ext cx="405111" cy="259045"/>
    <xdr:sp macro="" textlink="">
      <xdr:nvSpPr>
        <xdr:cNvPr id="426" name="n_2aveValue【市民会館】&#10;有形固定資産減価償却率">
          <a:extLst>
            <a:ext uri="{FF2B5EF4-FFF2-40B4-BE49-F238E27FC236}">
              <a16:creationId xmlns:a16="http://schemas.microsoft.com/office/drawing/2014/main" id="{C627292E-F859-41FE-95B7-860CFE8F8B72}"/>
            </a:ext>
          </a:extLst>
        </xdr:cNvPr>
        <xdr:cNvSpPr txBox="1"/>
      </xdr:nvSpPr>
      <xdr:spPr>
        <a:xfrm>
          <a:off x="2705744" y="1777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8000</xdr:rowOff>
    </xdr:from>
    <xdr:ext cx="405111" cy="259045"/>
    <xdr:sp macro="" textlink="">
      <xdr:nvSpPr>
        <xdr:cNvPr id="427" name="n_3aveValue【市民会館】&#10;有形固定資産減価償却率">
          <a:extLst>
            <a:ext uri="{FF2B5EF4-FFF2-40B4-BE49-F238E27FC236}">
              <a16:creationId xmlns:a16="http://schemas.microsoft.com/office/drawing/2014/main" id="{85B0D3B0-94F4-4ADF-94EB-1535C160CD8C}"/>
            </a:ext>
          </a:extLst>
        </xdr:cNvPr>
        <xdr:cNvSpPr txBox="1"/>
      </xdr:nvSpPr>
      <xdr:spPr>
        <a:xfrm>
          <a:off x="1816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24328</xdr:rowOff>
    </xdr:from>
    <xdr:ext cx="405111" cy="259045"/>
    <xdr:sp macro="" textlink="">
      <xdr:nvSpPr>
        <xdr:cNvPr id="428" name="n_4aveValue【市民会館】&#10;有形固定資産減価償却率">
          <a:extLst>
            <a:ext uri="{FF2B5EF4-FFF2-40B4-BE49-F238E27FC236}">
              <a16:creationId xmlns:a16="http://schemas.microsoft.com/office/drawing/2014/main" id="{56B89FD9-0BF4-42CB-9D49-48BA5B8188DF}"/>
            </a:ext>
          </a:extLst>
        </xdr:cNvPr>
        <xdr:cNvSpPr txBox="1"/>
      </xdr:nvSpPr>
      <xdr:spPr>
        <a:xfrm>
          <a:off x="927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69141</xdr:rowOff>
    </xdr:from>
    <xdr:ext cx="405111" cy="259045"/>
    <xdr:sp macro="" textlink="">
      <xdr:nvSpPr>
        <xdr:cNvPr id="429" name="n_1mainValue【市民会館】&#10;有形固定資産減価償却率">
          <a:extLst>
            <a:ext uri="{FF2B5EF4-FFF2-40B4-BE49-F238E27FC236}">
              <a16:creationId xmlns:a16="http://schemas.microsoft.com/office/drawing/2014/main" id="{5884DCC9-9984-44F4-AAAE-829D51A85547}"/>
            </a:ext>
          </a:extLst>
        </xdr:cNvPr>
        <xdr:cNvSpPr txBox="1"/>
      </xdr:nvSpPr>
      <xdr:spPr>
        <a:xfrm>
          <a:off x="3582044" y="1841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34851</xdr:rowOff>
    </xdr:from>
    <xdr:ext cx="405111" cy="259045"/>
    <xdr:sp macro="" textlink="">
      <xdr:nvSpPr>
        <xdr:cNvPr id="430" name="n_2mainValue【市民会館】&#10;有形固定資産減価償却率">
          <a:extLst>
            <a:ext uri="{FF2B5EF4-FFF2-40B4-BE49-F238E27FC236}">
              <a16:creationId xmlns:a16="http://schemas.microsoft.com/office/drawing/2014/main" id="{92A1E0F9-8A65-47C9-81C2-BC5063DFF7CF}"/>
            </a:ext>
          </a:extLst>
        </xdr:cNvPr>
        <xdr:cNvSpPr txBox="1"/>
      </xdr:nvSpPr>
      <xdr:spPr>
        <a:xfrm>
          <a:off x="2705744" y="1838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5459</xdr:rowOff>
    </xdr:from>
    <xdr:ext cx="405111" cy="259045"/>
    <xdr:sp macro="" textlink="">
      <xdr:nvSpPr>
        <xdr:cNvPr id="431" name="n_3mainValue【市民会館】&#10;有形固定資産減価償却率">
          <a:extLst>
            <a:ext uri="{FF2B5EF4-FFF2-40B4-BE49-F238E27FC236}">
              <a16:creationId xmlns:a16="http://schemas.microsoft.com/office/drawing/2014/main" id="{80E3F96A-E098-49FF-9199-6682ADA114CE}"/>
            </a:ext>
          </a:extLst>
        </xdr:cNvPr>
        <xdr:cNvSpPr txBox="1"/>
      </xdr:nvSpPr>
      <xdr:spPr>
        <a:xfrm>
          <a:off x="1816744" y="1835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144253</xdr:rowOff>
    </xdr:from>
    <xdr:ext cx="405111" cy="259045"/>
    <xdr:sp macro="" textlink="">
      <xdr:nvSpPr>
        <xdr:cNvPr id="432" name="n_4mainValue【市民会館】&#10;有形固定資産減価償却率">
          <a:extLst>
            <a:ext uri="{FF2B5EF4-FFF2-40B4-BE49-F238E27FC236}">
              <a16:creationId xmlns:a16="http://schemas.microsoft.com/office/drawing/2014/main" id="{1F5811D3-5E00-4C16-8DCF-CCA6243FA83A}"/>
            </a:ext>
          </a:extLst>
        </xdr:cNvPr>
        <xdr:cNvSpPr txBox="1"/>
      </xdr:nvSpPr>
      <xdr:spPr>
        <a:xfrm>
          <a:off x="927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204C4A5-DD08-40E3-B4B9-C6DD2C43842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281B84B9-8E96-4694-85B9-11C160EDA5D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240C6CFF-95BD-43DD-98D9-CFC0D07199B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6BBCCB8E-665A-407A-AC02-479EAAE2BE6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33CE40FF-D4B1-42D1-9076-05A63E8AC23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DCC37F39-15A7-4CE4-A26D-79F69F7303E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36C256DE-3612-4E24-9B74-B62B15F7ADB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C0CCBBC1-BE98-4BEE-AB77-73C67A084B84}"/>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3960EE11-4EB7-4F64-826D-1781DDF829CC}"/>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342EC5AD-9BFB-4EC2-9D81-135887FBC1E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D8945241-4745-4652-9982-C11139A7D347}"/>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3146F3FE-4EDD-456E-9427-EB6E3384E257}"/>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CAC9B778-7614-47EE-9FB8-EDE9F1C0184B}"/>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0FF020A0-A4DF-4350-9BF9-5D682A8EBCD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6ED6632A-7A86-4999-9027-C0B7BFA1645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095CCB94-E599-48BD-B153-D8B294492366}"/>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0DB65D6B-8982-4B2B-95CD-502B5D235E3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21ECFDD4-C8CD-41DA-8E01-977C97C934BE}"/>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C04A885F-3A3C-45B6-9E51-1AE468BAB0C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09FE269D-A6C0-48AF-ADFA-A6BFF32331DF}"/>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6ACEBE99-1020-4A0E-9F7D-A953B6D5F71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0D838A75-9605-4F0B-BE2D-2D3FCAF66FDE}"/>
            </a:ext>
          </a:extLst>
        </xdr:cNvPr>
        <xdr:cNvCxnSpPr/>
      </xdr:nvCxnSpPr>
      <xdr:spPr>
        <a:xfrm flipV="1">
          <a:off x="10476865" y="1738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8F79AEC0-F20A-4B3B-8DA5-DC37A16DE695}"/>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40E97B86-5D1A-486C-B658-79EEE1AC04CA}"/>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1C16AA05-4BF1-4124-8CF2-17ECD2DA18E6}"/>
            </a:ext>
          </a:extLst>
        </xdr:cNvPr>
        <xdr:cNvSpPr txBox="1"/>
      </xdr:nvSpPr>
      <xdr:spPr>
        <a:xfrm>
          <a:off x="10515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3104C447-BC4B-4E44-80B1-B921995E0519}"/>
            </a:ext>
          </a:extLst>
        </xdr:cNvPr>
        <xdr:cNvCxnSpPr/>
      </xdr:nvCxnSpPr>
      <xdr:spPr>
        <a:xfrm>
          <a:off x="10388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660AEA4B-8167-475F-80F5-03FDA519EC74}"/>
            </a:ext>
          </a:extLst>
        </xdr:cNvPr>
        <xdr:cNvSpPr txBox="1"/>
      </xdr:nvSpPr>
      <xdr:spPr>
        <a:xfrm>
          <a:off x="10515600" y="181213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5804E6E6-E1A1-4C37-82A9-4A80903F1821}"/>
            </a:ext>
          </a:extLst>
        </xdr:cNvPr>
        <xdr:cNvSpPr/>
      </xdr:nvSpPr>
      <xdr:spPr>
        <a:xfrm>
          <a:off x="10426700" y="1826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C533E940-3E3A-4060-AFEF-8C7F21D92F6D}"/>
            </a:ext>
          </a:extLst>
        </xdr:cNvPr>
        <xdr:cNvSpPr/>
      </xdr:nvSpPr>
      <xdr:spPr>
        <a:xfrm>
          <a:off x="9588500" y="1827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1DD2E2FC-4A8A-4B9A-A6F6-33140AE3D0CB}"/>
            </a:ext>
          </a:extLst>
        </xdr:cNvPr>
        <xdr:cNvSpPr/>
      </xdr:nvSpPr>
      <xdr:spPr>
        <a:xfrm>
          <a:off x="8699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80263</xdr:rowOff>
    </xdr:from>
    <xdr:to>
      <xdr:col>41</xdr:col>
      <xdr:colOff>101600</xdr:colOff>
      <xdr:row>107</xdr:row>
      <xdr:rowOff>10413</xdr:rowOff>
    </xdr:to>
    <xdr:sp macro="" textlink="">
      <xdr:nvSpPr>
        <xdr:cNvPr id="463" name="フローチャート: 判断 462">
          <a:extLst>
            <a:ext uri="{FF2B5EF4-FFF2-40B4-BE49-F238E27FC236}">
              <a16:creationId xmlns:a16="http://schemas.microsoft.com/office/drawing/2014/main" id="{5416D278-3A5F-4934-867B-B8CDDB362CF7}"/>
            </a:ext>
          </a:extLst>
        </xdr:cNvPr>
        <xdr:cNvSpPr/>
      </xdr:nvSpPr>
      <xdr:spPr>
        <a:xfrm>
          <a:off x="7810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100837</xdr:rowOff>
    </xdr:from>
    <xdr:to>
      <xdr:col>36</xdr:col>
      <xdr:colOff>165100</xdr:colOff>
      <xdr:row>107</xdr:row>
      <xdr:rowOff>30987</xdr:rowOff>
    </xdr:to>
    <xdr:sp macro="" textlink="">
      <xdr:nvSpPr>
        <xdr:cNvPr id="464" name="フローチャート: 判断 463">
          <a:extLst>
            <a:ext uri="{FF2B5EF4-FFF2-40B4-BE49-F238E27FC236}">
              <a16:creationId xmlns:a16="http://schemas.microsoft.com/office/drawing/2014/main" id="{F95030C4-D6C5-4E81-976B-F6BA3FA9CA60}"/>
            </a:ext>
          </a:extLst>
        </xdr:cNvPr>
        <xdr:cNvSpPr/>
      </xdr:nvSpPr>
      <xdr:spPr>
        <a:xfrm>
          <a:off x="6921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B48F3678-4EAD-40D6-B6D3-FB93C4A6A5E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CDFDD96C-4975-4915-AFB1-9CC9C19C476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22CD35E3-7B7B-49C8-849D-AEB75AB8CBA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6DDD807A-1A8A-4C07-8287-FA2E13EFCBEA}"/>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909F6B3C-B6BE-4250-8F57-3A17CDC8212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114554</xdr:rowOff>
    </xdr:from>
    <xdr:to>
      <xdr:col>55</xdr:col>
      <xdr:colOff>50800</xdr:colOff>
      <xdr:row>107</xdr:row>
      <xdr:rowOff>44704</xdr:rowOff>
    </xdr:to>
    <xdr:sp macro="" textlink="">
      <xdr:nvSpPr>
        <xdr:cNvPr id="470" name="楕円 469">
          <a:extLst>
            <a:ext uri="{FF2B5EF4-FFF2-40B4-BE49-F238E27FC236}">
              <a16:creationId xmlns:a16="http://schemas.microsoft.com/office/drawing/2014/main" id="{DB2BFCF7-71FD-42E8-8DC7-087DE1A9D9EF}"/>
            </a:ext>
          </a:extLst>
        </xdr:cNvPr>
        <xdr:cNvSpPr/>
      </xdr:nvSpPr>
      <xdr:spPr>
        <a:xfrm>
          <a:off x="10426700" y="182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92981</xdr:rowOff>
    </xdr:from>
    <xdr:ext cx="469744" cy="259045"/>
    <xdr:sp macro="" textlink="">
      <xdr:nvSpPr>
        <xdr:cNvPr id="471" name="【市民会館】&#10;一人当たり面積該当値テキスト">
          <a:extLst>
            <a:ext uri="{FF2B5EF4-FFF2-40B4-BE49-F238E27FC236}">
              <a16:creationId xmlns:a16="http://schemas.microsoft.com/office/drawing/2014/main" id="{12BF3711-D4CE-4299-9AF8-3D4453A20C97}"/>
            </a:ext>
          </a:extLst>
        </xdr:cNvPr>
        <xdr:cNvSpPr txBox="1"/>
      </xdr:nvSpPr>
      <xdr:spPr>
        <a:xfrm>
          <a:off x="10515600" y="1826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116839</xdr:rowOff>
    </xdr:from>
    <xdr:to>
      <xdr:col>50</xdr:col>
      <xdr:colOff>165100</xdr:colOff>
      <xdr:row>107</xdr:row>
      <xdr:rowOff>46989</xdr:rowOff>
    </xdr:to>
    <xdr:sp macro="" textlink="">
      <xdr:nvSpPr>
        <xdr:cNvPr id="472" name="楕円 471">
          <a:extLst>
            <a:ext uri="{FF2B5EF4-FFF2-40B4-BE49-F238E27FC236}">
              <a16:creationId xmlns:a16="http://schemas.microsoft.com/office/drawing/2014/main" id="{053A7101-CB16-40DE-9AA3-70ABA3A525DD}"/>
            </a:ext>
          </a:extLst>
        </xdr:cNvPr>
        <xdr:cNvSpPr/>
      </xdr:nvSpPr>
      <xdr:spPr>
        <a:xfrm>
          <a:off x="95885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165354</xdr:rowOff>
    </xdr:from>
    <xdr:to>
      <xdr:col>55</xdr:col>
      <xdr:colOff>0</xdr:colOff>
      <xdr:row>106</xdr:row>
      <xdr:rowOff>167639</xdr:rowOff>
    </xdr:to>
    <xdr:cxnSp macro="">
      <xdr:nvCxnSpPr>
        <xdr:cNvPr id="473" name="直線コネクタ 472">
          <a:extLst>
            <a:ext uri="{FF2B5EF4-FFF2-40B4-BE49-F238E27FC236}">
              <a16:creationId xmlns:a16="http://schemas.microsoft.com/office/drawing/2014/main" id="{25A26EFA-8C3C-4C8B-B435-7344814D05B7}"/>
            </a:ext>
          </a:extLst>
        </xdr:cNvPr>
        <xdr:cNvCxnSpPr/>
      </xdr:nvCxnSpPr>
      <xdr:spPr>
        <a:xfrm flipV="1">
          <a:off x="9639300" y="18339054"/>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119126</xdr:rowOff>
    </xdr:from>
    <xdr:to>
      <xdr:col>46</xdr:col>
      <xdr:colOff>38100</xdr:colOff>
      <xdr:row>107</xdr:row>
      <xdr:rowOff>49276</xdr:rowOff>
    </xdr:to>
    <xdr:sp macro="" textlink="">
      <xdr:nvSpPr>
        <xdr:cNvPr id="474" name="楕円 473">
          <a:extLst>
            <a:ext uri="{FF2B5EF4-FFF2-40B4-BE49-F238E27FC236}">
              <a16:creationId xmlns:a16="http://schemas.microsoft.com/office/drawing/2014/main" id="{2E3C406E-2B5B-4A79-8E88-ED322CA28481}"/>
            </a:ext>
          </a:extLst>
        </xdr:cNvPr>
        <xdr:cNvSpPr/>
      </xdr:nvSpPr>
      <xdr:spPr>
        <a:xfrm>
          <a:off x="8699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167639</xdr:rowOff>
    </xdr:from>
    <xdr:to>
      <xdr:col>50</xdr:col>
      <xdr:colOff>114300</xdr:colOff>
      <xdr:row>106</xdr:row>
      <xdr:rowOff>169926</xdr:rowOff>
    </xdr:to>
    <xdr:cxnSp macro="">
      <xdr:nvCxnSpPr>
        <xdr:cNvPr id="475" name="直線コネクタ 474">
          <a:extLst>
            <a:ext uri="{FF2B5EF4-FFF2-40B4-BE49-F238E27FC236}">
              <a16:creationId xmlns:a16="http://schemas.microsoft.com/office/drawing/2014/main" id="{E9CB1643-DD65-40B3-9D11-ACAE36653152}"/>
            </a:ext>
          </a:extLst>
        </xdr:cNvPr>
        <xdr:cNvCxnSpPr/>
      </xdr:nvCxnSpPr>
      <xdr:spPr>
        <a:xfrm flipV="1">
          <a:off x="8750300" y="18341339"/>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119126</xdr:rowOff>
    </xdr:from>
    <xdr:to>
      <xdr:col>41</xdr:col>
      <xdr:colOff>101600</xdr:colOff>
      <xdr:row>107</xdr:row>
      <xdr:rowOff>49276</xdr:rowOff>
    </xdr:to>
    <xdr:sp macro="" textlink="">
      <xdr:nvSpPr>
        <xdr:cNvPr id="476" name="楕円 475">
          <a:extLst>
            <a:ext uri="{FF2B5EF4-FFF2-40B4-BE49-F238E27FC236}">
              <a16:creationId xmlns:a16="http://schemas.microsoft.com/office/drawing/2014/main" id="{B58850B0-BC9F-4185-91B6-22DF689CE566}"/>
            </a:ext>
          </a:extLst>
        </xdr:cNvPr>
        <xdr:cNvSpPr/>
      </xdr:nvSpPr>
      <xdr:spPr>
        <a:xfrm>
          <a:off x="7810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169926</xdr:rowOff>
    </xdr:from>
    <xdr:to>
      <xdr:col>45</xdr:col>
      <xdr:colOff>177800</xdr:colOff>
      <xdr:row>106</xdr:row>
      <xdr:rowOff>169926</xdr:rowOff>
    </xdr:to>
    <xdr:cxnSp macro="">
      <xdr:nvCxnSpPr>
        <xdr:cNvPr id="477" name="直線コネクタ 476">
          <a:extLst>
            <a:ext uri="{FF2B5EF4-FFF2-40B4-BE49-F238E27FC236}">
              <a16:creationId xmlns:a16="http://schemas.microsoft.com/office/drawing/2014/main" id="{CB4F3304-B914-4090-93AF-F2A722EE9471}"/>
            </a:ext>
          </a:extLst>
        </xdr:cNvPr>
        <xdr:cNvCxnSpPr/>
      </xdr:nvCxnSpPr>
      <xdr:spPr>
        <a:xfrm>
          <a:off x="7861300" y="18343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119126</xdr:rowOff>
    </xdr:from>
    <xdr:to>
      <xdr:col>36</xdr:col>
      <xdr:colOff>165100</xdr:colOff>
      <xdr:row>107</xdr:row>
      <xdr:rowOff>49276</xdr:rowOff>
    </xdr:to>
    <xdr:sp macro="" textlink="">
      <xdr:nvSpPr>
        <xdr:cNvPr id="478" name="楕円 477">
          <a:extLst>
            <a:ext uri="{FF2B5EF4-FFF2-40B4-BE49-F238E27FC236}">
              <a16:creationId xmlns:a16="http://schemas.microsoft.com/office/drawing/2014/main" id="{312B4F9A-7B73-4D49-ACFE-C02A5E34F92A}"/>
            </a:ext>
          </a:extLst>
        </xdr:cNvPr>
        <xdr:cNvSpPr/>
      </xdr:nvSpPr>
      <xdr:spPr>
        <a:xfrm>
          <a:off x="6921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169926</xdr:rowOff>
    </xdr:from>
    <xdr:to>
      <xdr:col>41</xdr:col>
      <xdr:colOff>50800</xdr:colOff>
      <xdr:row>106</xdr:row>
      <xdr:rowOff>169926</xdr:rowOff>
    </xdr:to>
    <xdr:cxnSp macro="">
      <xdr:nvCxnSpPr>
        <xdr:cNvPr id="479" name="直線コネクタ 478">
          <a:extLst>
            <a:ext uri="{FF2B5EF4-FFF2-40B4-BE49-F238E27FC236}">
              <a16:creationId xmlns:a16="http://schemas.microsoft.com/office/drawing/2014/main" id="{50923C57-F12E-417F-9431-701091686EBB}"/>
            </a:ext>
          </a:extLst>
        </xdr:cNvPr>
        <xdr:cNvCxnSpPr/>
      </xdr:nvCxnSpPr>
      <xdr:spPr>
        <a:xfrm>
          <a:off x="6972300" y="18343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49801</xdr:rowOff>
    </xdr:from>
    <xdr:ext cx="469744" cy="259045"/>
    <xdr:sp macro="" textlink="">
      <xdr:nvSpPr>
        <xdr:cNvPr id="480" name="n_1aveValue【市民会館】&#10;一人当たり面積">
          <a:extLst>
            <a:ext uri="{FF2B5EF4-FFF2-40B4-BE49-F238E27FC236}">
              <a16:creationId xmlns:a16="http://schemas.microsoft.com/office/drawing/2014/main" id="{2408E632-1B01-4B61-A4F2-7FD2D94D20C3}"/>
            </a:ext>
          </a:extLst>
        </xdr:cNvPr>
        <xdr:cNvSpPr txBox="1"/>
      </xdr:nvSpPr>
      <xdr:spPr>
        <a:xfrm>
          <a:off x="9391727" y="1805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CF116A00-E861-4299-9C8E-E9958D05FA66}"/>
            </a:ext>
          </a:extLst>
        </xdr:cNvPr>
        <xdr:cNvSpPr txBox="1"/>
      </xdr:nvSpPr>
      <xdr:spPr>
        <a:xfrm>
          <a:off x="8515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26940</xdr:rowOff>
    </xdr:from>
    <xdr:ext cx="469744" cy="259045"/>
    <xdr:sp macro="" textlink="">
      <xdr:nvSpPr>
        <xdr:cNvPr id="482" name="n_3aveValue【市民会館】&#10;一人当たり面積">
          <a:extLst>
            <a:ext uri="{FF2B5EF4-FFF2-40B4-BE49-F238E27FC236}">
              <a16:creationId xmlns:a16="http://schemas.microsoft.com/office/drawing/2014/main" id="{B75682F4-5996-413D-B461-6C7A6931CD23}"/>
            </a:ext>
          </a:extLst>
        </xdr:cNvPr>
        <xdr:cNvSpPr txBox="1"/>
      </xdr:nvSpPr>
      <xdr:spPr>
        <a:xfrm>
          <a:off x="7626427" y="1802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47514</xdr:rowOff>
    </xdr:from>
    <xdr:ext cx="469744" cy="259045"/>
    <xdr:sp macro="" textlink="">
      <xdr:nvSpPr>
        <xdr:cNvPr id="483" name="n_4aveValue【市民会館】&#10;一人当たり面積">
          <a:extLst>
            <a:ext uri="{FF2B5EF4-FFF2-40B4-BE49-F238E27FC236}">
              <a16:creationId xmlns:a16="http://schemas.microsoft.com/office/drawing/2014/main" id="{6A59DAA4-A6E3-4070-B700-181D73CDE4B7}"/>
            </a:ext>
          </a:extLst>
        </xdr:cNvPr>
        <xdr:cNvSpPr txBox="1"/>
      </xdr:nvSpPr>
      <xdr:spPr>
        <a:xfrm>
          <a:off x="6737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38116</xdr:rowOff>
    </xdr:from>
    <xdr:ext cx="469744" cy="259045"/>
    <xdr:sp macro="" textlink="">
      <xdr:nvSpPr>
        <xdr:cNvPr id="484" name="n_1mainValue【市民会館】&#10;一人当たり面積">
          <a:extLst>
            <a:ext uri="{FF2B5EF4-FFF2-40B4-BE49-F238E27FC236}">
              <a16:creationId xmlns:a16="http://schemas.microsoft.com/office/drawing/2014/main" id="{84A33E55-B3E9-43E5-B147-3E37587FCBF5}"/>
            </a:ext>
          </a:extLst>
        </xdr:cNvPr>
        <xdr:cNvSpPr txBox="1"/>
      </xdr:nvSpPr>
      <xdr:spPr>
        <a:xfrm>
          <a:off x="9391727" y="1838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40403</xdr:rowOff>
    </xdr:from>
    <xdr:ext cx="469744" cy="259045"/>
    <xdr:sp macro="" textlink="">
      <xdr:nvSpPr>
        <xdr:cNvPr id="485" name="n_2mainValue【市民会館】&#10;一人当たり面積">
          <a:extLst>
            <a:ext uri="{FF2B5EF4-FFF2-40B4-BE49-F238E27FC236}">
              <a16:creationId xmlns:a16="http://schemas.microsoft.com/office/drawing/2014/main" id="{4A868A29-E1F2-4176-870F-34A914E1BC0C}"/>
            </a:ext>
          </a:extLst>
        </xdr:cNvPr>
        <xdr:cNvSpPr txBox="1"/>
      </xdr:nvSpPr>
      <xdr:spPr>
        <a:xfrm>
          <a:off x="8515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40403</xdr:rowOff>
    </xdr:from>
    <xdr:ext cx="469744" cy="259045"/>
    <xdr:sp macro="" textlink="">
      <xdr:nvSpPr>
        <xdr:cNvPr id="486" name="n_3mainValue【市民会館】&#10;一人当たり面積">
          <a:extLst>
            <a:ext uri="{FF2B5EF4-FFF2-40B4-BE49-F238E27FC236}">
              <a16:creationId xmlns:a16="http://schemas.microsoft.com/office/drawing/2014/main" id="{A9D4709B-C228-49CD-AF13-1612A6E7ABC7}"/>
            </a:ext>
          </a:extLst>
        </xdr:cNvPr>
        <xdr:cNvSpPr txBox="1"/>
      </xdr:nvSpPr>
      <xdr:spPr>
        <a:xfrm>
          <a:off x="7626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40403</xdr:rowOff>
    </xdr:from>
    <xdr:ext cx="469744" cy="259045"/>
    <xdr:sp macro="" textlink="">
      <xdr:nvSpPr>
        <xdr:cNvPr id="487" name="n_4mainValue【市民会館】&#10;一人当たり面積">
          <a:extLst>
            <a:ext uri="{FF2B5EF4-FFF2-40B4-BE49-F238E27FC236}">
              <a16:creationId xmlns:a16="http://schemas.microsoft.com/office/drawing/2014/main" id="{E6A8D823-717D-469E-9594-ED48A9A30089}"/>
            </a:ext>
          </a:extLst>
        </xdr:cNvPr>
        <xdr:cNvSpPr txBox="1"/>
      </xdr:nvSpPr>
      <xdr:spPr>
        <a:xfrm>
          <a:off x="6737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2B0FF966-A44D-43A9-A212-2C6474CE5B5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894638C4-40D5-470F-B46B-63142E3ED8C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6A6BEA78-96A0-426B-A76C-9D9082B2264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BB6AD642-4785-4462-BAF5-2DF1C4E498A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EC2EF467-CA24-45F7-A90E-DA30090B4DA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EDBE3646-DD69-4F3E-B763-4A597BBC1CE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C8F7A33E-0943-43F2-BBBB-8E2222FA2B1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5F043CE9-73FC-46BC-B566-5BA04827756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46550670-0F67-4068-8AD8-97E1EF38AD5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770C91DD-7A60-4E42-B3EC-870FAEAF8B4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2E3A4471-84C0-4C8F-9AE8-657720D7C8B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FA8AA60F-16B3-486A-B5CE-6BB0563FF7B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7EA66121-C892-4D0B-8249-0C438C8945F4}"/>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13DF30B8-2C0D-4528-9694-2C84DF38E3B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DFFE5E1D-AD1D-44B9-8A91-E42AE42A8694}"/>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61FDAFD8-5EE1-4B13-B53B-062E25B4033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D533D573-E0B1-4A5D-BCF0-6EAA6493635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30E7F65A-E757-4BBD-BC9D-26C21985C4D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E908F303-997D-41EC-9400-53450DDA003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DE43FE30-DF1D-432C-9E2E-A263E8D73AE1}"/>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A8E4D648-F0AA-49FC-926F-89E91FDBB6B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F6C6E169-8B62-417A-988B-E2E59451C59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DAE43FC5-ACC8-4351-BE39-68DD88DC9CF1}"/>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E4AC8604-9094-4DBA-B618-E24207CD617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B732A4BC-960B-405E-9D3E-29BE837A618E}"/>
            </a:ext>
          </a:extLst>
        </xdr:cNvPr>
        <xdr:cNvCxnSpPr/>
      </xdr:nvCxnSpPr>
      <xdr:spPr>
        <a:xfrm flipV="1">
          <a:off x="16318864" y="566356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91B65558-D9B8-4E4C-A83D-7C0299807030}"/>
            </a:ext>
          </a:extLst>
        </xdr:cNvPr>
        <xdr:cNvSpPr txBox="1"/>
      </xdr:nvSpPr>
      <xdr:spPr>
        <a:xfrm>
          <a:off x="16357600"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115E1A8A-1CE8-4B6E-8606-3EA2814E7B51}"/>
            </a:ext>
          </a:extLst>
        </xdr:cNvPr>
        <xdr:cNvCxnSpPr/>
      </xdr:nvCxnSpPr>
      <xdr:spPr>
        <a:xfrm>
          <a:off x="16230600" y="716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D66A11BB-03DE-4046-BC93-57BFDE27CC50}"/>
            </a:ext>
          </a:extLst>
        </xdr:cNvPr>
        <xdr:cNvSpPr txBox="1"/>
      </xdr:nvSpPr>
      <xdr:spPr>
        <a:xfrm>
          <a:off x="16357600" y="5438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3973DD2D-4738-4A31-9BEB-2FB26D03DC30}"/>
            </a:ext>
          </a:extLst>
        </xdr:cNvPr>
        <xdr:cNvCxnSpPr/>
      </xdr:nvCxnSpPr>
      <xdr:spPr>
        <a:xfrm>
          <a:off x="16230600" y="566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3827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14F5FDF1-CE23-4BE8-AC77-5688A9E46BBF}"/>
            </a:ext>
          </a:extLst>
        </xdr:cNvPr>
        <xdr:cNvSpPr txBox="1"/>
      </xdr:nvSpPr>
      <xdr:spPr>
        <a:xfrm>
          <a:off x="16357600" y="651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DE5DF2E1-7742-4253-9FA3-265C67FF48CA}"/>
            </a:ext>
          </a:extLst>
        </xdr:cNvPr>
        <xdr:cNvSpPr/>
      </xdr:nvSpPr>
      <xdr:spPr>
        <a:xfrm>
          <a:off x="162687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C6656208-0023-42AA-980E-21B4B0BBA9DE}"/>
            </a:ext>
          </a:extLst>
        </xdr:cNvPr>
        <xdr:cNvSpPr/>
      </xdr:nvSpPr>
      <xdr:spPr>
        <a:xfrm>
          <a:off x="15430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5112B8DC-79E0-465D-BF98-3FD3A1F955E9}"/>
            </a:ext>
          </a:extLst>
        </xdr:cNvPr>
        <xdr:cNvSpPr/>
      </xdr:nvSpPr>
      <xdr:spPr>
        <a:xfrm>
          <a:off x="14541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23495</xdr:rowOff>
    </xdr:from>
    <xdr:to>
      <xdr:col>72</xdr:col>
      <xdr:colOff>38100</xdr:colOff>
      <xdr:row>37</xdr:row>
      <xdr:rowOff>125095</xdr:rowOff>
    </xdr:to>
    <xdr:sp macro="" textlink="">
      <xdr:nvSpPr>
        <xdr:cNvPr id="521" name="フローチャート: 判断 520">
          <a:extLst>
            <a:ext uri="{FF2B5EF4-FFF2-40B4-BE49-F238E27FC236}">
              <a16:creationId xmlns:a16="http://schemas.microsoft.com/office/drawing/2014/main" id="{C64FBA92-6D17-4F24-85B4-E8905FA899F6}"/>
            </a:ext>
          </a:extLst>
        </xdr:cNvPr>
        <xdr:cNvSpPr/>
      </xdr:nvSpPr>
      <xdr:spPr>
        <a:xfrm>
          <a:off x="1365250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448B24E4-29C0-4A98-A86D-D1031BE78423}"/>
            </a:ext>
          </a:extLst>
        </xdr:cNvPr>
        <xdr:cNvSpPr/>
      </xdr:nvSpPr>
      <xdr:spPr>
        <a:xfrm>
          <a:off x="12763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B02DB65F-5F21-4685-B1C6-9870E5F1CE3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5F57A971-FBAB-4ED8-9F6C-FEDFF8F80D0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B7A7272F-C7E8-4444-939A-E49ABEF8D3C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51C90295-5F7E-4500-BCA8-F42CC05566C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1B19650-A2BF-40AF-95EC-B36C20005424}"/>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93980</xdr:rowOff>
    </xdr:from>
    <xdr:to>
      <xdr:col>85</xdr:col>
      <xdr:colOff>177800</xdr:colOff>
      <xdr:row>37</xdr:row>
      <xdr:rowOff>24130</xdr:rowOff>
    </xdr:to>
    <xdr:sp macro="" textlink="">
      <xdr:nvSpPr>
        <xdr:cNvPr id="528" name="楕円 527">
          <a:extLst>
            <a:ext uri="{FF2B5EF4-FFF2-40B4-BE49-F238E27FC236}">
              <a16:creationId xmlns:a16="http://schemas.microsoft.com/office/drawing/2014/main" id="{A32F9DE4-3938-4ECF-A0EE-93B8A94B0F49}"/>
            </a:ext>
          </a:extLst>
        </xdr:cNvPr>
        <xdr:cNvSpPr/>
      </xdr:nvSpPr>
      <xdr:spPr>
        <a:xfrm>
          <a:off x="162687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116857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53CAE6ED-4930-4A52-9312-95A78501EC4B}"/>
            </a:ext>
          </a:extLst>
        </xdr:cNvPr>
        <xdr:cNvSpPr txBox="1"/>
      </xdr:nvSpPr>
      <xdr:spPr>
        <a:xfrm>
          <a:off x="16357600"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38735</xdr:rowOff>
    </xdr:from>
    <xdr:to>
      <xdr:col>81</xdr:col>
      <xdr:colOff>101600</xdr:colOff>
      <xdr:row>36</xdr:row>
      <xdr:rowOff>140335</xdr:rowOff>
    </xdr:to>
    <xdr:sp macro="" textlink="">
      <xdr:nvSpPr>
        <xdr:cNvPr id="530" name="楕円 529">
          <a:extLst>
            <a:ext uri="{FF2B5EF4-FFF2-40B4-BE49-F238E27FC236}">
              <a16:creationId xmlns:a16="http://schemas.microsoft.com/office/drawing/2014/main" id="{F6B0BC37-3F69-4803-B377-78299B329AE0}"/>
            </a:ext>
          </a:extLst>
        </xdr:cNvPr>
        <xdr:cNvSpPr/>
      </xdr:nvSpPr>
      <xdr:spPr>
        <a:xfrm>
          <a:off x="15430500" y="62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89535</xdr:rowOff>
    </xdr:from>
    <xdr:to>
      <xdr:col>85</xdr:col>
      <xdr:colOff>127000</xdr:colOff>
      <xdr:row>36</xdr:row>
      <xdr:rowOff>144780</xdr:rowOff>
    </xdr:to>
    <xdr:cxnSp macro="">
      <xdr:nvCxnSpPr>
        <xdr:cNvPr id="531" name="直線コネクタ 530">
          <a:extLst>
            <a:ext uri="{FF2B5EF4-FFF2-40B4-BE49-F238E27FC236}">
              <a16:creationId xmlns:a16="http://schemas.microsoft.com/office/drawing/2014/main" id="{C93D0222-67DF-4EE0-8914-10F0E1686932}"/>
            </a:ext>
          </a:extLst>
        </xdr:cNvPr>
        <xdr:cNvCxnSpPr/>
      </xdr:nvCxnSpPr>
      <xdr:spPr>
        <a:xfrm>
          <a:off x="15481300" y="6261735"/>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154940</xdr:rowOff>
    </xdr:from>
    <xdr:to>
      <xdr:col>76</xdr:col>
      <xdr:colOff>165100</xdr:colOff>
      <xdr:row>36</xdr:row>
      <xdr:rowOff>85090</xdr:rowOff>
    </xdr:to>
    <xdr:sp macro="" textlink="">
      <xdr:nvSpPr>
        <xdr:cNvPr id="532" name="楕円 531">
          <a:extLst>
            <a:ext uri="{FF2B5EF4-FFF2-40B4-BE49-F238E27FC236}">
              <a16:creationId xmlns:a16="http://schemas.microsoft.com/office/drawing/2014/main" id="{733F6BBA-E326-4E0D-BAE4-6CAE10A5045A}"/>
            </a:ext>
          </a:extLst>
        </xdr:cNvPr>
        <xdr:cNvSpPr/>
      </xdr:nvSpPr>
      <xdr:spPr>
        <a:xfrm>
          <a:off x="14541500" y="61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34290</xdr:rowOff>
    </xdr:from>
    <xdr:to>
      <xdr:col>81</xdr:col>
      <xdr:colOff>50800</xdr:colOff>
      <xdr:row>36</xdr:row>
      <xdr:rowOff>89535</xdr:rowOff>
    </xdr:to>
    <xdr:cxnSp macro="">
      <xdr:nvCxnSpPr>
        <xdr:cNvPr id="533" name="直線コネクタ 532">
          <a:extLst>
            <a:ext uri="{FF2B5EF4-FFF2-40B4-BE49-F238E27FC236}">
              <a16:creationId xmlns:a16="http://schemas.microsoft.com/office/drawing/2014/main" id="{F630C6B9-AEC3-46ED-9252-C3A353F6D2E3}"/>
            </a:ext>
          </a:extLst>
        </xdr:cNvPr>
        <xdr:cNvCxnSpPr/>
      </xdr:nvCxnSpPr>
      <xdr:spPr>
        <a:xfrm>
          <a:off x="14592300" y="620649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59690</xdr:rowOff>
    </xdr:from>
    <xdr:to>
      <xdr:col>72</xdr:col>
      <xdr:colOff>38100</xdr:colOff>
      <xdr:row>36</xdr:row>
      <xdr:rowOff>161290</xdr:rowOff>
    </xdr:to>
    <xdr:sp macro="" textlink="">
      <xdr:nvSpPr>
        <xdr:cNvPr id="534" name="楕円 533">
          <a:extLst>
            <a:ext uri="{FF2B5EF4-FFF2-40B4-BE49-F238E27FC236}">
              <a16:creationId xmlns:a16="http://schemas.microsoft.com/office/drawing/2014/main" id="{87A6ADE9-B3B3-457D-AD50-95BB661481E6}"/>
            </a:ext>
          </a:extLst>
        </xdr:cNvPr>
        <xdr:cNvSpPr/>
      </xdr:nvSpPr>
      <xdr:spPr>
        <a:xfrm>
          <a:off x="13652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34290</xdr:rowOff>
    </xdr:from>
    <xdr:to>
      <xdr:col>76</xdr:col>
      <xdr:colOff>114300</xdr:colOff>
      <xdr:row>36</xdr:row>
      <xdr:rowOff>110490</xdr:rowOff>
    </xdr:to>
    <xdr:cxnSp macro="">
      <xdr:nvCxnSpPr>
        <xdr:cNvPr id="535" name="直線コネクタ 534">
          <a:extLst>
            <a:ext uri="{FF2B5EF4-FFF2-40B4-BE49-F238E27FC236}">
              <a16:creationId xmlns:a16="http://schemas.microsoft.com/office/drawing/2014/main" id="{A5DCD74C-9AEB-4F59-BCDC-04680F8BEB3D}"/>
            </a:ext>
          </a:extLst>
        </xdr:cNvPr>
        <xdr:cNvCxnSpPr/>
      </xdr:nvCxnSpPr>
      <xdr:spPr>
        <a:xfrm flipV="1">
          <a:off x="13703300" y="620649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67310</xdr:rowOff>
    </xdr:from>
    <xdr:to>
      <xdr:col>67</xdr:col>
      <xdr:colOff>101600</xdr:colOff>
      <xdr:row>36</xdr:row>
      <xdr:rowOff>168910</xdr:rowOff>
    </xdr:to>
    <xdr:sp macro="" textlink="">
      <xdr:nvSpPr>
        <xdr:cNvPr id="536" name="楕円 535">
          <a:extLst>
            <a:ext uri="{FF2B5EF4-FFF2-40B4-BE49-F238E27FC236}">
              <a16:creationId xmlns:a16="http://schemas.microsoft.com/office/drawing/2014/main" id="{61AB0D01-77EE-4DF6-BC8B-865E08EA501C}"/>
            </a:ext>
          </a:extLst>
        </xdr:cNvPr>
        <xdr:cNvSpPr/>
      </xdr:nvSpPr>
      <xdr:spPr>
        <a:xfrm>
          <a:off x="1276350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110490</xdr:rowOff>
    </xdr:from>
    <xdr:to>
      <xdr:col>71</xdr:col>
      <xdr:colOff>177800</xdr:colOff>
      <xdr:row>36</xdr:row>
      <xdr:rowOff>118110</xdr:rowOff>
    </xdr:to>
    <xdr:cxnSp macro="">
      <xdr:nvCxnSpPr>
        <xdr:cNvPr id="537" name="直線コネクタ 536">
          <a:extLst>
            <a:ext uri="{FF2B5EF4-FFF2-40B4-BE49-F238E27FC236}">
              <a16:creationId xmlns:a16="http://schemas.microsoft.com/office/drawing/2014/main" id="{74CE082D-42F3-4929-BBED-9DA22800915A}"/>
            </a:ext>
          </a:extLst>
        </xdr:cNvPr>
        <xdr:cNvCxnSpPr/>
      </xdr:nvCxnSpPr>
      <xdr:spPr>
        <a:xfrm flipV="1">
          <a:off x="12814300" y="62826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70502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5E4329DE-A49A-48AA-B321-C4345C08F642}"/>
            </a:ext>
          </a:extLst>
        </xdr:cNvPr>
        <xdr:cNvSpPr txBox="1"/>
      </xdr:nvSpPr>
      <xdr:spPr>
        <a:xfrm>
          <a:off x="15266044" y="658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60977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1D7FD646-D2EF-46F5-B75D-B767441A5266}"/>
            </a:ext>
          </a:extLst>
        </xdr:cNvPr>
        <xdr:cNvSpPr txBox="1"/>
      </xdr:nvSpPr>
      <xdr:spPr>
        <a:xfrm>
          <a:off x="143897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116222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D44BFD9C-11A1-468A-8B0B-FA890B5AB46D}"/>
            </a:ext>
          </a:extLst>
        </xdr:cNvPr>
        <xdr:cNvSpPr txBox="1"/>
      </xdr:nvSpPr>
      <xdr:spPr>
        <a:xfrm>
          <a:off x="13500744" y="645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156227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AA654F62-0CA1-45C4-BE76-CCE31B35EF54}"/>
            </a:ext>
          </a:extLst>
        </xdr:cNvPr>
        <xdr:cNvSpPr txBox="1"/>
      </xdr:nvSpPr>
      <xdr:spPr>
        <a:xfrm>
          <a:off x="1261174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156862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1DEE3908-8046-4067-9C4F-408383FE6468}"/>
            </a:ext>
          </a:extLst>
        </xdr:cNvPr>
        <xdr:cNvSpPr txBox="1"/>
      </xdr:nvSpPr>
      <xdr:spPr>
        <a:xfrm>
          <a:off x="15266044" y="598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101617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2E3B0557-6274-4ACD-9810-AB41C8B48B8B}"/>
            </a:ext>
          </a:extLst>
        </xdr:cNvPr>
        <xdr:cNvSpPr txBox="1"/>
      </xdr:nvSpPr>
      <xdr:spPr>
        <a:xfrm>
          <a:off x="14389744" y="593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6367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EB847492-313A-43F6-9E78-74064AF7914A}"/>
            </a:ext>
          </a:extLst>
        </xdr:cNvPr>
        <xdr:cNvSpPr txBox="1"/>
      </xdr:nvSpPr>
      <xdr:spPr>
        <a:xfrm>
          <a:off x="13500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13987</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4EBA755B-33C6-4E86-BBF0-D04F9248C8E8}"/>
            </a:ext>
          </a:extLst>
        </xdr:cNvPr>
        <xdr:cNvSpPr txBox="1"/>
      </xdr:nvSpPr>
      <xdr:spPr>
        <a:xfrm>
          <a:off x="12611744" y="601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1CFB06DE-7FC5-400A-B01C-3B61EB8A6EB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F91E27F2-4923-4A87-A06D-A9B5C7BE3B1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065A3C1F-7490-40AC-84FD-BFFF93DBBAD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E1AE607C-895F-44DE-BAC6-9E22BB1690C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A3DE910C-B3F8-4F26-BFC7-6D81930F26F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F07C1908-9C32-47AF-AD02-05CD1C2E4C8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5901A246-28F2-495B-B86B-AC88D7F4368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9D5F8ABF-6D59-4F69-B84C-6183C14B7D5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5136E31E-4D58-4242-8563-24F03AF781E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B375FE5C-69A5-4C84-9502-268B6D355E6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D134ED3E-6674-4F6A-AB42-369747AB011D}"/>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FD10325B-6C2F-4F3D-BEEB-889A330314C4}"/>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76B36E4E-A049-4FF2-B1EF-789C168BF2F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56B3ACEE-EEF8-4E11-93B2-94A5A2733517}"/>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47E7F075-7054-4515-819B-D4EC070E8B31}"/>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BD8202AC-0AA7-4238-8E56-9706F9FA095F}"/>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D801BC5A-61F9-4894-A03E-A7AE50D2D61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26FF317C-FD58-4020-A459-A2CD967366C3}"/>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B49DC934-5B99-4308-9CD6-6D6C274303D8}"/>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FB3E4E94-A6A9-40C4-BDA4-5D17534BFB5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65521BBE-7968-46F6-8639-4BE2CC59E9A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4DD94BE1-E53F-41AD-AD43-97ABA40094A6}"/>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E06C7604-CEBB-46F2-875B-478DB2FB21F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912933FF-FACC-4B40-A490-2D19F4ABAA02}"/>
            </a:ext>
          </a:extLst>
        </xdr:cNvPr>
        <xdr:cNvCxnSpPr/>
      </xdr:nvCxnSpPr>
      <xdr:spPr>
        <a:xfrm flipV="1">
          <a:off x="22160864" y="5976791"/>
          <a:ext cx="0" cy="1262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46C8E3BF-F63E-48ED-BBB4-75F3D125B348}"/>
            </a:ext>
          </a:extLst>
        </xdr:cNvPr>
        <xdr:cNvSpPr txBox="1"/>
      </xdr:nvSpPr>
      <xdr:spPr>
        <a:xfrm>
          <a:off x="2219960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A6AA08C6-63FF-4B80-BCBA-3C3B8619549A}"/>
            </a:ext>
          </a:extLst>
        </xdr:cNvPr>
        <xdr:cNvCxnSpPr/>
      </xdr:nvCxnSpPr>
      <xdr:spPr>
        <a:xfrm>
          <a:off x="22072600" y="723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E2E24938-C08D-4052-96CD-3B9D630405AA}"/>
            </a:ext>
          </a:extLst>
        </xdr:cNvPr>
        <xdr:cNvSpPr txBox="1"/>
      </xdr:nvSpPr>
      <xdr:spPr>
        <a:xfrm>
          <a:off x="22199600" y="5752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37611310-8E9A-4CED-9E62-A77AD7137447}"/>
            </a:ext>
          </a:extLst>
        </xdr:cNvPr>
        <xdr:cNvCxnSpPr/>
      </xdr:nvCxnSpPr>
      <xdr:spPr>
        <a:xfrm>
          <a:off x="22072600" y="5976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B5719762-7B9E-4079-8195-FFC6E3C5A23F}"/>
            </a:ext>
          </a:extLst>
        </xdr:cNvPr>
        <xdr:cNvSpPr txBox="1"/>
      </xdr:nvSpPr>
      <xdr:spPr>
        <a:xfrm>
          <a:off x="22199600" y="6877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99428EDF-CF49-4E01-9870-DC00FB73E1D5}"/>
            </a:ext>
          </a:extLst>
        </xdr:cNvPr>
        <xdr:cNvSpPr/>
      </xdr:nvSpPr>
      <xdr:spPr>
        <a:xfrm>
          <a:off x="22110700" y="702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9043EDC3-2D2E-42D5-A214-AD791CA83B4C}"/>
            </a:ext>
          </a:extLst>
        </xdr:cNvPr>
        <xdr:cNvSpPr/>
      </xdr:nvSpPr>
      <xdr:spPr>
        <a:xfrm>
          <a:off x="21272500" y="702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B35B6EF2-C777-46BA-BC1A-E60E3596FFEC}"/>
            </a:ext>
          </a:extLst>
        </xdr:cNvPr>
        <xdr:cNvSpPr/>
      </xdr:nvSpPr>
      <xdr:spPr>
        <a:xfrm>
          <a:off x="20383500" y="703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151164</xdr:rowOff>
    </xdr:from>
    <xdr:to>
      <xdr:col>102</xdr:col>
      <xdr:colOff>165100</xdr:colOff>
      <xdr:row>41</xdr:row>
      <xdr:rowOff>81314</xdr:rowOff>
    </xdr:to>
    <xdr:sp macro="" textlink="">
      <xdr:nvSpPr>
        <xdr:cNvPr id="578" name="フローチャート: 判断 577">
          <a:extLst>
            <a:ext uri="{FF2B5EF4-FFF2-40B4-BE49-F238E27FC236}">
              <a16:creationId xmlns:a16="http://schemas.microsoft.com/office/drawing/2014/main" id="{563EF3BD-9FBF-424A-A75D-DC455B0FEC71}"/>
            </a:ext>
          </a:extLst>
        </xdr:cNvPr>
        <xdr:cNvSpPr/>
      </xdr:nvSpPr>
      <xdr:spPr>
        <a:xfrm>
          <a:off x="19494500" y="700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160231</xdr:rowOff>
    </xdr:from>
    <xdr:to>
      <xdr:col>98</xdr:col>
      <xdr:colOff>38100</xdr:colOff>
      <xdr:row>41</xdr:row>
      <xdr:rowOff>90381</xdr:rowOff>
    </xdr:to>
    <xdr:sp macro="" textlink="">
      <xdr:nvSpPr>
        <xdr:cNvPr id="579" name="フローチャート: 判断 578">
          <a:extLst>
            <a:ext uri="{FF2B5EF4-FFF2-40B4-BE49-F238E27FC236}">
              <a16:creationId xmlns:a16="http://schemas.microsoft.com/office/drawing/2014/main" id="{A049F192-0784-4B41-BC17-D28B24AC7D5A}"/>
            </a:ext>
          </a:extLst>
        </xdr:cNvPr>
        <xdr:cNvSpPr/>
      </xdr:nvSpPr>
      <xdr:spPr>
        <a:xfrm>
          <a:off x="18605500" y="7018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D0A18E4E-E537-44C2-92FC-3A9614775F3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483356EB-0CBD-466E-8630-12D3BC4FF6C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E004FA81-1B38-4086-B14D-04809A8DDD1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9FFDD60-3924-457B-837A-D83CF70D88C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F1E1F0B-EB68-43AC-9D5A-B59EE829A82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78625</xdr:rowOff>
    </xdr:from>
    <xdr:to>
      <xdr:col>116</xdr:col>
      <xdr:colOff>114300</xdr:colOff>
      <xdr:row>42</xdr:row>
      <xdr:rowOff>8775</xdr:rowOff>
    </xdr:to>
    <xdr:sp macro="" textlink="">
      <xdr:nvSpPr>
        <xdr:cNvPr id="585" name="楕円 584">
          <a:extLst>
            <a:ext uri="{FF2B5EF4-FFF2-40B4-BE49-F238E27FC236}">
              <a16:creationId xmlns:a16="http://schemas.microsoft.com/office/drawing/2014/main" id="{D540058D-09D3-4F86-B914-D9FA1F7F3E97}"/>
            </a:ext>
          </a:extLst>
        </xdr:cNvPr>
        <xdr:cNvSpPr/>
      </xdr:nvSpPr>
      <xdr:spPr>
        <a:xfrm>
          <a:off x="22110700" y="71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165002</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1D3D4B00-CE94-4BB2-8D5C-8EE892196B2F}"/>
            </a:ext>
          </a:extLst>
        </xdr:cNvPr>
        <xdr:cNvSpPr txBox="1"/>
      </xdr:nvSpPr>
      <xdr:spPr>
        <a:xfrm>
          <a:off x="22199600" y="702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77921</xdr:rowOff>
    </xdr:from>
    <xdr:to>
      <xdr:col>112</xdr:col>
      <xdr:colOff>38100</xdr:colOff>
      <xdr:row>42</xdr:row>
      <xdr:rowOff>8071</xdr:rowOff>
    </xdr:to>
    <xdr:sp macro="" textlink="">
      <xdr:nvSpPr>
        <xdr:cNvPr id="587" name="楕円 586">
          <a:extLst>
            <a:ext uri="{FF2B5EF4-FFF2-40B4-BE49-F238E27FC236}">
              <a16:creationId xmlns:a16="http://schemas.microsoft.com/office/drawing/2014/main" id="{87BA775D-9B41-497B-9840-5FD65C2D9BA0}"/>
            </a:ext>
          </a:extLst>
        </xdr:cNvPr>
        <xdr:cNvSpPr/>
      </xdr:nvSpPr>
      <xdr:spPr>
        <a:xfrm>
          <a:off x="21272500" y="710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128721</xdr:rowOff>
    </xdr:from>
    <xdr:to>
      <xdr:col>116</xdr:col>
      <xdr:colOff>63500</xdr:colOff>
      <xdr:row>41</xdr:row>
      <xdr:rowOff>129425</xdr:rowOff>
    </xdr:to>
    <xdr:cxnSp macro="">
      <xdr:nvCxnSpPr>
        <xdr:cNvPr id="588" name="直線コネクタ 587">
          <a:extLst>
            <a:ext uri="{FF2B5EF4-FFF2-40B4-BE49-F238E27FC236}">
              <a16:creationId xmlns:a16="http://schemas.microsoft.com/office/drawing/2014/main" id="{A112BCB5-FF1D-4541-B35F-18DA21F92962}"/>
            </a:ext>
          </a:extLst>
        </xdr:cNvPr>
        <xdr:cNvCxnSpPr/>
      </xdr:nvCxnSpPr>
      <xdr:spPr>
        <a:xfrm>
          <a:off x="21323300" y="7158171"/>
          <a:ext cx="838200" cy="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76995</xdr:rowOff>
    </xdr:from>
    <xdr:to>
      <xdr:col>107</xdr:col>
      <xdr:colOff>101600</xdr:colOff>
      <xdr:row>42</xdr:row>
      <xdr:rowOff>7145</xdr:rowOff>
    </xdr:to>
    <xdr:sp macro="" textlink="">
      <xdr:nvSpPr>
        <xdr:cNvPr id="589" name="楕円 588">
          <a:extLst>
            <a:ext uri="{FF2B5EF4-FFF2-40B4-BE49-F238E27FC236}">
              <a16:creationId xmlns:a16="http://schemas.microsoft.com/office/drawing/2014/main" id="{B2D5D23E-B934-4E89-A410-451529AE3377}"/>
            </a:ext>
          </a:extLst>
        </xdr:cNvPr>
        <xdr:cNvSpPr/>
      </xdr:nvSpPr>
      <xdr:spPr>
        <a:xfrm>
          <a:off x="20383500" y="710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127795</xdr:rowOff>
    </xdr:from>
    <xdr:to>
      <xdr:col>111</xdr:col>
      <xdr:colOff>177800</xdr:colOff>
      <xdr:row>41</xdr:row>
      <xdr:rowOff>128721</xdr:rowOff>
    </xdr:to>
    <xdr:cxnSp macro="">
      <xdr:nvCxnSpPr>
        <xdr:cNvPr id="590" name="直線コネクタ 589">
          <a:extLst>
            <a:ext uri="{FF2B5EF4-FFF2-40B4-BE49-F238E27FC236}">
              <a16:creationId xmlns:a16="http://schemas.microsoft.com/office/drawing/2014/main" id="{B5FE684C-345F-4C9E-9124-58757FCF3DCB}"/>
            </a:ext>
          </a:extLst>
        </xdr:cNvPr>
        <xdr:cNvCxnSpPr/>
      </xdr:nvCxnSpPr>
      <xdr:spPr>
        <a:xfrm>
          <a:off x="20434300" y="7157245"/>
          <a:ext cx="889000" cy="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71714</xdr:rowOff>
    </xdr:from>
    <xdr:to>
      <xdr:col>102</xdr:col>
      <xdr:colOff>165100</xdr:colOff>
      <xdr:row>42</xdr:row>
      <xdr:rowOff>1864</xdr:rowOff>
    </xdr:to>
    <xdr:sp macro="" textlink="">
      <xdr:nvSpPr>
        <xdr:cNvPr id="591" name="楕円 590">
          <a:extLst>
            <a:ext uri="{FF2B5EF4-FFF2-40B4-BE49-F238E27FC236}">
              <a16:creationId xmlns:a16="http://schemas.microsoft.com/office/drawing/2014/main" id="{F8E71B45-6D09-43C3-B86B-E2A4335CF6D5}"/>
            </a:ext>
          </a:extLst>
        </xdr:cNvPr>
        <xdr:cNvSpPr/>
      </xdr:nvSpPr>
      <xdr:spPr>
        <a:xfrm>
          <a:off x="19494500" y="710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122514</xdr:rowOff>
    </xdr:from>
    <xdr:to>
      <xdr:col>107</xdr:col>
      <xdr:colOff>50800</xdr:colOff>
      <xdr:row>41</xdr:row>
      <xdr:rowOff>127795</xdr:rowOff>
    </xdr:to>
    <xdr:cxnSp macro="">
      <xdr:nvCxnSpPr>
        <xdr:cNvPr id="592" name="直線コネクタ 591">
          <a:extLst>
            <a:ext uri="{FF2B5EF4-FFF2-40B4-BE49-F238E27FC236}">
              <a16:creationId xmlns:a16="http://schemas.microsoft.com/office/drawing/2014/main" id="{69C867BD-3E65-4CAE-A58B-07B8670FE909}"/>
            </a:ext>
          </a:extLst>
        </xdr:cNvPr>
        <xdr:cNvCxnSpPr/>
      </xdr:nvCxnSpPr>
      <xdr:spPr>
        <a:xfrm>
          <a:off x="19545300" y="7151964"/>
          <a:ext cx="8890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66331</xdr:rowOff>
    </xdr:from>
    <xdr:to>
      <xdr:col>98</xdr:col>
      <xdr:colOff>38100</xdr:colOff>
      <xdr:row>41</xdr:row>
      <xdr:rowOff>167931</xdr:rowOff>
    </xdr:to>
    <xdr:sp macro="" textlink="">
      <xdr:nvSpPr>
        <xdr:cNvPr id="593" name="楕円 592">
          <a:extLst>
            <a:ext uri="{FF2B5EF4-FFF2-40B4-BE49-F238E27FC236}">
              <a16:creationId xmlns:a16="http://schemas.microsoft.com/office/drawing/2014/main" id="{5CFFF1F9-3B44-4476-BDD0-483E9A24F449}"/>
            </a:ext>
          </a:extLst>
        </xdr:cNvPr>
        <xdr:cNvSpPr/>
      </xdr:nvSpPr>
      <xdr:spPr>
        <a:xfrm>
          <a:off x="18605500" y="70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117131</xdr:rowOff>
    </xdr:from>
    <xdr:to>
      <xdr:col>102</xdr:col>
      <xdr:colOff>114300</xdr:colOff>
      <xdr:row>41</xdr:row>
      <xdr:rowOff>122514</xdr:rowOff>
    </xdr:to>
    <xdr:cxnSp macro="">
      <xdr:nvCxnSpPr>
        <xdr:cNvPr id="594" name="直線コネクタ 593">
          <a:extLst>
            <a:ext uri="{FF2B5EF4-FFF2-40B4-BE49-F238E27FC236}">
              <a16:creationId xmlns:a16="http://schemas.microsoft.com/office/drawing/2014/main" id="{B43A11C8-7A2C-4FE1-9B54-D93163DF5E13}"/>
            </a:ext>
          </a:extLst>
        </xdr:cNvPr>
        <xdr:cNvCxnSpPr/>
      </xdr:nvCxnSpPr>
      <xdr:spPr>
        <a:xfrm>
          <a:off x="18656300" y="7146581"/>
          <a:ext cx="889000" cy="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BC92B65B-6AC4-42A6-A50E-09685AD1BAA4}"/>
            </a:ext>
          </a:extLst>
        </xdr:cNvPr>
        <xdr:cNvSpPr txBox="1"/>
      </xdr:nvSpPr>
      <xdr:spPr>
        <a:xfrm>
          <a:off x="2104341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663E5638-1212-4DA2-846B-F4BD5B2BFE7F}"/>
            </a:ext>
          </a:extLst>
        </xdr:cNvPr>
        <xdr:cNvSpPr txBox="1"/>
      </xdr:nvSpPr>
      <xdr:spPr>
        <a:xfrm>
          <a:off x="20167111" y="680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97841</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46496DF1-8DA6-4314-B6B1-7787AAAEF4EE}"/>
            </a:ext>
          </a:extLst>
        </xdr:cNvPr>
        <xdr:cNvSpPr txBox="1"/>
      </xdr:nvSpPr>
      <xdr:spPr>
        <a:xfrm>
          <a:off x="19278111" y="678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106908</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DF3CBDA9-7C59-4277-9FE9-28263ED2BE97}"/>
            </a:ext>
          </a:extLst>
        </xdr:cNvPr>
        <xdr:cNvSpPr txBox="1"/>
      </xdr:nvSpPr>
      <xdr:spPr>
        <a:xfrm>
          <a:off x="18389111" y="679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170648</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C6D25128-2962-4336-ADDF-F46A4691192D}"/>
            </a:ext>
          </a:extLst>
        </xdr:cNvPr>
        <xdr:cNvSpPr txBox="1"/>
      </xdr:nvSpPr>
      <xdr:spPr>
        <a:xfrm>
          <a:off x="21043411" y="7200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169722</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0F909DA4-F0DA-4256-ADAE-D421C504C2ED}"/>
            </a:ext>
          </a:extLst>
        </xdr:cNvPr>
        <xdr:cNvSpPr txBox="1"/>
      </xdr:nvSpPr>
      <xdr:spPr>
        <a:xfrm>
          <a:off x="20167111" y="719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164441</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DC37FAFB-B23E-41B9-B442-4E6E587DAA08}"/>
            </a:ext>
          </a:extLst>
        </xdr:cNvPr>
        <xdr:cNvSpPr txBox="1"/>
      </xdr:nvSpPr>
      <xdr:spPr>
        <a:xfrm>
          <a:off x="19278111" y="719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159058</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118DB579-16DF-487F-A262-5E6FB8215D1F}"/>
            </a:ext>
          </a:extLst>
        </xdr:cNvPr>
        <xdr:cNvSpPr txBox="1"/>
      </xdr:nvSpPr>
      <xdr:spPr>
        <a:xfrm>
          <a:off x="18389111" y="718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7D38431F-FB0E-4F97-8792-4F60995FC75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5D412978-BDA4-4CFE-AAA7-00183EC99F7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9BD6BFD0-623A-46BA-82D0-EB463C761AF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92DD68D3-6DFA-45B1-9E3C-C419313D6C9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D28A1A87-6F01-46CF-86E0-5811DA631C0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99EDB9E1-E666-4CAD-9538-1F8846BCCF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CC98798E-397B-4ABF-B610-06A7C0C243E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16355622-7453-40AD-82B4-163AA925C23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78444073-2F85-4C27-8831-661B82A7987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9F695BF9-E833-40AF-B665-D4364E725A2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FE9A31A1-A047-4ECF-B6DD-D57023ED4DA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D181959F-4EA7-47C7-A8A9-8C0021809F2D}"/>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0FE9BB7F-8A73-44CC-822B-090C87154A57}"/>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5955B3AD-FF88-42FF-8C09-431E07E6CE0E}"/>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8E6F31B9-52FF-4B54-85AD-A3621D4E429D}"/>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F65D37F9-25E1-4E60-9B52-3A673EFCDAEC}"/>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E1514BA9-7859-4514-8515-E69BDC930664}"/>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816FD0B2-5862-4620-BE44-EEBAF8B6F66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3885D879-E090-4E0C-8AA2-AE0E93428D4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2A99FB2B-6681-4335-95BF-DA02EE0CD4CF}"/>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46A72756-29F8-4C9B-AD95-F45E9B5D16D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012AE6C9-6347-430E-BC1A-EC2B07310C0A}"/>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80992628-B46C-4D71-B2DE-49F06DC62F9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6D5D0B16-C3F8-4A9C-9235-9C024B7D606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59764037-E230-4B40-AD91-1F8158BF677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59922328-4D73-4CEC-A5F0-B0DED2B733DF}"/>
            </a:ext>
          </a:extLst>
        </xdr:cNvPr>
        <xdr:cNvCxnSpPr/>
      </xdr:nvCxnSpPr>
      <xdr:spPr>
        <a:xfrm flipV="1">
          <a:off x="16318864" y="9666515"/>
          <a:ext cx="0" cy="1436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04EA45C7-E34E-4BED-8B84-CF5779FB843F}"/>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C12AAF99-01C0-4F50-B262-E6C0E267C0F4}"/>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79DCFF74-3452-40E2-A69D-D2E2B9E91595}"/>
            </a:ext>
          </a:extLst>
        </xdr:cNvPr>
        <xdr:cNvSpPr txBox="1"/>
      </xdr:nvSpPr>
      <xdr:spPr>
        <a:xfrm>
          <a:off x="16357600" y="9441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A4A46811-C993-4E6E-8376-6BC3424AEB57}"/>
            </a:ext>
          </a:extLst>
        </xdr:cNvPr>
        <xdr:cNvCxnSpPr/>
      </xdr:nvCxnSpPr>
      <xdr:spPr>
        <a:xfrm>
          <a:off x="16230600" y="966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5DC4D1FA-B922-4ED8-AF04-3026B3D5C613}"/>
            </a:ext>
          </a:extLst>
        </xdr:cNvPr>
        <xdr:cNvSpPr txBox="1"/>
      </xdr:nvSpPr>
      <xdr:spPr>
        <a:xfrm>
          <a:off x="16357600" y="100631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1E0E4B71-615A-4719-91C7-96C94AF96280}"/>
            </a:ext>
          </a:extLst>
        </xdr:cNvPr>
        <xdr:cNvSpPr/>
      </xdr:nvSpPr>
      <xdr:spPr>
        <a:xfrm>
          <a:off x="16268700" y="1021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B6144664-C5FD-4870-A968-22B6440251DA}"/>
            </a:ext>
          </a:extLst>
        </xdr:cNvPr>
        <xdr:cNvSpPr/>
      </xdr:nvSpPr>
      <xdr:spPr>
        <a:xfrm>
          <a:off x="15430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E39B6273-60CE-458B-8E80-024F71C64777}"/>
            </a:ext>
          </a:extLst>
        </xdr:cNvPr>
        <xdr:cNvSpPr/>
      </xdr:nvSpPr>
      <xdr:spPr>
        <a:xfrm>
          <a:off x="14541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66766</xdr:rowOff>
    </xdr:from>
    <xdr:to>
      <xdr:col>72</xdr:col>
      <xdr:colOff>38100</xdr:colOff>
      <xdr:row>59</xdr:row>
      <xdr:rowOff>168366</xdr:rowOff>
    </xdr:to>
    <xdr:sp macro="" textlink="">
      <xdr:nvSpPr>
        <xdr:cNvPr id="637" name="フローチャート: 判断 636">
          <a:extLst>
            <a:ext uri="{FF2B5EF4-FFF2-40B4-BE49-F238E27FC236}">
              <a16:creationId xmlns:a16="http://schemas.microsoft.com/office/drawing/2014/main" id="{5FF45BB4-9086-46A9-986B-1E4EFC7FE3A0}"/>
            </a:ext>
          </a:extLst>
        </xdr:cNvPr>
        <xdr:cNvSpPr/>
      </xdr:nvSpPr>
      <xdr:spPr>
        <a:xfrm>
          <a:off x="13652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92891</xdr:rowOff>
    </xdr:from>
    <xdr:to>
      <xdr:col>67</xdr:col>
      <xdr:colOff>101600</xdr:colOff>
      <xdr:row>60</xdr:row>
      <xdr:rowOff>23041</xdr:rowOff>
    </xdr:to>
    <xdr:sp macro="" textlink="">
      <xdr:nvSpPr>
        <xdr:cNvPr id="638" name="フローチャート: 判断 637">
          <a:extLst>
            <a:ext uri="{FF2B5EF4-FFF2-40B4-BE49-F238E27FC236}">
              <a16:creationId xmlns:a16="http://schemas.microsoft.com/office/drawing/2014/main" id="{1496A708-147F-455E-9E78-4DBFF9BC3C32}"/>
            </a:ext>
          </a:extLst>
        </xdr:cNvPr>
        <xdr:cNvSpPr/>
      </xdr:nvSpPr>
      <xdr:spPr>
        <a:xfrm>
          <a:off x="12763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68A18F2D-7F8F-4ABD-8416-87D2C63C4A3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58D5DDF7-A706-40D7-ADB9-89B55E1FDF8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04A6397D-35BF-4BD1-85BF-EF8DB0B9A91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BB7F1FB2-1D5E-4C6A-9A25-09302CCC2E1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C722081B-C4D8-458E-B75E-F7F33A09741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104322</xdr:rowOff>
    </xdr:from>
    <xdr:to>
      <xdr:col>85</xdr:col>
      <xdr:colOff>177800</xdr:colOff>
      <xdr:row>63</xdr:row>
      <xdr:rowOff>34472</xdr:rowOff>
    </xdr:to>
    <xdr:sp macro="" textlink="">
      <xdr:nvSpPr>
        <xdr:cNvPr id="644" name="楕円 643">
          <a:extLst>
            <a:ext uri="{FF2B5EF4-FFF2-40B4-BE49-F238E27FC236}">
              <a16:creationId xmlns:a16="http://schemas.microsoft.com/office/drawing/2014/main" id="{D92215C3-E8A2-4303-A40C-BDDDEB86DD3D}"/>
            </a:ext>
          </a:extLst>
        </xdr:cNvPr>
        <xdr:cNvSpPr/>
      </xdr:nvSpPr>
      <xdr:spPr>
        <a:xfrm>
          <a:off x="16268700" y="1073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82749</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8A4A68C2-0D90-4000-8199-223EAE534CE2}"/>
            </a:ext>
          </a:extLst>
        </xdr:cNvPr>
        <xdr:cNvSpPr txBox="1"/>
      </xdr:nvSpPr>
      <xdr:spPr>
        <a:xfrm>
          <a:off x="16357600" y="1071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70031</xdr:rowOff>
    </xdr:from>
    <xdr:to>
      <xdr:col>81</xdr:col>
      <xdr:colOff>101600</xdr:colOff>
      <xdr:row>63</xdr:row>
      <xdr:rowOff>181</xdr:rowOff>
    </xdr:to>
    <xdr:sp macro="" textlink="">
      <xdr:nvSpPr>
        <xdr:cNvPr id="646" name="楕円 645">
          <a:extLst>
            <a:ext uri="{FF2B5EF4-FFF2-40B4-BE49-F238E27FC236}">
              <a16:creationId xmlns:a16="http://schemas.microsoft.com/office/drawing/2014/main" id="{E3F4E06E-36B5-4EB3-94FA-9235BBD12D95}"/>
            </a:ext>
          </a:extLst>
        </xdr:cNvPr>
        <xdr:cNvSpPr/>
      </xdr:nvSpPr>
      <xdr:spPr>
        <a:xfrm>
          <a:off x="154305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120831</xdr:rowOff>
    </xdr:from>
    <xdr:to>
      <xdr:col>85</xdr:col>
      <xdr:colOff>127000</xdr:colOff>
      <xdr:row>62</xdr:row>
      <xdr:rowOff>155122</xdr:rowOff>
    </xdr:to>
    <xdr:cxnSp macro="">
      <xdr:nvCxnSpPr>
        <xdr:cNvPr id="647" name="直線コネクタ 646">
          <a:extLst>
            <a:ext uri="{FF2B5EF4-FFF2-40B4-BE49-F238E27FC236}">
              <a16:creationId xmlns:a16="http://schemas.microsoft.com/office/drawing/2014/main" id="{DA19EA2A-6601-46AC-8953-668F72829A2E}"/>
            </a:ext>
          </a:extLst>
        </xdr:cNvPr>
        <xdr:cNvCxnSpPr/>
      </xdr:nvCxnSpPr>
      <xdr:spPr>
        <a:xfrm>
          <a:off x="15481300" y="1075073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40640</xdr:rowOff>
    </xdr:from>
    <xdr:to>
      <xdr:col>76</xdr:col>
      <xdr:colOff>165100</xdr:colOff>
      <xdr:row>62</xdr:row>
      <xdr:rowOff>142240</xdr:rowOff>
    </xdr:to>
    <xdr:sp macro="" textlink="">
      <xdr:nvSpPr>
        <xdr:cNvPr id="648" name="楕円 647">
          <a:extLst>
            <a:ext uri="{FF2B5EF4-FFF2-40B4-BE49-F238E27FC236}">
              <a16:creationId xmlns:a16="http://schemas.microsoft.com/office/drawing/2014/main" id="{3D318E7C-B70C-43BE-B27D-2D427891EC1C}"/>
            </a:ext>
          </a:extLst>
        </xdr:cNvPr>
        <xdr:cNvSpPr/>
      </xdr:nvSpPr>
      <xdr:spPr>
        <a:xfrm>
          <a:off x="14541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91440</xdr:rowOff>
    </xdr:from>
    <xdr:to>
      <xdr:col>81</xdr:col>
      <xdr:colOff>50800</xdr:colOff>
      <xdr:row>62</xdr:row>
      <xdr:rowOff>120831</xdr:rowOff>
    </xdr:to>
    <xdr:cxnSp macro="">
      <xdr:nvCxnSpPr>
        <xdr:cNvPr id="649" name="直線コネクタ 648">
          <a:extLst>
            <a:ext uri="{FF2B5EF4-FFF2-40B4-BE49-F238E27FC236}">
              <a16:creationId xmlns:a16="http://schemas.microsoft.com/office/drawing/2014/main" id="{9E1C69EE-A5E5-4CB9-9B1A-A1D32D47A65B}"/>
            </a:ext>
          </a:extLst>
        </xdr:cNvPr>
        <xdr:cNvCxnSpPr/>
      </xdr:nvCxnSpPr>
      <xdr:spPr>
        <a:xfrm>
          <a:off x="14592300" y="1072134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48804</xdr:rowOff>
    </xdr:from>
    <xdr:to>
      <xdr:col>72</xdr:col>
      <xdr:colOff>38100</xdr:colOff>
      <xdr:row>62</xdr:row>
      <xdr:rowOff>150404</xdr:rowOff>
    </xdr:to>
    <xdr:sp macro="" textlink="">
      <xdr:nvSpPr>
        <xdr:cNvPr id="650" name="楕円 649">
          <a:extLst>
            <a:ext uri="{FF2B5EF4-FFF2-40B4-BE49-F238E27FC236}">
              <a16:creationId xmlns:a16="http://schemas.microsoft.com/office/drawing/2014/main" id="{542620CF-7461-406F-A77A-1C21624A66C1}"/>
            </a:ext>
          </a:extLst>
        </xdr:cNvPr>
        <xdr:cNvSpPr/>
      </xdr:nvSpPr>
      <xdr:spPr>
        <a:xfrm>
          <a:off x="136525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91440</xdr:rowOff>
    </xdr:from>
    <xdr:to>
      <xdr:col>76</xdr:col>
      <xdr:colOff>114300</xdr:colOff>
      <xdr:row>62</xdr:row>
      <xdr:rowOff>99604</xdr:rowOff>
    </xdr:to>
    <xdr:cxnSp macro="">
      <xdr:nvCxnSpPr>
        <xdr:cNvPr id="651" name="直線コネクタ 650">
          <a:extLst>
            <a:ext uri="{FF2B5EF4-FFF2-40B4-BE49-F238E27FC236}">
              <a16:creationId xmlns:a16="http://schemas.microsoft.com/office/drawing/2014/main" id="{9EFFAF48-70F1-4DF2-9573-3DECF6B12EFC}"/>
            </a:ext>
          </a:extLst>
        </xdr:cNvPr>
        <xdr:cNvCxnSpPr/>
      </xdr:nvCxnSpPr>
      <xdr:spPr>
        <a:xfrm flipV="1">
          <a:off x="13703300" y="1072134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19413</xdr:rowOff>
    </xdr:from>
    <xdr:to>
      <xdr:col>67</xdr:col>
      <xdr:colOff>101600</xdr:colOff>
      <xdr:row>62</xdr:row>
      <xdr:rowOff>121013</xdr:rowOff>
    </xdr:to>
    <xdr:sp macro="" textlink="">
      <xdr:nvSpPr>
        <xdr:cNvPr id="652" name="楕円 651">
          <a:extLst>
            <a:ext uri="{FF2B5EF4-FFF2-40B4-BE49-F238E27FC236}">
              <a16:creationId xmlns:a16="http://schemas.microsoft.com/office/drawing/2014/main" id="{F166FDA5-7044-40E3-8EF3-6F9F4787A757}"/>
            </a:ext>
          </a:extLst>
        </xdr:cNvPr>
        <xdr:cNvSpPr/>
      </xdr:nvSpPr>
      <xdr:spPr>
        <a:xfrm>
          <a:off x="12763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70213</xdr:rowOff>
    </xdr:from>
    <xdr:to>
      <xdr:col>71</xdr:col>
      <xdr:colOff>177800</xdr:colOff>
      <xdr:row>62</xdr:row>
      <xdr:rowOff>99604</xdr:rowOff>
    </xdr:to>
    <xdr:cxnSp macro="">
      <xdr:nvCxnSpPr>
        <xdr:cNvPr id="653" name="直線コネクタ 652">
          <a:extLst>
            <a:ext uri="{FF2B5EF4-FFF2-40B4-BE49-F238E27FC236}">
              <a16:creationId xmlns:a16="http://schemas.microsoft.com/office/drawing/2014/main" id="{4520CC8A-C273-416E-8A28-A299FF6978E7}"/>
            </a:ext>
          </a:extLst>
        </xdr:cNvPr>
        <xdr:cNvCxnSpPr/>
      </xdr:nvCxnSpPr>
      <xdr:spPr>
        <a:xfrm>
          <a:off x="12814300" y="1070011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19974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0FC9BCD8-F3A7-449F-BCDE-5A9F33D9FAAE}"/>
            </a:ext>
          </a:extLst>
        </xdr:cNvPr>
        <xdr:cNvSpPr txBox="1"/>
      </xdr:nvSpPr>
      <xdr:spPr>
        <a:xfrm>
          <a:off x="152660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160400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42028132-5D59-4069-B179-A56EE3C52291}"/>
            </a:ext>
          </a:extLst>
        </xdr:cNvPr>
        <xdr:cNvSpPr txBox="1"/>
      </xdr:nvSpPr>
      <xdr:spPr>
        <a:xfrm>
          <a:off x="143897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13443</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879556B8-2EFD-4D3F-B521-D156ED7B9EB5}"/>
            </a:ext>
          </a:extLst>
        </xdr:cNvPr>
        <xdr:cNvSpPr txBox="1"/>
      </xdr:nvSpPr>
      <xdr:spPr>
        <a:xfrm>
          <a:off x="135007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39568</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B82D5002-0385-47A7-B613-02A8A618C7DF}"/>
            </a:ext>
          </a:extLst>
        </xdr:cNvPr>
        <xdr:cNvSpPr txBox="1"/>
      </xdr:nvSpPr>
      <xdr:spPr>
        <a:xfrm>
          <a:off x="12611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162758</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6C06F3E0-F1F8-482A-870F-68E08F1E2110}"/>
            </a:ext>
          </a:extLst>
        </xdr:cNvPr>
        <xdr:cNvSpPr txBox="1"/>
      </xdr:nvSpPr>
      <xdr:spPr>
        <a:xfrm>
          <a:off x="15266044" y="1079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133367</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627A9249-76A8-4D37-BBE2-DDF27A4B2046}"/>
            </a:ext>
          </a:extLst>
        </xdr:cNvPr>
        <xdr:cNvSpPr txBox="1"/>
      </xdr:nvSpPr>
      <xdr:spPr>
        <a:xfrm>
          <a:off x="14389744"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141531</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B7345AF2-7C11-4641-9368-29EEF1C76B5D}"/>
            </a:ext>
          </a:extLst>
        </xdr:cNvPr>
        <xdr:cNvSpPr txBox="1"/>
      </xdr:nvSpPr>
      <xdr:spPr>
        <a:xfrm>
          <a:off x="13500744" y="10771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112140</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769BCA99-1C88-4BB1-9096-8989C7355F50}"/>
            </a:ext>
          </a:extLst>
        </xdr:cNvPr>
        <xdr:cNvSpPr txBox="1"/>
      </xdr:nvSpPr>
      <xdr:spPr>
        <a:xfrm>
          <a:off x="126117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5B1A8EB8-370B-4E9F-9492-DB0CC57C737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A1BDD4B5-8184-415F-B249-92ADD94B945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A842B2A8-3420-4E19-A07F-5BCC1CE7E0C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B6ECB0B-C450-42CA-BF34-C200B3E5949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55168DD2-C94F-43D3-80D3-0AE63979C58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4F8A9E8D-4905-4D9E-A3F4-4E232CCC0AC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BDA02A71-494C-4C9C-9911-F771C12EEE4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FD984B5C-B99F-4ED1-880F-5F73734A27B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7DEAF59A-9C8A-4C37-A5FD-681538E6E85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681B5348-EED0-4499-B98F-BAEEDB9E439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0C1069BF-9057-41F8-B056-3EFCAB1C7211}"/>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8E8248CC-5D5B-4268-8717-014E8E578EE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0F282214-2A8E-4287-A71A-136926B5D2A1}"/>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DC0380BC-BD42-48D6-B589-28F629474ADF}"/>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510910F-5216-4437-A864-F6484F8873C7}"/>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184D7EE9-A6BD-4F3B-A499-C952D98EE43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B63E96F5-F8AB-414C-AE6C-FB611D6AE1FD}"/>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46028C19-F02B-4D8F-A18B-02A443ED4FC5}"/>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7E6D54F0-773E-4307-B133-C0175E9CBB6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14F58157-E33D-49F8-8545-2B6562698C6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25E8A933-050E-4957-ABD4-014EAE785E0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F87200F6-2455-47E6-9CAF-723D41CDEEF7}"/>
            </a:ext>
          </a:extLst>
        </xdr:cNvPr>
        <xdr:cNvCxnSpPr/>
      </xdr:nvCxnSpPr>
      <xdr:spPr>
        <a:xfrm flipV="1">
          <a:off x="22160864" y="9550908"/>
          <a:ext cx="0" cy="1403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BFB131F5-FBB7-43EE-952F-2C47795BD9F9}"/>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4BC25680-273A-4BCB-ACB7-675BB427EAF2}"/>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6FE12A38-4B88-43BD-9BCF-FCEF804C6272}"/>
            </a:ext>
          </a:extLst>
        </xdr:cNvPr>
        <xdr:cNvSpPr txBox="1"/>
      </xdr:nvSpPr>
      <xdr:spPr>
        <a:xfrm>
          <a:off x="22199600" y="932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B423303B-C505-4239-B5B7-49B862504C7A}"/>
            </a:ext>
          </a:extLst>
        </xdr:cNvPr>
        <xdr:cNvCxnSpPr/>
      </xdr:nvCxnSpPr>
      <xdr:spPr>
        <a:xfrm>
          <a:off x="22072600" y="955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536F78E9-133A-4927-94EC-157998DD3622}"/>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048D5D3F-F336-4F5A-B70B-E76E9FB62F23}"/>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1C9A2849-9BCC-4891-9924-0B41036C86DF}"/>
            </a:ext>
          </a:extLst>
        </xdr:cNvPr>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C60B9032-51FD-4AF9-A183-4E8C13A3E87C}"/>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49784</xdr:rowOff>
    </xdr:from>
    <xdr:to>
      <xdr:col>102</xdr:col>
      <xdr:colOff>165100</xdr:colOff>
      <xdr:row>62</xdr:row>
      <xdr:rowOff>151384</xdr:rowOff>
    </xdr:to>
    <xdr:sp macro="" textlink="">
      <xdr:nvSpPr>
        <xdr:cNvPr id="692" name="フローチャート: 判断 691">
          <a:extLst>
            <a:ext uri="{FF2B5EF4-FFF2-40B4-BE49-F238E27FC236}">
              <a16:creationId xmlns:a16="http://schemas.microsoft.com/office/drawing/2014/main" id="{19EEA51F-51C2-4909-A0EA-CB02F98A8D66}"/>
            </a:ext>
          </a:extLst>
        </xdr:cNvPr>
        <xdr:cNvSpPr/>
      </xdr:nvSpPr>
      <xdr:spPr>
        <a:xfrm>
          <a:off x="19494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54356</xdr:rowOff>
    </xdr:from>
    <xdr:to>
      <xdr:col>98</xdr:col>
      <xdr:colOff>38100</xdr:colOff>
      <xdr:row>62</xdr:row>
      <xdr:rowOff>155956</xdr:rowOff>
    </xdr:to>
    <xdr:sp macro="" textlink="">
      <xdr:nvSpPr>
        <xdr:cNvPr id="693" name="フローチャート: 判断 692">
          <a:extLst>
            <a:ext uri="{FF2B5EF4-FFF2-40B4-BE49-F238E27FC236}">
              <a16:creationId xmlns:a16="http://schemas.microsoft.com/office/drawing/2014/main" id="{2B957D94-782C-4D55-9BD8-B270F5C3199F}"/>
            </a:ext>
          </a:extLst>
        </xdr:cNvPr>
        <xdr:cNvSpPr/>
      </xdr:nvSpPr>
      <xdr:spPr>
        <a:xfrm>
          <a:off x="18605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6C525781-F3EE-4EBC-9778-D9DBDF6BE5D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1CF34B6-CBC0-40F5-9961-0DB4CC11A51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D0E041D6-24C9-4652-8DFC-B4E29E072EC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65A55ED8-3537-4BB5-A878-1F1BECBCD65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31A368E2-B809-4882-9A8B-476E9EEB5FE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47498</xdr:rowOff>
    </xdr:from>
    <xdr:to>
      <xdr:col>116</xdr:col>
      <xdr:colOff>114300</xdr:colOff>
      <xdr:row>63</xdr:row>
      <xdr:rowOff>149098</xdr:rowOff>
    </xdr:to>
    <xdr:sp macro="" textlink="">
      <xdr:nvSpPr>
        <xdr:cNvPr id="699" name="楕円 698">
          <a:extLst>
            <a:ext uri="{FF2B5EF4-FFF2-40B4-BE49-F238E27FC236}">
              <a16:creationId xmlns:a16="http://schemas.microsoft.com/office/drawing/2014/main" id="{CACA867F-DBE0-4F30-B52A-D9E83E1BE733}"/>
            </a:ext>
          </a:extLst>
        </xdr:cNvPr>
        <xdr:cNvSpPr/>
      </xdr:nvSpPr>
      <xdr:spPr>
        <a:xfrm>
          <a:off x="221107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133875</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5B0EAAE9-B5ED-4E78-B9F0-531DE3FBA652}"/>
            </a:ext>
          </a:extLst>
        </xdr:cNvPr>
        <xdr:cNvSpPr txBox="1"/>
      </xdr:nvSpPr>
      <xdr:spPr>
        <a:xfrm>
          <a:off x="22199600" y="1076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47498</xdr:rowOff>
    </xdr:from>
    <xdr:to>
      <xdr:col>112</xdr:col>
      <xdr:colOff>38100</xdr:colOff>
      <xdr:row>63</xdr:row>
      <xdr:rowOff>149098</xdr:rowOff>
    </xdr:to>
    <xdr:sp macro="" textlink="">
      <xdr:nvSpPr>
        <xdr:cNvPr id="701" name="楕円 700">
          <a:extLst>
            <a:ext uri="{FF2B5EF4-FFF2-40B4-BE49-F238E27FC236}">
              <a16:creationId xmlns:a16="http://schemas.microsoft.com/office/drawing/2014/main" id="{C41D894A-EFBB-42EE-9193-8CF78E041CEC}"/>
            </a:ext>
          </a:extLst>
        </xdr:cNvPr>
        <xdr:cNvSpPr/>
      </xdr:nvSpPr>
      <xdr:spPr>
        <a:xfrm>
          <a:off x="21272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98298</xdr:rowOff>
    </xdr:from>
    <xdr:to>
      <xdr:col>116</xdr:col>
      <xdr:colOff>63500</xdr:colOff>
      <xdr:row>63</xdr:row>
      <xdr:rowOff>98298</xdr:rowOff>
    </xdr:to>
    <xdr:cxnSp macro="">
      <xdr:nvCxnSpPr>
        <xdr:cNvPr id="702" name="直線コネクタ 701">
          <a:extLst>
            <a:ext uri="{FF2B5EF4-FFF2-40B4-BE49-F238E27FC236}">
              <a16:creationId xmlns:a16="http://schemas.microsoft.com/office/drawing/2014/main" id="{362E8DD4-11F5-4DCB-B485-66AF31C9663A}"/>
            </a:ext>
          </a:extLst>
        </xdr:cNvPr>
        <xdr:cNvCxnSpPr/>
      </xdr:nvCxnSpPr>
      <xdr:spPr>
        <a:xfrm>
          <a:off x="21323300" y="1089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47498</xdr:rowOff>
    </xdr:from>
    <xdr:to>
      <xdr:col>107</xdr:col>
      <xdr:colOff>101600</xdr:colOff>
      <xdr:row>63</xdr:row>
      <xdr:rowOff>149098</xdr:rowOff>
    </xdr:to>
    <xdr:sp macro="" textlink="">
      <xdr:nvSpPr>
        <xdr:cNvPr id="703" name="楕円 702">
          <a:extLst>
            <a:ext uri="{FF2B5EF4-FFF2-40B4-BE49-F238E27FC236}">
              <a16:creationId xmlns:a16="http://schemas.microsoft.com/office/drawing/2014/main" id="{3B893C56-B371-412C-871E-69E132D21717}"/>
            </a:ext>
          </a:extLst>
        </xdr:cNvPr>
        <xdr:cNvSpPr/>
      </xdr:nvSpPr>
      <xdr:spPr>
        <a:xfrm>
          <a:off x="20383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98298</xdr:rowOff>
    </xdr:from>
    <xdr:to>
      <xdr:col>111</xdr:col>
      <xdr:colOff>177800</xdr:colOff>
      <xdr:row>63</xdr:row>
      <xdr:rowOff>98298</xdr:rowOff>
    </xdr:to>
    <xdr:cxnSp macro="">
      <xdr:nvCxnSpPr>
        <xdr:cNvPr id="704" name="直線コネクタ 703">
          <a:extLst>
            <a:ext uri="{FF2B5EF4-FFF2-40B4-BE49-F238E27FC236}">
              <a16:creationId xmlns:a16="http://schemas.microsoft.com/office/drawing/2014/main" id="{91329D77-D062-49A1-902E-00881053EE00}"/>
            </a:ext>
          </a:extLst>
        </xdr:cNvPr>
        <xdr:cNvCxnSpPr/>
      </xdr:nvCxnSpPr>
      <xdr:spPr>
        <a:xfrm>
          <a:off x="20434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47498</xdr:rowOff>
    </xdr:from>
    <xdr:to>
      <xdr:col>102</xdr:col>
      <xdr:colOff>165100</xdr:colOff>
      <xdr:row>63</xdr:row>
      <xdr:rowOff>149098</xdr:rowOff>
    </xdr:to>
    <xdr:sp macro="" textlink="">
      <xdr:nvSpPr>
        <xdr:cNvPr id="705" name="楕円 704">
          <a:extLst>
            <a:ext uri="{FF2B5EF4-FFF2-40B4-BE49-F238E27FC236}">
              <a16:creationId xmlns:a16="http://schemas.microsoft.com/office/drawing/2014/main" id="{EE75E6B6-1654-4495-973C-4C5A556BF26C}"/>
            </a:ext>
          </a:extLst>
        </xdr:cNvPr>
        <xdr:cNvSpPr/>
      </xdr:nvSpPr>
      <xdr:spPr>
        <a:xfrm>
          <a:off x="19494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98298</xdr:rowOff>
    </xdr:from>
    <xdr:to>
      <xdr:col>107</xdr:col>
      <xdr:colOff>50800</xdr:colOff>
      <xdr:row>63</xdr:row>
      <xdr:rowOff>98298</xdr:rowOff>
    </xdr:to>
    <xdr:cxnSp macro="">
      <xdr:nvCxnSpPr>
        <xdr:cNvPr id="706" name="直線コネクタ 705">
          <a:extLst>
            <a:ext uri="{FF2B5EF4-FFF2-40B4-BE49-F238E27FC236}">
              <a16:creationId xmlns:a16="http://schemas.microsoft.com/office/drawing/2014/main" id="{5875EFD2-222E-40D8-8C49-599893290612}"/>
            </a:ext>
          </a:extLst>
        </xdr:cNvPr>
        <xdr:cNvCxnSpPr/>
      </xdr:nvCxnSpPr>
      <xdr:spPr>
        <a:xfrm>
          <a:off x="19545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47498</xdr:rowOff>
    </xdr:from>
    <xdr:to>
      <xdr:col>98</xdr:col>
      <xdr:colOff>38100</xdr:colOff>
      <xdr:row>63</xdr:row>
      <xdr:rowOff>149098</xdr:rowOff>
    </xdr:to>
    <xdr:sp macro="" textlink="">
      <xdr:nvSpPr>
        <xdr:cNvPr id="707" name="楕円 706">
          <a:extLst>
            <a:ext uri="{FF2B5EF4-FFF2-40B4-BE49-F238E27FC236}">
              <a16:creationId xmlns:a16="http://schemas.microsoft.com/office/drawing/2014/main" id="{E7436C44-EA9B-4AAF-A0EA-93657BA6898F}"/>
            </a:ext>
          </a:extLst>
        </xdr:cNvPr>
        <xdr:cNvSpPr/>
      </xdr:nvSpPr>
      <xdr:spPr>
        <a:xfrm>
          <a:off x="18605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98298</xdr:rowOff>
    </xdr:from>
    <xdr:to>
      <xdr:col>102</xdr:col>
      <xdr:colOff>114300</xdr:colOff>
      <xdr:row>63</xdr:row>
      <xdr:rowOff>98298</xdr:rowOff>
    </xdr:to>
    <xdr:cxnSp macro="">
      <xdr:nvCxnSpPr>
        <xdr:cNvPr id="708" name="直線コネクタ 707">
          <a:extLst>
            <a:ext uri="{FF2B5EF4-FFF2-40B4-BE49-F238E27FC236}">
              <a16:creationId xmlns:a16="http://schemas.microsoft.com/office/drawing/2014/main" id="{5A852826-34A8-44AD-BFA0-47E84D836CA7}"/>
            </a:ext>
          </a:extLst>
        </xdr:cNvPr>
        <xdr:cNvCxnSpPr/>
      </xdr:nvCxnSpPr>
      <xdr:spPr>
        <a:xfrm>
          <a:off x="18656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9" name="n_1aveValue【保健センター・保健所】&#10;一人当たり面積">
          <a:extLst>
            <a:ext uri="{FF2B5EF4-FFF2-40B4-BE49-F238E27FC236}">
              <a16:creationId xmlns:a16="http://schemas.microsoft.com/office/drawing/2014/main" id="{61759E4A-4E36-4294-BCA1-13A79B7475A9}"/>
            </a:ext>
          </a:extLst>
        </xdr:cNvPr>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710" name="n_2aveValue【保健センター・保健所】&#10;一人当たり面積">
          <a:extLst>
            <a:ext uri="{FF2B5EF4-FFF2-40B4-BE49-F238E27FC236}">
              <a16:creationId xmlns:a16="http://schemas.microsoft.com/office/drawing/2014/main" id="{662A3E9B-FACD-4F62-B6BB-A4CF70134364}"/>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167911</xdr:rowOff>
    </xdr:from>
    <xdr:ext cx="469744" cy="259045"/>
    <xdr:sp macro="" textlink="">
      <xdr:nvSpPr>
        <xdr:cNvPr id="711" name="n_3aveValue【保健センター・保健所】&#10;一人当たり面積">
          <a:extLst>
            <a:ext uri="{FF2B5EF4-FFF2-40B4-BE49-F238E27FC236}">
              <a16:creationId xmlns:a16="http://schemas.microsoft.com/office/drawing/2014/main" id="{6A91C00D-D0C5-4365-A62F-B8D4DF094888}"/>
            </a:ext>
          </a:extLst>
        </xdr:cNvPr>
        <xdr:cNvSpPr txBox="1"/>
      </xdr:nvSpPr>
      <xdr:spPr>
        <a:xfrm>
          <a:off x="19310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1033</xdr:rowOff>
    </xdr:from>
    <xdr:ext cx="469744" cy="259045"/>
    <xdr:sp macro="" textlink="">
      <xdr:nvSpPr>
        <xdr:cNvPr id="712" name="n_4aveValue【保健センター・保健所】&#10;一人当たり面積">
          <a:extLst>
            <a:ext uri="{FF2B5EF4-FFF2-40B4-BE49-F238E27FC236}">
              <a16:creationId xmlns:a16="http://schemas.microsoft.com/office/drawing/2014/main" id="{E9FC3348-ED26-417C-8378-D016BA196697}"/>
            </a:ext>
          </a:extLst>
        </xdr:cNvPr>
        <xdr:cNvSpPr txBox="1"/>
      </xdr:nvSpPr>
      <xdr:spPr>
        <a:xfrm>
          <a:off x="18421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140225</xdr:rowOff>
    </xdr:from>
    <xdr:ext cx="469744" cy="259045"/>
    <xdr:sp macro="" textlink="">
      <xdr:nvSpPr>
        <xdr:cNvPr id="713" name="n_1mainValue【保健センター・保健所】&#10;一人当たり面積">
          <a:extLst>
            <a:ext uri="{FF2B5EF4-FFF2-40B4-BE49-F238E27FC236}">
              <a16:creationId xmlns:a16="http://schemas.microsoft.com/office/drawing/2014/main" id="{DAA17FB2-DDB1-4C09-B07B-F055A15368D6}"/>
            </a:ext>
          </a:extLst>
        </xdr:cNvPr>
        <xdr:cNvSpPr txBox="1"/>
      </xdr:nvSpPr>
      <xdr:spPr>
        <a:xfrm>
          <a:off x="210757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140225</xdr:rowOff>
    </xdr:from>
    <xdr:ext cx="469744" cy="259045"/>
    <xdr:sp macro="" textlink="">
      <xdr:nvSpPr>
        <xdr:cNvPr id="714" name="n_2mainValue【保健センター・保健所】&#10;一人当たり面積">
          <a:extLst>
            <a:ext uri="{FF2B5EF4-FFF2-40B4-BE49-F238E27FC236}">
              <a16:creationId xmlns:a16="http://schemas.microsoft.com/office/drawing/2014/main" id="{8878F48F-46E7-4B95-8D5A-BE3B9E5DF6B6}"/>
            </a:ext>
          </a:extLst>
        </xdr:cNvPr>
        <xdr:cNvSpPr txBox="1"/>
      </xdr:nvSpPr>
      <xdr:spPr>
        <a:xfrm>
          <a:off x="20199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140225</xdr:rowOff>
    </xdr:from>
    <xdr:ext cx="469744" cy="259045"/>
    <xdr:sp macro="" textlink="">
      <xdr:nvSpPr>
        <xdr:cNvPr id="715" name="n_3mainValue【保健センター・保健所】&#10;一人当たり面積">
          <a:extLst>
            <a:ext uri="{FF2B5EF4-FFF2-40B4-BE49-F238E27FC236}">
              <a16:creationId xmlns:a16="http://schemas.microsoft.com/office/drawing/2014/main" id="{9DE5353A-23B8-4730-AC0B-9CC5C5322063}"/>
            </a:ext>
          </a:extLst>
        </xdr:cNvPr>
        <xdr:cNvSpPr txBox="1"/>
      </xdr:nvSpPr>
      <xdr:spPr>
        <a:xfrm>
          <a:off x="19310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140225</xdr:rowOff>
    </xdr:from>
    <xdr:ext cx="469744" cy="259045"/>
    <xdr:sp macro="" textlink="">
      <xdr:nvSpPr>
        <xdr:cNvPr id="716" name="n_4mainValue【保健センター・保健所】&#10;一人当たり面積">
          <a:extLst>
            <a:ext uri="{FF2B5EF4-FFF2-40B4-BE49-F238E27FC236}">
              <a16:creationId xmlns:a16="http://schemas.microsoft.com/office/drawing/2014/main" id="{020153A5-A9C1-4CC6-8883-A9173811BF9C}"/>
            </a:ext>
          </a:extLst>
        </xdr:cNvPr>
        <xdr:cNvSpPr txBox="1"/>
      </xdr:nvSpPr>
      <xdr:spPr>
        <a:xfrm>
          <a:off x="18421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919F9F90-9375-47F7-808D-EB3D5B604C8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FCF9D005-2FC7-43EF-AA5A-7F83849E907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47DF8EF0-641C-4B70-AF18-1154B99F441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7C01AD27-9AC9-437B-AFE1-EC7D7DEA01F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2ED7ED65-8C0F-41AF-815B-85E30D5F14C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BC9095B3-E498-4C37-A1DA-7C490DB7BB2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577A76C2-A8A1-48C6-9201-9FD1B2496BB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9B3685A1-612D-4CEA-9C8A-D48D467619B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6EACCB0A-148C-4F28-BCE0-718332D1972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0431951D-D3F7-47E4-8305-3F498638753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BA6C214A-1285-46AF-BBD4-2DFFA47ACF43}"/>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E99BC6C5-19C7-4171-9F6B-84C8C531375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EBEFB7B4-91E9-4B65-874C-7F78E2EFEF05}"/>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294A11B5-961E-4954-B625-4E689261FFC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0485FFAA-2DAE-47E7-A868-F5C8C37B5DD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5826ED36-7098-43E7-8DCC-5AE84796F1F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DD1C440B-02C2-42DD-A430-88FB5ACF5A1B}"/>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F3C60D37-A21F-4675-935A-0443D02340B7}"/>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21FC2831-7F69-447F-8305-3DDADB14418B}"/>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35FA2B51-C69C-4059-AB68-D2C27AAEE69B}"/>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E803D29D-A335-4CCA-B594-D99D3CE028E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5A610D55-EC15-4AEA-B148-2BF7CC6DAA8D}"/>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6FEC84BC-2396-4C77-9FF6-68054CB4EAA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A6FD6B23-19F4-46BC-BB54-6A350EF44FD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82AD4CDA-0E35-43CB-AD5C-121352A0B56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B20622F3-EC98-425D-8DFE-44FC7F653E74}"/>
            </a:ext>
          </a:extLst>
        </xdr:cNvPr>
        <xdr:cNvCxnSpPr/>
      </xdr:nvCxnSpPr>
      <xdr:spPr>
        <a:xfrm flipV="1">
          <a:off x="16318864" y="1350100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DB2519FF-8B68-4F70-AE3D-03C84CAA6D7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00741CB9-7C07-460B-8C80-EB2FA468A60E}"/>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4B973C42-EC8F-4993-99C4-797519B4A863}"/>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BA67D0CE-1784-4AB9-95B8-E6E0D7E8E020}"/>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111414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15C5A501-2D42-4508-994C-BE9F3B684DCB}"/>
            </a:ext>
          </a:extLst>
        </xdr:cNvPr>
        <xdr:cNvSpPr txBox="1"/>
      </xdr:nvSpPr>
      <xdr:spPr>
        <a:xfrm>
          <a:off x="16357600" y="14170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E28DBC05-AF2E-472D-9B5A-C0A602D53C9E}"/>
            </a:ext>
          </a:extLst>
        </xdr:cNvPr>
        <xdr:cNvSpPr/>
      </xdr:nvSpPr>
      <xdr:spPr>
        <a:xfrm>
          <a:off x="16268700" y="1431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AE79250F-3E64-438C-880C-2C7F5BBD715E}"/>
            </a:ext>
          </a:extLst>
        </xdr:cNvPr>
        <xdr:cNvSpPr/>
      </xdr:nvSpPr>
      <xdr:spPr>
        <a:xfrm>
          <a:off x="15430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2BBA0EF8-B22F-42BB-AC37-B5D57C4D9D6A}"/>
            </a:ext>
          </a:extLst>
        </xdr:cNvPr>
        <xdr:cNvSpPr/>
      </xdr:nvSpPr>
      <xdr:spPr>
        <a:xfrm>
          <a:off x="14541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127726</xdr:rowOff>
    </xdr:from>
    <xdr:to>
      <xdr:col>72</xdr:col>
      <xdr:colOff>38100</xdr:colOff>
      <xdr:row>83</xdr:row>
      <xdr:rowOff>57876</xdr:rowOff>
    </xdr:to>
    <xdr:sp macro="" textlink="">
      <xdr:nvSpPr>
        <xdr:cNvPr id="751" name="フローチャート: 判断 750">
          <a:extLst>
            <a:ext uri="{FF2B5EF4-FFF2-40B4-BE49-F238E27FC236}">
              <a16:creationId xmlns:a16="http://schemas.microsoft.com/office/drawing/2014/main" id="{C322E6CB-95B5-488B-BB82-92353AB4DC75}"/>
            </a:ext>
          </a:extLst>
        </xdr:cNvPr>
        <xdr:cNvSpPr/>
      </xdr:nvSpPr>
      <xdr:spPr>
        <a:xfrm>
          <a:off x="13652500" y="1418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109764</xdr:rowOff>
    </xdr:from>
    <xdr:to>
      <xdr:col>67</xdr:col>
      <xdr:colOff>101600</xdr:colOff>
      <xdr:row>83</xdr:row>
      <xdr:rowOff>39914</xdr:rowOff>
    </xdr:to>
    <xdr:sp macro="" textlink="">
      <xdr:nvSpPr>
        <xdr:cNvPr id="752" name="フローチャート: 判断 751">
          <a:extLst>
            <a:ext uri="{FF2B5EF4-FFF2-40B4-BE49-F238E27FC236}">
              <a16:creationId xmlns:a16="http://schemas.microsoft.com/office/drawing/2014/main" id="{194FD16B-D686-46DF-B256-9C781891AEB5}"/>
            </a:ext>
          </a:extLst>
        </xdr:cNvPr>
        <xdr:cNvSpPr/>
      </xdr:nvSpPr>
      <xdr:spPr>
        <a:xfrm>
          <a:off x="12763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28C737EF-1C78-4211-9836-A5C5BF3889D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FE6D3B62-B658-44CB-ABEF-649D369445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8B3B6EA2-4894-43F0-9673-C28006E2B57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A3EB0F07-8CF7-421A-AC3F-B5F3C259787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5F020186-3642-4F67-B30A-DCCCB64A6ED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1995</xdr:rowOff>
    </xdr:from>
    <xdr:to>
      <xdr:col>85</xdr:col>
      <xdr:colOff>177800</xdr:colOff>
      <xdr:row>85</xdr:row>
      <xdr:rowOff>103595</xdr:rowOff>
    </xdr:to>
    <xdr:sp macro="" textlink="">
      <xdr:nvSpPr>
        <xdr:cNvPr id="758" name="楕円 757">
          <a:extLst>
            <a:ext uri="{FF2B5EF4-FFF2-40B4-BE49-F238E27FC236}">
              <a16:creationId xmlns:a16="http://schemas.microsoft.com/office/drawing/2014/main" id="{6EB0199A-C41B-46A1-BC19-E8517237F0E1}"/>
            </a:ext>
          </a:extLst>
        </xdr:cNvPr>
        <xdr:cNvSpPr/>
      </xdr:nvSpPr>
      <xdr:spPr>
        <a:xfrm>
          <a:off x="162687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151872</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337DBB4C-A052-4A92-B4A2-0333B1C2A421}"/>
            </a:ext>
          </a:extLst>
        </xdr:cNvPr>
        <xdr:cNvSpPr txBox="1"/>
      </xdr:nvSpPr>
      <xdr:spPr>
        <a:xfrm>
          <a:off x="16357600" y="1455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132624</xdr:rowOff>
    </xdr:from>
    <xdr:to>
      <xdr:col>81</xdr:col>
      <xdr:colOff>101600</xdr:colOff>
      <xdr:row>85</xdr:row>
      <xdr:rowOff>62774</xdr:rowOff>
    </xdr:to>
    <xdr:sp macro="" textlink="">
      <xdr:nvSpPr>
        <xdr:cNvPr id="760" name="楕円 759">
          <a:extLst>
            <a:ext uri="{FF2B5EF4-FFF2-40B4-BE49-F238E27FC236}">
              <a16:creationId xmlns:a16="http://schemas.microsoft.com/office/drawing/2014/main" id="{563F0DE6-8DC2-425F-98B7-620B1E88CC50}"/>
            </a:ext>
          </a:extLst>
        </xdr:cNvPr>
        <xdr:cNvSpPr/>
      </xdr:nvSpPr>
      <xdr:spPr>
        <a:xfrm>
          <a:off x="15430500" y="1453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11974</xdr:rowOff>
    </xdr:from>
    <xdr:to>
      <xdr:col>85</xdr:col>
      <xdr:colOff>127000</xdr:colOff>
      <xdr:row>85</xdr:row>
      <xdr:rowOff>52795</xdr:rowOff>
    </xdr:to>
    <xdr:cxnSp macro="">
      <xdr:nvCxnSpPr>
        <xdr:cNvPr id="761" name="直線コネクタ 760">
          <a:extLst>
            <a:ext uri="{FF2B5EF4-FFF2-40B4-BE49-F238E27FC236}">
              <a16:creationId xmlns:a16="http://schemas.microsoft.com/office/drawing/2014/main" id="{D5B32B18-0113-4FAA-840B-BD74CDC0F548}"/>
            </a:ext>
          </a:extLst>
        </xdr:cNvPr>
        <xdr:cNvCxnSpPr/>
      </xdr:nvCxnSpPr>
      <xdr:spPr>
        <a:xfrm>
          <a:off x="15481300" y="14585224"/>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85271</xdr:rowOff>
    </xdr:from>
    <xdr:to>
      <xdr:col>76</xdr:col>
      <xdr:colOff>165100</xdr:colOff>
      <xdr:row>85</xdr:row>
      <xdr:rowOff>15421</xdr:rowOff>
    </xdr:to>
    <xdr:sp macro="" textlink="">
      <xdr:nvSpPr>
        <xdr:cNvPr id="762" name="楕円 761">
          <a:extLst>
            <a:ext uri="{FF2B5EF4-FFF2-40B4-BE49-F238E27FC236}">
              <a16:creationId xmlns:a16="http://schemas.microsoft.com/office/drawing/2014/main" id="{97EB9F8B-3C4B-49E5-83F3-099DB20FD714}"/>
            </a:ext>
          </a:extLst>
        </xdr:cNvPr>
        <xdr:cNvSpPr/>
      </xdr:nvSpPr>
      <xdr:spPr>
        <a:xfrm>
          <a:off x="14541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136071</xdr:rowOff>
    </xdr:from>
    <xdr:to>
      <xdr:col>81</xdr:col>
      <xdr:colOff>50800</xdr:colOff>
      <xdr:row>85</xdr:row>
      <xdr:rowOff>11974</xdr:rowOff>
    </xdr:to>
    <xdr:cxnSp macro="">
      <xdr:nvCxnSpPr>
        <xdr:cNvPr id="763" name="直線コネクタ 762">
          <a:extLst>
            <a:ext uri="{FF2B5EF4-FFF2-40B4-BE49-F238E27FC236}">
              <a16:creationId xmlns:a16="http://schemas.microsoft.com/office/drawing/2014/main" id="{F9345A79-526B-4E90-BE7C-C5B6FF63DE94}"/>
            </a:ext>
          </a:extLst>
        </xdr:cNvPr>
        <xdr:cNvCxnSpPr/>
      </xdr:nvCxnSpPr>
      <xdr:spPr>
        <a:xfrm>
          <a:off x="14592300" y="14537871"/>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37919</xdr:rowOff>
    </xdr:from>
    <xdr:to>
      <xdr:col>72</xdr:col>
      <xdr:colOff>38100</xdr:colOff>
      <xdr:row>84</xdr:row>
      <xdr:rowOff>139519</xdr:rowOff>
    </xdr:to>
    <xdr:sp macro="" textlink="">
      <xdr:nvSpPr>
        <xdr:cNvPr id="764" name="楕円 763">
          <a:extLst>
            <a:ext uri="{FF2B5EF4-FFF2-40B4-BE49-F238E27FC236}">
              <a16:creationId xmlns:a16="http://schemas.microsoft.com/office/drawing/2014/main" id="{9EF5BBBA-A12F-4BD1-A96F-D2DE228EC89E}"/>
            </a:ext>
          </a:extLst>
        </xdr:cNvPr>
        <xdr:cNvSpPr/>
      </xdr:nvSpPr>
      <xdr:spPr>
        <a:xfrm>
          <a:off x="13652500" y="144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88719</xdr:rowOff>
    </xdr:from>
    <xdr:to>
      <xdr:col>76</xdr:col>
      <xdr:colOff>114300</xdr:colOff>
      <xdr:row>84</xdr:row>
      <xdr:rowOff>136071</xdr:rowOff>
    </xdr:to>
    <xdr:cxnSp macro="">
      <xdr:nvCxnSpPr>
        <xdr:cNvPr id="765" name="直線コネクタ 764">
          <a:extLst>
            <a:ext uri="{FF2B5EF4-FFF2-40B4-BE49-F238E27FC236}">
              <a16:creationId xmlns:a16="http://schemas.microsoft.com/office/drawing/2014/main" id="{F215138D-8FE0-44B2-BC12-5EA3538CE504}"/>
            </a:ext>
          </a:extLst>
        </xdr:cNvPr>
        <xdr:cNvCxnSpPr/>
      </xdr:nvCxnSpPr>
      <xdr:spPr>
        <a:xfrm>
          <a:off x="13703300" y="14490519"/>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162016</xdr:rowOff>
    </xdr:from>
    <xdr:to>
      <xdr:col>67</xdr:col>
      <xdr:colOff>101600</xdr:colOff>
      <xdr:row>84</xdr:row>
      <xdr:rowOff>92166</xdr:rowOff>
    </xdr:to>
    <xdr:sp macro="" textlink="">
      <xdr:nvSpPr>
        <xdr:cNvPr id="766" name="楕円 765">
          <a:extLst>
            <a:ext uri="{FF2B5EF4-FFF2-40B4-BE49-F238E27FC236}">
              <a16:creationId xmlns:a16="http://schemas.microsoft.com/office/drawing/2014/main" id="{F0902D4F-2427-42EF-B473-15BC8212208D}"/>
            </a:ext>
          </a:extLst>
        </xdr:cNvPr>
        <xdr:cNvSpPr/>
      </xdr:nvSpPr>
      <xdr:spPr>
        <a:xfrm>
          <a:off x="12763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41366</xdr:rowOff>
    </xdr:from>
    <xdr:to>
      <xdr:col>71</xdr:col>
      <xdr:colOff>177800</xdr:colOff>
      <xdr:row>84</xdr:row>
      <xdr:rowOff>88719</xdr:rowOff>
    </xdr:to>
    <xdr:cxnSp macro="">
      <xdr:nvCxnSpPr>
        <xdr:cNvPr id="767" name="直線コネクタ 766">
          <a:extLst>
            <a:ext uri="{FF2B5EF4-FFF2-40B4-BE49-F238E27FC236}">
              <a16:creationId xmlns:a16="http://schemas.microsoft.com/office/drawing/2014/main" id="{C531DD1D-7DD4-4217-8AB9-11601B169A4D}"/>
            </a:ext>
          </a:extLst>
        </xdr:cNvPr>
        <xdr:cNvCxnSpPr/>
      </xdr:nvCxnSpPr>
      <xdr:spPr>
        <a:xfrm>
          <a:off x="12814300" y="1444316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18885</xdr:rowOff>
    </xdr:from>
    <xdr:ext cx="405111" cy="259045"/>
    <xdr:sp macro="" textlink="">
      <xdr:nvSpPr>
        <xdr:cNvPr id="768" name="n_1aveValue【消防施設】&#10;有形固定資産減価償却率">
          <a:extLst>
            <a:ext uri="{FF2B5EF4-FFF2-40B4-BE49-F238E27FC236}">
              <a16:creationId xmlns:a16="http://schemas.microsoft.com/office/drawing/2014/main" id="{2C243255-FA70-4D88-B978-959FDA84A58A}"/>
            </a:ext>
          </a:extLst>
        </xdr:cNvPr>
        <xdr:cNvSpPr txBox="1"/>
      </xdr:nvSpPr>
      <xdr:spPr>
        <a:xfrm>
          <a:off x="15266044" y="1407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925</xdr:rowOff>
    </xdr:from>
    <xdr:ext cx="405111" cy="259045"/>
    <xdr:sp macro="" textlink="">
      <xdr:nvSpPr>
        <xdr:cNvPr id="769" name="n_2aveValue【消防施設】&#10;有形固定資産減価償却率">
          <a:extLst>
            <a:ext uri="{FF2B5EF4-FFF2-40B4-BE49-F238E27FC236}">
              <a16:creationId xmlns:a16="http://schemas.microsoft.com/office/drawing/2014/main" id="{E10B7D05-22EA-4027-9531-73EF23147A51}"/>
            </a:ext>
          </a:extLst>
        </xdr:cNvPr>
        <xdr:cNvSpPr txBox="1"/>
      </xdr:nvSpPr>
      <xdr:spPr>
        <a:xfrm>
          <a:off x="143897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74403</xdr:rowOff>
    </xdr:from>
    <xdr:ext cx="405111" cy="259045"/>
    <xdr:sp macro="" textlink="">
      <xdr:nvSpPr>
        <xdr:cNvPr id="770" name="n_3aveValue【消防施設】&#10;有形固定資産減価償却率">
          <a:extLst>
            <a:ext uri="{FF2B5EF4-FFF2-40B4-BE49-F238E27FC236}">
              <a16:creationId xmlns:a16="http://schemas.microsoft.com/office/drawing/2014/main" id="{11986688-CFC7-4650-9A38-E3943660EE27}"/>
            </a:ext>
          </a:extLst>
        </xdr:cNvPr>
        <xdr:cNvSpPr txBox="1"/>
      </xdr:nvSpPr>
      <xdr:spPr>
        <a:xfrm>
          <a:off x="13500744" y="1396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56441</xdr:rowOff>
    </xdr:from>
    <xdr:ext cx="405111" cy="259045"/>
    <xdr:sp macro="" textlink="">
      <xdr:nvSpPr>
        <xdr:cNvPr id="771" name="n_4aveValue【消防施設】&#10;有形固定資産減価償却率">
          <a:extLst>
            <a:ext uri="{FF2B5EF4-FFF2-40B4-BE49-F238E27FC236}">
              <a16:creationId xmlns:a16="http://schemas.microsoft.com/office/drawing/2014/main" id="{E5C8535B-7DBE-4967-A5B4-B64AE6144E8A}"/>
            </a:ext>
          </a:extLst>
        </xdr:cNvPr>
        <xdr:cNvSpPr txBox="1"/>
      </xdr:nvSpPr>
      <xdr:spPr>
        <a:xfrm>
          <a:off x="126117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53901</xdr:rowOff>
    </xdr:from>
    <xdr:ext cx="405111" cy="259045"/>
    <xdr:sp macro="" textlink="">
      <xdr:nvSpPr>
        <xdr:cNvPr id="772" name="n_1mainValue【消防施設】&#10;有形固定資産減価償却率">
          <a:extLst>
            <a:ext uri="{FF2B5EF4-FFF2-40B4-BE49-F238E27FC236}">
              <a16:creationId xmlns:a16="http://schemas.microsoft.com/office/drawing/2014/main" id="{CB250062-99B3-4615-8028-0D1EBF382B1D}"/>
            </a:ext>
          </a:extLst>
        </xdr:cNvPr>
        <xdr:cNvSpPr txBox="1"/>
      </xdr:nvSpPr>
      <xdr:spPr>
        <a:xfrm>
          <a:off x="15266044" y="1462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6548</xdr:rowOff>
    </xdr:from>
    <xdr:ext cx="405111" cy="259045"/>
    <xdr:sp macro="" textlink="">
      <xdr:nvSpPr>
        <xdr:cNvPr id="773" name="n_2mainValue【消防施設】&#10;有形固定資産減価償却率">
          <a:extLst>
            <a:ext uri="{FF2B5EF4-FFF2-40B4-BE49-F238E27FC236}">
              <a16:creationId xmlns:a16="http://schemas.microsoft.com/office/drawing/2014/main" id="{39CB4B94-C2AC-4934-92F1-63495D7986B5}"/>
            </a:ext>
          </a:extLst>
        </xdr:cNvPr>
        <xdr:cNvSpPr txBox="1"/>
      </xdr:nvSpPr>
      <xdr:spPr>
        <a:xfrm>
          <a:off x="14389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130646</xdr:rowOff>
    </xdr:from>
    <xdr:ext cx="405111" cy="259045"/>
    <xdr:sp macro="" textlink="">
      <xdr:nvSpPr>
        <xdr:cNvPr id="774" name="n_3mainValue【消防施設】&#10;有形固定資産減価償却率">
          <a:extLst>
            <a:ext uri="{FF2B5EF4-FFF2-40B4-BE49-F238E27FC236}">
              <a16:creationId xmlns:a16="http://schemas.microsoft.com/office/drawing/2014/main" id="{310C6744-8C0A-4357-9025-5EEA07E15CCF}"/>
            </a:ext>
          </a:extLst>
        </xdr:cNvPr>
        <xdr:cNvSpPr txBox="1"/>
      </xdr:nvSpPr>
      <xdr:spPr>
        <a:xfrm>
          <a:off x="13500744" y="1453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83293</xdr:rowOff>
    </xdr:from>
    <xdr:ext cx="405111" cy="259045"/>
    <xdr:sp macro="" textlink="">
      <xdr:nvSpPr>
        <xdr:cNvPr id="775" name="n_4mainValue【消防施設】&#10;有形固定資産減価償却率">
          <a:extLst>
            <a:ext uri="{FF2B5EF4-FFF2-40B4-BE49-F238E27FC236}">
              <a16:creationId xmlns:a16="http://schemas.microsoft.com/office/drawing/2014/main" id="{9DA1DFC7-153B-4C45-BAED-0CB530FADA4E}"/>
            </a:ext>
          </a:extLst>
        </xdr:cNvPr>
        <xdr:cNvSpPr txBox="1"/>
      </xdr:nvSpPr>
      <xdr:spPr>
        <a:xfrm>
          <a:off x="12611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2F7A31BA-2202-4567-998F-E690D70E226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397DB288-00EA-4134-897E-2E1D7817D0C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213AB35C-F959-4DE2-8AE1-C59C13860F2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3736BB2C-40C2-4206-849D-5058870934C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D8570E32-3E69-4220-99A5-33B5A7A1F068}"/>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EDE01808-4733-43EE-9D40-BE24A9D9DD3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DF34339B-89FD-4356-BB00-CAC641D94C0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DECD4F36-6B5E-4250-A019-66C6F6770EF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96951C0C-B447-4628-BA5D-A8171FB018C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FFBFB1F0-784E-43EA-AB45-BB923A19F62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A628BE77-1868-4FD2-A09E-A998A872088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EAB9195-6012-4690-9491-B63FDDD28B03}"/>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20CCB896-F47C-4388-975A-FAE602FAA562}"/>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EE318E89-0B3D-49E9-96E8-B61091274368}"/>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52CD628B-D0BD-488C-9B5A-6F66D97BBEC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B6534442-44C1-42A0-95A9-6EB8482328B5}"/>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6DC7A7FE-6A38-4F7F-91FA-812C75B41D18}"/>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C1BC6FA5-E164-48FF-9722-AD0F53942FA7}"/>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88BF9626-0FE9-4264-ACFA-0F18524D420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33D281CE-82D8-4D62-B664-52BB7BCDF8F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3A6B7627-FB99-4C08-835B-BE470D1AD56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AE16D5AF-6074-4886-9AC6-53F359E04BB6}"/>
            </a:ext>
          </a:extLst>
        </xdr:cNvPr>
        <xdr:cNvCxnSpPr/>
      </xdr:nvCxnSpPr>
      <xdr:spPr>
        <a:xfrm flipV="1">
          <a:off x="22160864" y="1347520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E8587400-D04F-4D99-B990-74CB7934079B}"/>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D097C3E1-FD1C-48CB-89CA-F7A4F1307133}"/>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96D27988-212A-4B14-81B3-8876A8842782}"/>
            </a:ext>
          </a:extLst>
        </xdr:cNvPr>
        <xdr:cNvSpPr txBox="1"/>
      </xdr:nvSpPr>
      <xdr:spPr>
        <a:xfrm>
          <a:off x="22199600" y="1325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6343E99A-7BF9-4EEF-808D-33251C8AED15}"/>
            </a:ext>
          </a:extLst>
        </xdr:cNvPr>
        <xdr:cNvCxnSpPr/>
      </xdr:nvCxnSpPr>
      <xdr:spPr>
        <a:xfrm>
          <a:off x="22072600" y="1347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D9F611AD-2358-4987-996E-6106324EBC83}"/>
            </a:ext>
          </a:extLst>
        </xdr:cNvPr>
        <xdr:cNvSpPr txBox="1"/>
      </xdr:nvSpPr>
      <xdr:spPr>
        <a:xfrm>
          <a:off x="22199600" y="1428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02748241-BE15-42D6-BB2E-FB7214523967}"/>
            </a:ext>
          </a:extLst>
        </xdr:cNvPr>
        <xdr:cNvSpPr/>
      </xdr:nvSpPr>
      <xdr:spPr>
        <a:xfrm>
          <a:off x="221107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8B7FB9A9-DBD5-4FF2-85FC-0E6A0AD90378}"/>
            </a:ext>
          </a:extLst>
        </xdr:cNvPr>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4C9368A7-4103-4A21-B76B-25B31FE4BC1E}"/>
            </a:ext>
          </a:extLst>
        </xdr:cNvPr>
        <xdr:cNvSpPr/>
      </xdr:nvSpPr>
      <xdr:spPr>
        <a:xfrm>
          <a:off x="203835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21589</xdr:rowOff>
    </xdr:from>
    <xdr:to>
      <xdr:col>102</xdr:col>
      <xdr:colOff>165100</xdr:colOff>
      <xdr:row>83</xdr:row>
      <xdr:rowOff>123189</xdr:rowOff>
    </xdr:to>
    <xdr:sp macro="" textlink="">
      <xdr:nvSpPr>
        <xdr:cNvPr id="806" name="フローチャート: 判断 805">
          <a:extLst>
            <a:ext uri="{FF2B5EF4-FFF2-40B4-BE49-F238E27FC236}">
              <a16:creationId xmlns:a16="http://schemas.microsoft.com/office/drawing/2014/main" id="{DABA4895-9EC5-4B96-B81A-42C27EE3D609}"/>
            </a:ext>
          </a:extLst>
        </xdr:cNvPr>
        <xdr:cNvSpPr/>
      </xdr:nvSpPr>
      <xdr:spPr>
        <a:xfrm>
          <a:off x="19494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26163</xdr:rowOff>
    </xdr:from>
    <xdr:to>
      <xdr:col>98</xdr:col>
      <xdr:colOff>38100</xdr:colOff>
      <xdr:row>83</xdr:row>
      <xdr:rowOff>127763</xdr:rowOff>
    </xdr:to>
    <xdr:sp macro="" textlink="">
      <xdr:nvSpPr>
        <xdr:cNvPr id="807" name="フローチャート: 判断 806">
          <a:extLst>
            <a:ext uri="{FF2B5EF4-FFF2-40B4-BE49-F238E27FC236}">
              <a16:creationId xmlns:a16="http://schemas.microsoft.com/office/drawing/2014/main" id="{B1D10220-3688-4885-96A1-A5F16DBF8601}"/>
            </a:ext>
          </a:extLst>
        </xdr:cNvPr>
        <xdr:cNvSpPr/>
      </xdr:nvSpPr>
      <xdr:spPr>
        <a:xfrm>
          <a:off x="18605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C72FF265-C782-4E82-8C77-8647BB18CB9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3A404910-7CA4-472E-A98D-D7F7360C6D4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7D4C07A3-4769-4F23-88F5-6FC304F10D0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40509560-1094-44EA-9ABB-4D10E61603E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BFD23F34-909F-440C-B882-72B39957C6F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108458</xdr:rowOff>
    </xdr:from>
    <xdr:to>
      <xdr:col>116</xdr:col>
      <xdr:colOff>114300</xdr:colOff>
      <xdr:row>86</xdr:row>
      <xdr:rowOff>38608</xdr:rowOff>
    </xdr:to>
    <xdr:sp macro="" textlink="">
      <xdr:nvSpPr>
        <xdr:cNvPr id="813" name="楕円 812">
          <a:extLst>
            <a:ext uri="{FF2B5EF4-FFF2-40B4-BE49-F238E27FC236}">
              <a16:creationId xmlns:a16="http://schemas.microsoft.com/office/drawing/2014/main" id="{C7DB8067-3AB1-4A44-A032-EADE6E7C1DFD}"/>
            </a:ext>
          </a:extLst>
        </xdr:cNvPr>
        <xdr:cNvSpPr/>
      </xdr:nvSpPr>
      <xdr:spPr>
        <a:xfrm>
          <a:off x="221107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23385</xdr:rowOff>
    </xdr:from>
    <xdr:ext cx="469744" cy="259045"/>
    <xdr:sp macro="" textlink="">
      <xdr:nvSpPr>
        <xdr:cNvPr id="814" name="【消防施設】&#10;一人当たり面積該当値テキスト">
          <a:extLst>
            <a:ext uri="{FF2B5EF4-FFF2-40B4-BE49-F238E27FC236}">
              <a16:creationId xmlns:a16="http://schemas.microsoft.com/office/drawing/2014/main" id="{B14BCA8A-D0F3-4188-98F5-A51B20291E8C}"/>
            </a:ext>
          </a:extLst>
        </xdr:cNvPr>
        <xdr:cNvSpPr txBox="1"/>
      </xdr:nvSpPr>
      <xdr:spPr>
        <a:xfrm>
          <a:off x="22199600" y="1459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108458</xdr:rowOff>
    </xdr:from>
    <xdr:to>
      <xdr:col>112</xdr:col>
      <xdr:colOff>38100</xdr:colOff>
      <xdr:row>86</xdr:row>
      <xdr:rowOff>38608</xdr:rowOff>
    </xdr:to>
    <xdr:sp macro="" textlink="">
      <xdr:nvSpPr>
        <xdr:cNvPr id="815" name="楕円 814">
          <a:extLst>
            <a:ext uri="{FF2B5EF4-FFF2-40B4-BE49-F238E27FC236}">
              <a16:creationId xmlns:a16="http://schemas.microsoft.com/office/drawing/2014/main" id="{EF98D066-35ED-44A9-B7F2-FF0A6FA3EBFE}"/>
            </a:ext>
          </a:extLst>
        </xdr:cNvPr>
        <xdr:cNvSpPr/>
      </xdr:nvSpPr>
      <xdr:spPr>
        <a:xfrm>
          <a:off x="21272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159258</xdr:rowOff>
    </xdr:from>
    <xdr:to>
      <xdr:col>116</xdr:col>
      <xdr:colOff>63500</xdr:colOff>
      <xdr:row>85</xdr:row>
      <xdr:rowOff>159258</xdr:rowOff>
    </xdr:to>
    <xdr:cxnSp macro="">
      <xdr:nvCxnSpPr>
        <xdr:cNvPr id="816" name="直線コネクタ 815">
          <a:extLst>
            <a:ext uri="{FF2B5EF4-FFF2-40B4-BE49-F238E27FC236}">
              <a16:creationId xmlns:a16="http://schemas.microsoft.com/office/drawing/2014/main" id="{CEAE8405-A8B4-4290-935E-7D4366D2AFA8}"/>
            </a:ext>
          </a:extLst>
        </xdr:cNvPr>
        <xdr:cNvCxnSpPr/>
      </xdr:nvCxnSpPr>
      <xdr:spPr>
        <a:xfrm>
          <a:off x="21323300" y="1473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108458</xdr:rowOff>
    </xdr:from>
    <xdr:to>
      <xdr:col>107</xdr:col>
      <xdr:colOff>101600</xdr:colOff>
      <xdr:row>86</xdr:row>
      <xdr:rowOff>38608</xdr:rowOff>
    </xdr:to>
    <xdr:sp macro="" textlink="">
      <xdr:nvSpPr>
        <xdr:cNvPr id="817" name="楕円 816">
          <a:extLst>
            <a:ext uri="{FF2B5EF4-FFF2-40B4-BE49-F238E27FC236}">
              <a16:creationId xmlns:a16="http://schemas.microsoft.com/office/drawing/2014/main" id="{1793900B-34A3-44A4-AFD0-C79B02BB48DC}"/>
            </a:ext>
          </a:extLst>
        </xdr:cNvPr>
        <xdr:cNvSpPr/>
      </xdr:nvSpPr>
      <xdr:spPr>
        <a:xfrm>
          <a:off x="20383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159258</xdr:rowOff>
    </xdr:from>
    <xdr:to>
      <xdr:col>111</xdr:col>
      <xdr:colOff>177800</xdr:colOff>
      <xdr:row>85</xdr:row>
      <xdr:rowOff>159258</xdr:rowOff>
    </xdr:to>
    <xdr:cxnSp macro="">
      <xdr:nvCxnSpPr>
        <xdr:cNvPr id="818" name="直線コネクタ 817">
          <a:extLst>
            <a:ext uri="{FF2B5EF4-FFF2-40B4-BE49-F238E27FC236}">
              <a16:creationId xmlns:a16="http://schemas.microsoft.com/office/drawing/2014/main" id="{E1E988E4-8550-4956-AFF2-694B4825CF9C}"/>
            </a:ext>
          </a:extLst>
        </xdr:cNvPr>
        <xdr:cNvCxnSpPr/>
      </xdr:nvCxnSpPr>
      <xdr:spPr>
        <a:xfrm>
          <a:off x="20434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108458</xdr:rowOff>
    </xdr:from>
    <xdr:to>
      <xdr:col>102</xdr:col>
      <xdr:colOff>165100</xdr:colOff>
      <xdr:row>86</xdr:row>
      <xdr:rowOff>38608</xdr:rowOff>
    </xdr:to>
    <xdr:sp macro="" textlink="">
      <xdr:nvSpPr>
        <xdr:cNvPr id="819" name="楕円 818">
          <a:extLst>
            <a:ext uri="{FF2B5EF4-FFF2-40B4-BE49-F238E27FC236}">
              <a16:creationId xmlns:a16="http://schemas.microsoft.com/office/drawing/2014/main" id="{3F9AD831-7025-462C-BD62-A7959A14B4FD}"/>
            </a:ext>
          </a:extLst>
        </xdr:cNvPr>
        <xdr:cNvSpPr/>
      </xdr:nvSpPr>
      <xdr:spPr>
        <a:xfrm>
          <a:off x="19494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159258</xdr:rowOff>
    </xdr:from>
    <xdr:to>
      <xdr:col>107</xdr:col>
      <xdr:colOff>50800</xdr:colOff>
      <xdr:row>85</xdr:row>
      <xdr:rowOff>159258</xdr:rowOff>
    </xdr:to>
    <xdr:cxnSp macro="">
      <xdr:nvCxnSpPr>
        <xdr:cNvPr id="820" name="直線コネクタ 819">
          <a:extLst>
            <a:ext uri="{FF2B5EF4-FFF2-40B4-BE49-F238E27FC236}">
              <a16:creationId xmlns:a16="http://schemas.microsoft.com/office/drawing/2014/main" id="{EF5858BD-37E9-426B-AA2A-4845E20C795A}"/>
            </a:ext>
          </a:extLst>
        </xdr:cNvPr>
        <xdr:cNvCxnSpPr/>
      </xdr:nvCxnSpPr>
      <xdr:spPr>
        <a:xfrm>
          <a:off x="19545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108458</xdr:rowOff>
    </xdr:from>
    <xdr:to>
      <xdr:col>98</xdr:col>
      <xdr:colOff>38100</xdr:colOff>
      <xdr:row>86</xdr:row>
      <xdr:rowOff>38608</xdr:rowOff>
    </xdr:to>
    <xdr:sp macro="" textlink="">
      <xdr:nvSpPr>
        <xdr:cNvPr id="821" name="楕円 820">
          <a:extLst>
            <a:ext uri="{FF2B5EF4-FFF2-40B4-BE49-F238E27FC236}">
              <a16:creationId xmlns:a16="http://schemas.microsoft.com/office/drawing/2014/main" id="{28034C41-4084-4148-8D0E-F40E1D259054}"/>
            </a:ext>
          </a:extLst>
        </xdr:cNvPr>
        <xdr:cNvSpPr/>
      </xdr:nvSpPr>
      <xdr:spPr>
        <a:xfrm>
          <a:off x="18605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159258</xdr:rowOff>
    </xdr:from>
    <xdr:to>
      <xdr:col>102</xdr:col>
      <xdr:colOff>114300</xdr:colOff>
      <xdr:row>85</xdr:row>
      <xdr:rowOff>159258</xdr:rowOff>
    </xdr:to>
    <xdr:cxnSp macro="">
      <xdr:nvCxnSpPr>
        <xdr:cNvPr id="822" name="直線コネクタ 821">
          <a:extLst>
            <a:ext uri="{FF2B5EF4-FFF2-40B4-BE49-F238E27FC236}">
              <a16:creationId xmlns:a16="http://schemas.microsoft.com/office/drawing/2014/main" id="{CB132135-2E5C-4C9D-9332-A7641607C562}"/>
            </a:ext>
          </a:extLst>
        </xdr:cNvPr>
        <xdr:cNvCxnSpPr/>
      </xdr:nvCxnSpPr>
      <xdr:spPr>
        <a:xfrm>
          <a:off x="18656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C1B23C0B-9FB1-4E44-94F5-A50588352DAF}"/>
            </a:ext>
          </a:extLst>
        </xdr:cNvPr>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72967646-DBE9-4D3E-8277-0AC619801EBA}"/>
            </a:ext>
          </a:extLst>
        </xdr:cNvPr>
        <xdr:cNvSpPr txBox="1"/>
      </xdr:nvSpPr>
      <xdr:spPr>
        <a:xfrm>
          <a:off x="20199427"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139716</xdr:rowOff>
    </xdr:from>
    <xdr:ext cx="469744" cy="259045"/>
    <xdr:sp macro="" textlink="">
      <xdr:nvSpPr>
        <xdr:cNvPr id="825" name="n_3aveValue【消防施設】&#10;一人当たり面積">
          <a:extLst>
            <a:ext uri="{FF2B5EF4-FFF2-40B4-BE49-F238E27FC236}">
              <a16:creationId xmlns:a16="http://schemas.microsoft.com/office/drawing/2014/main" id="{4621CF59-D7D6-4E28-968C-648E64657E1B}"/>
            </a:ext>
          </a:extLst>
        </xdr:cNvPr>
        <xdr:cNvSpPr txBox="1"/>
      </xdr:nvSpPr>
      <xdr:spPr>
        <a:xfrm>
          <a:off x="19310427" y="1402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144290</xdr:rowOff>
    </xdr:from>
    <xdr:ext cx="469744" cy="259045"/>
    <xdr:sp macro="" textlink="">
      <xdr:nvSpPr>
        <xdr:cNvPr id="826" name="n_4aveValue【消防施設】&#10;一人当たり面積">
          <a:extLst>
            <a:ext uri="{FF2B5EF4-FFF2-40B4-BE49-F238E27FC236}">
              <a16:creationId xmlns:a16="http://schemas.microsoft.com/office/drawing/2014/main" id="{0392E6D1-34BB-4042-95C9-AB82A3C16B7B}"/>
            </a:ext>
          </a:extLst>
        </xdr:cNvPr>
        <xdr:cNvSpPr txBox="1"/>
      </xdr:nvSpPr>
      <xdr:spPr>
        <a:xfrm>
          <a:off x="184214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29735</xdr:rowOff>
    </xdr:from>
    <xdr:ext cx="469744" cy="259045"/>
    <xdr:sp macro="" textlink="">
      <xdr:nvSpPr>
        <xdr:cNvPr id="827" name="n_1mainValue【消防施設】&#10;一人当たり面積">
          <a:extLst>
            <a:ext uri="{FF2B5EF4-FFF2-40B4-BE49-F238E27FC236}">
              <a16:creationId xmlns:a16="http://schemas.microsoft.com/office/drawing/2014/main" id="{80FD86FD-E39F-4C1E-839D-CB2221B7D2EF}"/>
            </a:ext>
          </a:extLst>
        </xdr:cNvPr>
        <xdr:cNvSpPr txBox="1"/>
      </xdr:nvSpPr>
      <xdr:spPr>
        <a:xfrm>
          <a:off x="210757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29735</xdr:rowOff>
    </xdr:from>
    <xdr:ext cx="469744" cy="259045"/>
    <xdr:sp macro="" textlink="">
      <xdr:nvSpPr>
        <xdr:cNvPr id="828" name="n_2mainValue【消防施設】&#10;一人当たり面積">
          <a:extLst>
            <a:ext uri="{FF2B5EF4-FFF2-40B4-BE49-F238E27FC236}">
              <a16:creationId xmlns:a16="http://schemas.microsoft.com/office/drawing/2014/main" id="{B8B95F64-EC13-4093-B1FC-9241624C72E4}"/>
            </a:ext>
          </a:extLst>
        </xdr:cNvPr>
        <xdr:cNvSpPr txBox="1"/>
      </xdr:nvSpPr>
      <xdr:spPr>
        <a:xfrm>
          <a:off x="20199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29735</xdr:rowOff>
    </xdr:from>
    <xdr:ext cx="469744" cy="259045"/>
    <xdr:sp macro="" textlink="">
      <xdr:nvSpPr>
        <xdr:cNvPr id="829" name="n_3mainValue【消防施設】&#10;一人当たり面積">
          <a:extLst>
            <a:ext uri="{FF2B5EF4-FFF2-40B4-BE49-F238E27FC236}">
              <a16:creationId xmlns:a16="http://schemas.microsoft.com/office/drawing/2014/main" id="{673FCC4C-5FF9-4490-A5B7-A40977A6819D}"/>
            </a:ext>
          </a:extLst>
        </xdr:cNvPr>
        <xdr:cNvSpPr txBox="1"/>
      </xdr:nvSpPr>
      <xdr:spPr>
        <a:xfrm>
          <a:off x="19310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29735</xdr:rowOff>
    </xdr:from>
    <xdr:ext cx="469744" cy="259045"/>
    <xdr:sp macro="" textlink="">
      <xdr:nvSpPr>
        <xdr:cNvPr id="830" name="n_4mainValue【消防施設】&#10;一人当たり面積">
          <a:extLst>
            <a:ext uri="{FF2B5EF4-FFF2-40B4-BE49-F238E27FC236}">
              <a16:creationId xmlns:a16="http://schemas.microsoft.com/office/drawing/2014/main" id="{75917E2C-2B73-47E7-ADBA-A0DF2FAD03C7}"/>
            </a:ext>
          </a:extLst>
        </xdr:cNvPr>
        <xdr:cNvSpPr txBox="1"/>
      </xdr:nvSpPr>
      <xdr:spPr>
        <a:xfrm>
          <a:off x="18421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4076A2EE-A9E0-45FA-856C-1B64AE58166A}"/>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3331060F-51A7-4F18-BF32-ECEEB5F74B1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60AB7A2B-682C-4CA0-AE2F-3786D55B6DC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F3C9AFF3-AB3A-41BD-977C-0DC3ED55673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27474B4D-6C73-4B51-8B24-3424B111F41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3F0BBDB5-7B96-4141-9934-5CD1FBCB47B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CF4B8570-D6E8-4064-998C-DE885284733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7E617D75-C969-40DA-9E51-C8F12C8F55C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41D2E47B-10DF-46E7-B3F9-A8A02867EF4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847D8AEC-A301-490E-BFF9-3527E165206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EDA323B6-AC24-4AB2-8C1B-E01F0E69ED9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95D07F36-7204-4D2D-B9EE-3C2F1F37F82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61FD372E-D6F7-4AEB-B73A-D8D60ACC424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81144161-4BBB-4602-8C8D-B836972F6B8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00A3FDAE-00C6-4926-A8DA-EFBC5163057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A4887B60-15A6-496D-BCC0-7D33D530BCC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1107B63B-CF4C-4B69-9921-DBB1002A4C7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83CCC202-F44D-4A78-B43B-C814334B234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0C21ED5A-F260-42A4-A17B-7258B2DE2FF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13648B5A-D942-46DD-8B63-9EE88BA65A91}"/>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2F2C0A75-A4ED-4E83-B598-AD0718BDFDE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54752F81-B53F-4EDC-8703-30BFAE468D67}"/>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2D59648C-838D-4E28-865F-A7EAD8802B45}"/>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2E9B55EC-8939-4585-9B96-0E192EA07EB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A4CD1475-0127-4CF0-B4D0-A663A4316F0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07F423F3-01B4-4D74-8187-D7A5B0BDE05C}"/>
            </a:ext>
          </a:extLst>
        </xdr:cNvPr>
        <xdr:cNvCxnSpPr/>
      </xdr:nvCxnSpPr>
      <xdr:spPr>
        <a:xfrm flipV="1">
          <a:off x="16318864" y="17090571"/>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55A4C5D4-18C7-4D60-B06E-C0E0D2F19224}"/>
            </a:ext>
          </a:extLst>
        </xdr:cNvPr>
        <xdr:cNvSpPr txBox="1"/>
      </xdr:nvSpPr>
      <xdr:spPr>
        <a:xfrm>
          <a:off x="16357600"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E283F2A0-B07C-46DD-9CF0-F6E10C273442}"/>
            </a:ext>
          </a:extLst>
        </xdr:cNvPr>
        <xdr:cNvCxnSpPr/>
      </xdr:nvCxnSpPr>
      <xdr:spPr>
        <a:xfrm>
          <a:off x="16230600" y="1864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BD548F4A-3497-404A-A303-B67D042CB285}"/>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83663BEC-4302-4546-AB71-52F8930D54A7}"/>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9BF9504B-B994-44BD-8A20-A3174967B489}"/>
            </a:ext>
          </a:extLst>
        </xdr:cNvPr>
        <xdr:cNvSpPr txBox="1"/>
      </xdr:nvSpPr>
      <xdr:spPr>
        <a:xfrm>
          <a:off x="16357600" y="1767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D069FCD3-78F6-4CBC-AC85-9CFBBED0F760}"/>
            </a:ext>
          </a:extLst>
        </xdr:cNvPr>
        <xdr:cNvSpPr/>
      </xdr:nvSpPr>
      <xdr:spPr>
        <a:xfrm>
          <a:off x="16268700" y="1782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A68C2E1D-D977-46E5-9A9C-85FD395EFF0D}"/>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26B4E682-9387-4B8B-B5BA-D62C54F698AF}"/>
            </a:ext>
          </a:extLst>
        </xdr:cNvPr>
        <xdr:cNvSpPr/>
      </xdr:nvSpPr>
      <xdr:spPr>
        <a:xfrm>
          <a:off x="14541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142966</xdr:rowOff>
    </xdr:from>
    <xdr:to>
      <xdr:col>72</xdr:col>
      <xdr:colOff>38100</xdr:colOff>
      <xdr:row>104</xdr:row>
      <xdr:rowOff>73116</xdr:rowOff>
    </xdr:to>
    <xdr:sp macro="" textlink="">
      <xdr:nvSpPr>
        <xdr:cNvPr id="865" name="フローチャート: 判断 864">
          <a:extLst>
            <a:ext uri="{FF2B5EF4-FFF2-40B4-BE49-F238E27FC236}">
              <a16:creationId xmlns:a16="http://schemas.microsoft.com/office/drawing/2014/main" id="{D4EB7207-439C-40A2-BFD1-3F3B9A1E6485}"/>
            </a:ext>
          </a:extLst>
        </xdr:cNvPr>
        <xdr:cNvSpPr/>
      </xdr:nvSpPr>
      <xdr:spPr>
        <a:xfrm>
          <a:off x="13652500" y="178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123371</xdr:rowOff>
    </xdr:from>
    <xdr:to>
      <xdr:col>67</xdr:col>
      <xdr:colOff>101600</xdr:colOff>
      <xdr:row>104</xdr:row>
      <xdr:rowOff>53521</xdr:rowOff>
    </xdr:to>
    <xdr:sp macro="" textlink="">
      <xdr:nvSpPr>
        <xdr:cNvPr id="866" name="フローチャート: 判断 865">
          <a:extLst>
            <a:ext uri="{FF2B5EF4-FFF2-40B4-BE49-F238E27FC236}">
              <a16:creationId xmlns:a16="http://schemas.microsoft.com/office/drawing/2014/main" id="{D520F7D1-5BB6-4549-9FA4-995570E8F396}"/>
            </a:ext>
          </a:extLst>
        </xdr:cNvPr>
        <xdr:cNvSpPr/>
      </xdr:nvSpPr>
      <xdr:spPr>
        <a:xfrm>
          <a:off x="12763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91C15A5B-D95F-4374-ACBB-F68DB2F8B5D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8B1F267A-5CEC-4B16-8637-D2EE045DB41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15E9EC44-3B4F-4F22-8A0A-E430C589136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ABED4C27-0167-4473-8394-6531496605C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85B3EDCB-309E-4F25-B3DA-23AE3E219C7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102144</xdr:rowOff>
    </xdr:from>
    <xdr:to>
      <xdr:col>85</xdr:col>
      <xdr:colOff>177800</xdr:colOff>
      <xdr:row>108</xdr:row>
      <xdr:rowOff>32294</xdr:rowOff>
    </xdr:to>
    <xdr:sp macro="" textlink="">
      <xdr:nvSpPr>
        <xdr:cNvPr id="872" name="楕円 871">
          <a:extLst>
            <a:ext uri="{FF2B5EF4-FFF2-40B4-BE49-F238E27FC236}">
              <a16:creationId xmlns:a16="http://schemas.microsoft.com/office/drawing/2014/main" id="{B14079D8-2CA1-4AC2-9F6D-711A058D4992}"/>
            </a:ext>
          </a:extLst>
        </xdr:cNvPr>
        <xdr:cNvSpPr/>
      </xdr:nvSpPr>
      <xdr:spPr>
        <a:xfrm>
          <a:off x="162687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80571</xdr:rowOff>
    </xdr:from>
    <xdr:ext cx="405111" cy="259045"/>
    <xdr:sp macro="" textlink="">
      <xdr:nvSpPr>
        <xdr:cNvPr id="873" name="【庁舎】&#10;有形固定資産減価償却率該当値テキスト">
          <a:extLst>
            <a:ext uri="{FF2B5EF4-FFF2-40B4-BE49-F238E27FC236}">
              <a16:creationId xmlns:a16="http://schemas.microsoft.com/office/drawing/2014/main" id="{8562DAC5-5BBE-484E-8E6C-D139D49C7FEA}"/>
            </a:ext>
          </a:extLst>
        </xdr:cNvPr>
        <xdr:cNvSpPr txBox="1"/>
      </xdr:nvSpPr>
      <xdr:spPr>
        <a:xfrm>
          <a:off x="16357600" y="1842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111942</xdr:rowOff>
    </xdr:from>
    <xdr:to>
      <xdr:col>81</xdr:col>
      <xdr:colOff>101600</xdr:colOff>
      <xdr:row>108</xdr:row>
      <xdr:rowOff>42092</xdr:rowOff>
    </xdr:to>
    <xdr:sp macro="" textlink="">
      <xdr:nvSpPr>
        <xdr:cNvPr id="874" name="楕円 873">
          <a:extLst>
            <a:ext uri="{FF2B5EF4-FFF2-40B4-BE49-F238E27FC236}">
              <a16:creationId xmlns:a16="http://schemas.microsoft.com/office/drawing/2014/main" id="{F9C676B9-470E-49A9-87B7-8A4A7701DA2D}"/>
            </a:ext>
          </a:extLst>
        </xdr:cNvPr>
        <xdr:cNvSpPr/>
      </xdr:nvSpPr>
      <xdr:spPr>
        <a:xfrm>
          <a:off x="15430500" y="18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152944</xdr:rowOff>
    </xdr:from>
    <xdr:to>
      <xdr:col>85</xdr:col>
      <xdr:colOff>127000</xdr:colOff>
      <xdr:row>107</xdr:row>
      <xdr:rowOff>162742</xdr:rowOff>
    </xdr:to>
    <xdr:cxnSp macro="">
      <xdr:nvCxnSpPr>
        <xdr:cNvPr id="875" name="直線コネクタ 874">
          <a:extLst>
            <a:ext uri="{FF2B5EF4-FFF2-40B4-BE49-F238E27FC236}">
              <a16:creationId xmlns:a16="http://schemas.microsoft.com/office/drawing/2014/main" id="{8B346D55-85D9-4302-8B2A-A031A1B55D04}"/>
            </a:ext>
          </a:extLst>
        </xdr:cNvPr>
        <xdr:cNvCxnSpPr/>
      </xdr:nvCxnSpPr>
      <xdr:spPr>
        <a:xfrm flipV="1">
          <a:off x="15481300" y="18498094"/>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85816</xdr:rowOff>
    </xdr:from>
    <xdr:to>
      <xdr:col>76</xdr:col>
      <xdr:colOff>165100</xdr:colOff>
      <xdr:row>108</xdr:row>
      <xdr:rowOff>15966</xdr:rowOff>
    </xdr:to>
    <xdr:sp macro="" textlink="">
      <xdr:nvSpPr>
        <xdr:cNvPr id="876" name="楕円 875">
          <a:extLst>
            <a:ext uri="{FF2B5EF4-FFF2-40B4-BE49-F238E27FC236}">
              <a16:creationId xmlns:a16="http://schemas.microsoft.com/office/drawing/2014/main" id="{040B09A7-63DE-4BA9-913A-164A76DE74E0}"/>
            </a:ext>
          </a:extLst>
        </xdr:cNvPr>
        <xdr:cNvSpPr/>
      </xdr:nvSpPr>
      <xdr:spPr>
        <a:xfrm>
          <a:off x="14541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136616</xdr:rowOff>
    </xdr:from>
    <xdr:to>
      <xdr:col>81</xdr:col>
      <xdr:colOff>50800</xdr:colOff>
      <xdr:row>107</xdr:row>
      <xdr:rowOff>162742</xdr:rowOff>
    </xdr:to>
    <xdr:cxnSp macro="">
      <xdr:nvCxnSpPr>
        <xdr:cNvPr id="877" name="直線コネクタ 876">
          <a:extLst>
            <a:ext uri="{FF2B5EF4-FFF2-40B4-BE49-F238E27FC236}">
              <a16:creationId xmlns:a16="http://schemas.microsoft.com/office/drawing/2014/main" id="{E4D271EB-83FB-4FC0-96DA-88FAC2259F63}"/>
            </a:ext>
          </a:extLst>
        </xdr:cNvPr>
        <xdr:cNvCxnSpPr/>
      </xdr:nvCxnSpPr>
      <xdr:spPr>
        <a:xfrm>
          <a:off x="14592300" y="18481766"/>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66221</xdr:rowOff>
    </xdr:from>
    <xdr:to>
      <xdr:col>72</xdr:col>
      <xdr:colOff>38100</xdr:colOff>
      <xdr:row>107</xdr:row>
      <xdr:rowOff>167821</xdr:rowOff>
    </xdr:to>
    <xdr:sp macro="" textlink="">
      <xdr:nvSpPr>
        <xdr:cNvPr id="878" name="楕円 877">
          <a:extLst>
            <a:ext uri="{FF2B5EF4-FFF2-40B4-BE49-F238E27FC236}">
              <a16:creationId xmlns:a16="http://schemas.microsoft.com/office/drawing/2014/main" id="{154444E9-C0AB-4C2F-9354-D6DFCA093315}"/>
            </a:ext>
          </a:extLst>
        </xdr:cNvPr>
        <xdr:cNvSpPr/>
      </xdr:nvSpPr>
      <xdr:spPr>
        <a:xfrm>
          <a:off x="13652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117021</xdr:rowOff>
    </xdr:from>
    <xdr:to>
      <xdr:col>76</xdr:col>
      <xdr:colOff>114300</xdr:colOff>
      <xdr:row>107</xdr:row>
      <xdr:rowOff>136616</xdr:rowOff>
    </xdr:to>
    <xdr:cxnSp macro="">
      <xdr:nvCxnSpPr>
        <xdr:cNvPr id="879" name="直線コネクタ 878">
          <a:extLst>
            <a:ext uri="{FF2B5EF4-FFF2-40B4-BE49-F238E27FC236}">
              <a16:creationId xmlns:a16="http://schemas.microsoft.com/office/drawing/2014/main" id="{49DD8956-EB34-4A70-82D2-EB83C8BCFE80}"/>
            </a:ext>
          </a:extLst>
        </xdr:cNvPr>
        <xdr:cNvCxnSpPr/>
      </xdr:nvCxnSpPr>
      <xdr:spPr>
        <a:xfrm>
          <a:off x="13703300" y="184621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40095</xdr:rowOff>
    </xdr:from>
    <xdr:to>
      <xdr:col>67</xdr:col>
      <xdr:colOff>101600</xdr:colOff>
      <xdr:row>107</xdr:row>
      <xdr:rowOff>141695</xdr:rowOff>
    </xdr:to>
    <xdr:sp macro="" textlink="">
      <xdr:nvSpPr>
        <xdr:cNvPr id="880" name="楕円 879">
          <a:extLst>
            <a:ext uri="{FF2B5EF4-FFF2-40B4-BE49-F238E27FC236}">
              <a16:creationId xmlns:a16="http://schemas.microsoft.com/office/drawing/2014/main" id="{584453F1-F539-4F37-943A-394062640783}"/>
            </a:ext>
          </a:extLst>
        </xdr:cNvPr>
        <xdr:cNvSpPr/>
      </xdr:nvSpPr>
      <xdr:spPr>
        <a:xfrm>
          <a:off x="12763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90895</xdr:rowOff>
    </xdr:from>
    <xdr:to>
      <xdr:col>71</xdr:col>
      <xdr:colOff>177800</xdr:colOff>
      <xdr:row>107</xdr:row>
      <xdr:rowOff>117021</xdr:rowOff>
    </xdr:to>
    <xdr:cxnSp macro="">
      <xdr:nvCxnSpPr>
        <xdr:cNvPr id="881" name="直線コネクタ 880">
          <a:extLst>
            <a:ext uri="{FF2B5EF4-FFF2-40B4-BE49-F238E27FC236}">
              <a16:creationId xmlns:a16="http://schemas.microsoft.com/office/drawing/2014/main" id="{C0ACD419-B3C8-4C46-80D1-1B600F5CE97C}"/>
            </a:ext>
          </a:extLst>
        </xdr:cNvPr>
        <xdr:cNvCxnSpPr/>
      </xdr:nvCxnSpPr>
      <xdr:spPr>
        <a:xfrm>
          <a:off x="12814300" y="18436045"/>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0BEC7A3E-3A7F-4211-B107-FFA0EC84E32F}"/>
            </a:ext>
          </a:extLst>
        </xdr:cNvPr>
        <xdr:cNvSpPr txBox="1"/>
      </xdr:nvSpPr>
      <xdr:spPr>
        <a:xfrm>
          <a:off x="152660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AA6231F2-22A4-483A-8E40-EDED80A78EB8}"/>
            </a:ext>
          </a:extLst>
        </xdr:cNvPr>
        <xdr:cNvSpPr txBox="1"/>
      </xdr:nvSpPr>
      <xdr:spPr>
        <a:xfrm>
          <a:off x="14389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89643</xdr:rowOff>
    </xdr:from>
    <xdr:ext cx="405111" cy="259045"/>
    <xdr:sp macro="" textlink="">
      <xdr:nvSpPr>
        <xdr:cNvPr id="884" name="n_3aveValue【庁舎】&#10;有形固定資産減価償却率">
          <a:extLst>
            <a:ext uri="{FF2B5EF4-FFF2-40B4-BE49-F238E27FC236}">
              <a16:creationId xmlns:a16="http://schemas.microsoft.com/office/drawing/2014/main" id="{6B43AB0F-1005-460F-A680-59DF3E94FFEB}"/>
            </a:ext>
          </a:extLst>
        </xdr:cNvPr>
        <xdr:cNvSpPr txBox="1"/>
      </xdr:nvSpPr>
      <xdr:spPr>
        <a:xfrm>
          <a:off x="13500744" y="1757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70048</xdr:rowOff>
    </xdr:from>
    <xdr:ext cx="405111" cy="259045"/>
    <xdr:sp macro="" textlink="">
      <xdr:nvSpPr>
        <xdr:cNvPr id="885" name="n_4aveValue【庁舎】&#10;有形固定資産減価償却率">
          <a:extLst>
            <a:ext uri="{FF2B5EF4-FFF2-40B4-BE49-F238E27FC236}">
              <a16:creationId xmlns:a16="http://schemas.microsoft.com/office/drawing/2014/main" id="{90A3E14D-18E5-4B1B-9CF1-A2520C1BEA54}"/>
            </a:ext>
          </a:extLst>
        </xdr:cNvPr>
        <xdr:cNvSpPr txBox="1"/>
      </xdr:nvSpPr>
      <xdr:spPr>
        <a:xfrm>
          <a:off x="12611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33219</xdr:rowOff>
    </xdr:from>
    <xdr:ext cx="405111" cy="259045"/>
    <xdr:sp macro="" textlink="">
      <xdr:nvSpPr>
        <xdr:cNvPr id="886" name="n_1mainValue【庁舎】&#10;有形固定資産減価償却率">
          <a:extLst>
            <a:ext uri="{FF2B5EF4-FFF2-40B4-BE49-F238E27FC236}">
              <a16:creationId xmlns:a16="http://schemas.microsoft.com/office/drawing/2014/main" id="{47D034FB-DA81-477C-9A14-6D001CCBF90C}"/>
            </a:ext>
          </a:extLst>
        </xdr:cNvPr>
        <xdr:cNvSpPr txBox="1"/>
      </xdr:nvSpPr>
      <xdr:spPr>
        <a:xfrm>
          <a:off x="15266044" y="18549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7093</xdr:rowOff>
    </xdr:from>
    <xdr:ext cx="405111" cy="259045"/>
    <xdr:sp macro="" textlink="">
      <xdr:nvSpPr>
        <xdr:cNvPr id="887" name="n_2mainValue【庁舎】&#10;有形固定資産減価償却率">
          <a:extLst>
            <a:ext uri="{FF2B5EF4-FFF2-40B4-BE49-F238E27FC236}">
              <a16:creationId xmlns:a16="http://schemas.microsoft.com/office/drawing/2014/main" id="{0FC2F54D-0A40-4D54-BDF7-C4ADD2D7913E}"/>
            </a:ext>
          </a:extLst>
        </xdr:cNvPr>
        <xdr:cNvSpPr txBox="1"/>
      </xdr:nvSpPr>
      <xdr:spPr>
        <a:xfrm>
          <a:off x="14389744" y="185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158948</xdr:rowOff>
    </xdr:from>
    <xdr:ext cx="405111" cy="259045"/>
    <xdr:sp macro="" textlink="">
      <xdr:nvSpPr>
        <xdr:cNvPr id="888" name="n_3mainValue【庁舎】&#10;有形固定資産減価償却率">
          <a:extLst>
            <a:ext uri="{FF2B5EF4-FFF2-40B4-BE49-F238E27FC236}">
              <a16:creationId xmlns:a16="http://schemas.microsoft.com/office/drawing/2014/main" id="{B8508F0D-5EF3-47C5-AA91-79D3E21E49CF}"/>
            </a:ext>
          </a:extLst>
        </xdr:cNvPr>
        <xdr:cNvSpPr txBox="1"/>
      </xdr:nvSpPr>
      <xdr:spPr>
        <a:xfrm>
          <a:off x="13500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132822</xdr:rowOff>
    </xdr:from>
    <xdr:ext cx="405111" cy="259045"/>
    <xdr:sp macro="" textlink="">
      <xdr:nvSpPr>
        <xdr:cNvPr id="889" name="n_4mainValue【庁舎】&#10;有形固定資産減価償却率">
          <a:extLst>
            <a:ext uri="{FF2B5EF4-FFF2-40B4-BE49-F238E27FC236}">
              <a16:creationId xmlns:a16="http://schemas.microsoft.com/office/drawing/2014/main" id="{D594D890-981A-43E1-BCDF-00783656FC94}"/>
            </a:ext>
          </a:extLst>
        </xdr:cNvPr>
        <xdr:cNvSpPr txBox="1"/>
      </xdr:nvSpPr>
      <xdr:spPr>
        <a:xfrm>
          <a:off x="126117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AD346785-BC2B-47B4-A538-2F7FD5A8E52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7A287489-DE70-4294-A589-E306C1E77F0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E52F6850-3468-4CA4-8A6D-CA6DC7348F0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7841B67E-0429-4A62-9DA7-4F54730A4C2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5B36A9CF-B060-49B5-B66D-45E31CBC346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93934638-6DD2-4AB5-B834-7CFE602E908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195260E7-C2FD-40D5-94D7-936D07BE556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D3DB75B4-256B-42BC-BDB1-013728128AC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EAC6FE7A-CE90-45CC-B91A-E4FE05B1B0A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6BB9BF55-B44C-4C32-81A7-3C8F51C7191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C12AF8AF-9B5C-4430-A54E-36D880145D4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DBEC5DF5-67DA-44E8-9CE5-60BE1A8C2EA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4673AFDB-5BEE-46F9-AB63-6EEC8A2B817A}"/>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640B492B-6998-4F34-9F4C-76B429D4042E}"/>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5044C0BA-06BC-46FD-832B-60F3A7F6092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D9A4A557-8029-4B28-A9C0-5ACB59AC8AF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7E10670F-04DB-43C1-9526-86E4A957EAE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E85F1937-0ADF-426C-8F32-B4C396171E82}"/>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52106616-C7A0-4402-8C8B-881E70B36AD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B53A09C2-0106-4223-9A94-5DDCE17DCC1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16D78B89-E415-4AF5-8C96-D4A001EB145A}"/>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F8C9D835-4BC5-4483-A8FB-8D4E5034BEBC}"/>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26F76155-3C7D-4AAE-BD1C-78B851FE5AD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28A9E076-AA83-440F-BC64-3884CA2AF6C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41939F5D-5994-4DFD-8EF7-41A9C92FFC6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D1A94E96-7025-4F1C-A595-CABB679177DE}"/>
            </a:ext>
          </a:extLst>
        </xdr:cNvPr>
        <xdr:cNvCxnSpPr/>
      </xdr:nvCxnSpPr>
      <xdr:spPr>
        <a:xfrm flipV="1">
          <a:off x="22160864" y="1702525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2DCAC354-CE83-4558-90B0-E7BABAA1188C}"/>
            </a:ext>
          </a:extLst>
        </xdr:cNvPr>
        <xdr:cNvSpPr txBox="1"/>
      </xdr:nvSpPr>
      <xdr:spPr>
        <a:xfrm>
          <a:off x="2219960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20C4114D-B6DE-4546-A270-9708ED0CC9FD}"/>
            </a:ext>
          </a:extLst>
        </xdr:cNvPr>
        <xdr:cNvCxnSpPr/>
      </xdr:nvCxnSpPr>
      <xdr:spPr>
        <a:xfrm>
          <a:off x="22072600" y="1851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7B68CCED-5DA6-4531-B2BC-E9409038726E}"/>
            </a:ext>
          </a:extLst>
        </xdr:cNvPr>
        <xdr:cNvSpPr txBox="1"/>
      </xdr:nvSpPr>
      <xdr:spPr>
        <a:xfrm>
          <a:off x="22199600" y="1680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4C7FAAA2-A744-479E-BB3A-7E4F0AC2A804}"/>
            </a:ext>
          </a:extLst>
        </xdr:cNvPr>
        <xdr:cNvCxnSpPr/>
      </xdr:nvCxnSpPr>
      <xdr:spPr>
        <a:xfrm>
          <a:off x="22072600" y="1702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66239</xdr:rowOff>
    </xdr:from>
    <xdr:ext cx="469744" cy="259045"/>
    <xdr:sp macro="" textlink="">
      <xdr:nvSpPr>
        <xdr:cNvPr id="920" name="【庁舎】&#10;一人当たり面積平均値テキスト">
          <a:extLst>
            <a:ext uri="{FF2B5EF4-FFF2-40B4-BE49-F238E27FC236}">
              <a16:creationId xmlns:a16="http://schemas.microsoft.com/office/drawing/2014/main" id="{9197E30F-5904-426A-8FFA-AF3B553366FC}"/>
            </a:ext>
          </a:extLst>
        </xdr:cNvPr>
        <xdr:cNvSpPr txBox="1"/>
      </xdr:nvSpPr>
      <xdr:spPr>
        <a:xfrm>
          <a:off x="22199600" y="17897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E158DFFC-35A2-47DB-B99F-0BC0295CCE72}"/>
            </a:ext>
          </a:extLst>
        </xdr:cNvPr>
        <xdr:cNvSpPr/>
      </xdr:nvSpPr>
      <xdr:spPr>
        <a:xfrm>
          <a:off x="221107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147CA30E-7693-4106-961B-490F66CBD17E}"/>
            </a:ext>
          </a:extLst>
        </xdr:cNvPr>
        <xdr:cNvSpPr/>
      </xdr:nvSpPr>
      <xdr:spPr>
        <a:xfrm>
          <a:off x="212725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0844005E-8607-420F-B364-C650F4242100}"/>
            </a:ext>
          </a:extLst>
        </xdr:cNvPr>
        <xdr:cNvSpPr/>
      </xdr:nvSpPr>
      <xdr:spPr>
        <a:xfrm>
          <a:off x="20383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115207</xdr:rowOff>
    </xdr:from>
    <xdr:to>
      <xdr:col>102</xdr:col>
      <xdr:colOff>165100</xdr:colOff>
      <xdr:row>104</xdr:row>
      <xdr:rowOff>45357</xdr:rowOff>
    </xdr:to>
    <xdr:sp macro="" textlink="">
      <xdr:nvSpPr>
        <xdr:cNvPr id="924" name="フローチャート: 判断 923">
          <a:extLst>
            <a:ext uri="{FF2B5EF4-FFF2-40B4-BE49-F238E27FC236}">
              <a16:creationId xmlns:a16="http://schemas.microsoft.com/office/drawing/2014/main" id="{D933B989-55F7-4CBD-AE8E-A76C228442A1}"/>
            </a:ext>
          </a:extLst>
        </xdr:cNvPr>
        <xdr:cNvSpPr/>
      </xdr:nvSpPr>
      <xdr:spPr>
        <a:xfrm>
          <a:off x="19494500" y="1777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108676</xdr:rowOff>
    </xdr:from>
    <xdr:to>
      <xdr:col>98</xdr:col>
      <xdr:colOff>38100</xdr:colOff>
      <xdr:row>104</xdr:row>
      <xdr:rowOff>38826</xdr:rowOff>
    </xdr:to>
    <xdr:sp macro="" textlink="">
      <xdr:nvSpPr>
        <xdr:cNvPr id="925" name="フローチャート: 判断 924">
          <a:extLst>
            <a:ext uri="{FF2B5EF4-FFF2-40B4-BE49-F238E27FC236}">
              <a16:creationId xmlns:a16="http://schemas.microsoft.com/office/drawing/2014/main" id="{FD044BB1-7DF2-4808-8FE2-7B9EEAFBD14B}"/>
            </a:ext>
          </a:extLst>
        </xdr:cNvPr>
        <xdr:cNvSpPr/>
      </xdr:nvSpPr>
      <xdr:spPr>
        <a:xfrm>
          <a:off x="18605500" y="1776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D737F446-D151-48C8-9D31-BB418BD0182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5DC2070A-1209-4AA5-9FD9-0F07ABB06AE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72DF143C-2C3E-4B93-B83C-4BFC3274B43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F4E3EA82-E03A-4A75-8123-DD3624AEF85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B812E341-F24D-4396-9935-17F0CA6AFDD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93980</xdr:rowOff>
    </xdr:from>
    <xdr:to>
      <xdr:col>116</xdr:col>
      <xdr:colOff>114300</xdr:colOff>
      <xdr:row>107</xdr:row>
      <xdr:rowOff>24130</xdr:rowOff>
    </xdr:to>
    <xdr:sp macro="" textlink="">
      <xdr:nvSpPr>
        <xdr:cNvPr id="931" name="楕円 930">
          <a:extLst>
            <a:ext uri="{FF2B5EF4-FFF2-40B4-BE49-F238E27FC236}">
              <a16:creationId xmlns:a16="http://schemas.microsoft.com/office/drawing/2014/main" id="{CED17566-4810-44F4-8EA9-E75CC5C81EBE}"/>
            </a:ext>
          </a:extLst>
        </xdr:cNvPr>
        <xdr:cNvSpPr/>
      </xdr:nvSpPr>
      <xdr:spPr>
        <a:xfrm>
          <a:off x="221107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72407</xdr:rowOff>
    </xdr:from>
    <xdr:ext cx="469744" cy="259045"/>
    <xdr:sp macro="" textlink="">
      <xdr:nvSpPr>
        <xdr:cNvPr id="932" name="【庁舎】&#10;一人当たり面積該当値テキスト">
          <a:extLst>
            <a:ext uri="{FF2B5EF4-FFF2-40B4-BE49-F238E27FC236}">
              <a16:creationId xmlns:a16="http://schemas.microsoft.com/office/drawing/2014/main" id="{8EBF20D0-FABA-403C-9D77-200ED2FF54AD}"/>
            </a:ext>
          </a:extLst>
        </xdr:cNvPr>
        <xdr:cNvSpPr txBox="1"/>
      </xdr:nvSpPr>
      <xdr:spPr>
        <a:xfrm>
          <a:off x="22199600"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97245</xdr:rowOff>
    </xdr:from>
    <xdr:to>
      <xdr:col>112</xdr:col>
      <xdr:colOff>38100</xdr:colOff>
      <xdr:row>107</xdr:row>
      <xdr:rowOff>27395</xdr:rowOff>
    </xdr:to>
    <xdr:sp macro="" textlink="">
      <xdr:nvSpPr>
        <xdr:cNvPr id="933" name="楕円 932">
          <a:extLst>
            <a:ext uri="{FF2B5EF4-FFF2-40B4-BE49-F238E27FC236}">
              <a16:creationId xmlns:a16="http://schemas.microsoft.com/office/drawing/2014/main" id="{3886675A-7C71-41BD-828A-CA890D787878}"/>
            </a:ext>
          </a:extLst>
        </xdr:cNvPr>
        <xdr:cNvSpPr/>
      </xdr:nvSpPr>
      <xdr:spPr>
        <a:xfrm>
          <a:off x="212725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144780</xdr:rowOff>
    </xdr:from>
    <xdr:to>
      <xdr:col>116</xdr:col>
      <xdr:colOff>63500</xdr:colOff>
      <xdr:row>106</xdr:row>
      <xdr:rowOff>148045</xdr:rowOff>
    </xdr:to>
    <xdr:cxnSp macro="">
      <xdr:nvCxnSpPr>
        <xdr:cNvPr id="934" name="直線コネクタ 933">
          <a:extLst>
            <a:ext uri="{FF2B5EF4-FFF2-40B4-BE49-F238E27FC236}">
              <a16:creationId xmlns:a16="http://schemas.microsoft.com/office/drawing/2014/main" id="{083AE5F8-1234-4790-A8D7-26474ACE381E}"/>
            </a:ext>
          </a:extLst>
        </xdr:cNvPr>
        <xdr:cNvCxnSpPr/>
      </xdr:nvCxnSpPr>
      <xdr:spPr>
        <a:xfrm flipV="1">
          <a:off x="21323300" y="18318480"/>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100512</xdr:rowOff>
    </xdr:from>
    <xdr:to>
      <xdr:col>107</xdr:col>
      <xdr:colOff>101600</xdr:colOff>
      <xdr:row>107</xdr:row>
      <xdr:rowOff>30662</xdr:rowOff>
    </xdr:to>
    <xdr:sp macro="" textlink="">
      <xdr:nvSpPr>
        <xdr:cNvPr id="935" name="楕円 934">
          <a:extLst>
            <a:ext uri="{FF2B5EF4-FFF2-40B4-BE49-F238E27FC236}">
              <a16:creationId xmlns:a16="http://schemas.microsoft.com/office/drawing/2014/main" id="{03056862-CDDB-4F6E-BF3E-A90402D03B16}"/>
            </a:ext>
          </a:extLst>
        </xdr:cNvPr>
        <xdr:cNvSpPr/>
      </xdr:nvSpPr>
      <xdr:spPr>
        <a:xfrm>
          <a:off x="20383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148045</xdr:rowOff>
    </xdr:from>
    <xdr:to>
      <xdr:col>111</xdr:col>
      <xdr:colOff>177800</xdr:colOff>
      <xdr:row>106</xdr:row>
      <xdr:rowOff>151312</xdr:rowOff>
    </xdr:to>
    <xdr:cxnSp macro="">
      <xdr:nvCxnSpPr>
        <xdr:cNvPr id="936" name="直線コネクタ 935">
          <a:extLst>
            <a:ext uri="{FF2B5EF4-FFF2-40B4-BE49-F238E27FC236}">
              <a16:creationId xmlns:a16="http://schemas.microsoft.com/office/drawing/2014/main" id="{11F2A8D5-151D-4B31-90B6-803E5EDF99C8}"/>
            </a:ext>
          </a:extLst>
        </xdr:cNvPr>
        <xdr:cNvCxnSpPr/>
      </xdr:nvCxnSpPr>
      <xdr:spPr>
        <a:xfrm flipV="1">
          <a:off x="20434300" y="18321745"/>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100512</xdr:rowOff>
    </xdr:from>
    <xdr:to>
      <xdr:col>102</xdr:col>
      <xdr:colOff>165100</xdr:colOff>
      <xdr:row>107</xdr:row>
      <xdr:rowOff>30662</xdr:rowOff>
    </xdr:to>
    <xdr:sp macro="" textlink="">
      <xdr:nvSpPr>
        <xdr:cNvPr id="937" name="楕円 936">
          <a:extLst>
            <a:ext uri="{FF2B5EF4-FFF2-40B4-BE49-F238E27FC236}">
              <a16:creationId xmlns:a16="http://schemas.microsoft.com/office/drawing/2014/main" id="{398AE0A5-C8AA-4CF8-9870-2ABDC4BD8834}"/>
            </a:ext>
          </a:extLst>
        </xdr:cNvPr>
        <xdr:cNvSpPr/>
      </xdr:nvSpPr>
      <xdr:spPr>
        <a:xfrm>
          <a:off x="19494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151312</xdr:rowOff>
    </xdr:from>
    <xdr:to>
      <xdr:col>107</xdr:col>
      <xdr:colOff>50800</xdr:colOff>
      <xdr:row>106</xdr:row>
      <xdr:rowOff>151312</xdr:rowOff>
    </xdr:to>
    <xdr:cxnSp macro="">
      <xdr:nvCxnSpPr>
        <xdr:cNvPr id="938" name="直線コネクタ 937">
          <a:extLst>
            <a:ext uri="{FF2B5EF4-FFF2-40B4-BE49-F238E27FC236}">
              <a16:creationId xmlns:a16="http://schemas.microsoft.com/office/drawing/2014/main" id="{DBF5E466-53C1-4A7B-9477-FD38496C6F47}"/>
            </a:ext>
          </a:extLst>
        </xdr:cNvPr>
        <xdr:cNvCxnSpPr/>
      </xdr:nvCxnSpPr>
      <xdr:spPr>
        <a:xfrm>
          <a:off x="19545300" y="183250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103777</xdr:rowOff>
    </xdr:from>
    <xdr:to>
      <xdr:col>98</xdr:col>
      <xdr:colOff>38100</xdr:colOff>
      <xdr:row>107</xdr:row>
      <xdr:rowOff>33927</xdr:rowOff>
    </xdr:to>
    <xdr:sp macro="" textlink="">
      <xdr:nvSpPr>
        <xdr:cNvPr id="939" name="楕円 938">
          <a:extLst>
            <a:ext uri="{FF2B5EF4-FFF2-40B4-BE49-F238E27FC236}">
              <a16:creationId xmlns:a16="http://schemas.microsoft.com/office/drawing/2014/main" id="{5C5F9FEF-81FF-47AC-B9DA-7F6C3904C65E}"/>
            </a:ext>
          </a:extLst>
        </xdr:cNvPr>
        <xdr:cNvSpPr/>
      </xdr:nvSpPr>
      <xdr:spPr>
        <a:xfrm>
          <a:off x="18605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151312</xdr:rowOff>
    </xdr:from>
    <xdr:to>
      <xdr:col>102</xdr:col>
      <xdr:colOff>114300</xdr:colOff>
      <xdr:row>106</xdr:row>
      <xdr:rowOff>154577</xdr:rowOff>
    </xdr:to>
    <xdr:cxnSp macro="">
      <xdr:nvCxnSpPr>
        <xdr:cNvPr id="940" name="直線コネクタ 939">
          <a:extLst>
            <a:ext uri="{FF2B5EF4-FFF2-40B4-BE49-F238E27FC236}">
              <a16:creationId xmlns:a16="http://schemas.microsoft.com/office/drawing/2014/main" id="{DBE1857A-946C-4C80-96FA-2FC5E2FC60E9}"/>
            </a:ext>
          </a:extLst>
        </xdr:cNvPr>
        <xdr:cNvCxnSpPr/>
      </xdr:nvCxnSpPr>
      <xdr:spPr>
        <a:xfrm flipV="1">
          <a:off x="18656300" y="1832501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16164</xdr:rowOff>
    </xdr:from>
    <xdr:ext cx="469744" cy="259045"/>
    <xdr:sp macro="" textlink="">
      <xdr:nvSpPr>
        <xdr:cNvPr id="941" name="n_1aveValue【庁舎】&#10;一人当たり面積">
          <a:extLst>
            <a:ext uri="{FF2B5EF4-FFF2-40B4-BE49-F238E27FC236}">
              <a16:creationId xmlns:a16="http://schemas.microsoft.com/office/drawing/2014/main" id="{F87A689B-70F0-49CA-956F-63308D20C91C}"/>
            </a:ext>
          </a:extLst>
        </xdr:cNvPr>
        <xdr:cNvSpPr txBox="1"/>
      </xdr:nvSpPr>
      <xdr:spPr>
        <a:xfrm>
          <a:off x="21075727" y="1784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22696</xdr:rowOff>
    </xdr:from>
    <xdr:ext cx="469744" cy="259045"/>
    <xdr:sp macro="" textlink="">
      <xdr:nvSpPr>
        <xdr:cNvPr id="942" name="n_2aveValue【庁舎】&#10;一人当たり面積">
          <a:extLst>
            <a:ext uri="{FF2B5EF4-FFF2-40B4-BE49-F238E27FC236}">
              <a16:creationId xmlns:a16="http://schemas.microsoft.com/office/drawing/2014/main" id="{F0BA1FBD-D619-43B9-89CF-B38DA5C42E60}"/>
            </a:ext>
          </a:extLst>
        </xdr:cNvPr>
        <xdr:cNvSpPr txBox="1"/>
      </xdr:nvSpPr>
      <xdr:spPr>
        <a:xfrm>
          <a:off x="201994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61884</xdr:rowOff>
    </xdr:from>
    <xdr:ext cx="469744" cy="259045"/>
    <xdr:sp macro="" textlink="">
      <xdr:nvSpPr>
        <xdr:cNvPr id="943" name="n_3aveValue【庁舎】&#10;一人当たり面積">
          <a:extLst>
            <a:ext uri="{FF2B5EF4-FFF2-40B4-BE49-F238E27FC236}">
              <a16:creationId xmlns:a16="http://schemas.microsoft.com/office/drawing/2014/main" id="{EDC08F51-88F2-428C-9B40-B86C99FFE406}"/>
            </a:ext>
          </a:extLst>
        </xdr:cNvPr>
        <xdr:cNvSpPr txBox="1"/>
      </xdr:nvSpPr>
      <xdr:spPr>
        <a:xfrm>
          <a:off x="19310427" y="1754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55353</xdr:rowOff>
    </xdr:from>
    <xdr:ext cx="469744" cy="259045"/>
    <xdr:sp macro="" textlink="">
      <xdr:nvSpPr>
        <xdr:cNvPr id="944" name="n_4aveValue【庁舎】&#10;一人当たり面積">
          <a:extLst>
            <a:ext uri="{FF2B5EF4-FFF2-40B4-BE49-F238E27FC236}">
              <a16:creationId xmlns:a16="http://schemas.microsoft.com/office/drawing/2014/main" id="{FBF8D579-0BA2-4081-9B3F-A1CE7358579A}"/>
            </a:ext>
          </a:extLst>
        </xdr:cNvPr>
        <xdr:cNvSpPr txBox="1"/>
      </xdr:nvSpPr>
      <xdr:spPr>
        <a:xfrm>
          <a:off x="18421427" y="175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18522</xdr:rowOff>
    </xdr:from>
    <xdr:ext cx="469744" cy="259045"/>
    <xdr:sp macro="" textlink="">
      <xdr:nvSpPr>
        <xdr:cNvPr id="945" name="n_1mainValue【庁舎】&#10;一人当たり面積">
          <a:extLst>
            <a:ext uri="{FF2B5EF4-FFF2-40B4-BE49-F238E27FC236}">
              <a16:creationId xmlns:a16="http://schemas.microsoft.com/office/drawing/2014/main" id="{B0100F7C-4B87-4389-836A-160D6528ED34}"/>
            </a:ext>
          </a:extLst>
        </xdr:cNvPr>
        <xdr:cNvSpPr txBox="1"/>
      </xdr:nvSpPr>
      <xdr:spPr>
        <a:xfrm>
          <a:off x="21075727" y="1836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21789</xdr:rowOff>
    </xdr:from>
    <xdr:ext cx="469744" cy="259045"/>
    <xdr:sp macro="" textlink="">
      <xdr:nvSpPr>
        <xdr:cNvPr id="946" name="n_2mainValue【庁舎】&#10;一人当たり面積">
          <a:extLst>
            <a:ext uri="{FF2B5EF4-FFF2-40B4-BE49-F238E27FC236}">
              <a16:creationId xmlns:a16="http://schemas.microsoft.com/office/drawing/2014/main" id="{98871D81-D463-421F-87BA-6639ACE09298}"/>
            </a:ext>
          </a:extLst>
        </xdr:cNvPr>
        <xdr:cNvSpPr txBox="1"/>
      </xdr:nvSpPr>
      <xdr:spPr>
        <a:xfrm>
          <a:off x="201994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21789</xdr:rowOff>
    </xdr:from>
    <xdr:ext cx="469744" cy="259045"/>
    <xdr:sp macro="" textlink="">
      <xdr:nvSpPr>
        <xdr:cNvPr id="947" name="n_3mainValue【庁舎】&#10;一人当たり面積">
          <a:extLst>
            <a:ext uri="{FF2B5EF4-FFF2-40B4-BE49-F238E27FC236}">
              <a16:creationId xmlns:a16="http://schemas.microsoft.com/office/drawing/2014/main" id="{B2AEA3CE-2563-40AE-BC7C-F534B13749ED}"/>
            </a:ext>
          </a:extLst>
        </xdr:cNvPr>
        <xdr:cNvSpPr txBox="1"/>
      </xdr:nvSpPr>
      <xdr:spPr>
        <a:xfrm>
          <a:off x="193104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25054</xdr:rowOff>
    </xdr:from>
    <xdr:ext cx="469744" cy="259045"/>
    <xdr:sp macro="" textlink="">
      <xdr:nvSpPr>
        <xdr:cNvPr id="948" name="n_4mainValue【庁舎】&#10;一人当たり面積">
          <a:extLst>
            <a:ext uri="{FF2B5EF4-FFF2-40B4-BE49-F238E27FC236}">
              <a16:creationId xmlns:a16="http://schemas.microsoft.com/office/drawing/2014/main" id="{25D56B0B-B306-42CD-A178-E30F01087271}"/>
            </a:ext>
          </a:extLst>
        </xdr:cNvPr>
        <xdr:cNvSpPr txBox="1"/>
      </xdr:nvSpPr>
      <xdr:spPr>
        <a:xfrm>
          <a:off x="18421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75F5124C-AE0E-4956-A922-3AE74A1FE9A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1F8366C0-3B40-4BFE-82E2-C91F3A4BDA8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78FA19A2-E68F-4733-AB38-FF574EFA796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大部分の施設類型で有形固定資産減価償却率が高く、各施設の老朽化が進行している状況である。令和２年度に施設保全計画を策定し、計画的な維持管理を目指すこととしているが、厳しい財政状況のため、老朽化対策に必要な財源確保の目途は立たず、現状の施設数を同規模で維持していくことは困難である。今後、より具体的な個別施設計画を策定し、計画的な更新・改修等に取組む必要がある。</a:t>
          </a:r>
          <a:endParaRPr lang="ja-JP" altLang="ja-JP" sz="1400">
            <a:effectLst/>
          </a:endParaRPr>
        </a:p>
        <a:p>
          <a:r>
            <a:rPr kumimoji="1" lang="ja-JP" altLang="ja-JP" sz="1100">
              <a:solidFill>
                <a:schemeClr val="dk1"/>
              </a:solidFill>
              <a:effectLst/>
              <a:latin typeface="+mn-lt"/>
              <a:ea typeface="+mn-ea"/>
              <a:cs typeface="+mn-cs"/>
            </a:rPr>
            <a:t>　体育館・プールについては、大部分を占める体育館が比較的新しいことから、数値上償却率が低くなっているが、プールの老朽度は非常に高い。</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図書館、市庁舎、保健センター</a:t>
          </a:r>
          <a:r>
            <a:rPr kumimoji="1" lang="ja-JP" altLang="en-US" sz="1100">
              <a:solidFill>
                <a:schemeClr val="dk1"/>
              </a:solidFill>
              <a:effectLst/>
              <a:latin typeface="+mn-lt"/>
              <a:ea typeface="+mn-ea"/>
              <a:cs typeface="+mn-cs"/>
            </a:rPr>
            <a:t>、市民会館及び消防施設</a:t>
          </a:r>
          <a:r>
            <a:rPr kumimoji="1" lang="ja-JP" altLang="ja-JP" sz="1100">
              <a:solidFill>
                <a:schemeClr val="dk1"/>
              </a:solidFill>
              <a:effectLst/>
              <a:latin typeface="+mn-lt"/>
              <a:ea typeface="+mn-ea"/>
              <a:cs typeface="+mn-cs"/>
            </a:rPr>
            <a:t>は、減価償却率が高く、全国平均及び都平均を大きく上回り、類似団体内でも下位となっている。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市民会館については、比較的大きなホールを有していることから１人当たり面積が都平均を上回り、全国平均程度となっているが、償却率は高い状況である。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各施設の老朽化、類似機能の重複、地域偏在などの課題を解消するため、今後、個別施設計画の次期計画の策定や、市庁舎建設に向けた検討の中で、既存施設の集約化や最適配置についても検討す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基準財政収入額については、市民税や税連動交付金の増などにより、前年度と比較して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380,450</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基準財政需要額については、　地域デジタル社会推進費の増などにより、前年度と比較して</a:t>
          </a:r>
          <a:r>
            <a:rPr kumimoji="1" lang="en-US" altLang="ja-JP" sz="1300">
              <a:latin typeface="ＭＳ Ｐゴシック" panose="020B0600070205080204" pitchFamily="50" charset="-128"/>
              <a:ea typeface="ＭＳ Ｐゴシック" panose="020B0600070205080204" pitchFamily="50" charset="-128"/>
            </a:rPr>
            <a:t>435,609</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以上により、昨年度から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0.78</a:t>
          </a:r>
          <a:r>
            <a:rPr kumimoji="1" lang="ja-JP" altLang="en-US" sz="1300">
              <a:latin typeface="ＭＳ Ｐゴシック" panose="020B0600070205080204" pitchFamily="50" charset="-128"/>
              <a:ea typeface="ＭＳ Ｐゴシック" panose="020B0600070205080204" pitchFamily="50" charset="-128"/>
            </a:rPr>
            <a:t>となりました。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類似団体平均を</a:t>
          </a:r>
          <a:r>
            <a:rPr kumimoji="1" lang="en-US" altLang="ja-JP" sz="1300">
              <a:latin typeface="ＭＳ Ｐゴシック" panose="020B0600070205080204" pitchFamily="50" charset="-128"/>
              <a:ea typeface="ＭＳ Ｐゴシック" panose="020B0600070205080204" pitchFamily="50" charset="-128"/>
            </a:rPr>
            <a:t>0.08</a:t>
          </a:r>
          <a:r>
            <a:rPr kumimoji="1" lang="ja-JP" altLang="en-US" sz="1300">
              <a:latin typeface="ＭＳ Ｐゴシック" panose="020B0600070205080204" pitchFamily="50" charset="-128"/>
              <a:ea typeface="ＭＳ Ｐゴシック" panose="020B0600070205080204" pitchFamily="50" charset="-128"/>
            </a:rPr>
            <a:t>上回っているものの、依然として交付税収入に依存しており、義務的経費等の削減が急務となっています。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147108</xdr:rowOff>
    </xdr:from>
    <xdr:to>
      <xdr:col>23</xdr:col>
      <xdr:colOff>133350</xdr:colOff>
      <xdr:row>40</xdr:row>
      <xdr:rowOff>167217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051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106892</xdr:rowOff>
    </xdr:from>
    <xdr:to>
      <xdr:col>19</xdr:col>
      <xdr:colOff>133350</xdr:colOff>
      <xdr:row>40</xdr:row>
      <xdr:rowOff>147108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648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86783</xdr:rowOff>
    </xdr:from>
    <xdr:to>
      <xdr:col>15</xdr:col>
      <xdr:colOff>82550</xdr:colOff>
      <xdr:row>40</xdr:row>
      <xdr:rowOff>106892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447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66675</xdr:rowOff>
    </xdr:from>
    <xdr:to>
      <xdr:col>11</xdr:col>
      <xdr:colOff>31750</xdr:colOff>
      <xdr:row>40</xdr:row>
      <xdr:rowOff>86783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246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104775</xdr:rowOff>
    </xdr:from>
    <xdr:to>
      <xdr:col>11</xdr:col>
      <xdr:colOff>82550</xdr:colOff>
      <xdr:row>44</xdr:row>
      <xdr:rowOff>34925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47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39810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96308</xdr:rowOff>
    </xdr:from>
    <xdr:to>
      <xdr:col>19</xdr:col>
      <xdr:colOff>184150</xdr:colOff>
      <xdr:row>41</xdr:row>
      <xdr:rowOff>26458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36635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2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56092</xdr:rowOff>
    </xdr:from>
    <xdr:to>
      <xdr:col>15</xdr:col>
      <xdr:colOff>133350</xdr:colOff>
      <xdr:row>40</xdr:row>
      <xdr:rowOff>157692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167869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35983</xdr:rowOff>
    </xdr:from>
    <xdr:to>
      <xdr:col>11</xdr:col>
      <xdr:colOff>82550</xdr:colOff>
      <xdr:row>40</xdr:row>
      <xdr:rowOff>137583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147760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経常収支比率については、分母では市税が回復したことや税連動交付金等による増となり、</a:t>
          </a:r>
          <a:r>
            <a:rPr kumimoji="1" lang="en-US" altLang="ja-JP" sz="1300">
              <a:latin typeface="ＭＳ Ｐゴシック" panose="020B0600070205080204" pitchFamily="50" charset="-128"/>
              <a:ea typeface="ＭＳ Ｐゴシック" panose="020B0600070205080204" pitchFamily="50" charset="-128"/>
            </a:rPr>
            <a:t>118,798</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％）の増となりました。分子では物価高騰等の影響を受け補助費、維持補修費、繰出金が増加したことにより、全体では</a:t>
          </a:r>
          <a:r>
            <a:rPr kumimoji="1" lang="en-US" altLang="ja-JP" sz="1300">
              <a:latin typeface="ＭＳ Ｐゴシック" panose="020B0600070205080204" pitchFamily="50" charset="-128"/>
              <a:ea typeface="ＭＳ Ｐゴシック" panose="020B0600070205080204" pitchFamily="50" charset="-128"/>
            </a:rPr>
            <a:t>425,093</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％）の増となりました。</a:t>
          </a:r>
        </a:p>
        <a:p>
          <a:r>
            <a:rPr kumimoji="1" lang="ja-JP" altLang="en-US" sz="1300">
              <a:latin typeface="ＭＳ Ｐゴシック" panose="020B0600070205080204" pitchFamily="50" charset="-128"/>
              <a:ea typeface="ＭＳ Ｐゴシック" panose="020B0600070205080204" pitchFamily="50" charset="-128"/>
            </a:rPr>
            <a:t>　以上により、分母は改善したものの、分子は悪化したことにより昨年度から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94.6</a:t>
          </a:r>
          <a:r>
            <a:rPr kumimoji="1" lang="ja-JP" altLang="en-US" sz="1300">
              <a:latin typeface="ＭＳ Ｐゴシック" panose="020B0600070205080204" pitchFamily="50" charset="-128"/>
              <a:ea typeface="ＭＳ Ｐゴシック" panose="020B0600070205080204" pitchFamily="50" charset="-128"/>
            </a:rPr>
            <a:t>％となりました。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類似団体の平均を</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上回っており、補助費や他会計への繰出金の削減が急務となっています。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49276</xdr:rowOff>
    </xdr:from>
    <xdr:to>
      <xdr:col>23</xdr:col>
      <xdr:colOff>133350</xdr:colOff>
      <xdr:row>62</xdr:row>
      <xdr:rowOff>145796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67917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13208</xdr:rowOff>
    </xdr:from>
    <xdr:to>
      <xdr:col>19</xdr:col>
      <xdr:colOff>133350</xdr:colOff>
      <xdr:row>62</xdr:row>
      <xdr:rowOff>49276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471658"/>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13208</xdr:rowOff>
    </xdr:from>
    <xdr:to>
      <xdr:col>15</xdr:col>
      <xdr:colOff>82550</xdr:colOff>
      <xdr:row>62</xdr:row>
      <xdr:rowOff>39624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471658"/>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58437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39624</xdr:rowOff>
    </xdr:from>
    <xdr:to>
      <xdr:col>11</xdr:col>
      <xdr:colOff>31750</xdr:colOff>
      <xdr:row>63</xdr:row>
      <xdr:rowOff>8128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669524"/>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145796</xdr:rowOff>
    </xdr:from>
    <xdr:to>
      <xdr:col>11</xdr:col>
      <xdr:colOff>82550</xdr:colOff>
      <xdr:row>62</xdr:row>
      <xdr:rowOff>75946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86123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373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119905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0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67073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9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169926</xdr:rowOff>
    </xdr:from>
    <xdr:to>
      <xdr:col>19</xdr:col>
      <xdr:colOff>184150</xdr:colOff>
      <xdr:row>62</xdr:row>
      <xdr:rowOff>100076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84853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14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133858</xdr:rowOff>
    </xdr:from>
    <xdr:to>
      <xdr:col>15</xdr:col>
      <xdr:colOff>133350</xdr:colOff>
      <xdr:row>61</xdr:row>
      <xdr:rowOff>64008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42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74185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160274</xdr:rowOff>
    </xdr:from>
    <xdr:to>
      <xdr:col>11</xdr:col>
      <xdr:colOff>82550</xdr:colOff>
      <xdr:row>62</xdr:row>
      <xdr:rowOff>90424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75201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705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128778</xdr:rowOff>
    </xdr:from>
    <xdr:to>
      <xdr:col>7</xdr:col>
      <xdr:colOff>31750</xdr:colOff>
      <xdr:row>63</xdr:row>
      <xdr:rowOff>58928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5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43705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45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類似団体と比較して、人件費・物件費等が低くなっているのは、ごみ処理業務、常備消防業務等を一部事務組合等に委託して行っていることが主な要因として挙げられます。</a:t>
          </a:r>
        </a:p>
        <a:p>
          <a:r>
            <a:rPr kumimoji="1" lang="ja-JP" altLang="en-US" sz="1300">
              <a:latin typeface="ＭＳ Ｐゴシック" panose="020B0600070205080204" pitchFamily="50" charset="-128"/>
              <a:ea typeface="ＭＳ Ｐゴシック" panose="020B0600070205080204" pitchFamily="50" charset="-128"/>
            </a:rPr>
            <a:t>　また、前年度の決算額と比較すると、人件費については給与改定等により増加しているものの、物件費については前年に比べ減少したことから、人口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人当たり人件費・物件費等は</a:t>
          </a:r>
          <a:r>
            <a:rPr kumimoji="1" lang="en-US" altLang="ja-JP" sz="1300">
              <a:latin typeface="ＭＳ Ｐゴシック" panose="020B0600070205080204" pitchFamily="50" charset="-128"/>
              <a:ea typeface="ＭＳ Ｐゴシック" panose="020B0600070205080204" pitchFamily="50" charset="-128"/>
            </a:rPr>
            <a:t>1,032</a:t>
          </a:r>
          <a:r>
            <a:rPr kumimoji="1" lang="ja-JP" altLang="en-US" sz="1300">
              <a:latin typeface="ＭＳ Ｐゴシック" panose="020B0600070205080204" pitchFamily="50" charset="-128"/>
              <a:ea typeface="ＭＳ Ｐゴシック" panose="020B0600070205080204" pitchFamily="50" charset="-128"/>
            </a:rPr>
            <a:t>円減少しました</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137175</xdr:rowOff>
    </xdr:from>
    <xdr:to>
      <xdr:col>23</xdr:col>
      <xdr:colOff>133350</xdr:colOff>
      <xdr:row>81</xdr:row>
      <xdr:rowOff>147137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24625"/>
          <a:ext cx="838200" cy="9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125853</xdr:rowOff>
    </xdr:from>
    <xdr:to>
      <xdr:col>19</xdr:col>
      <xdr:colOff>133350</xdr:colOff>
      <xdr:row>81</xdr:row>
      <xdr:rowOff>147137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13303"/>
          <a:ext cx="889000" cy="2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90229</xdr:rowOff>
    </xdr:from>
    <xdr:to>
      <xdr:col>15</xdr:col>
      <xdr:colOff>82550</xdr:colOff>
      <xdr:row>81</xdr:row>
      <xdr:rowOff>125853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77679"/>
          <a:ext cx="889000" cy="3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4355</xdr:rowOff>
    </xdr:from>
    <xdr:to>
      <xdr:col>11</xdr:col>
      <xdr:colOff>31750</xdr:colOff>
      <xdr:row>81</xdr:row>
      <xdr:rowOff>90229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91805"/>
          <a:ext cx="889000" cy="8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139970</xdr:rowOff>
    </xdr:from>
    <xdr:to>
      <xdr:col>11</xdr:col>
      <xdr:colOff>82550</xdr:colOff>
      <xdr:row>84</xdr:row>
      <xdr:rowOff>70120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54897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13567</xdr:rowOff>
    </xdr:from>
    <xdr:to>
      <xdr:col>7</xdr:col>
      <xdr:colOff>31750</xdr:colOff>
      <xdr:row>83</xdr:row>
      <xdr:rowOff>115167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99944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3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86375</xdr:rowOff>
    </xdr:from>
    <xdr:to>
      <xdr:col>23</xdr:col>
      <xdr:colOff>184150</xdr:colOff>
      <xdr:row>82</xdr:row>
      <xdr:rowOff>16525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102902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18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96337</xdr:rowOff>
    </xdr:from>
    <xdr:to>
      <xdr:col>19</xdr:col>
      <xdr:colOff>184150</xdr:colOff>
      <xdr:row>82</xdr:row>
      <xdr:rowOff>26487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8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36664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52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75053</xdr:rowOff>
    </xdr:from>
    <xdr:to>
      <xdr:col>15</xdr:col>
      <xdr:colOff>133350</xdr:colOff>
      <xdr:row>82</xdr:row>
      <xdr:rowOff>5203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6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15380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31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39429</xdr:rowOff>
    </xdr:from>
    <xdr:to>
      <xdr:col>11</xdr:col>
      <xdr:colOff>82550</xdr:colOff>
      <xdr:row>81</xdr:row>
      <xdr:rowOff>141029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2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151206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9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125005</xdr:rowOff>
    </xdr:from>
    <xdr:to>
      <xdr:col>7</xdr:col>
      <xdr:colOff>31750</xdr:colOff>
      <xdr:row>81</xdr:row>
      <xdr:rowOff>55155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4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65332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0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年度のラスパイレス指数は、前年度と比較して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ポイント減少し、類似団体平均と比較してやや低い傾向となりました。</a:t>
          </a:r>
        </a:p>
        <a:p>
          <a:r>
            <a:rPr kumimoji="1" lang="ja-JP" altLang="en-US" sz="1300">
              <a:latin typeface="ＭＳ Ｐゴシック" panose="020B0600070205080204" pitchFamily="50" charset="-128"/>
              <a:ea typeface="ＭＳ Ｐゴシック" panose="020B0600070205080204" pitchFamily="50" charset="-128"/>
            </a:rPr>
            <a:t>　今後も、国及び東京都の基準に準拠し、他の地方公共団体との均衡を考慮しつつ、職員の職務や責任、業績に応じた給与体系を構築するとともに、特殊勤務手当等各種手当の内容及び水準について、市民の理解が得られるよう、社会情勢の変化に応じて継続的に見直しを行っ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162984</xdr:rowOff>
    </xdr:from>
    <xdr:to>
      <xdr:col>81</xdr:col>
      <xdr:colOff>44450</xdr:colOff>
      <xdr:row>85</xdr:row>
      <xdr:rowOff>92075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564784"/>
          <a:ext cx="8382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13352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8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85</xdr:row>
      <xdr:rowOff>92075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36370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133350</xdr:rowOff>
    </xdr:from>
    <xdr:to>
      <xdr:col>72</xdr:col>
      <xdr:colOff>203200</xdr:colOff>
      <xdr:row>85</xdr:row>
      <xdr:rowOff>71966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363700"/>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71966</xdr:rowOff>
    </xdr:from>
    <xdr:to>
      <xdr:col>68</xdr:col>
      <xdr:colOff>152400</xdr:colOff>
      <xdr:row>85</xdr:row>
      <xdr:rowOff>71966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6452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112836</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128711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41275</xdr:rowOff>
    </xdr:from>
    <xdr:to>
      <xdr:col>77</xdr:col>
      <xdr:colOff>95250</xdr:colOff>
      <xdr:row>85</xdr:row>
      <xdr:rowOff>142875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127652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0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82550</xdr:rowOff>
    </xdr:from>
    <xdr:to>
      <xdr:col>73</xdr:col>
      <xdr:colOff>44450</xdr:colOff>
      <xdr:row>84</xdr:row>
      <xdr:rowOff>12700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21166</xdr:rowOff>
    </xdr:from>
    <xdr:to>
      <xdr:col>64</xdr:col>
      <xdr:colOff>152400</xdr:colOff>
      <xdr:row>85</xdr:row>
      <xdr:rowOff>122766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107543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人当たり職員数については、類似団体平均</a:t>
          </a:r>
          <a:r>
            <a:rPr kumimoji="1" lang="en-US" altLang="ja-JP" sz="1300">
              <a:latin typeface="ＭＳ Ｐゴシック" panose="020B0600070205080204" pitchFamily="50" charset="-128"/>
              <a:ea typeface="ＭＳ Ｐゴシック" panose="020B0600070205080204" pitchFamily="50" charset="-128"/>
            </a:rPr>
            <a:t>6.62</a:t>
          </a:r>
          <a:r>
            <a:rPr kumimoji="1" lang="ja-JP" altLang="en-US" sz="1300">
              <a:latin typeface="ＭＳ Ｐゴシック" panose="020B0600070205080204" pitchFamily="50" charset="-128"/>
              <a:ea typeface="ＭＳ Ｐゴシック" panose="020B0600070205080204" pitchFamily="50" charset="-128"/>
            </a:rPr>
            <a:t>人を大きく下回る</a:t>
          </a:r>
          <a:r>
            <a:rPr kumimoji="1" lang="en-US" altLang="ja-JP" sz="1300">
              <a:latin typeface="ＭＳ Ｐゴシック" panose="020B0600070205080204" pitchFamily="50" charset="-128"/>
              <a:ea typeface="ＭＳ Ｐゴシック" panose="020B0600070205080204" pitchFamily="50" charset="-128"/>
            </a:rPr>
            <a:t>4.97</a:t>
          </a:r>
          <a:r>
            <a:rPr kumimoji="1" lang="ja-JP" altLang="en-US" sz="1300">
              <a:latin typeface="ＭＳ Ｐゴシック" panose="020B0600070205080204" pitchFamily="50" charset="-128"/>
              <a:ea typeface="ＭＳ Ｐゴシック" panose="020B0600070205080204" pitchFamily="50" charset="-128"/>
            </a:rPr>
            <a:t>人となっています。</a:t>
          </a:r>
        </a:p>
        <a:p>
          <a:r>
            <a:rPr kumimoji="1" lang="ja-JP" altLang="en-US" sz="1300">
              <a:latin typeface="ＭＳ Ｐゴシック" panose="020B0600070205080204" pitchFamily="50" charset="-128"/>
              <a:ea typeface="ＭＳ Ｐゴシック" panose="020B0600070205080204" pitchFamily="50" charset="-128"/>
            </a:rPr>
            <a:t>　公民の適切な役割分担を踏まえた指定管理者制度の継続や、行政評価を踏まえた事務事業の統廃合、</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を活用した業務の効率化を推進していき、職員が直接関与すべき分野を順次縮小することで、過度な職員数の補充はせず、適正な定員管理の実現に努めます。</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70168</xdr:rowOff>
    </xdr:from>
    <xdr:to>
      <xdr:col>81</xdr:col>
      <xdr:colOff>44450</xdr:colOff>
      <xdr:row>59</xdr:row>
      <xdr:rowOff>70168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18571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56092</xdr:rowOff>
    </xdr:from>
    <xdr:to>
      <xdr:col>77</xdr:col>
      <xdr:colOff>44450</xdr:colOff>
      <xdr:row>59</xdr:row>
      <xdr:rowOff>70168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171642"/>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54081</xdr:rowOff>
    </xdr:from>
    <xdr:to>
      <xdr:col>72</xdr:col>
      <xdr:colOff>203200</xdr:colOff>
      <xdr:row>59</xdr:row>
      <xdr:rowOff>56092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16963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54081</xdr:rowOff>
    </xdr:from>
    <xdr:to>
      <xdr:col>68</xdr:col>
      <xdr:colOff>152400</xdr:colOff>
      <xdr:row>59</xdr:row>
      <xdr:rowOff>54081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1696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154517</xdr:rowOff>
    </xdr:from>
    <xdr:to>
      <xdr:col>68</xdr:col>
      <xdr:colOff>203200</xdr:colOff>
      <xdr:row>63</xdr:row>
      <xdr:rowOff>84667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69444</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162560</xdr:rowOff>
    </xdr:from>
    <xdr:to>
      <xdr:col>64</xdr:col>
      <xdr:colOff>152400</xdr:colOff>
      <xdr:row>63</xdr:row>
      <xdr:rowOff>92710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77487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19368</xdr:rowOff>
    </xdr:from>
    <xdr:to>
      <xdr:col>81</xdr:col>
      <xdr:colOff>95250</xdr:colOff>
      <xdr:row>59</xdr:row>
      <xdr:rowOff>120968</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1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35895</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9979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19368</xdr:rowOff>
    </xdr:from>
    <xdr:to>
      <xdr:col>77</xdr:col>
      <xdr:colOff>95250</xdr:colOff>
      <xdr:row>59</xdr:row>
      <xdr:rowOff>120968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1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131145</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9903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5292</xdr:rowOff>
    </xdr:from>
    <xdr:to>
      <xdr:col>73</xdr:col>
      <xdr:colOff>44450</xdr:colOff>
      <xdr:row>59</xdr:row>
      <xdr:rowOff>106892</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1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117069</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88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3281</xdr:rowOff>
    </xdr:from>
    <xdr:to>
      <xdr:col>68</xdr:col>
      <xdr:colOff>203200</xdr:colOff>
      <xdr:row>59</xdr:row>
      <xdr:rowOff>104881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115058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3281</xdr:rowOff>
    </xdr:from>
    <xdr:to>
      <xdr:col>64</xdr:col>
      <xdr:colOff>152400</xdr:colOff>
      <xdr:row>59</xdr:row>
      <xdr:rowOff>104881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115058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実質公債費比率においては、類似団体平均の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％を大きく下回る</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％となっているものの、前年度と比べ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ています。これは、一般会計では起債の償還額、起債額ともに減少したものの、他会計では償還金や起債額が増加したこと、臨時財政対策債の発行額が近年減少した結果、前年度と比較して分母の標準財政規模が減少し、分子が増加したことが主な要因です。</a:t>
          </a:r>
        </a:p>
        <a:p>
          <a:r>
            <a:rPr kumimoji="1" lang="ja-JP" altLang="en-US" sz="1300">
              <a:latin typeface="ＭＳ Ｐゴシック" panose="020B0600070205080204" pitchFamily="50" charset="-128"/>
              <a:ea typeface="ＭＳ Ｐゴシック" panose="020B0600070205080204" pitchFamily="50" charset="-128"/>
            </a:rPr>
            <a:t>　今後は、公共施設の老朽化に伴う地方債の発行額が見込まれるため、抑制に努め比率の改善を目指します。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8890</xdr:rowOff>
    </xdr:from>
    <xdr:to>
      <xdr:col>81</xdr:col>
      <xdr:colOff>44450</xdr:colOff>
      <xdr:row>39</xdr:row>
      <xdr:rowOff>33020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66954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132080</xdr:rowOff>
    </xdr:from>
    <xdr:to>
      <xdr:col>77</xdr:col>
      <xdr:colOff>44450</xdr:colOff>
      <xdr:row>39</xdr:row>
      <xdr:rowOff>8890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55473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084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91863</xdr:rowOff>
    </xdr:from>
    <xdr:to>
      <xdr:col>72</xdr:col>
      <xdr:colOff>203200</xdr:colOff>
      <xdr:row>38</xdr:row>
      <xdr:rowOff>132080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66069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47431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91863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65828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105833</xdr:rowOff>
    </xdr:from>
    <xdr:to>
      <xdr:col>68</xdr:col>
      <xdr:colOff>203200</xdr:colOff>
      <xdr:row>42</xdr:row>
      <xdr:rowOff>35983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20760</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153670</xdr:rowOff>
    </xdr:from>
    <xdr:to>
      <xdr:col>81</xdr:col>
      <xdr:colOff>95250</xdr:colOff>
      <xdr:row>39</xdr:row>
      <xdr:rowOff>83820</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170197</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129540</xdr:rowOff>
    </xdr:from>
    <xdr:to>
      <xdr:col>77</xdr:col>
      <xdr:colOff>95250</xdr:colOff>
      <xdr:row>39</xdr:row>
      <xdr:rowOff>59690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69867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41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81280</xdr:rowOff>
    </xdr:from>
    <xdr:to>
      <xdr:col>73</xdr:col>
      <xdr:colOff>44450</xdr:colOff>
      <xdr:row>39</xdr:row>
      <xdr:rowOff>11430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21607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41063</xdr:rowOff>
    </xdr:from>
    <xdr:to>
      <xdr:col>68</xdr:col>
      <xdr:colOff>203200</xdr:colOff>
      <xdr:row>38</xdr:row>
      <xdr:rowOff>142663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152840</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将来負担比率はマイナスの比率であることから「－</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」であり、類似団体平均の</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％を下回っており、昨年度の数値「▲</a:t>
          </a:r>
          <a:r>
            <a:rPr kumimoji="1" lang="en-US" altLang="ja-JP" sz="1300">
              <a:latin typeface="ＭＳ Ｐゴシック" panose="020B0600070205080204" pitchFamily="50" charset="-128"/>
              <a:ea typeface="ＭＳ Ｐゴシック" panose="020B0600070205080204" pitchFamily="50" charset="-128"/>
            </a:rPr>
            <a:t>25.7</a:t>
          </a:r>
          <a:r>
            <a:rPr kumimoji="1" lang="ja-JP" altLang="en-US" sz="1300">
              <a:latin typeface="ＭＳ Ｐゴシック" panose="020B0600070205080204" pitchFamily="50" charset="-128"/>
              <a:ea typeface="ＭＳ Ｐゴシック" panose="020B0600070205080204" pitchFamily="50" charset="-128"/>
            </a:rPr>
            <a:t>％」に対して、今年度「▲</a:t>
          </a:r>
          <a:r>
            <a:rPr kumimoji="1" lang="en-US" altLang="ja-JP" sz="1300">
              <a:latin typeface="ＭＳ Ｐゴシック" panose="020B0600070205080204" pitchFamily="50" charset="-128"/>
              <a:ea typeface="ＭＳ Ｐゴシック" panose="020B0600070205080204" pitchFamily="50" charset="-128"/>
            </a:rPr>
            <a:t>26.3</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ポイント改善しました。</a:t>
          </a:r>
        </a:p>
        <a:p>
          <a:r>
            <a:rPr kumimoji="1" lang="ja-JP" altLang="en-US" sz="1300">
              <a:latin typeface="ＭＳ Ｐゴシック" panose="020B0600070205080204" pitchFamily="50" charset="-128"/>
              <a:ea typeface="ＭＳ Ｐゴシック" panose="020B0600070205080204" pitchFamily="50" charset="-128"/>
            </a:rPr>
            <a:t>　今後においても、「－</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」を維持できるよう財政調整基金等の基金残高の維持に努めるとともに、臨時財政対策債等の地方債に依存しないように市税等の自主財源の確保に努めます。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53901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82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162258</xdr:rowOff>
    </xdr:from>
    <xdr:to>
      <xdr:col>73</xdr:col>
      <xdr:colOff>44450</xdr:colOff>
      <xdr:row>14</xdr:row>
      <xdr:rowOff>92408</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10100</xdr:rowOff>
    </xdr:from>
    <xdr:to>
      <xdr:col>68</xdr:col>
      <xdr:colOff>203200</xdr:colOff>
      <xdr:row>15</xdr:row>
      <xdr:rowOff>111700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121877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122948</xdr:rowOff>
    </xdr:from>
    <xdr:to>
      <xdr:col>64</xdr:col>
      <xdr:colOff>152400</xdr:colOff>
      <xdr:row>15</xdr:row>
      <xdr:rowOff>53098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52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63275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29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ポイント下回る</a:t>
          </a:r>
          <a:r>
            <a:rPr kumimoji="1" lang="en-US" altLang="ja-JP" sz="1300">
              <a:latin typeface="ＭＳ Ｐゴシック" panose="020B0600070205080204" pitchFamily="50" charset="-128"/>
              <a:ea typeface="ＭＳ Ｐゴシック" panose="020B0600070205080204" pitchFamily="50" charset="-128"/>
            </a:rPr>
            <a:t>21.8</a:t>
          </a:r>
          <a:r>
            <a:rPr kumimoji="1" lang="ja-JP" altLang="en-US" sz="1300">
              <a:latin typeface="ＭＳ Ｐゴシック" panose="020B0600070205080204" pitchFamily="50" charset="-128"/>
              <a:ea typeface="ＭＳ Ｐゴシック" panose="020B0600070205080204" pitchFamily="50" charset="-128"/>
            </a:rPr>
            <a:t>％となっています。職員給与の改定により、経常経費充当一般財源等が増となり昨年度から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ポイント悪化しました。</a:t>
          </a:r>
        </a:p>
        <a:p>
          <a:r>
            <a:rPr kumimoji="1" lang="ja-JP" altLang="en-US" sz="1300">
              <a:latin typeface="ＭＳ Ｐゴシック" panose="020B0600070205080204" pitchFamily="50" charset="-128"/>
              <a:ea typeface="ＭＳ Ｐゴシック" panose="020B0600070205080204" pitchFamily="50" charset="-128"/>
            </a:rPr>
            <a:t>　類似団体平均と比較すると下回っていることから、今後においても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の推進等により効率的に事務を遂行し、更なる人件費の削減に努めます。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27396</xdr:rowOff>
    </xdr:from>
    <xdr:to>
      <xdr:col>24</xdr:col>
      <xdr:colOff>25400</xdr:colOff>
      <xdr:row>35</xdr:row>
      <xdr:rowOff>40458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28146"/>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133531</xdr:rowOff>
    </xdr:from>
    <xdr:to>
      <xdr:col>19</xdr:col>
      <xdr:colOff>187325</xdr:colOff>
      <xdr:row>35</xdr:row>
      <xdr:rowOff>27396</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5962831"/>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133531</xdr:rowOff>
    </xdr:from>
    <xdr:to>
      <xdr:col>15</xdr:col>
      <xdr:colOff>98425</xdr:colOff>
      <xdr:row>35</xdr:row>
      <xdr:rowOff>53522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962831"/>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53522</xdr:rowOff>
    </xdr:from>
    <xdr:to>
      <xdr:col>11</xdr:col>
      <xdr:colOff>9525</xdr:colOff>
      <xdr:row>35</xdr:row>
      <xdr:rowOff>105773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54272"/>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33746</xdr:rowOff>
    </xdr:from>
    <xdr:to>
      <xdr:col>11</xdr:col>
      <xdr:colOff>60325</xdr:colOff>
      <xdr:row>36</xdr:row>
      <xdr:rowOff>135346</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0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120123</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9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87630</xdr:rowOff>
    </xdr:from>
    <xdr:to>
      <xdr:col>6</xdr:col>
      <xdr:colOff>171450</xdr:colOff>
      <xdr:row>36</xdr:row>
      <xdr:rowOff>17780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2557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7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161108</xdr:rowOff>
    </xdr:from>
    <xdr:to>
      <xdr:col>24</xdr:col>
      <xdr:colOff>76200</xdr:colOff>
      <xdr:row>35</xdr:row>
      <xdr:rowOff>91258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99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6185</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3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148046</xdr:rowOff>
    </xdr:from>
    <xdr:to>
      <xdr:col>20</xdr:col>
      <xdr:colOff>38100</xdr:colOff>
      <xdr:row>35</xdr:row>
      <xdr:rowOff>78196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97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88373</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7462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82731</xdr:rowOff>
    </xdr:from>
    <xdr:to>
      <xdr:col>15</xdr:col>
      <xdr:colOff>149225</xdr:colOff>
      <xdr:row>35</xdr:row>
      <xdr:rowOff>12881</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1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23058</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680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2722</xdr:rowOff>
    </xdr:from>
    <xdr:to>
      <xdr:col>11</xdr:col>
      <xdr:colOff>60325</xdr:colOff>
      <xdr:row>35</xdr:row>
      <xdr:rowOff>104322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114499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54973</xdr:rowOff>
    </xdr:from>
    <xdr:to>
      <xdr:col>6</xdr:col>
      <xdr:colOff>171450</xdr:colOff>
      <xdr:row>35</xdr:row>
      <xdr:rowOff>156573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166750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8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ポイント上回る</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％となっているが、前年度と比較して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ポイント改善しております。　　</a:t>
          </a:r>
        </a:p>
        <a:p>
          <a:r>
            <a:rPr kumimoji="1" lang="ja-JP" altLang="en-US" sz="1300">
              <a:latin typeface="ＭＳ Ｐゴシック" panose="020B0600070205080204" pitchFamily="50" charset="-128"/>
              <a:ea typeface="ＭＳ Ｐゴシック" panose="020B0600070205080204" pitchFamily="50" charset="-128"/>
            </a:rPr>
            <a:t>　主な原因としては、コロナ対策、物価高騰対策事業の減少により事業委託料など経費が前年度と比較して減少したことが主な要因であると考えられます。</a:t>
          </a:r>
        </a:p>
        <a:p>
          <a:r>
            <a:rPr kumimoji="1" lang="ja-JP" altLang="en-US" sz="1300">
              <a:latin typeface="ＭＳ Ｐゴシック" panose="020B0600070205080204" pitchFamily="50" charset="-128"/>
              <a:ea typeface="ＭＳ Ｐゴシック" panose="020B0600070205080204" pitchFamily="50" charset="-128"/>
            </a:rPr>
            <a:t>　今後も物件費は経済状況によって左右されることから、今後の動向を注視していく必要があります。</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88138</xdr:rowOff>
    </xdr:from>
    <xdr:to>
      <xdr:col>82</xdr:col>
      <xdr:colOff>107950</xdr:colOff>
      <xdr:row>17</xdr:row>
      <xdr:rowOff>124714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30027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152163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3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124714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296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88138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9296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91965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9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88138</xdr:rowOff>
    </xdr:from>
    <xdr:to>
      <xdr:col>69</xdr:col>
      <xdr:colOff>92075</xdr:colOff>
      <xdr:row>17</xdr:row>
      <xdr:rowOff>115570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0027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5334</xdr:rowOff>
    </xdr:from>
    <xdr:to>
      <xdr:col>69</xdr:col>
      <xdr:colOff>142875</xdr:colOff>
      <xdr:row>15</xdr:row>
      <xdr:rowOff>106934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117111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115062</xdr:rowOff>
    </xdr:from>
    <xdr:to>
      <xdr:col>65</xdr:col>
      <xdr:colOff>53975</xdr:colOff>
      <xdr:row>16</xdr:row>
      <xdr:rowOff>45212</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55389</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9415</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73914</xdr:rowOff>
    </xdr:from>
    <xdr:to>
      <xdr:col>78</xdr:col>
      <xdr:colOff>120650</xdr:colOff>
      <xdr:row>18</xdr:row>
      <xdr:rowOff>4064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160291</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74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135636</xdr:rowOff>
    </xdr:from>
    <xdr:to>
      <xdr:col>74</xdr:col>
      <xdr:colOff>31750</xdr:colOff>
      <xdr:row>17</xdr:row>
      <xdr:rowOff>65786</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50563</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37338</xdr:rowOff>
    </xdr:from>
    <xdr:to>
      <xdr:col>69</xdr:col>
      <xdr:colOff>142875</xdr:colOff>
      <xdr:row>17</xdr:row>
      <xdr:rowOff>138938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123715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151147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扶助費に係る経常収支比率はの</a:t>
          </a:r>
          <a:r>
            <a:rPr kumimoji="1" lang="en-US" altLang="ja-JP" sz="1300">
              <a:latin typeface="ＭＳ Ｐゴシック" panose="020B0600070205080204" pitchFamily="50" charset="-128"/>
              <a:ea typeface="ＭＳ Ｐゴシック" panose="020B0600070205080204" pitchFamily="50" charset="-128"/>
            </a:rPr>
            <a:t>21.6</a:t>
          </a:r>
          <a:r>
            <a:rPr kumimoji="1" lang="ja-JP" altLang="en-US" sz="1300">
              <a:latin typeface="ＭＳ Ｐゴシック" panose="020B0600070205080204" pitchFamily="50" charset="-128"/>
              <a:ea typeface="ＭＳ Ｐゴシック" panose="020B0600070205080204" pitchFamily="50" charset="-128"/>
            </a:rPr>
            <a:t>％となっており、昨年度と比較して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ポイント悪化しました。　類似団体中最下位ではなくなったものの依然として低い水準です。</a:t>
          </a:r>
        </a:p>
        <a:p>
          <a:r>
            <a:rPr kumimoji="1" lang="ja-JP" altLang="en-US" sz="1300">
              <a:latin typeface="ＭＳ Ｐゴシック" panose="020B0600070205080204" pitchFamily="50" charset="-128"/>
              <a:ea typeface="ＭＳ Ｐゴシック" panose="020B0600070205080204" pitchFamily="50" charset="-128"/>
            </a:rPr>
            <a:t>　類似団体平均の</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倍程度の水準で推移しており、生活保護費において医療扶助、介護扶助が特に増加しており、保護世帯及び貧困世帯の高齢者の割合が高いことから、財政課題の大きな要因になっている。</a:t>
          </a:r>
        </a:p>
        <a:p>
          <a:r>
            <a:rPr kumimoji="1" lang="ja-JP" altLang="en-US" sz="1300">
              <a:latin typeface="ＭＳ Ｐゴシック" panose="020B0600070205080204" pitchFamily="50" charset="-128"/>
              <a:ea typeface="ＭＳ Ｐゴシック" panose="020B0600070205080204" pitchFamily="50" charset="-128"/>
            </a:rPr>
            <a:t>　今後においては、被扶助者に向けた自立支援を継続して図っていき、扶助費の増加を抑制するよう努めます。</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35560</xdr:rowOff>
    </xdr:from>
    <xdr:to>
      <xdr:col>24</xdr:col>
      <xdr:colOff>25400</xdr:colOff>
      <xdr:row>60</xdr:row>
      <xdr:rowOff>58420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3225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161290</xdr:rowOff>
    </xdr:from>
    <xdr:to>
      <xdr:col>19</xdr:col>
      <xdr:colOff>187325</xdr:colOff>
      <xdr:row>60</xdr:row>
      <xdr:rowOff>35560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2768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161290</xdr:rowOff>
    </xdr:from>
    <xdr:to>
      <xdr:col>15</xdr:col>
      <xdr:colOff>98425</xdr:colOff>
      <xdr:row>60</xdr:row>
      <xdr:rowOff>43180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276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43180</xdr:rowOff>
    </xdr:from>
    <xdr:to>
      <xdr:col>11</xdr:col>
      <xdr:colOff>9525</xdr:colOff>
      <xdr:row>60</xdr:row>
      <xdr:rowOff>142240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103301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167640</xdr:rowOff>
    </xdr:from>
    <xdr:to>
      <xdr:col>11</xdr:col>
      <xdr:colOff>60325</xdr:colOff>
      <xdr:row>55</xdr:row>
      <xdr:rowOff>97790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107967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64770</xdr:rowOff>
    </xdr:from>
    <xdr:to>
      <xdr:col>6</xdr:col>
      <xdr:colOff>171450</xdr:colOff>
      <xdr:row>55</xdr:row>
      <xdr:rowOff>166370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5097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xdr:rowOff>
    </xdr:from>
    <xdr:to>
      <xdr:col>24</xdr:col>
      <xdr:colOff>76200</xdr:colOff>
      <xdr:row>60</xdr:row>
      <xdr:rowOff>109220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87647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156210</xdr:rowOff>
    </xdr:from>
    <xdr:to>
      <xdr:col>20</xdr:col>
      <xdr:colOff>38100</xdr:colOff>
      <xdr:row>60</xdr:row>
      <xdr:rowOff>86360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71137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35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110490</xdr:rowOff>
    </xdr:from>
    <xdr:to>
      <xdr:col>15</xdr:col>
      <xdr:colOff>149225</xdr:colOff>
      <xdr:row>60</xdr:row>
      <xdr:rowOff>40640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25417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31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163830</xdr:rowOff>
    </xdr:from>
    <xdr:to>
      <xdr:col>11</xdr:col>
      <xdr:colOff>60325</xdr:colOff>
      <xdr:row>60</xdr:row>
      <xdr:rowOff>93980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78757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91440</xdr:rowOff>
    </xdr:from>
    <xdr:to>
      <xdr:col>6</xdr:col>
      <xdr:colOff>171450</xdr:colOff>
      <xdr:row>61</xdr:row>
      <xdr:rowOff>21590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6367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ポイント上回</a:t>
          </a:r>
          <a:r>
            <a:rPr kumimoji="1" lang="en-US" altLang="ja-JP" sz="1300">
              <a:latin typeface="ＭＳ Ｐゴシック" panose="020B0600070205080204" pitchFamily="50" charset="-128"/>
              <a:ea typeface="ＭＳ Ｐゴシック" panose="020B0600070205080204" pitchFamily="50" charset="-128"/>
            </a:rPr>
            <a:t>14.3</a:t>
          </a:r>
          <a:r>
            <a:rPr kumimoji="1" lang="ja-JP" altLang="en-US" sz="1300">
              <a:latin typeface="ＭＳ Ｐゴシック" panose="020B0600070205080204" pitchFamily="50" charset="-128"/>
              <a:ea typeface="ＭＳ Ｐゴシック" panose="020B0600070205080204" pitchFamily="50" charset="-128"/>
            </a:rPr>
            <a:t>％となり、昨年度と比較して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ポイント悪化しました。</a:t>
          </a:r>
        </a:p>
        <a:p>
          <a:r>
            <a:rPr kumimoji="1" lang="ja-JP" altLang="en-US" sz="1300">
              <a:latin typeface="ＭＳ Ｐゴシック" panose="020B0600070205080204" pitchFamily="50" charset="-128"/>
              <a:ea typeface="ＭＳ Ｐゴシック" panose="020B0600070205080204" pitchFamily="50" charset="-128"/>
            </a:rPr>
            <a:t>　その他の内訳は維持補修費（</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％）と繰出金（</a:t>
          </a:r>
          <a:r>
            <a:rPr kumimoji="1" lang="en-US" altLang="ja-JP" sz="1300">
              <a:latin typeface="ＭＳ Ｐゴシック" panose="020B0600070205080204" pitchFamily="50" charset="-128"/>
              <a:ea typeface="ＭＳ Ｐゴシック" panose="020B0600070205080204" pitchFamily="50" charset="-128"/>
            </a:rPr>
            <a:t>13.5</a:t>
          </a:r>
          <a:r>
            <a:rPr kumimoji="1" lang="ja-JP" altLang="en-US" sz="1300">
              <a:latin typeface="ＭＳ Ｐゴシック" panose="020B0600070205080204" pitchFamily="50" charset="-128"/>
              <a:ea typeface="ＭＳ Ｐゴシック" panose="020B0600070205080204" pitchFamily="50" charset="-128"/>
            </a:rPr>
            <a:t>％）であり、維持補修費は前年度と比較して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％、繰出金は充当一般財源等が増えたことから</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ポイント増加をしています。</a:t>
          </a:r>
        </a:p>
        <a:p>
          <a:r>
            <a:rPr kumimoji="1" lang="ja-JP" altLang="en-US" sz="1300">
              <a:latin typeface="ＭＳ Ｐゴシック" panose="020B0600070205080204" pitchFamily="50" charset="-128"/>
              <a:ea typeface="ＭＳ Ｐゴシック" panose="020B0600070205080204" pitchFamily="50" charset="-128"/>
            </a:rPr>
            <a:t>　今後は、各特別会計の法定外の繰出金の削減が急務となっており、健全化計画等に基づき削減を図ります。</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15422</xdr:rowOff>
    </xdr:from>
    <xdr:to>
      <xdr:col>82</xdr:col>
      <xdr:colOff>107950</xdr:colOff>
      <xdr:row>57</xdr:row>
      <xdr:rowOff>156935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788072"/>
          <a:ext cx="8382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78015</xdr:rowOff>
    </xdr:from>
    <xdr:to>
      <xdr:col>78</xdr:col>
      <xdr:colOff>69850</xdr:colOff>
      <xdr:row>57</xdr:row>
      <xdr:rowOff>15422</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79215"/>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32855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78015</xdr:rowOff>
    </xdr:from>
    <xdr:to>
      <xdr:col>73</xdr:col>
      <xdr:colOff>180975</xdr:colOff>
      <xdr:row>56</xdr:row>
      <xdr:rowOff>110672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79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128105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110672</xdr:rowOff>
    </xdr:from>
    <xdr:to>
      <xdr:col>69</xdr:col>
      <xdr:colOff>92075</xdr:colOff>
      <xdr:row>57</xdr:row>
      <xdr:rowOff>4535</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118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146957</xdr:rowOff>
    </xdr:from>
    <xdr:to>
      <xdr:col>69</xdr:col>
      <xdr:colOff>142875</xdr:colOff>
      <xdr:row>57</xdr:row>
      <xdr:rowOff>77107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61884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5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136072</xdr:rowOff>
    </xdr:from>
    <xdr:to>
      <xdr:col>78</xdr:col>
      <xdr:colOff>120650</xdr:colOff>
      <xdr:row>57</xdr:row>
      <xdr:rowOff>66222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50999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82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27215</xdr:rowOff>
    </xdr:from>
    <xdr:to>
      <xdr:col>74</xdr:col>
      <xdr:colOff>31750</xdr:colOff>
      <xdr:row>56</xdr:row>
      <xdr:rowOff>128815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113592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59872</xdr:rowOff>
    </xdr:from>
    <xdr:to>
      <xdr:col>69</xdr:col>
      <xdr:colOff>142875</xdr:colOff>
      <xdr:row>56</xdr:row>
      <xdr:rowOff>161472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ポイント下回る</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％であり、前年度とから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ポイント悪化しました。</a:t>
          </a:r>
        </a:p>
        <a:p>
          <a:r>
            <a:rPr kumimoji="1" lang="ja-JP" altLang="en-US" sz="1300">
              <a:latin typeface="ＭＳ Ｐゴシック" panose="020B0600070205080204" pitchFamily="50" charset="-128"/>
              <a:ea typeface="ＭＳ Ｐゴシック" panose="020B0600070205080204" pitchFamily="50" charset="-128"/>
            </a:rPr>
            <a:t>　主な要因としては、小平・村山・大和衛生組合負担金の増加等により一部事務組合への負担金は増加しているものの、新型コロナウイルス感染症の影響により各種イベントが再開したことにより、市民団体への補助金交付が増加したことが考えられます。</a:t>
          </a:r>
        </a:p>
        <a:p>
          <a:r>
            <a:rPr kumimoji="1" lang="ja-JP" altLang="en-US" sz="1300">
              <a:latin typeface="ＭＳ Ｐゴシック" panose="020B0600070205080204" pitchFamily="50" charset="-128"/>
              <a:ea typeface="ＭＳ Ｐゴシック" panose="020B0600070205080204" pitchFamily="50" charset="-128"/>
            </a:rPr>
            <a:t>　今後においては、行財政運営適正化に向けた取組みの中で掲げている見直し基準に従い、補助金の適切な運用を図ります。</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92710</xdr:rowOff>
    </xdr:from>
    <xdr:to>
      <xdr:col>82</xdr:col>
      <xdr:colOff>107950</xdr:colOff>
      <xdr:row>37</xdr:row>
      <xdr:rowOff>153670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4363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38</xdr:row>
      <xdr:rowOff>2557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517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77470</xdr:rowOff>
    </xdr:from>
    <xdr:to>
      <xdr:col>78</xdr:col>
      <xdr:colOff>69850</xdr:colOff>
      <xdr:row>37</xdr:row>
      <xdr:rowOff>92710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421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109237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77470</xdr:rowOff>
    </xdr:from>
    <xdr:to>
      <xdr:col>73</xdr:col>
      <xdr:colOff>180975</xdr:colOff>
      <xdr:row>37</xdr:row>
      <xdr:rowOff>115570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421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115570</xdr:rowOff>
    </xdr:from>
    <xdr:to>
      <xdr:col>69</xdr:col>
      <xdr:colOff>92075</xdr:colOff>
      <xdr:row>37</xdr:row>
      <xdr:rowOff>130810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59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163830</xdr:rowOff>
    </xdr:from>
    <xdr:to>
      <xdr:col>69</xdr:col>
      <xdr:colOff>142875</xdr:colOff>
      <xdr:row>38</xdr:row>
      <xdr:rowOff>93980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78757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57150</xdr:rowOff>
    </xdr:from>
    <xdr:to>
      <xdr:col>65</xdr:col>
      <xdr:colOff>53975</xdr:colOff>
      <xdr:row>37</xdr:row>
      <xdr:rowOff>158750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168927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102870</xdr:rowOff>
    </xdr:from>
    <xdr:to>
      <xdr:col>82</xdr:col>
      <xdr:colOff>158750</xdr:colOff>
      <xdr:row>38</xdr:row>
      <xdr:rowOff>33020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119397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26670</xdr:rowOff>
    </xdr:from>
    <xdr:to>
      <xdr:col>74</xdr:col>
      <xdr:colOff>31750</xdr:colOff>
      <xdr:row>37</xdr:row>
      <xdr:rowOff>128270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138447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13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64770</xdr:rowOff>
    </xdr:from>
    <xdr:to>
      <xdr:col>69</xdr:col>
      <xdr:colOff>142875</xdr:colOff>
      <xdr:row>37</xdr:row>
      <xdr:rowOff>166370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5097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80010</xdr:rowOff>
    </xdr:from>
    <xdr:to>
      <xdr:col>65</xdr:col>
      <xdr:colOff>53975</xdr:colOff>
      <xdr:row>38</xdr:row>
      <xdr:rowOff>10160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166387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公債費に係る経常収支比率は類似団体平均中</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位の</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％となっています。</a:t>
          </a:r>
        </a:p>
        <a:p>
          <a:r>
            <a:rPr kumimoji="1" lang="ja-JP" altLang="en-US" sz="1300">
              <a:latin typeface="ＭＳ Ｐゴシック" panose="020B0600070205080204" pitchFamily="50" charset="-128"/>
              <a:ea typeface="ＭＳ Ｐゴシック" panose="020B0600070205080204" pitchFamily="50" charset="-128"/>
            </a:rPr>
            <a:t>　上述する扶助費の増加等義務的経費の増加により、臨時財政対策債を満額発行し財源不足額を補ってきましたが、近年は発行額の抑制に努めたことで地方債残高が減少し、比率の改善されました。</a:t>
          </a:r>
        </a:p>
        <a:p>
          <a:r>
            <a:rPr kumimoji="1" lang="ja-JP" altLang="en-US" sz="1300">
              <a:latin typeface="ＭＳ Ｐゴシック" panose="020B0600070205080204" pitchFamily="50" charset="-128"/>
              <a:ea typeface="ＭＳ Ｐゴシック" panose="020B0600070205080204" pitchFamily="50" charset="-128"/>
            </a:rPr>
            <a:t>　また、公共施設整備事業の実施に伴い公債費が比例して増減することから、将来世代負担を見据えた計画的な地方債の発行をするよう努めていきます。</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58420</xdr:rowOff>
    </xdr:from>
    <xdr:to>
      <xdr:col>24</xdr:col>
      <xdr:colOff>25400</xdr:colOff>
      <xdr:row>74</xdr:row>
      <xdr:rowOff>73660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27457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50800</xdr:rowOff>
    </xdr:from>
    <xdr:to>
      <xdr:col>19</xdr:col>
      <xdr:colOff>187325</xdr:colOff>
      <xdr:row>74</xdr:row>
      <xdr:rowOff>73660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27381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50800</xdr:rowOff>
    </xdr:from>
    <xdr:to>
      <xdr:col>15</xdr:col>
      <xdr:colOff>98425</xdr:colOff>
      <xdr:row>74</xdr:row>
      <xdr:rowOff>81280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738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21607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58420</xdr:rowOff>
    </xdr:from>
    <xdr:to>
      <xdr:col>11</xdr:col>
      <xdr:colOff>9525</xdr:colOff>
      <xdr:row>74</xdr:row>
      <xdr:rowOff>81280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745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91439</xdr:rowOff>
    </xdr:from>
    <xdr:to>
      <xdr:col>11</xdr:col>
      <xdr:colOff>60325</xdr:colOff>
      <xdr:row>79</xdr:row>
      <xdr:rowOff>21589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46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6366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91439</xdr:rowOff>
    </xdr:from>
    <xdr:to>
      <xdr:col>6</xdr:col>
      <xdr:colOff>171450</xdr:colOff>
      <xdr:row>79</xdr:row>
      <xdr:rowOff>21589</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6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6366</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xdr:rowOff>
    </xdr:from>
    <xdr:to>
      <xdr:col>24</xdr:col>
      <xdr:colOff>76200</xdr:colOff>
      <xdr:row>74</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24147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22860</xdr:rowOff>
    </xdr:from>
    <xdr:to>
      <xdr:col>20</xdr:col>
      <xdr:colOff>38100</xdr:colOff>
      <xdr:row>74</xdr:row>
      <xdr:rowOff>124460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134637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47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0</xdr:rowOff>
    </xdr:from>
    <xdr:to>
      <xdr:col>15</xdr:col>
      <xdr:colOff>149225</xdr:colOff>
      <xdr:row>74</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111777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30480</xdr:rowOff>
    </xdr:from>
    <xdr:to>
      <xdr:col>11</xdr:col>
      <xdr:colOff>60325</xdr:colOff>
      <xdr:row>74</xdr:row>
      <xdr:rowOff>132080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142257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48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7620</xdr:rowOff>
    </xdr:from>
    <xdr:to>
      <xdr:col>6</xdr:col>
      <xdr:colOff>171450</xdr:colOff>
      <xdr:row>74</xdr:row>
      <xdr:rowOff>109220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119397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ポイント上回る</a:t>
          </a:r>
          <a:r>
            <a:rPr kumimoji="1" lang="en-US" altLang="ja-JP" sz="1300">
              <a:latin typeface="ＭＳ Ｐゴシック" panose="020B0600070205080204" pitchFamily="50" charset="-128"/>
              <a:ea typeface="ＭＳ Ｐゴシック" panose="020B0600070205080204" pitchFamily="50" charset="-128"/>
            </a:rPr>
            <a:t>86.5</a:t>
          </a:r>
          <a:r>
            <a:rPr kumimoji="1" lang="ja-JP" altLang="en-US" sz="1300">
              <a:latin typeface="ＭＳ Ｐゴシック" panose="020B0600070205080204" pitchFamily="50" charset="-128"/>
              <a:ea typeface="ＭＳ Ｐゴシック" panose="020B0600070205080204" pitchFamily="50" charset="-128"/>
            </a:rPr>
            <a:t>％となり、昨年度と比較して</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改善しました。類似団体平均と比較して、公債費、人件費は中位から上位を推移していものの、扶助費及びその他が毎年下位を推移していることから、公債費以外の比率は下位となっていると考えられます。</a:t>
          </a:r>
        </a:p>
        <a:p>
          <a:r>
            <a:rPr kumimoji="1" lang="ja-JP" altLang="en-US" sz="1300">
              <a:latin typeface="ＭＳ Ｐゴシック" panose="020B0600070205080204" pitchFamily="50" charset="-128"/>
              <a:ea typeface="ＭＳ Ｐゴシック" panose="020B0600070205080204" pitchFamily="50" charset="-128"/>
            </a:rPr>
            <a:t>　今後においては、市単独事業で実施している事業の廃止を含めた見直しや、扶助費の増加や繰出金の抑制していくこと取組みをを実施していき、比率の改善に努めます。</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144145</xdr:rowOff>
    </xdr:from>
    <xdr:to>
      <xdr:col>82</xdr:col>
      <xdr:colOff>107950</xdr:colOff>
      <xdr:row>79</xdr:row>
      <xdr:rowOff>98425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17245"/>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86995</xdr:rowOff>
    </xdr:from>
    <xdr:to>
      <xdr:col>78</xdr:col>
      <xdr:colOff>69850</xdr:colOff>
      <xdr:row>78</xdr:row>
      <xdr:rowOff>144145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28864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86995</xdr:rowOff>
    </xdr:from>
    <xdr:to>
      <xdr:col>73</xdr:col>
      <xdr:colOff>180975</xdr:colOff>
      <xdr:row>78</xdr:row>
      <xdr:rowOff>127000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288645"/>
          <a:ext cx="88900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165117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79</xdr:row>
      <xdr:rowOff>138430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500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xdr:rowOff>
    </xdr:from>
    <xdr:to>
      <xdr:col>69</xdr:col>
      <xdr:colOff>142875</xdr:colOff>
      <xdr:row>75</xdr:row>
      <xdr:rowOff>114935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125112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53340</xdr:rowOff>
    </xdr:from>
    <xdr:to>
      <xdr:col>65</xdr:col>
      <xdr:colOff>53975</xdr:colOff>
      <xdr:row>75</xdr:row>
      <xdr:rowOff>154939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165117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47625</xdr:rowOff>
    </xdr:from>
    <xdr:to>
      <xdr:col>82</xdr:col>
      <xdr:colOff>158750</xdr:colOff>
      <xdr:row>79</xdr:row>
      <xdr:rowOff>149225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19702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93345</xdr:rowOff>
    </xdr:from>
    <xdr:to>
      <xdr:col>78</xdr:col>
      <xdr:colOff>120650</xdr:colOff>
      <xdr:row>79</xdr:row>
      <xdr:rowOff>23495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8272</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52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36195</xdr:rowOff>
    </xdr:from>
    <xdr:to>
      <xdr:col>74</xdr:col>
      <xdr:colOff>31750</xdr:colOff>
      <xdr:row>77</xdr:row>
      <xdr:rowOff>137795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122572</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324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76200</xdr:rowOff>
    </xdr:from>
    <xdr:to>
      <xdr:col>69</xdr:col>
      <xdr:colOff>142875</xdr:colOff>
      <xdr:row>79</xdr:row>
      <xdr:rowOff>6350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162577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87630</xdr:rowOff>
    </xdr:from>
    <xdr:to>
      <xdr:col>65</xdr:col>
      <xdr:colOff>53975</xdr:colOff>
      <xdr:row>80</xdr:row>
      <xdr:rowOff>17780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2557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78867</xdr:rowOff>
    </xdr:from>
    <xdr:to>
      <xdr:col>29</xdr:col>
      <xdr:colOff>127000</xdr:colOff>
      <xdr:row>18</xdr:row>
      <xdr:rowOff>99809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12592"/>
          <a:ext cx="647700" cy="209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99809</xdr:rowOff>
    </xdr:from>
    <xdr:to>
      <xdr:col>26</xdr:col>
      <xdr:colOff>50800</xdr:colOff>
      <xdr:row>18</xdr:row>
      <xdr:rowOff>107899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3534"/>
          <a:ext cx="698500" cy="8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107899</xdr:rowOff>
    </xdr:from>
    <xdr:to>
      <xdr:col>22</xdr:col>
      <xdr:colOff>114300</xdr:colOff>
      <xdr:row>18</xdr:row>
      <xdr:rowOff>112497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41624"/>
          <a:ext cx="698500" cy="4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112497</xdr:rowOff>
    </xdr:from>
    <xdr:to>
      <xdr:col>18</xdr:col>
      <xdr:colOff>177800</xdr:colOff>
      <xdr:row>18</xdr:row>
      <xdr:rowOff>120434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46222"/>
          <a:ext cx="698500" cy="7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170091</xdr:rowOff>
    </xdr:from>
    <xdr:to>
      <xdr:col>19</xdr:col>
      <xdr:colOff>38100</xdr:colOff>
      <xdr:row>16</xdr:row>
      <xdr:rowOff>100241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89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110418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5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28753</xdr:rowOff>
    </xdr:from>
    <xdr:to>
      <xdr:col>15</xdr:col>
      <xdr:colOff>101600</xdr:colOff>
      <xdr:row>16</xdr:row>
      <xdr:rowOff>130353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195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140530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88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28067</xdr:rowOff>
    </xdr:from>
    <xdr:to>
      <xdr:col>29</xdr:col>
      <xdr:colOff>177800</xdr:colOff>
      <xdr:row>18</xdr:row>
      <xdr:rowOff>129667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61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108094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7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49009</xdr:rowOff>
    </xdr:from>
    <xdr:to>
      <xdr:col>26</xdr:col>
      <xdr:colOff>101600</xdr:colOff>
      <xdr:row>18</xdr:row>
      <xdr:rowOff>150609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2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135386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69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57099</xdr:rowOff>
    </xdr:from>
    <xdr:to>
      <xdr:col>22</xdr:col>
      <xdr:colOff>165100</xdr:colOff>
      <xdr:row>18</xdr:row>
      <xdr:rowOff>158699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0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143476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7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61697</xdr:rowOff>
    </xdr:from>
    <xdr:to>
      <xdr:col>19</xdr:col>
      <xdr:colOff>38100</xdr:colOff>
      <xdr:row>18</xdr:row>
      <xdr:rowOff>163297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95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148074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8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69634</xdr:rowOff>
    </xdr:from>
    <xdr:to>
      <xdr:col>15</xdr:col>
      <xdr:colOff>101600</xdr:colOff>
      <xdr:row>18</xdr:row>
      <xdr:rowOff>171234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03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156011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8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39283</xdr:rowOff>
    </xdr:from>
    <xdr:to>
      <xdr:col>29</xdr:col>
      <xdr:colOff>127000</xdr:colOff>
      <xdr:row>37</xdr:row>
      <xdr:rowOff>42157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163983"/>
          <a:ext cx="647700" cy="2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70553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80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39283</xdr:rowOff>
    </xdr:from>
    <xdr:to>
      <xdr:col>26</xdr:col>
      <xdr:colOff>50800</xdr:colOff>
      <xdr:row>37</xdr:row>
      <xdr:rowOff>73181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163983"/>
          <a:ext cx="698500" cy="33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331636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9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73181</xdr:rowOff>
    </xdr:from>
    <xdr:to>
      <xdr:col>22</xdr:col>
      <xdr:colOff>114300</xdr:colOff>
      <xdr:row>37</xdr:row>
      <xdr:rowOff>99633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97881"/>
          <a:ext cx="698500" cy="26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1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99633</xdr:rowOff>
    </xdr:from>
    <xdr:to>
      <xdr:col>18</xdr:col>
      <xdr:colOff>177800</xdr:colOff>
      <xdr:row>37</xdr:row>
      <xdr:rowOff>143753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7224333"/>
          <a:ext cx="698500" cy="44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53111</xdr:rowOff>
    </xdr:from>
    <xdr:to>
      <xdr:col>19</xdr:col>
      <xdr:colOff>38100</xdr:colOff>
      <xdr:row>35</xdr:row>
      <xdr:rowOff>154711</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663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164888</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43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47756</xdr:rowOff>
    </xdr:from>
    <xdr:to>
      <xdr:col>15</xdr:col>
      <xdr:colOff>101600</xdr:colOff>
      <xdr:row>35</xdr:row>
      <xdr:rowOff>149356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5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159533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42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162807</xdr:rowOff>
    </xdr:from>
    <xdr:to>
      <xdr:col>29</xdr:col>
      <xdr:colOff>177800</xdr:colOff>
      <xdr:row>37</xdr:row>
      <xdr:rowOff>92957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16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134884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8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159933</xdr:rowOff>
    </xdr:from>
    <xdr:to>
      <xdr:col>26</xdr:col>
      <xdr:colOff>101600</xdr:colOff>
      <xdr:row>37</xdr:row>
      <xdr:rowOff>90083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113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74860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99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22381</xdr:rowOff>
    </xdr:from>
    <xdr:to>
      <xdr:col>22</xdr:col>
      <xdr:colOff>165100</xdr:colOff>
      <xdr:row>37</xdr:row>
      <xdr:rowOff>123981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14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108758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233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48833</xdr:rowOff>
    </xdr:from>
    <xdr:to>
      <xdr:col>19</xdr:col>
      <xdr:colOff>38100</xdr:colOff>
      <xdr:row>37</xdr:row>
      <xdr:rowOff>150433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73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135210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5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92953</xdr:rowOff>
    </xdr:from>
    <xdr:to>
      <xdr:col>15</xdr:col>
      <xdr:colOff>101600</xdr:colOff>
      <xdr:row>37</xdr:row>
      <xdr:rowOff>194553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217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179330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304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90799</xdr:rowOff>
    </xdr:from>
    <xdr:to>
      <xdr:col>24</xdr:col>
      <xdr:colOff>63500</xdr:colOff>
      <xdr:row>37</xdr:row>
      <xdr:rowOff>116573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34449"/>
          <a:ext cx="838200" cy="2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116573</xdr:rowOff>
    </xdr:from>
    <xdr:to>
      <xdr:col>19</xdr:col>
      <xdr:colOff>177800</xdr:colOff>
      <xdr:row>37</xdr:row>
      <xdr:rowOff>141548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60223"/>
          <a:ext cx="889000" cy="2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141548</xdr:rowOff>
    </xdr:from>
    <xdr:to>
      <xdr:col>15</xdr:col>
      <xdr:colOff>50800</xdr:colOff>
      <xdr:row>37</xdr:row>
      <xdr:rowOff>144025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85198"/>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143224</xdr:rowOff>
    </xdr:from>
    <xdr:to>
      <xdr:col>10</xdr:col>
      <xdr:colOff>114300</xdr:colOff>
      <xdr:row>37</xdr:row>
      <xdr:rowOff>144025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486874"/>
          <a:ext cx="889000" cy="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66078</xdr:rowOff>
    </xdr:from>
    <xdr:to>
      <xdr:col>10</xdr:col>
      <xdr:colOff>165100</xdr:colOff>
      <xdr:row>34</xdr:row>
      <xdr:rowOff>167678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8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12755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6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48571</xdr:rowOff>
    </xdr:from>
    <xdr:to>
      <xdr:col>6</xdr:col>
      <xdr:colOff>38100</xdr:colOff>
      <xdr:row>35</xdr:row>
      <xdr:rowOff>150171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166698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8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39999</xdr:rowOff>
    </xdr:from>
    <xdr:to>
      <xdr:col>24</xdr:col>
      <xdr:colOff>114300</xdr:colOff>
      <xdr:row>37</xdr:row>
      <xdr:rowOff>141599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8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18426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6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65773</xdr:rowOff>
    </xdr:from>
    <xdr:to>
      <xdr:col>20</xdr:col>
      <xdr:colOff>38100</xdr:colOff>
      <xdr:row>37</xdr:row>
      <xdr:rowOff>167373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0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158501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0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90748</xdr:rowOff>
    </xdr:from>
    <xdr:to>
      <xdr:col>15</xdr:col>
      <xdr:colOff>101600</xdr:colOff>
      <xdr:row>38</xdr:row>
      <xdr:rowOff>20898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3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12025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2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93225</xdr:rowOff>
    </xdr:from>
    <xdr:to>
      <xdr:col>10</xdr:col>
      <xdr:colOff>165100</xdr:colOff>
      <xdr:row>38</xdr:row>
      <xdr:rowOff>23375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3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14502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2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92424</xdr:rowOff>
    </xdr:from>
    <xdr:to>
      <xdr:col>6</xdr:col>
      <xdr:colOff>38100</xdr:colOff>
      <xdr:row>38</xdr:row>
      <xdr:rowOff>22574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13702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2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146786</xdr:rowOff>
    </xdr:from>
    <xdr:to>
      <xdr:col>24</xdr:col>
      <xdr:colOff>63500</xdr:colOff>
      <xdr:row>57</xdr:row>
      <xdr:rowOff>14580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47986"/>
          <a:ext cx="838200" cy="3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146786</xdr:rowOff>
    </xdr:from>
    <xdr:to>
      <xdr:col>19</xdr:col>
      <xdr:colOff>177800</xdr:colOff>
      <xdr:row>56</xdr:row>
      <xdr:rowOff>160236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47986"/>
          <a:ext cx="889000" cy="13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160236</xdr:rowOff>
    </xdr:from>
    <xdr:to>
      <xdr:col>15</xdr:col>
      <xdr:colOff>50800</xdr:colOff>
      <xdr:row>57</xdr:row>
      <xdr:rowOff>33617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61436"/>
          <a:ext cx="889000" cy="4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33617</xdr:rowOff>
    </xdr:from>
    <xdr:to>
      <xdr:col>10</xdr:col>
      <xdr:colOff>114300</xdr:colOff>
      <xdr:row>57</xdr:row>
      <xdr:rowOff>138037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06267"/>
          <a:ext cx="889000" cy="10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153467</xdr:rowOff>
    </xdr:from>
    <xdr:to>
      <xdr:col>10</xdr:col>
      <xdr:colOff>165100</xdr:colOff>
      <xdr:row>56</xdr:row>
      <xdr:rowOff>83617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583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100144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35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18923</xdr:rowOff>
    </xdr:from>
    <xdr:to>
      <xdr:col>6</xdr:col>
      <xdr:colOff>38100</xdr:colOff>
      <xdr:row>56</xdr:row>
      <xdr:rowOff>120523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62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137050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395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135230</xdr:rowOff>
    </xdr:from>
    <xdr:to>
      <xdr:col>24</xdr:col>
      <xdr:colOff>114300</xdr:colOff>
      <xdr:row>57</xdr:row>
      <xdr:rowOff>65380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3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113657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14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95986</xdr:rowOff>
    </xdr:from>
    <xdr:to>
      <xdr:col>20</xdr:col>
      <xdr:colOff>38100</xdr:colOff>
      <xdr:row>57</xdr:row>
      <xdr:rowOff>26136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9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17263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78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109436</xdr:rowOff>
    </xdr:from>
    <xdr:to>
      <xdr:col>15</xdr:col>
      <xdr:colOff>101600</xdr:colOff>
      <xdr:row>57</xdr:row>
      <xdr:rowOff>39586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1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30713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0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154267</xdr:rowOff>
    </xdr:from>
    <xdr:to>
      <xdr:col>10</xdr:col>
      <xdr:colOff>165100</xdr:colOff>
      <xdr:row>57</xdr:row>
      <xdr:rowOff>84417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5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75544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84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87237</xdr:rowOff>
    </xdr:from>
    <xdr:to>
      <xdr:col>6</xdr:col>
      <xdr:colOff>38100</xdr:colOff>
      <xdr:row>58</xdr:row>
      <xdr:rowOff>17387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5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8514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5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141263</xdr:rowOff>
    </xdr:from>
    <xdr:to>
      <xdr:col>24</xdr:col>
      <xdr:colOff>63500</xdr:colOff>
      <xdr:row>78</xdr:row>
      <xdr:rowOff>150444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14363"/>
          <a:ext cx="838200" cy="9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147244</xdr:rowOff>
    </xdr:from>
    <xdr:to>
      <xdr:col>19</xdr:col>
      <xdr:colOff>177800</xdr:colOff>
      <xdr:row>78</xdr:row>
      <xdr:rowOff>150444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20344"/>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147244</xdr:rowOff>
    </xdr:from>
    <xdr:to>
      <xdr:col>15</xdr:col>
      <xdr:colOff>50800</xdr:colOff>
      <xdr:row>78</xdr:row>
      <xdr:rowOff>148501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2034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139243</xdr:rowOff>
    </xdr:from>
    <xdr:to>
      <xdr:col>10</xdr:col>
      <xdr:colOff>114300</xdr:colOff>
      <xdr:row>78</xdr:row>
      <xdr:rowOff>148501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2343"/>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33007</xdr:rowOff>
    </xdr:from>
    <xdr:to>
      <xdr:col>10</xdr:col>
      <xdr:colOff>165100</xdr:colOff>
      <xdr:row>77</xdr:row>
      <xdr:rowOff>134607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151134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107798</xdr:rowOff>
    </xdr:from>
    <xdr:to>
      <xdr:col>6</xdr:col>
      <xdr:colOff>38100</xdr:colOff>
      <xdr:row>78</xdr:row>
      <xdr:rowOff>37948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54475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8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90463</xdr:rowOff>
    </xdr:from>
    <xdr:to>
      <xdr:col>24</xdr:col>
      <xdr:colOff>114300</xdr:colOff>
      <xdr:row>79</xdr:row>
      <xdr:rowOff>20613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6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5390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7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99644</xdr:rowOff>
    </xdr:from>
    <xdr:to>
      <xdr:col>20</xdr:col>
      <xdr:colOff>38100</xdr:colOff>
      <xdr:row>79</xdr:row>
      <xdr:rowOff>29794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20921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5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96444</xdr:rowOff>
    </xdr:from>
    <xdr:to>
      <xdr:col>15</xdr:col>
      <xdr:colOff>101600</xdr:colOff>
      <xdr:row>79</xdr:row>
      <xdr:rowOff>26594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6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17721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97701</xdr:rowOff>
    </xdr:from>
    <xdr:to>
      <xdr:col>10</xdr:col>
      <xdr:colOff>165100</xdr:colOff>
      <xdr:row>79</xdr:row>
      <xdr:rowOff>27851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18978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88443</xdr:rowOff>
    </xdr:from>
    <xdr:to>
      <xdr:col>6</xdr:col>
      <xdr:colOff>38100</xdr:colOff>
      <xdr:row>79</xdr:row>
      <xdr:rowOff>18593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9720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33477</xdr:rowOff>
    </xdr:from>
    <xdr:to>
      <xdr:col>24</xdr:col>
      <xdr:colOff>63500</xdr:colOff>
      <xdr:row>92</xdr:row>
      <xdr:rowOff>139602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5806877"/>
          <a:ext cx="838200" cy="10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2214</xdr:rowOff>
    </xdr:from>
    <xdr:to>
      <xdr:col>19</xdr:col>
      <xdr:colOff>177800</xdr:colOff>
      <xdr:row>92</xdr:row>
      <xdr:rowOff>139602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5775614"/>
          <a:ext cx="889000" cy="13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2214</xdr:rowOff>
    </xdr:from>
    <xdr:to>
      <xdr:col>15</xdr:col>
      <xdr:colOff>50800</xdr:colOff>
      <xdr:row>93</xdr:row>
      <xdr:rowOff>118168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5775614"/>
          <a:ext cx="889000" cy="2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118168</xdr:rowOff>
    </xdr:from>
    <xdr:to>
      <xdr:col>10</xdr:col>
      <xdr:colOff>114300</xdr:colOff>
      <xdr:row>93</xdr:row>
      <xdr:rowOff>139178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063018"/>
          <a:ext cx="889000" cy="2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87354</xdr:rowOff>
    </xdr:from>
    <xdr:to>
      <xdr:col>10</xdr:col>
      <xdr:colOff>165100</xdr:colOff>
      <xdr:row>97</xdr:row>
      <xdr:rowOff>17504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8631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119543</xdr:rowOff>
    </xdr:from>
    <xdr:to>
      <xdr:col>6</xdr:col>
      <xdr:colOff>38100</xdr:colOff>
      <xdr:row>97</xdr:row>
      <xdr:rowOff>49693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40820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154127</xdr:rowOff>
    </xdr:from>
    <xdr:to>
      <xdr:col>24</xdr:col>
      <xdr:colOff>114300</xdr:colOff>
      <xdr:row>92</xdr:row>
      <xdr:rowOff>84277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75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5554</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60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88802</xdr:rowOff>
    </xdr:from>
    <xdr:to>
      <xdr:col>20</xdr:col>
      <xdr:colOff>38100</xdr:colOff>
      <xdr:row>93</xdr:row>
      <xdr:rowOff>18952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586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35479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563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122864</xdr:rowOff>
    </xdr:from>
    <xdr:to>
      <xdr:col>15</xdr:col>
      <xdr:colOff>101600</xdr:colOff>
      <xdr:row>92</xdr:row>
      <xdr:rowOff>53014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572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69541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500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67368</xdr:rowOff>
    </xdr:from>
    <xdr:to>
      <xdr:col>10</xdr:col>
      <xdr:colOff>165100</xdr:colOff>
      <xdr:row>93</xdr:row>
      <xdr:rowOff>168968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01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14045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5787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88378</xdr:rowOff>
    </xdr:from>
    <xdr:to>
      <xdr:col>6</xdr:col>
      <xdr:colOff>38100</xdr:colOff>
      <xdr:row>94</xdr:row>
      <xdr:rowOff>18528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03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35055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580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153020</xdr:rowOff>
    </xdr:from>
    <xdr:to>
      <xdr:col>55</xdr:col>
      <xdr:colOff>0</xdr:colOff>
      <xdr:row>37</xdr:row>
      <xdr:rowOff>32388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325220"/>
          <a:ext cx="838200" cy="50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153020</xdr:rowOff>
    </xdr:from>
    <xdr:to>
      <xdr:col>50</xdr:col>
      <xdr:colOff>114300</xdr:colOff>
      <xdr:row>37</xdr:row>
      <xdr:rowOff>32601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325220"/>
          <a:ext cx="889000" cy="5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20307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02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103711</xdr:rowOff>
    </xdr:from>
    <xdr:to>
      <xdr:col>45</xdr:col>
      <xdr:colOff>177800</xdr:colOff>
      <xdr:row>37</xdr:row>
      <xdr:rowOff>32601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590111"/>
          <a:ext cx="889000" cy="78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60068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060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103711</xdr:rowOff>
    </xdr:from>
    <xdr:to>
      <xdr:col>41</xdr:col>
      <xdr:colOff>50800</xdr:colOff>
      <xdr:row>37</xdr:row>
      <xdr:rowOff>80356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590111"/>
          <a:ext cx="889000" cy="83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34866</xdr:rowOff>
    </xdr:from>
    <xdr:to>
      <xdr:col>41</xdr:col>
      <xdr:colOff>101600</xdr:colOff>
      <xdr:row>31</xdr:row>
      <xdr:rowOff>136466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34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152993</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12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92032</xdr:rowOff>
    </xdr:from>
    <xdr:to>
      <xdr:col>36</xdr:col>
      <xdr:colOff>165100</xdr:colOff>
      <xdr:row>37</xdr:row>
      <xdr:rowOff>22182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6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38709</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39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153038</xdr:rowOff>
    </xdr:from>
    <xdr:to>
      <xdr:col>55</xdr:col>
      <xdr:colOff>50800</xdr:colOff>
      <xdr:row>37</xdr:row>
      <xdr:rowOff>83188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2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131465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30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102220</xdr:rowOff>
    </xdr:from>
    <xdr:to>
      <xdr:col>50</xdr:col>
      <xdr:colOff>165100</xdr:colOff>
      <xdr:row>37</xdr:row>
      <xdr:rowOff>32370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23497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3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153251</xdr:rowOff>
    </xdr:from>
    <xdr:to>
      <xdr:col>46</xdr:col>
      <xdr:colOff>38100</xdr:colOff>
      <xdr:row>37</xdr:row>
      <xdr:rowOff>83401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2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74528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1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52911</xdr:rowOff>
    </xdr:from>
    <xdr:to>
      <xdr:col>41</xdr:col>
      <xdr:colOff>101600</xdr:colOff>
      <xdr:row>32</xdr:row>
      <xdr:rowOff>154511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5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145638</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63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29556</xdr:rowOff>
    </xdr:from>
    <xdr:to>
      <xdr:col>36</xdr:col>
      <xdr:colOff>165100</xdr:colOff>
      <xdr:row>37</xdr:row>
      <xdr:rowOff>131156</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7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122283</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6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87084</xdr:rowOff>
    </xdr:from>
    <xdr:to>
      <xdr:col>55</xdr:col>
      <xdr:colOff>0</xdr:colOff>
      <xdr:row>57</xdr:row>
      <xdr:rowOff>119215</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859734"/>
          <a:ext cx="838200" cy="32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40259</xdr:rowOff>
    </xdr:from>
    <xdr:to>
      <xdr:col>50</xdr:col>
      <xdr:colOff>114300</xdr:colOff>
      <xdr:row>57</xdr:row>
      <xdr:rowOff>119215</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812909"/>
          <a:ext cx="889000" cy="7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146380</xdr:rowOff>
    </xdr:from>
    <xdr:to>
      <xdr:col>45</xdr:col>
      <xdr:colOff>177800</xdr:colOff>
      <xdr:row>57</xdr:row>
      <xdr:rowOff>40259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747580"/>
          <a:ext cx="889000" cy="65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42625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30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146380</xdr:rowOff>
    </xdr:from>
    <xdr:to>
      <xdr:col>41</xdr:col>
      <xdr:colOff>50800</xdr:colOff>
      <xdr:row>57</xdr:row>
      <xdr:rowOff>111531</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747580"/>
          <a:ext cx="889000" cy="13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129172</xdr:rowOff>
    </xdr:from>
    <xdr:to>
      <xdr:col>41</xdr:col>
      <xdr:colOff>101600</xdr:colOff>
      <xdr:row>54</xdr:row>
      <xdr:rowOff>59322</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216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75849</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899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131242</xdr:rowOff>
    </xdr:from>
    <xdr:to>
      <xdr:col>36</xdr:col>
      <xdr:colOff>165100</xdr:colOff>
      <xdr:row>54</xdr:row>
      <xdr:rowOff>61392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21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77919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899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36284</xdr:rowOff>
    </xdr:from>
    <xdr:to>
      <xdr:col>55</xdr:col>
      <xdr:colOff>50800</xdr:colOff>
      <xdr:row>57</xdr:row>
      <xdr:rowOff>137884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14711</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8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68415</xdr:rowOff>
    </xdr:from>
    <xdr:to>
      <xdr:col>50</xdr:col>
      <xdr:colOff>165100</xdr:colOff>
      <xdr:row>57</xdr:row>
      <xdr:rowOff>170015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841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161142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93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160909</xdr:rowOff>
    </xdr:from>
    <xdr:to>
      <xdr:col>46</xdr:col>
      <xdr:colOff>38100</xdr:colOff>
      <xdr:row>57</xdr:row>
      <xdr:rowOff>91059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76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82186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85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95580</xdr:rowOff>
    </xdr:from>
    <xdr:to>
      <xdr:col>41</xdr:col>
      <xdr:colOff>101600</xdr:colOff>
      <xdr:row>57</xdr:row>
      <xdr:rowOff>25730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69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16857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78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60731</xdr:rowOff>
    </xdr:from>
    <xdr:to>
      <xdr:col>36</xdr:col>
      <xdr:colOff>165100</xdr:colOff>
      <xdr:row>57</xdr:row>
      <xdr:rowOff>162331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3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153458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2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84531</xdr:rowOff>
    </xdr:from>
    <xdr:to>
      <xdr:col>55</xdr:col>
      <xdr:colOff>0</xdr:colOff>
      <xdr:row>78</xdr:row>
      <xdr:rowOff>95732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457631"/>
          <a:ext cx="8382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18771</xdr:rowOff>
    </xdr:from>
    <xdr:to>
      <xdr:col>50</xdr:col>
      <xdr:colOff>114300</xdr:colOff>
      <xdr:row>78</xdr:row>
      <xdr:rowOff>95732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391871"/>
          <a:ext cx="889000" cy="7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18771</xdr:rowOff>
    </xdr:from>
    <xdr:to>
      <xdr:col>45</xdr:col>
      <xdr:colOff>177800</xdr:colOff>
      <xdr:row>78</xdr:row>
      <xdr:rowOff>121222</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391871"/>
          <a:ext cx="889000" cy="10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63215</xdr:rowOff>
    </xdr:from>
    <xdr:to>
      <xdr:col>41</xdr:col>
      <xdr:colOff>50800</xdr:colOff>
      <xdr:row>78</xdr:row>
      <xdr:rowOff>121222</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36315"/>
          <a:ext cx="889000" cy="5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164167</xdr:rowOff>
    </xdr:from>
    <xdr:to>
      <xdr:col>41</xdr:col>
      <xdr:colOff>101600</xdr:colOff>
      <xdr:row>77</xdr:row>
      <xdr:rowOff>94317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194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110844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96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14643</xdr:rowOff>
    </xdr:from>
    <xdr:to>
      <xdr:col>36</xdr:col>
      <xdr:colOff>165100</xdr:colOff>
      <xdr:row>77</xdr:row>
      <xdr:rowOff>116243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1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132770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99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33731</xdr:rowOff>
    </xdr:from>
    <xdr:to>
      <xdr:col>55</xdr:col>
      <xdr:colOff>50800</xdr:colOff>
      <xdr:row>78</xdr:row>
      <xdr:rowOff>135331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06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12158</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8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44932</xdr:rowOff>
    </xdr:from>
    <xdr:to>
      <xdr:col>50</xdr:col>
      <xdr:colOff>165100</xdr:colOff>
      <xdr:row>78</xdr:row>
      <xdr:rowOff>146532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1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137659</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1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139421</xdr:rowOff>
    </xdr:from>
    <xdr:to>
      <xdr:col>46</xdr:col>
      <xdr:colOff>38100</xdr:colOff>
      <xdr:row>78</xdr:row>
      <xdr:rowOff>69571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4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60698</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43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70422</xdr:rowOff>
    </xdr:from>
    <xdr:to>
      <xdr:col>41</xdr:col>
      <xdr:colOff>101600</xdr:colOff>
      <xdr:row>79</xdr:row>
      <xdr:rowOff>572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4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163149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3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12415</xdr:rowOff>
    </xdr:from>
    <xdr:to>
      <xdr:col>36</xdr:col>
      <xdr:colOff>165100</xdr:colOff>
      <xdr:row>78</xdr:row>
      <xdr:rowOff>114015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105142</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7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19326</xdr:rowOff>
    </xdr:from>
    <xdr:to>
      <xdr:col>55</xdr:col>
      <xdr:colOff>0</xdr:colOff>
      <xdr:row>98</xdr:row>
      <xdr:rowOff>62171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821426"/>
          <a:ext cx="838200" cy="4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62171</xdr:rowOff>
    </xdr:from>
    <xdr:to>
      <xdr:col>50</xdr:col>
      <xdr:colOff>114300</xdr:colOff>
      <xdr:row>98</xdr:row>
      <xdr:rowOff>103401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864271"/>
          <a:ext cx="889000" cy="4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78843</xdr:rowOff>
    </xdr:from>
    <xdr:to>
      <xdr:col>45</xdr:col>
      <xdr:colOff>177800</xdr:colOff>
      <xdr:row>98</xdr:row>
      <xdr:rowOff>103401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709493"/>
          <a:ext cx="889000" cy="19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78843</xdr:rowOff>
    </xdr:from>
    <xdr:to>
      <xdr:col>41</xdr:col>
      <xdr:colOff>50800</xdr:colOff>
      <xdr:row>98</xdr:row>
      <xdr:rowOff>82093</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09493"/>
          <a:ext cx="889000" cy="17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68441</xdr:rowOff>
    </xdr:from>
    <xdr:to>
      <xdr:col>41</xdr:col>
      <xdr:colOff>101600</xdr:colOff>
      <xdr:row>95</xdr:row>
      <xdr:rowOff>170041</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35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15118</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13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76637</xdr:rowOff>
    </xdr:from>
    <xdr:to>
      <xdr:col>36</xdr:col>
      <xdr:colOff>165100</xdr:colOff>
      <xdr:row>96</xdr:row>
      <xdr:rowOff>6787</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364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23314</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3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139976</xdr:rowOff>
    </xdr:from>
    <xdr:to>
      <xdr:col>55</xdr:col>
      <xdr:colOff>50800</xdr:colOff>
      <xdr:row>98</xdr:row>
      <xdr:rowOff>70126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77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118403</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49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11371</xdr:rowOff>
    </xdr:from>
    <xdr:to>
      <xdr:col>50</xdr:col>
      <xdr:colOff>165100</xdr:colOff>
      <xdr:row>98</xdr:row>
      <xdr:rowOff>112971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8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104098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90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52601</xdr:rowOff>
    </xdr:from>
    <xdr:to>
      <xdr:col>46</xdr:col>
      <xdr:colOff>38100</xdr:colOff>
      <xdr:row>98</xdr:row>
      <xdr:rowOff>154201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85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145328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94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28043</xdr:rowOff>
    </xdr:from>
    <xdr:to>
      <xdr:col>41</xdr:col>
      <xdr:colOff>101600</xdr:colOff>
      <xdr:row>97</xdr:row>
      <xdr:rowOff>129643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5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120770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5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31293</xdr:rowOff>
    </xdr:from>
    <xdr:to>
      <xdr:col>36</xdr:col>
      <xdr:colOff>165100</xdr:colOff>
      <xdr:row>98</xdr:row>
      <xdr:rowOff>132893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3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124020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926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75595</xdr:rowOff>
    </xdr:from>
    <xdr:to>
      <xdr:col>72</xdr:col>
      <xdr:colOff>38100</xdr:colOff>
      <xdr:row>37</xdr:row>
      <xdr:rowOff>5745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2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22272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02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77058</xdr:rowOff>
    </xdr:from>
    <xdr:to>
      <xdr:col>67</xdr:col>
      <xdr:colOff>101600</xdr:colOff>
      <xdr:row>37</xdr:row>
      <xdr:rowOff>7208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24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23735</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02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157911</xdr:rowOff>
    </xdr:from>
    <xdr:to>
      <xdr:col>85</xdr:col>
      <xdr:colOff>127000</xdr:colOff>
      <xdr:row>77</xdr:row>
      <xdr:rowOff>159665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3359561"/>
          <a:ext cx="8382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78884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2937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157911</xdr:rowOff>
    </xdr:from>
    <xdr:to>
      <xdr:col>81</xdr:col>
      <xdr:colOff>50800</xdr:colOff>
      <xdr:row>77</xdr:row>
      <xdr:rowOff>163207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4592300" y="13359561"/>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166781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2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163207</xdr:rowOff>
    </xdr:from>
    <xdr:to>
      <xdr:col>76</xdr:col>
      <xdr:colOff>114300</xdr:colOff>
      <xdr:row>77</xdr:row>
      <xdr:rowOff>166700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3364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166700</xdr:rowOff>
    </xdr:from>
    <xdr:to>
      <xdr:col>71</xdr:col>
      <xdr:colOff>177800</xdr:colOff>
      <xdr:row>77</xdr:row>
      <xdr:rowOff>169063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3368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154280</xdr:rowOff>
    </xdr:from>
    <xdr:to>
      <xdr:col>72</xdr:col>
      <xdr:colOff>38100</xdr:colOff>
      <xdr:row>75</xdr:row>
      <xdr:rowOff>84430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100957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61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158090</xdr:rowOff>
    </xdr:from>
    <xdr:to>
      <xdr:col>67</xdr:col>
      <xdr:colOff>101600</xdr:colOff>
      <xdr:row>75</xdr:row>
      <xdr:rowOff>88240</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104767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6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108865</xdr:rowOff>
    </xdr:from>
    <xdr:to>
      <xdr:col>85</xdr:col>
      <xdr:colOff>177800</xdr:colOff>
      <xdr:row>78</xdr:row>
      <xdr:rowOff>39015</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331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23792</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322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107111</xdr:rowOff>
    </xdr:from>
    <xdr:to>
      <xdr:col>81</xdr:col>
      <xdr:colOff>101600</xdr:colOff>
      <xdr:row>78</xdr:row>
      <xdr:rowOff>37261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330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28388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340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112407</xdr:rowOff>
    </xdr:from>
    <xdr:to>
      <xdr:col>76</xdr:col>
      <xdr:colOff>165100</xdr:colOff>
      <xdr:row>78</xdr:row>
      <xdr:rowOff>42557</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33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33684</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340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115900</xdr:rowOff>
    </xdr:from>
    <xdr:to>
      <xdr:col>72</xdr:col>
      <xdr:colOff>38100</xdr:colOff>
      <xdr:row>78</xdr:row>
      <xdr:rowOff>46050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33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37177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341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118263</xdr:rowOff>
    </xdr:from>
    <xdr:to>
      <xdr:col>67</xdr:col>
      <xdr:colOff>101600</xdr:colOff>
      <xdr:row>78</xdr:row>
      <xdr:rowOff>48413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31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39540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341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40506</xdr:rowOff>
    </xdr:from>
    <xdr:to>
      <xdr:col>85</xdr:col>
      <xdr:colOff>127000</xdr:colOff>
      <xdr:row>98</xdr:row>
      <xdr:rowOff>48451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842606"/>
          <a:ext cx="838200" cy="7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142343</xdr:rowOff>
    </xdr:from>
    <xdr:to>
      <xdr:col>81</xdr:col>
      <xdr:colOff>50800</xdr:colOff>
      <xdr:row>98</xdr:row>
      <xdr:rowOff>40506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4592300" y="16772993"/>
          <a:ext cx="889000" cy="6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142343</xdr:rowOff>
    </xdr:from>
    <xdr:to>
      <xdr:col>76</xdr:col>
      <xdr:colOff>114300</xdr:colOff>
      <xdr:row>98</xdr:row>
      <xdr:rowOff>33840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72993"/>
          <a:ext cx="889000" cy="62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33840</xdr:rowOff>
    </xdr:from>
    <xdr:to>
      <xdr:col>71</xdr:col>
      <xdr:colOff>177800</xdr:colOff>
      <xdr:row>98</xdr:row>
      <xdr:rowOff>37726</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835940"/>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115646</xdr:rowOff>
    </xdr:from>
    <xdr:to>
      <xdr:col>72</xdr:col>
      <xdr:colOff>38100</xdr:colOff>
      <xdr:row>98</xdr:row>
      <xdr:rowOff>45796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62323</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127405</xdr:rowOff>
    </xdr:from>
    <xdr:to>
      <xdr:col>67</xdr:col>
      <xdr:colOff>101600</xdr:colOff>
      <xdr:row>98</xdr:row>
      <xdr:rowOff>57555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5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74082</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33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169101</xdr:rowOff>
    </xdr:from>
    <xdr:to>
      <xdr:col>85</xdr:col>
      <xdr:colOff>177800</xdr:colOff>
      <xdr:row>98</xdr:row>
      <xdr:rowOff>99251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799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84028</xdr:rowOff>
    </xdr:from>
    <xdr:ext cx="469744"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14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161156</xdr:rowOff>
    </xdr:from>
    <xdr:to>
      <xdr:col>81</xdr:col>
      <xdr:colOff>101600</xdr:colOff>
      <xdr:row>98</xdr:row>
      <xdr:rowOff>91306</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91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82433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8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91543</xdr:rowOff>
    </xdr:from>
    <xdr:to>
      <xdr:col>76</xdr:col>
      <xdr:colOff>165100</xdr:colOff>
      <xdr:row>98</xdr:row>
      <xdr:rowOff>21693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7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12820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81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154490</xdr:rowOff>
    </xdr:from>
    <xdr:to>
      <xdr:col>72</xdr:col>
      <xdr:colOff>38100</xdr:colOff>
      <xdr:row>98</xdr:row>
      <xdr:rowOff>84640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78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75767</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87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158376</xdr:rowOff>
    </xdr:from>
    <xdr:to>
      <xdr:col>67</xdr:col>
      <xdr:colOff>101600</xdr:colOff>
      <xdr:row>98</xdr:row>
      <xdr:rowOff>88526</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78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79653</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88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169418</xdr:rowOff>
    </xdr:from>
    <xdr:to>
      <xdr:col>102</xdr:col>
      <xdr:colOff>165100</xdr:colOff>
      <xdr:row>36</xdr:row>
      <xdr:rowOff>99568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170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116095</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5945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34925</xdr:rowOff>
    </xdr:from>
    <xdr:to>
      <xdr:col>98</xdr:col>
      <xdr:colOff>38100</xdr:colOff>
      <xdr:row>37</xdr:row>
      <xdr:rowOff>136525</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153052</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153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44412</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59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41821</xdr:rowOff>
    </xdr:from>
    <xdr:to>
      <xdr:col>107</xdr:col>
      <xdr:colOff>50800</xdr:colOff>
      <xdr:row>59</xdr:row>
      <xdr:rowOff>44412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57371"/>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41821</xdr:rowOff>
    </xdr:from>
    <xdr:to>
      <xdr:col>102</xdr:col>
      <xdr:colOff>114300</xdr:colOff>
      <xdr:row>59</xdr:row>
      <xdr:rowOff>41821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125171</xdr:rowOff>
    </xdr:from>
    <xdr:to>
      <xdr:col>102</xdr:col>
      <xdr:colOff>165100</xdr:colOff>
      <xdr:row>58</xdr:row>
      <xdr:rowOff>55321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71848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67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134048</xdr:rowOff>
    </xdr:from>
    <xdr:to>
      <xdr:col>98</xdr:col>
      <xdr:colOff>38100</xdr:colOff>
      <xdr:row>58</xdr:row>
      <xdr:rowOff>64198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80725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165062</xdr:rowOff>
    </xdr:from>
    <xdr:to>
      <xdr:col>107</xdr:col>
      <xdr:colOff>101600</xdr:colOff>
      <xdr:row>59</xdr:row>
      <xdr:rowOff>95212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86339</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162471</xdr:rowOff>
    </xdr:from>
    <xdr:to>
      <xdr:col>102</xdr:col>
      <xdr:colOff>165100</xdr:colOff>
      <xdr:row>59</xdr:row>
      <xdr:rowOff>92621</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83748</xdr:rowOff>
    </xdr:from>
    <xdr:ext cx="313932"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88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162471</xdr:rowOff>
    </xdr:from>
    <xdr:to>
      <xdr:col>98</xdr:col>
      <xdr:colOff>38100</xdr:colOff>
      <xdr:row>59</xdr:row>
      <xdr:rowOff>92621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83748</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99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73569</xdr:rowOff>
    </xdr:from>
    <xdr:to>
      <xdr:col>116</xdr:col>
      <xdr:colOff>63500</xdr:colOff>
      <xdr:row>73</xdr:row>
      <xdr:rowOff>46986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246519"/>
          <a:ext cx="838200" cy="31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46986</xdr:rowOff>
    </xdr:from>
    <xdr:to>
      <xdr:col>111</xdr:col>
      <xdr:colOff>177800</xdr:colOff>
      <xdr:row>75</xdr:row>
      <xdr:rowOff>37450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2562836"/>
          <a:ext cx="889000" cy="33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35230</xdr:rowOff>
    </xdr:from>
    <xdr:to>
      <xdr:col>107</xdr:col>
      <xdr:colOff>50800</xdr:colOff>
      <xdr:row>75</xdr:row>
      <xdr:rowOff>37450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545300" y="12893980"/>
          <a:ext cx="8890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18738</xdr:rowOff>
    </xdr:from>
    <xdr:to>
      <xdr:col>102</xdr:col>
      <xdr:colOff>114300</xdr:colOff>
      <xdr:row>75</xdr:row>
      <xdr:rowOff>35230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877488"/>
          <a:ext cx="889000" cy="1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164926</xdr:rowOff>
    </xdr:from>
    <xdr:to>
      <xdr:col>102</xdr:col>
      <xdr:colOff>165100</xdr:colOff>
      <xdr:row>75</xdr:row>
      <xdr:rowOff>95076</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85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86203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94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144090</xdr:rowOff>
    </xdr:from>
    <xdr:to>
      <xdr:col>98</xdr:col>
      <xdr:colOff>38100</xdr:colOff>
      <xdr:row>74</xdr:row>
      <xdr:rowOff>74240</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65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90767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43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22769</xdr:rowOff>
    </xdr:from>
    <xdr:to>
      <xdr:col>116</xdr:col>
      <xdr:colOff>114300</xdr:colOff>
      <xdr:row>71</xdr:row>
      <xdr:rowOff>124369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19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109146</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11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167636</xdr:rowOff>
    </xdr:from>
    <xdr:to>
      <xdr:col>112</xdr:col>
      <xdr:colOff>38100</xdr:colOff>
      <xdr:row>73</xdr:row>
      <xdr:rowOff>97786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51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114313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28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158100</xdr:rowOff>
    </xdr:from>
    <xdr:to>
      <xdr:col>107</xdr:col>
      <xdr:colOff>101600</xdr:colOff>
      <xdr:row>75</xdr:row>
      <xdr:rowOff>88250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84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104777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62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155880</xdr:rowOff>
    </xdr:from>
    <xdr:to>
      <xdr:col>102</xdr:col>
      <xdr:colOff>165100</xdr:colOff>
      <xdr:row>75</xdr:row>
      <xdr:rowOff>86030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102557</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139388</xdr:rowOff>
    </xdr:from>
    <xdr:to>
      <xdr:col>98</xdr:col>
      <xdr:colOff>38100</xdr:colOff>
      <xdr:row>75</xdr:row>
      <xdr:rowOff>69538</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82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60665</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9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454,042</a:t>
          </a:r>
          <a:r>
            <a:rPr kumimoji="1" lang="ja-JP" altLang="en-US" sz="1300">
              <a:latin typeface="ＭＳ Ｐゴシック" panose="020B0600070205080204" pitchFamily="50" charset="-128"/>
              <a:ea typeface="ＭＳ Ｐゴシック" panose="020B0600070205080204" pitchFamily="50" charset="-128"/>
            </a:rPr>
            <a:t>円となっています。</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年度の補助費等は、新型コロナウイルス感染症の影響により、国の緊急経済対策として実施した「特別定額給付金給付事業」について、国民一人に対し</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万円を給付した「特別定額給付金」の性質区分が「補助費等」に位置づくことから、補助費等の全体的な平均値が底上げされています。</a:t>
          </a:r>
        </a:p>
        <a:p>
          <a:r>
            <a:rPr kumimoji="1" lang="ja-JP" altLang="en-US" sz="1300">
              <a:latin typeface="ＭＳ Ｐゴシック" panose="020B0600070205080204" pitchFamily="50" charset="-128"/>
              <a:ea typeface="ＭＳ Ｐゴシック" panose="020B0600070205080204" pitchFamily="50" charset="-128"/>
            </a:rPr>
            <a:t>　繰出金は、住民一人当たり</a:t>
          </a:r>
          <a:r>
            <a:rPr kumimoji="1" lang="en-US" altLang="ja-JP" sz="1300">
              <a:latin typeface="ＭＳ Ｐゴシック" panose="020B0600070205080204" pitchFamily="50" charset="-128"/>
              <a:ea typeface="ＭＳ Ｐゴシック" panose="020B0600070205080204" pitchFamily="50" charset="-128"/>
            </a:rPr>
            <a:t>62,775</a:t>
          </a:r>
          <a:r>
            <a:rPr kumimoji="1" lang="ja-JP" altLang="en-US" sz="1300">
              <a:latin typeface="ＭＳ Ｐゴシック" panose="020B0600070205080204" pitchFamily="50" charset="-128"/>
              <a:ea typeface="ＭＳ Ｐゴシック" panose="020B0600070205080204" pitchFamily="50" charset="-128"/>
            </a:rPr>
            <a:t>円となっており、</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年度以降大幅に増加しました。これは、都市核地区土地区画整理事業が終盤を迎えていることから、当該事業への繰出金増加によるものです。</a:t>
          </a:r>
        </a:p>
        <a:p>
          <a:r>
            <a:rPr kumimoji="1" lang="ja-JP" altLang="en-US" sz="1300">
              <a:latin typeface="ＭＳ Ｐゴシック" panose="020B0600070205080204" pitchFamily="50" charset="-128"/>
              <a:ea typeface="ＭＳ Ｐゴシック" panose="020B0600070205080204" pitchFamily="50" charset="-128"/>
            </a:rPr>
            <a:t>　本市の住民一人当たりの金額が最も高い扶助費は、住民一人当たり</a:t>
          </a:r>
          <a:r>
            <a:rPr kumimoji="1" lang="en-US" altLang="ja-JP" sz="1300">
              <a:latin typeface="ＭＳ Ｐゴシック" panose="020B0600070205080204" pitchFamily="50" charset="-128"/>
              <a:ea typeface="ＭＳ Ｐゴシック" panose="020B0600070205080204" pitchFamily="50" charset="-128"/>
            </a:rPr>
            <a:t>176,258</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円となっており、類似団体平均と比較しても約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倍程度で推移しており、生活保護費や介護給付費・訓練等給付費の増加等が主な要因です。経常的な支出は今後も増加する見込みであり、団塊世代が</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歳以上となる超高齢化社会を迎えており、扶助費や介護保険事業及び後期高齢者医療保険事業への繰出金の増加が見込まれることから、被扶助者への自立支援に向けた取組みを図るとともに、引き続き既存事業の見直しを行い歳出削減に努める必要があ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71,018
69,005
15.32
33,169,031
32,245,193
885,059
14,976,794
13,106,831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37287</xdr:rowOff>
    </xdr:from>
    <xdr:to>
      <xdr:col>24</xdr:col>
      <xdr:colOff>63500</xdr:colOff>
      <xdr:row>34</xdr:row>
      <xdr:rowOff>85751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866587"/>
          <a:ext cx="8382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37287</xdr:rowOff>
    </xdr:from>
    <xdr:to>
      <xdr:col>19</xdr:col>
      <xdr:colOff>177800</xdr:colOff>
      <xdr:row>34</xdr:row>
      <xdr:rowOff>83922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66587"/>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73863</xdr:rowOff>
    </xdr:from>
    <xdr:to>
      <xdr:col>15</xdr:col>
      <xdr:colOff>50800</xdr:colOff>
      <xdr:row>34</xdr:row>
      <xdr:rowOff>83922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03163"/>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64719</xdr:rowOff>
    </xdr:from>
    <xdr:to>
      <xdr:col>10</xdr:col>
      <xdr:colOff>114300</xdr:colOff>
      <xdr:row>34</xdr:row>
      <xdr:rowOff>73863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9401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141478</xdr:rowOff>
    </xdr:from>
    <xdr:to>
      <xdr:col>10</xdr:col>
      <xdr:colOff>165100</xdr:colOff>
      <xdr:row>35</xdr:row>
      <xdr:rowOff>71628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62755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94386</xdr:rowOff>
    </xdr:from>
    <xdr:to>
      <xdr:col>6</xdr:col>
      <xdr:colOff>38100</xdr:colOff>
      <xdr:row>35</xdr:row>
      <xdr:rowOff>24536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15663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34951</xdr:rowOff>
    </xdr:from>
    <xdr:to>
      <xdr:col>24</xdr:col>
      <xdr:colOff>114300</xdr:colOff>
      <xdr:row>34</xdr:row>
      <xdr:rowOff>136551</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6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57828</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1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157937</xdr:rowOff>
    </xdr:from>
    <xdr:to>
      <xdr:col>20</xdr:col>
      <xdr:colOff>38100</xdr:colOff>
      <xdr:row>34</xdr:row>
      <xdr:rowOff>88087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1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104614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9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33122</xdr:rowOff>
    </xdr:from>
    <xdr:to>
      <xdr:col>15</xdr:col>
      <xdr:colOff>101600</xdr:colOff>
      <xdr:row>34</xdr:row>
      <xdr:rowOff>134722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6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151249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3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23063</xdr:rowOff>
    </xdr:from>
    <xdr:to>
      <xdr:col>10</xdr:col>
      <xdr:colOff>165100</xdr:colOff>
      <xdr:row>34</xdr:row>
      <xdr:rowOff>124663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141190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13919</xdr:rowOff>
    </xdr:from>
    <xdr:to>
      <xdr:col>6</xdr:col>
      <xdr:colOff>38100</xdr:colOff>
      <xdr:row>34</xdr:row>
      <xdr:rowOff>115519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4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132046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1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32898</xdr:rowOff>
    </xdr:from>
    <xdr:to>
      <xdr:col>24</xdr:col>
      <xdr:colOff>63500</xdr:colOff>
      <xdr:row>57</xdr:row>
      <xdr:rowOff>38773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05548"/>
          <a:ext cx="838200" cy="5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1367</xdr:rowOff>
    </xdr:from>
    <xdr:to>
      <xdr:col>19</xdr:col>
      <xdr:colOff>177800</xdr:colOff>
      <xdr:row>57</xdr:row>
      <xdr:rowOff>32898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74017"/>
          <a:ext cx="889000" cy="3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167444</xdr:rowOff>
    </xdr:from>
    <xdr:to>
      <xdr:col>15</xdr:col>
      <xdr:colOff>50800</xdr:colOff>
      <xdr:row>57</xdr:row>
      <xdr:rowOff>1367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082844"/>
          <a:ext cx="889000" cy="69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167444</xdr:rowOff>
    </xdr:from>
    <xdr:to>
      <xdr:col>10</xdr:col>
      <xdr:colOff>114300</xdr:colOff>
      <xdr:row>57</xdr:row>
      <xdr:rowOff>68651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082844"/>
          <a:ext cx="889000" cy="75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33350</xdr:rowOff>
    </xdr:from>
    <xdr:to>
      <xdr:col>10</xdr:col>
      <xdr:colOff>165100</xdr:colOff>
      <xdr:row>51</xdr:row>
      <xdr:rowOff>134950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151477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151871</xdr:rowOff>
    </xdr:from>
    <xdr:to>
      <xdr:col>6</xdr:col>
      <xdr:colOff>38100</xdr:colOff>
      <xdr:row>56</xdr:row>
      <xdr:rowOff>82021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98548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5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159423</xdr:rowOff>
    </xdr:from>
    <xdr:to>
      <xdr:col>24</xdr:col>
      <xdr:colOff>114300</xdr:colOff>
      <xdr:row>57</xdr:row>
      <xdr:rowOff>89573</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6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74350</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75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153548</xdr:rowOff>
    </xdr:from>
    <xdr:to>
      <xdr:col>20</xdr:col>
      <xdr:colOff>38100</xdr:colOff>
      <xdr:row>57</xdr:row>
      <xdr:rowOff>83698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5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74825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4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122017</xdr:rowOff>
    </xdr:from>
    <xdr:to>
      <xdr:col>15</xdr:col>
      <xdr:colOff>101600</xdr:colOff>
      <xdr:row>57</xdr:row>
      <xdr:rowOff>52167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2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43294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81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116644</xdr:rowOff>
    </xdr:from>
    <xdr:to>
      <xdr:col>10</xdr:col>
      <xdr:colOff>165100</xdr:colOff>
      <xdr:row>53</xdr:row>
      <xdr:rowOff>46794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03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37921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17851</xdr:rowOff>
    </xdr:from>
    <xdr:to>
      <xdr:col>6</xdr:col>
      <xdr:colOff>38100</xdr:colOff>
      <xdr:row>57</xdr:row>
      <xdr:rowOff>119451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9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110578</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88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144986</xdr:rowOff>
    </xdr:from>
    <xdr:to>
      <xdr:col>24</xdr:col>
      <xdr:colOff>63500</xdr:colOff>
      <xdr:row>73</xdr:row>
      <xdr:rowOff>91570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489386"/>
          <a:ext cx="838200" cy="11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169523</xdr:rowOff>
    </xdr:from>
    <xdr:to>
      <xdr:col>19</xdr:col>
      <xdr:colOff>177800</xdr:colOff>
      <xdr:row>73</xdr:row>
      <xdr:rowOff>91570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513923"/>
          <a:ext cx="889000" cy="9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169523</xdr:rowOff>
    </xdr:from>
    <xdr:to>
      <xdr:col>15</xdr:col>
      <xdr:colOff>50800</xdr:colOff>
      <xdr:row>74</xdr:row>
      <xdr:rowOff>65377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513923"/>
          <a:ext cx="889000" cy="23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65377</xdr:rowOff>
    </xdr:from>
    <xdr:to>
      <xdr:col>10</xdr:col>
      <xdr:colOff>114300</xdr:colOff>
      <xdr:row>74</xdr:row>
      <xdr:rowOff>168656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752677"/>
          <a:ext cx="889000" cy="10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73746</xdr:rowOff>
    </xdr:from>
    <xdr:to>
      <xdr:col>10</xdr:col>
      <xdr:colOff>165100</xdr:colOff>
      <xdr:row>77</xdr:row>
      <xdr:rowOff>3896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0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166473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9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124591</xdr:rowOff>
    </xdr:from>
    <xdr:to>
      <xdr:col>6</xdr:col>
      <xdr:colOff>38100</xdr:colOff>
      <xdr:row>77</xdr:row>
      <xdr:rowOff>54741</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5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45868</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4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94186</xdr:rowOff>
    </xdr:from>
    <xdr:to>
      <xdr:col>24</xdr:col>
      <xdr:colOff>114300</xdr:colOff>
      <xdr:row>73</xdr:row>
      <xdr:rowOff>24336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117063</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90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40770</xdr:rowOff>
    </xdr:from>
    <xdr:to>
      <xdr:col>20</xdr:col>
      <xdr:colOff>38100</xdr:colOff>
      <xdr:row>73</xdr:row>
      <xdr:rowOff>142370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55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158897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31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118723</xdr:rowOff>
    </xdr:from>
    <xdr:to>
      <xdr:col>15</xdr:col>
      <xdr:colOff>101600</xdr:colOff>
      <xdr:row>73</xdr:row>
      <xdr:rowOff>48873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4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65400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23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14577</xdr:rowOff>
    </xdr:from>
    <xdr:to>
      <xdr:col>10</xdr:col>
      <xdr:colOff>165100</xdr:colOff>
      <xdr:row>74</xdr:row>
      <xdr:rowOff>116177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70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132704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477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117856</xdr:rowOff>
    </xdr:from>
    <xdr:to>
      <xdr:col>6</xdr:col>
      <xdr:colOff>38100</xdr:colOff>
      <xdr:row>75</xdr:row>
      <xdr:rowOff>48006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80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64533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58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1223</xdr:rowOff>
    </xdr:from>
    <xdr:to>
      <xdr:col>24</xdr:col>
      <xdr:colOff>63500</xdr:colOff>
      <xdr:row>99</xdr:row>
      <xdr:rowOff>29679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74773"/>
          <a:ext cx="838200" cy="28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168275</xdr:rowOff>
    </xdr:from>
    <xdr:to>
      <xdr:col>19</xdr:col>
      <xdr:colOff>177800</xdr:colOff>
      <xdr:row>99</xdr:row>
      <xdr:rowOff>1223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70375"/>
          <a:ext cx="889000" cy="4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168275</xdr:rowOff>
    </xdr:from>
    <xdr:to>
      <xdr:col>15</xdr:col>
      <xdr:colOff>50800</xdr:colOff>
      <xdr:row>99</xdr:row>
      <xdr:rowOff>108883</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70375"/>
          <a:ext cx="889000" cy="1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19521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108883</xdr:rowOff>
    </xdr:from>
    <xdr:to>
      <xdr:col>10</xdr:col>
      <xdr:colOff>114300</xdr:colOff>
      <xdr:row>99</xdr:row>
      <xdr:rowOff>119724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82433"/>
          <a:ext cx="889000" cy="1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44084</xdr:rowOff>
    </xdr:from>
    <xdr:to>
      <xdr:col>10</xdr:col>
      <xdr:colOff>165100</xdr:colOff>
      <xdr:row>98</xdr:row>
      <xdr:rowOff>145684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4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162211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2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79702</xdr:rowOff>
    </xdr:from>
    <xdr:to>
      <xdr:col>6</xdr:col>
      <xdr:colOff>38100</xdr:colOff>
      <xdr:row>99</xdr:row>
      <xdr:rowOff>9852</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26379</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5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150329</xdr:rowOff>
    </xdr:from>
    <xdr:to>
      <xdr:col>24</xdr:col>
      <xdr:colOff>114300</xdr:colOff>
      <xdr:row>99</xdr:row>
      <xdr:rowOff>80479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5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128756</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3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121873</xdr:rowOff>
    </xdr:from>
    <xdr:to>
      <xdr:col>20</xdr:col>
      <xdr:colOff>38100</xdr:colOff>
      <xdr:row>99</xdr:row>
      <xdr:rowOff>52023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2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43150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1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117475</xdr:rowOff>
    </xdr:from>
    <xdr:to>
      <xdr:col>15</xdr:col>
      <xdr:colOff>101600</xdr:colOff>
      <xdr:row>99</xdr:row>
      <xdr:rowOff>47625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1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38752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1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58083</xdr:rowOff>
    </xdr:from>
    <xdr:to>
      <xdr:col>10</xdr:col>
      <xdr:colOff>165100</xdr:colOff>
      <xdr:row>99</xdr:row>
      <xdr:rowOff>159683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703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150810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12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68924</xdr:rowOff>
    </xdr:from>
    <xdr:to>
      <xdr:col>6</xdr:col>
      <xdr:colOff>38100</xdr:colOff>
      <xdr:row>99</xdr:row>
      <xdr:rowOff>170524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161651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3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125984</xdr:rowOff>
    </xdr:from>
    <xdr:to>
      <xdr:col>55</xdr:col>
      <xdr:colOff>0</xdr:colOff>
      <xdr:row>38</xdr:row>
      <xdr:rowOff>159948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41084"/>
          <a:ext cx="838200" cy="3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103450</xdr:rowOff>
    </xdr:from>
    <xdr:to>
      <xdr:col>50</xdr:col>
      <xdr:colOff>114300</xdr:colOff>
      <xdr:row>38</xdr:row>
      <xdr:rowOff>125984</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8750300" y="6618550"/>
          <a:ext cx="8890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52179</xdr:rowOff>
    </xdr:from>
    <xdr:to>
      <xdr:col>45</xdr:col>
      <xdr:colOff>177800</xdr:colOff>
      <xdr:row>38</xdr:row>
      <xdr:rowOff>103450</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567279"/>
          <a:ext cx="889000" cy="5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23767</xdr:rowOff>
    </xdr:from>
    <xdr:to>
      <xdr:col>41</xdr:col>
      <xdr:colOff>50800</xdr:colOff>
      <xdr:row>38</xdr:row>
      <xdr:rowOff>52179</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538867"/>
          <a:ext cx="889000" cy="2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92166</xdr:rowOff>
    </xdr:from>
    <xdr:to>
      <xdr:col>41</xdr:col>
      <xdr:colOff>101600</xdr:colOff>
      <xdr:row>38</xdr:row>
      <xdr:rowOff>22316</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4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38843</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211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159439</xdr:rowOff>
    </xdr:from>
    <xdr:to>
      <xdr:col>36</xdr:col>
      <xdr:colOff>165100</xdr:colOff>
      <xdr:row>38</xdr:row>
      <xdr:rowOff>89589</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0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80716</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595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109148</xdr:rowOff>
    </xdr:from>
    <xdr:to>
      <xdr:col>55</xdr:col>
      <xdr:colOff>50800</xdr:colOff>
      <xdr:row>39</xdr:row>
      <xdr:rowOff>39298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2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24075</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39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75184</xdr:rowOff>
    </xdr:from>
    <xdr:to>
      <xdr:col>50</xdr:col>
      <xdr:colOff>165100</xdr:colOff>
      <xdr:row>39</xdr:row>
      <xdr:rowOff>5334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590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167911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683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52650</xdr:rowOff>
    </xdr:from>
    <xdr:to>
      <xdr:col>46</xdr:col>
      <xdr:colOff>38100</xdr:colOff>
      <xdr:row>38</xdr:row>
      <xdr:rowOff>154250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56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145377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660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1379</xdr:rowOff>
    </xdr:from>
    <xdr:to>
      <xdr:col>41</xdr:col>
      <xdr:colOff>101600</xdr:colOff>
      <xdr:row>38</xdr:row>
      <xdr:rowOff>102979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51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94106</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60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144417</xdr:rowOff>
    </xdr:from>
    <xdr:to>
      <xdr:col>36</xdr:col>
      <xdr:colOff>165100</xdr:colOff>
      <xdr:row>38</xdr:row>
      <xdr:rowOff>74568</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4880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91094</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263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4597</xdr:rowOff>
    </xdr:from>
    <xdr:to>
      <xdr:col>55</xdr:col>
      <xdr:colOff>0</xdr:colOff>
      <xdr:row>59</xdr:row>
      <xdr:rowOff>6083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20147"/>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4597</xdr:rowOff>
    </xdr:from>
    <xdr:to>
      <xdr:col>50</xdr:col>
      <xdr:colOff>114300</xdr:colOff>
      <xdr:row>59</xdr:row>
      <xdr:rowOff>23305</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8750300" y="10120147"/>
          <a:ext cx="889000" cy="1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18047</xdr:rowOff>
    </xdr:from>
    <xdr:to>
      <xdr:col>45</xdr:col>
      <xdr:colOff>177800</xdr:colOff>
      <xdr:row>59</xdr:row>
      <xdr:rowOff>23305</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33597"/>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18047</xdr:rowOff>
    </xdr:from>
    <xdr:to>
      <xdr:col>41</xdr:col>
      <xdr:colOff>50800</xdr:colOff>
      <xdr:row>59</xdr:row>
      <xdr:rowOff>22923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33597"/>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98463</xdr:rowOff>
    </xdr:from>
    <xdr:to>
      <xdr:col>41</xdr:col>
      <xdr:colOff>101600</xdr:colOff>
      <xdr:row>54</xdr:row>
      <xdr:rowOff>28613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18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45140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896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133820</xdr:rowOff>
    </xdr:from>
    <xdr:to>
      <xdr:col>36</xdr:col>
      <xdr:colOff>165100</xdr:colOff>
      <xdr:row>54</xdr:row>
      <xdr:rowOff>63970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22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80497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899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126733</xdr:rowOff>
    </xdr:from>
    <xdr:to>
      <xdr:col>55</xdr:col>
      <xdr:colOff>50800</xdr:colOff>
      <xdr:row>59</xdr:row>
      <xdr:rowOff>56883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7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41660</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9985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125247</xdr:rowOff>
    </xdr:from>
    <xdr:to>
      <xdr:col>50</xdr:col>
      <xdr:colOff>165100</xdr:colOff>
      <xdr:row>59</xdr:row>
      <xdr:rowOff>55397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6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46524</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162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143955</xdr:rowOff>
    </xdr:from>
    <xdr:to>
      <xdr:col>46</xdr:col>
      <xdr:colOff>38100</xdr:colOff>
      <xdr:row>59</xdr:row>
      <xdr:rowOff>74105</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88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65232</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807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138697</xdr:rowOff>
    </xdr:from>
    <xdr:to>
      <xdr:col>41</xdr:col>
      <xdr:colOff>101600</xdr:colOff>
      <xdr:row>59</xdr:row>
      <xdr:rowOff>68847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8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59974</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755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143573</xdr:rowOff>
    </xdr:from>
    <xdr:to>
      <xdr:col>36</xdr:col>
      <xdr:colOff>165100</xdr:colOff>
      <xdr:row>59</xdr:row>
      <xdr:rowOff>73723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8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64850</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80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90356</xdr:rowOff>
    </xdr:from>
    <xdr:to>
      <xdr:col>55</xdr:col>
      <xdr:colOff>0</xdr:colOff>
      <xdr:row>79</xdr:row>
      <xdr:rowOff>40194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463456"/>
          <a:ext cx="838200" cy="121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90356</xdr:rowOff>
    </xdr:from>
    <xdr:to>
      <xdr:col>50</xdr:col>
      <xdr:colOff>114300</xdr:colOff>
      <xdr:row>78</xdr:row>
      <xdr:rowOff>95385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463456"/>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68703</xdr:rowOff>
    </xdr:from>
    <xdr:to>
      <xdr:col>45</xdr:col>
      <xdr:colOff>177800</xdr:colOff>
      <xdr:row>78</xdr:row>
      <xdr:rowOff>95385</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41803"/>
          <a:ext cx="889000" cy="26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68703</xdr:rowOff>
    </xdr:from>
    <xdr:to>
      <xdr:col>41</xdr:col>
      <xdr:colOff>50800</xdr:colOff>
      <xdr:row>78</xdr:row>
      <xdr:rowOff>145741</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41803"/>
          <a:ext cx="889000" cy="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11731</xdr:rowOff>
    </xdr:from>
    <xdr:to>
      <xdr:col>41</xdr:col>
      <xdr:colOff>101600</xdr:colOff>
      <xdr:row>75</xdr:row>
      <xdr:rowOff>113331</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28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129858</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64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146050</xdr:rowOff>
    </xdr:from>
    <xdr:to>
      <xdr:col>36</xdr:col>
      <xdr:colOff>165100</xdr:colOff>
      <xdr:row>77</xdr:row>
      <xdr:rowOff>76200</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17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92727</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295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160844</xdr:rowOff>
    </xdr:from>
    <xdr:to>
      <xdr:col>55</xdr:col>
      <xdr:colOff>50800</xdr:colOff>
      <xdr:row>79</xdr:row>
      <xdr:rowOff>90994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53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75771</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48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39556</xdr:rowOff>
    </xdr:from>
    <xdr:to>
      <xdr:col>50</xdr:col>
      <xdr:colOff>165100</xdr:colOff>
      <xdr:row>78</xdr:row>
      <xdr:rowOff>141156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41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132283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505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44585</xdr:rowOff>
    </xdr:from>
    <xdr:to>
      <xdr:col>46</xdr:col>
      <xdr:colOff>38100</xdr:colOff>
      <xdr:row>78</xdr:row>
      <xdr:rowOff>146185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1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137312</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17903</xdr:rowOff>
    </xdr:from>
    <xdr:to>
      <xdr:col>41</xdr:col>
      <xdr:colOff>101600</xdr:colOff>
      <xdr:row>78</xdr:row>
      <xdr:rowOff>119503</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39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110630</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48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94941</xdr:rowOff>
    </xdr:from>
    <xdr:to>
      <xdr:col>36</xdr:col>
      <xdr:colOff>165100</xdr:colOff>
      <xdr:row>79</xdr:row>
      <xdr:rowOff>25091</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46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16218</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560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100518</xdr:rowOff>
    </xdr:from>
    <xdr:to>
      <xdr:col>55</xdr:col>
      <xdr:colOff>0</xdr:colOff>
      <xdr:row>97</xdr:row>
      <xdr:rowOff>78984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559718"/>
          <a:ext cx="838200" cy="14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152261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68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78984</xdr:rowOff>
    </xdr:from>
    <xdr:to>
      <xdr:col>50</xdr:col>
      <xdr:colOff>114300</xdr:colOff>
      <xdr:row>97</xdr:row>
      <xdr:rowOff>88128</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8750300" y="1670963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72793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1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88128</xdr:rowOff>
    </xdr:from>
    <xdr:to>
      <xdr:col>45</xdr:col>
      <xdr:colOff>177800</xdr:colOff>
      <xdr:row>97</xdr:row>
      <xdr:rowOff>126989</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7861300" y="16718778"/>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84292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0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50248</xdr:rowOff>
    </xdr:from>
    <xdr:to>
      <xdr:col>41</xdr:col>
      <xdr:colOff>50800</xdr:colOff>
      <xdr:row>97</xdr:row>
      <xdr:rowOff>126989</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680898"/>
          <a:ext cx="889000" cy="7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60485</xdr:rowOff>
    </xdr:from>
    <xdr:to>
      <xdr:col>41</xdr:col>
      <xdr:colOff>101600</xdr:colOff>
      <xdr:row>94</xdr:row>
      <xdr:rowOff>162085</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1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7162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59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127648</xdr:rowOff>
    </xdr:from>
    <xdr:to>
      <xdr:col>36</xdr:col>
      <xdr:colOff>165100</xdr:colOff>
      <xdr:row>95</xdr:row>
      <xdr:rowOff>57798</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243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74325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0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49718</xdr:rowOff>
    </xdr:from>
    <xdr:to>
      <xdr:col>55</xdr:col>
      <xdr:colOff>50800</xdr:colOff>
      <xdr:row>96</xdr:row>
      <xdr:rowOff>151318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50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28145</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48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28184</xdr:rowOff>
    </xdr:from>
    <xdr:to>
      <xdr:col>50</xdr:col>
      <xdr:colOff>165100</xdr:colOff>
      <xdr:row>97</xdr:row>
      <xdr:rowOff>129784</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65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120911</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75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37328</xdr:rowOff>
    </xdr:from>
    <xdr:to>
      <xdr:col>46</xdr:col>
      <xdr:colOff>38100</xdr:colOff>
      <xdr:row>97</xdr:row>
      <xdr:rowOff>138928</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66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130055</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76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76189</xdr:rowOff>
    </xdr:from>
    <xdr:to>
      <xdr:col>41</xdr:col>
      <xdr:colOff>101600</xdr:colOff>
      <xdr:row>98</xdr:row>
      <xdr:rowOff>6339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70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168916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799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170898</xdr:rowOff>
    </xdr:from>
    <xdr:to>
      <xdr:col>36</xdr:col>
      <xdr:colOff>165100</xdr:colOff>
      <xdr:row>97</xdr:row>
      <xdr:rowOff>101048</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3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92175</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722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59614</xdr:rowOff>
    </xdr:from>
    <xdr:to>
      <xdr:col>85</xdr:col>
      <xdr:colOff>127000</xdr:colOff>
      <xdr:row>37</xdr:row>
      <xdr:rowOff>87693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403264"/>
          <a:ext cx="838200" cy="2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87901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4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59614</xdr:rowOff>
    </xdr:from>
    <xdr:to>
      <xdr:col>81</xdr:col>
      <xdr:colOff>50800</xdr:colOff>
      <xdr:row>38</xdr:row>
      <xdr:rowOff>17323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403264"/>
          <a:ext cx="889000" cy="12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65155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8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17323</xdr:rowOff>
    </xdr:from>
    <xdr:to>
      <xdr:col>76</xdr:col>
      <xdr:colOff>114300</xdr:colOff>
      <xdr:row>38</xdr:row>
      <xdr:rowOff>37173</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532423"/>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72318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58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37173</xdr:rowOff>
    </xdr:from>
    <xdr:to>
      <xdr:col>71</xdr:col>
      <xdr:colOff>177800</xdr:colOff>
      <xdr:row>38</xdr:row>
      <xdr:rowOff>57556</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52273"/>
          <a:ext cx="889000" cy="2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82918</xdr:rowOff>
    </xdr:from>
    <xdr:to>
      <xdr:col>72</xdr:col>
      <xdr:colOff>38100</xdr:colOff>
      <xdr:row>37</xdr:row>
      <xdr:rowOff>13068</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29595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153060</xdr:rowOff>
    </xdr:from>
    <xdr:to>
      <xdr:col>67</xdr:col>
      <xdr:colOff>101600</xdr:colOff>
      <xdr:row>37</xdr:row>
      <xdr:rowOff>83210</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3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99737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100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36893</xdr:rowOff>
    </xdr:from>
    <xdr:to>
      <xdr:col>85</xdr:col>
      <xdr:colOff>177800</xdr:colOff>
      <xdr:row>37</xdr:row>
      <xdr:rowOff>138493</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38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59770</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23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8814</xdr:rowOff>
    </xdr:from>
    <xdr:to>
      <xdr:col>81</xdr:col>
      <xdr:colOff>101600</xdr:colOff>
      <xdr:row>37</xdr:row>
      <xdr:rowOff>110414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3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126941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12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137973</xdr:rowOff>
    </xdr:from>
    <xdr:to>
      <xdr:col>76</xdr:col>
      <xdr:colOff>165100</xdr:colOff>
      <xdr:row>38</xdr:row>
      <xdr:rowOff>68123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48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84650</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25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157823</xdr:rowOff>
    </xdr:from>
    <xdr:to>
      <xdr:col>72</xdr:col>
      <xdr:colOff>38100</xdr:colOff>
      <xdr:row>38</xdr:row>
      <xdr:rowOff>87973</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0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79100</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59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6756</xdr:rowOff>
    </xdr:from>
    <xdr:to>
      <xdr:col>67</xdr:col>
      <xdr:colOff>101600</xdr:colOff>
      <xdr:row>38</xdr:row>
      <xdr:rowOff>108356</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99483</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1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168601</xdr:rowOff>
    </xdr:from>
    <xdr:to>
      <xdr:col>85</xdr:col>
      <xdr:colOff>127000</xdr:colOff>
      <xdr:row>57</xdr:row>
      <xdr:rowOff>30854</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5481300" y="9769801"/>
          <a:ext cx="838200" cy="3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30854</xdr:rowOff>
    </xdr:from>
    <xdr:to>
      <xdr:col>81</xdr:col>
      <xdr:colOff>50800</xdr:colOff>
      <xdr:row>57</xdr:row>
      <xdr:rowOff>73814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803504"/>
          <a:ext cx="889000" cy="42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46256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47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135699</xdr:rowOff>
    </xdr:from>
    <xdr:to>
      <xdr:col>76</xdr:col>
      <xdr:colOff>114300</xdr:colOff>
      <xdr:row>57</xdr:row>
      <xdr:rowOff>73814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565449"/>
          <a:ext cx="889000" cy="28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135699</xdr:rowOff>
    </xdr:from>
    <xdr:to>
      <xdr:col>71</xdr:col>
      <xdr:colOff>177800</xdr:colOff>
      <xdr:row>57</xdr:row>
      <xdr:rowOff>103745</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565449"/>
          <a:ext cx="889000" cy="31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122619</xdr:rowOff>
    </xdr:from>
    <xdr:to>
      <xdr:col>72</xdr:col>
      <xdr:colOff>38100</xdr:colOff>
      <xdr:row>56</xdr:row>
      <xdr:rowOff>52769</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55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64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15715</xdr:rowOff>
    </xdr:from>
    <xdr:to>
      <xdr:col>67</xdr:col>
      <xdr:colOff>101600</xdr:colOff>
      <xdr:row>56</xdr:row>
      <xdr:rowOff>117315</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61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133842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39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117801</xdr:rowOff>
    </xdr:from>
    <xdr:to>
      <xdr:col>85</xdr:col>
      <xdr:colOff>177800</xdr:colOff>
      <xdr:row>57</xdr:row>
      <xdr:rowOff>47951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719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96228</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69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151504</xdr:rowOff>
    </xdr:from>
    <xdr:to>
      <xdr:col>81</xdr:col>
      <xdr:colOff>101600</xdr:colOff>
      <xdr:row>57</xdr:row>
      <xdr:rowOff>81654</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7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72781</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84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23014</xdr:rowOff>
    </xdr:from>
    <xdr:to>
      <xdr:col>76</xdr:col>
      <xdr:colOff>165100</xdr:colOff>
      <xdr:row>57</xdr:row>
      <xdr:rowOff>124614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7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115741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88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84899</xdr:rowOff>
    </xdr:from>
    <xdr:to>
      <xdr:col>72</xdr:col>
      <xdr:colOff>38100</xdr:colOff>
      <xdr:row>56</xdr:row>
      <xdr:rowOff>15049</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51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31576</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28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52945</xdr:rowOff>
    </xdr:from>
    <xdr:to>
      <xdr:col>67</xdr:col>
      <xdr:colOff>101600</xdr:colOff>
      <xdr:row>57</xdr:row>
      <xdr:rowOff>154545</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2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145672</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18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75595</xdr:rowOff>
    </xdr:from>
    <xdr:to>
      <xdr:col>72</xdr:col>
      <xdr:colOff>38100</xdr:colOff>
      <xdr:row>77</xdr:row>
      <xdr:rowOff>5745</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10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22272</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288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77059</xdr:rowOff>
    </xdr:from>
    <xdr:to>
      <xdr:col>67</xdr:col>
      <xdr:colOff>101600</xdr:colOff>
      <xdr:row>77</xdr:row>
      <xdr:rowOff>7209</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10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23736</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288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157911</xdr:rowOff>
    </xdr:from>
    <xdr:to>
      <xdr:col>85</xdr:col>
      <xdr:colOff>127000</xdr:colOff>
      <xdr:row>97</xdr:row>
      <xdr:rowOff>159665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788561"/>
          <a:ext cx="8382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78858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366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157911</xdr:rowOff>
    </xdr:from>
    <xdr:to>
      <xdr:col>81</xdr:col>
      <xdr:colOff>50800</xdr:colOff>
      <xdr:row>97</xdr:row>
      <xdr:rowOff>163207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4592300" y="16788561"/>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166767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283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163207</xdr:rowOff>
    </xdr:from>
    <xdr:to>
      <xdr:col>76</xdr:col>
      <xdr:colOff>114300</xdr:colOff>
      <xdr:row>97</xdr:row>
      <xdr:rowOff>166700</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793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171048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166700</xdr:rowOff>
    </xdr:from>
    <xdr:to>
      <xdr:col>71</xdr:col>
      <xdr:colOff>177800</xdr:colOff>
      <xdr:row>97</xdr:row>
      <xdr:rowOff>169063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2814300" y="16797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154229</xdr:rowOff>
    </xdr:from>
    <xdr:to>
      <xdr:col>72</xdr:col>
      <xdr:colOff>38100</xdr:colOff>
      <xdr:row>95</xdr:row>
      <xdr:rowOff>84379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100906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04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158026</xdr:rowOff>
    </xdr:from>
    <xdr:to>
      <xdr:col>67</xdr:col>
      <xdr:colOff>101600</xdr:colOff>
      <xdr:row>95</xdr:row>
      <xdr:rowOff>88176</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104703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04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108865</xdr:rowOff>
    </xdr:from>
    <xdr:to>
      <xdr:col>85</xdr:col>
      <xdr:colOff>177800</xdr:colOff>
      <xdr:row>98</xdr:row>
      <xdr:rowOff>39015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73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23792</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65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107111</xdr:rowOff>
    </xdr:from>
    <xdr:to>
      <xdr:col>81</xdr:col>
      <xdr:colOff>101600</xdr:colOff>
      <xdr:row>98</xdr:row>
      <xdr:rowOff>37261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73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28388</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83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112407</xdr:rowOff>
    </xdr:from>
    <xdr:to>
      <xdr:col>76</xdr:col>
      <xdr:colOff>165100</xdr:colOff>
      <xdr:row>98</xdr:row>
      <xdr:rowOff>42557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7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33684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83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115900</xdr:rowOff>
    </xdr:from>
    <xdr:to>
      <xdr:col>72</xdr:col>
      <xdr:colOff>38100</xdr:colOff>
      <xdr:row>98</xdr:row>
      <xdr:rowOff>46050</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7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37177</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83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118263</xdr:rowOff>
    </xdr:from>
    <xdr:to>
      <xdr:col>67</xdr:col>
      <xdr:colOff>101600</xdr:colOff>
      <xdr:row>98</xdr:row>
      <xdr:rowOff>48413</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7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39540</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684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165709</xdr:rowOff>
    </xdr:from>
    <xdr:to>
      <xdr:col>102</xdr:col>
      <xdr:colOff>165100</xdr:colOff>
      <xdr:row>38</xdr:row>
      <xdr:rowOff>95859</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0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112387</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284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20777</xdr:rowOff>
    </xdr:from>
    <xdr:to>
      <xdr:col>98</xdr:col>
      <xdr:colOff>38100</xdr:colOff>
      <xdr:row>38</xdr:row>
      <xdr:rowOff>122377</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138904</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11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245,445</a:t>
          </a:r>
          <a:r>
            <a:rPr kumimoji="1" lang="ja-JP" altLang="en-US" sz="1300">
              <a:latin typeface="ＭＳ Ｐゴシック" panose="020B0600070205080204" pitchFamily="50" charset="-128"/>
              <a:ea typeface="ＭＳ Ｐゴシック" panose="020B0600070205080204" pitchFamily="50" charset="-128"/>
            </a:rPr>
            <a:t>円となっており、類似団体平均と比較すると</a:t>
          </a:r>
          <a:r>
            <a:rPr kumimoji="1" lang="en-US" altLang="ja-JP" sz="1300">
              <a:latin typeface="ＭＳ Ｐゴシック" panose="020B0600070205080204" pitchFamily="50" charset="-128"/>
              <a:ea typeface="ＭＳ Ｐゴシック" panose="020B0600070205080204" pitchFamily="50" charset="-128"/>
            </a:rPr>
            <a:t>55,867</a:t>
          </a:r>
          <a:r>
            <a:rPr kumimoji="1" lang="ja-JP" altLang="en-US" sz="1300">
              <a:latin typeface="ＭＳ Ｐゴシック" panose="020B0600070205080204" pitchFamily="50" charset="-128"/>
              <a:ea typeface="ＭＳ Ｐゴシック" panose="020B0600070205080204" pitchFamily="50" charset="-128"/>
            </a:rPr>
            <a:t>円多い状況にあります。これは、高い水準で推移している扶助費の支出が最も多い目的別の区分が民生費であることが大きな要因であることが要因であると考えられます。また、昨年度と比較して住民一人あたりの決算額が増加した要因としては、扶助費と同様に、生活保護費や介護給付費・訓練等給付費の増加等や生活支援特別給付金等の物価高騰対策による補助金の増加が考えられます。</a:t>
          </a:r>
        </a:p>
        <a:p>
          <a:r>
            <a:rPr kumimoji="1" lang="ja-JP" altLang="en-US" sz="1300">
              <a:latin typeface="ＭＳ Ｐゴシック" panose="020B0600070205080204" pitchFamily="50" charset="-128"/>
              <a:ea typeface="ＭＳ Ｐゴシック" panose="020B0600070205080204" pitchFamily="50" charset="-128"/>
            </a:rPr>
            <a:t>　また、</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年度以降消防費のが増加傾向にあり、これは</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年度から３か年かけて実施する（仮称）防災食育センター施設整備事業が要因であり、</a:t>
          </a:r>
          <a:r>
            <a:rPr kumimoji="1" lang="en-US" altLang="ja-JP" sz="1300">
              <a:latin typeface="ＭＳ Ｐゴシック" panose="020B0600070205080204" pitchFamily="50" charset="-128"/>
              <a:ea typeface="ＭＳ Ｐゴシック" panose="020B0600070205080204" pitchFamily="50" charset="-128"/>
            </a:rPr>
            <a:t>R6</a:t>
          </a:r>
          <a:r>
            <a:rPr kumimoji="1" lang="ja-JP" altLang="en-US" sz="1300">
              <a:latin typeface="ＭＳ Ｐゴシック" panose="020B0600070205080204" pitchFamily="50" charset="-128"/>
              <a:ea typeface="ＭＳ Ｐゴシック" panose="020B0600070205080204" pitchFamily="50" charset="-128"/>
            </a:rPr>
            <a:t>年度については消防費の大幅に増加する予定です。</a:t>
          </a:r>
        </a:p>
        <a:p>
          <a:r>
            <a:rPr kumimoji="1" lang="ja-JP" altLang="en-US" sz="1300">
              <a:latin typeface="ＭＳ Ｐゴシック" panose="020B0600070205080204" pitchFamily="50" charset="-128"/>
              <a:ea typeface="ＭＳ Ｐゴシック" panose="020B0600070205080204" pitchFamily="50" charset="-128"/>
            </a:rPr>
            <a:t>　なお、</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年度の総務費は、新型コロナウイルス感染症の影響により、国の緊急経済対策として実施した特別定額給付金給付事業について、目的区分が総務費に位置づくことから、総務費の全体的な平均値が底上げされています。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実質収支は、税連動交付金の増加や普通交付税の追加交付があったことなどから、</a:t>
          </a:r>
          <a:r>
            <a:rPr kumimoji="1" lang="en-US" altLang="ja-JP" sz="1400">
              <a:latin typeface="ＭＳ ゴシック" pitchFamily="49" charset="-128"/>
              <a:ea typeface="ＭＳ ゴシック" pitchFamily="49" charset="-128"/>
            </a:rPr>
            <a:t>885,059</a:t>
          </a:r>
          <a:r>
            <a:rPr kumimoji="1" lang="ja-JP" altLang="en-US" sz="1400">
              <a:latin typeface="ＭＳ ゴシック" pitchFamily="49" charset="-128"/>
              <a:ea typeface="ＭＳ ゴシック" pitchFamily="49" charset="-128"/>
            </a:rPr>
            <a:t>千円の黒字となりました。また、実質単年度収支は、基金の積立額が</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年度を下回り、さらに基金を取崩したため</a:t>
          </a:r>
          <a:r>
            <a:rPr kumimoji="1" lang="en-US" altLang="ja-JP" sz="1400">
              <a:latin typeface="ＭＳ ゴシック" pitchFamily="49" charset="-128"/>
              <a:ea typeface="ＭＳ ゴシック" pitchFamily="49" charset="-128"/>
            </a:rPr>
            <a:t>419,286</a:t>
          </a:r>
          <a:r>
            <a:rPr kumimoji="1" lang="ja-JP" altLang="en-US" sz="1400">
              <a:latin typeface="ＭＳ ゴシック" pitchFamily="49" charset="-128"/>
              <a:ea typeface="ＭＳ ゴシック" pitchFamily="49" charset="-128"/>
            </a:rPr>
            <a:t>千円の赤字となりました。財政調整基金を標準財政規模と比較した比率については、財政調整基金の取崩したものの、</a:t>
          </a:r>
          <a:r>
            <a:rPr kumimoji="1" lang="en-US" altLang="ja-JP" sz="1400">
              <a:latin typeface="ＭＳ ゴシック" pitchFamily="49" charset="-128"/>
              <a:ea typeface="ＭＳ ゴシック" pitchFamily="49" charset="-128"/>
            </a:rPr>
            <a:t>R3</a:t>
          </a:r>
          <a:r>
            <a:rPr kumimoji="1" lang="ja-JP" altLang="en-US" sz="1400">
              <a:latin typeface="ＭＳ ゴシック" pitchFamily="49" charset="-128"/>
              <a:ea typeface="ＭＳ ゴシック" pitchFamily="49" charset="-128"/>
            </a:rPr>
            <a:t>年度と同程度の数値となりました。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一般会計については、税連動交付金の増加や普通交付税の追加交付があったことから、黒字となっています。</a:t>
          </a:r>
        </a:p>
        <a:p>
          <a:r>
            <a:rPr kumimoji="1" lang="ja-JP" altLang="en-US" sz="1400">
              <a:latin typeface="ＭＳ ゴシック" pitchFamily="49" charset="-128"/>
              <a:ea typeface="ＭＳ ゴシック" pitchFamily="49" charset="-128"/>
            </a:rPr>
            <a:t>　特別会計については、一般会計からの多額の繰入金等により収支のバランスを図ったことから黒字となっており、国民健康保険事業特別会計においては</a:t>
          </a:r>
          <a:r>
            <a:rPr kumimoji="1" lang="en-US" altLang="ja-JP" sz="1400">
              <a:latin typeface="ＭＳ ゴシック" pitchFamily="49" charset="-128"/>
              <a:ea typeface="ＭＳ ゴシック" pitchFamily="49" charset="-128"/>
            </a:rPr>
            <a:t>203,062</a:t>
          </a:r>
          <a:r>
            <a:rPr kumimoji="1" lang="ja-JP" altLang="en-US" sz="1400">
              <a:latin typeface="ＭＳ ゴシック" pitchFamily="49" charset="-128"/>
              <a:ea typeface="ＭＳ ゴシック" pitchFamily="49" charset="-128"/>
            </a:rPr>
            <a:t>千円の黒字、介護保険特別会計においては</a:t>
          </a:r>
          <a:r>
            <a:rPr kumimoji="1" lang="en-US" altLang="ja-JP" sz="1400">
              <a:latin typeface="ＭＳ ゴシック" pitchFamily="49" charset="-128"/>
              <a:ea typeface="ＭＳ ゴシック" pitchFamily="49" charset="-128"/>
            </a:rPr>
            <a:t>133,767</a:t>
          </a:r>
          <a:r>
            <a:rPr kumimoji="1" lang="ja-JP" altLang="en-US" sz="1400">
              <a:latin typeface="ＭＳ ゴシック" pitchFamily="49" charset="-128"/>
              <a:ea typeface="ＭＳ ゴシック" pitchFamily="49" charset="-128"/>
            </a:rPr>
            <a:t>千円の黒字となり、その他の特別会計においても同様に一般会計からの繰入金により黒字となっています。</a:t>
          </a:r>
        </a:p>
        <a:p>
          <a:r>
            <a:rPr kumimoji="1" lang="ja-JP" altLang="en-US" sz="1400">
              <a:latin typeface="ＭＳ ゴシック" pitchFamily="49" charset="-128"/>
              <a:ea typeface="ＭＳ ゴシック" pitchFamily="49" charset="-128"/>
            </a:rPr>
            <a:t>　国民健康保険事業については、</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年度は国保財政健全化計画に基づき税率改定を実施し段階的に繰入金の抑制を図りました。しかし、市内における高齢化の進行により保険給付費は増加の見通しとなり、予断が許せない状況にあります。</a:t>
          </a:r>
        </a:p>
        <a:p>
          <a:r>
            <a:rPr kumimoji="1" lang="ja-JP" altLang="en-US" sz="1400">
              <a:latin typeface="ＭＳ ゴシック" pitchFamily="49" charset="-128"/>
              <a:ea typeface="ＭＳ ゴシック" pitchFamily="49" charset="-128"/>
            </a:rPr>
            <a:t>　今後、一般会計繰入金の削減に向けて、国民健康保険事業においては引き続き国保財政計画を遂行していくとともに、介護保険事業においては、介護保険事業計画に基づき保険料の改定を段階的に行う予定です。</a:t>
          </a:r>
        </a:p>
        <a:p>
          <a:r>
            <a:rPr kumimoji="1" lang="ja-JP" altLang="en-US" sz="1400">
              <a:latin typeface="ＭＳ ゴシック" pitchFamily="49" charset="-128"/>
              <a:ea typeface="ＭＳ ゴシック" pitchFamily="49" charset="-128"/>
            </a:rPr>
            <a:t>　一般会計については、財源の根幹をなす市税収入の確保のため、納税指導や滞納処分により収納対策を強化を図るとともに、各特別会計において保険税等の定期的な見直しにより、自主財源の確保に努め、一般会計に依存しない経営の健全化が急務となってい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6001;&#25919;&#25285;&#24403;&#65319;/7&#36001;&#25919;&#25285;&#24403;G7&#65306;&#20844;&#20250;&#35336;&#25285;&#24403;/06%20&#35519;&#26619;&#29031;&#20250;&#65288;&#20182;&#22243;&#20307;&#12539;&#20182;&#35506;&#65289;/02_&#26481;&#20140;&#37117;&#65288;&#36001;&#25919;&#20107;&#24773;&#20197;&#22806;&#65289;/R7&#24180;&#24230;/2&#12381;&#12398;&#20182;/02_R5&#36001;&#25919;&#29366;&#27841;&#36039;&#26009;&#38598;&#12398;&#20316;&#25104;&#21450;&#12403;&#25552;&#20986;&#12395;&#12388;&#12356;&#12390;/03_&#36001;&#25919;&#35506;&#20998;/&#12304;&#36001;&#25919;&#35506;&#12305;_132233_&#27494;&#34101;&#26449;&#23665;&#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s>
    <sheetDataSet>
      <sheetData sheetId="0">
        <row r="50">
          <cell r="BP50" t="str">
            <v>R01</v>
          </cell>
          <cell r="BX50" t="str">
            <v>R02</v>
          </cell>
          <cell r="CF50" t="str">
            <v>R03</v>
          </cell>
          <cell r="CN50" t="str">
            <v>R04</v>
          </cell>
          <cell r="CV50" t="str">
            <v>R05</v>
          </cell>
        </row>
        <row r="51">
          <cell r="AN51" t="str">
            <v>当該団体値</v>
          </cell>
        </row>
        <row r="53">
          <cell r="BP53">
            <v>58.8</v>
          </cell>
          <cell r="BX53">
            <v>58.3</v>
          </cell>
          <cell r="CF53">
            <v>59.4</v>
          </cell>
          <cell r="CN53">
            <v>60.7</v>
          </cell>
          <cell r="CV53">
            <v>61.8</v>
          </cell>
        </row>
        <row r="55">
          <cell r="AN55" t="str">
            <v>類似団体内平均値</v>
          </cell>
          <cell r="BP55">
            <v>22.7</v>
          </cell>
          <cell r="BX55">
            <v>27.8</v>
          </cell>
          <cell r="CF55">
            <v>11.2</v>
          </cell>
          <cell r="CN55">
            <v>4.5999999999999996</v>
          </cell>
          <cell r="CV55">
            <v>4.2</v>
          </cell>
        </row>
        <row r="57">
          <cell r="BP57">
            <v>60.6</v>
          </cell>
          <cell r="BX57">
            <v>62</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row>
        <row r="75">
          <cell r="BP75">
            <v>0</v>
          </cell>
          <cell r="BX75">
            <v>0.3</v>
          </cell>
          <cell r="CF75">
            <v>0.8</v>
          </cell>
          <cell r="CN75">
            <v>1.4</v>
          </cell>
          <cell r="CV75">
            <v>1.7</v>
          </cell>
        </row>
        <row r="77">
          <cell r="AN77" t="str">
            <v>類似団体内平均値</v>
          </cell>
          <cell r="BP77">
            <v>22.7</v>
          </cell>
          <cell r="BX77">
            <v>27.8</v>
          </cell>
          <cell r="CF77">
            <v>11.2</v>
          </cell>
          <cell r="CN77">
            <v>4.5999999999999996</v>
          </cell>
          <cell r="CV77">
            <v>4.2</v>
          </cell>
        </row>
        <row r="79">
          <cell r="BP79">
            <v>7.7</v>
          </cell>
          <cell r="BX79">
            <v>7.5</v>
          </cell>
          <cell r="CF79">
            <v>5.7</v>
          </cell>
          <cell r="CN79">
            <v>5.8</v>
          </cell>
          <cell r="CV79">
            <v>5.8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x14ac:dyDescent="0.2">
      <c r="B2" s="182" t="s">
        <v>77</v>
      </c>
      <c r="C2" s="182"/>
      <c r="D2" s="183"/>
    </row>
    <row r="3" spans="1:119" ht="18.75" customHeight="1" thickBot="1" x14ac:dyDescent="0.2">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33169031</v>
      </c>
      <c r="BO4" s="371"/>
      <c r="BP4" s="371"/>
      <c r="BQ4" s="371"/>
      <c r="BR4" s="371"/>
      <c r="BS4" s="371"/>
      <c r="BT4" s="371"/>
      <c r="BU4" s="372"/>
      <c r="BV4" s="370">
        <v>32334490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5.9</v>
      </c>
      <c r="CU4" s="377"/>
      <c r="CV4" s="377"/>
      <c r="CW4" s="377"/>
      <c r="CX4" s="377"/>
      <c r="CY4" s="377"/>
      <c r="CZ4" s="377"/>
      <c r="DA4" s="378"/>
      <c r="DB4" s="376">
        <v>5.7</v>
      </c>
      <c r="DC4" s="377"/>
      <c r="DD4" s="377"/>
      <c r="DE4" s="377"/>
      <c r="DF4" s="377"/>
      <c r="DG4" s="377"/>
      <c r="DH4" s="377"/>
      <c r="DI4" s="378"/>
    </row>
    <row r="5" spans="1:119" ht="18.75" customHeight="1" x14ac:dyDescent="0.15">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32245193</v>
      </c>
      <c r="BO5" s="408"/>
      <c r="BP5" s="408"/>
      <c r="BQ5" s="408"/>
      <c r="BR5" s="408"/>
      <c r="BS5" s="408"/>
      <c r="BT5" s="408"/>
      <c r="BU5" s="409"/>
      <c r="BV5" s="407">
        <v>31459490</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94.6</v>
      </c>
      <c r="CU5" s="405"/>
      <c r="CV5" s="405"/>
      <c r="CW5" s="405"/>
      <c r="CX5" s="405"/>
      <c r="CY5" s="405"/>
      <c r="CZ5" s="405"/>
      <c r="DA5" s="406"/>
      <c r="DB5" s="404">
        <v>92.6</v>
      </c>
      <c r="DC5" s="405"/>
      <c r="DD5" s="405"/>
      <c r="DE5" s="405"/>
      <c r="DF5" s="405"/>
      <c r="DG5" s="405"/>
      <c r="DH5" s="405"/>
      <c r="DI5" s="406"/>
    </row>
    <row r="6" spans="1:119" ht="18.75" customHeight="1" x14ac:dyDescent="0.15">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923838</v>
      </c>
      <c r="BO6" s="408"/>
      <c r="BP6" s="408"/>
      <c r="BQ6" s="408"/>
      <c r="BR6" s="408"/>
      <c r="BS6" s="408"/>
      <c r="BT6" s="408"/>
      <c r="BU6" s="409"/>
      <c r="BV6" s="407">
        <v>875000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95.5</v>
      </c>
      <c r="CU6" s="445"/>
      <c r="CV6" s="445"/>
      <c r="CW6" s="445"/>
      <c r="CX6" s="445"/>
      <c r="CY6" s="445"/>
      <c r="CZ6" s="445"/>
      <c r="DA6" s="446"/>
      <c r="DB6" s="444">
        <v>94.6</v>
      </c>
      <c r="DC6" s="445"/>
      <c r="DD6" s="445"/>
      <c r="DE6" s="445"/>
      <c r="DF6" s="445"/>
      <c r="DG6" s="445"/>
      <c r="DH6" s="445"/>
      <c r="DI6" s="446"/>
    </row>
    <row r="7" spans="1:119" ht="18.75" customHeight="1" x14ac:dyDescent="0.15">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38779</v>
      </c>
      <c r="BO7" s="408"/>
      <c r="BP7" s="408"/>
      <c r="BQ7" s="408"/>
      <c r="BR7" s="408"/>
      <c r="BS7" s="408"/>
      <c r="BT7" s="408"/>
      <c r="BU7" s="409"/>
      <c r="BV7" s="407">
        <v>41563</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14976794</v>
      </c>
      <c r="CU7" s="408"/>
      <c r="CV7" s="408"/>
      <c r="CW7" s="408"/>
      <c r="CX7" s="408"/>
      <c r="CY7" s="408"/>
      <c r="CZ7" s="408"/>
      <c r="DA7" s="409"/>
      <c r="DB7" s="407">
        <v>14614916</v>
      </c>
      <c r="DC7" s="408"/>
      <c r="DD7" s="408"/>
      <c r="DE7" s="408"/>
      <c r="DF7" s="408"/>
      <c r="DG7" s="408"/>
      <c r="DH7" s="408"/>
      <c r="DI7" s="409"/>
    </row>
    <row r="8" spans="1:119" ht="18.75" customHeight="1" thickBot="1" x14ac:dyDescent="0.2">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885059</v>
      </c>
      <c r="BO8" s="408"/>
      <c r="BP8" s="408"/>
      <c r="BQ8" s="408"/>
      <c r="BR8" s="408"/>
      <c r="BS8" s="408"/>
      <c r="BT8" s="408"/>
      <c r="BU8" s="409"/>
      <c r="BV8" s="407">
        <v>833437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0.78</v>
      </c>
      <c r="CU8" s="448"/>
      <c r="CV8" s="448"/>
      <c r="CW8" s="448"/>
      <c r="CX8" s="448"/>
      <c r="CY8" s="448"/>
      <c r="CZ8" s="448"/>
      <c r="DA8" s="449"/>
      <c r="DB8" s="447">
        <v>0.79</v>
      </c>
      <c r="DC8" s="448"/>
      <c r="DD8" s="448"/>
      <c r="DE8" s="448"/>
      <c r="DF8" s="448"/>
      <c r="DG8" s="448"/>
      <c r="DH8" s="448"/>
      <c r="DI8" s="449"/>
    </row>
    <row r="9" spans="1:119" ht="18.75" customHeight="1" thickBot="1" x14ac:dyDescent="0.2">
      <c r="A9" s="181"/>
      <c r="B9" s="401" t="s">
        <v>107</v>
      </c>
      <c r="C9" s="402"/>
      <c r="D9" s="402"/>
      <c r="E9" s="402"/>
      <c r="F9" s="402"/>
      <c r="G9" s="402"/>
      <c r="H9" s="402"/>
      <c r="I9" s="402"/>
      <c r="J9" s="402"/>
      <c r="K9" s="450"/>
      <c r="L9" s="451" t="s">
        <v>108</v>
      </c>
      <c r="M9" s="452"/>
      <c r="N9" s="452"/>
      <c r="O9" s="452"/>
      <c r="P9" s="452"/>
      <c r="Q9" s="453"/>
      <c r="R9" s="454">
        <v>70829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51622</v>
      </c>
      <c r="BO9" s="408"/>
      <c r="BP9" s="408"/>
      <c r="BQ9" s="408"/>
      <c r="BR9" s="408"/>
      <c r="BS9" s="408"/>
      <c r="BT9" s="408"/>
      <c r="BU9" s="409"/>
      <c r="BV9" s="407">
        <v>-466382</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6.3</v>
      </c>
      <c r="CU9" s="405"/>
      <c r="CV9" s="405"/>
      <c r="CW9" s="405"/>
      <c r="CX9" s="405"/>
      <c r="CY9" s="405"/>
      <c r="CZ9" s="405"/>
      <c r="DA9" s="406"/>
      <c r="DB9" s="404">
        <v>6.7</v>
      </c>
      <c r="DC9" s="405"/>
      <c r="DD9" s="405"/>
      <c r="DE9" s="405"/>
      <c r="DF9" s="405"/>
      <c r="DG9" s="405"/>
      <c r="DH9" s="405"/>
      <c r="DI9" s="406"/>
    </row>
    <row r="10" spans="1:119" ht="18.75" customHeight="1" thickBot="1" x14ac:dyDescent="0.2">
      <c r="A10" s="181"/>
      <c r="B10" s="401"/>
      <c r="C10" s="402"/>
      <c r="D10" s="402"/>
      <c r="E10" s="402"/>
      <c r="F10" s="402"/>
      <c r="G10" s="402"/>
      <c r="H10" s="402"/>
      <c r="I10" s="402"/>
      <c r="J10" s="402"/>
      <c r="K10" s="450"/>
      <c r="L10" s="457" t="s">
        <v>113</v>
      </c>
      <c r="M10" s="437"/>
      <c r="N10" s="437"/>
      <c r="O10" s="437"/>
      <c r="P10" s="437"/>
      <c r="Q10" s="438"/>
      <c r="R10" s="458">
        <v>71229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416718</v>
      </c>
      <c r="BO10" s="408"/>
      <c r="BP10" s="408"/>
      <c r="BQ10" s="408"/>
      <c r="BR10" s="408"/>
      <c r="BS10" s="408"/>
      <c r="BT10" s="408"/>
      <c r="BU10" s="409"/>
      <c r="BV10" s="407">
        <v>649910</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81"/>
      <c r="B12" s="467" t="s">
        <v>123</v>
      </c>
      <c r="C12" s="468"/>
      <c r="D12" s="468"/>
      <c r="E12" s="468"/>
      <c r="F12" s="468"/>
      <c r="G12" s="468"/>
      <c r="H12" s="468"/>
      <c r="I12" s="468"/>
      <c r="J12" s="468"/>
      <c r="K12" s="469"/>
      <c r="L12" s="476" t="s">
        <v>124</v>
      </c>
      <c r="M12" s="477"/>
      <c r="N12" s="477"/>
      <c r="O12" s="477"/>
      <c r="P12" s="477"/>
      <c r="Q12" s="478"/>
      <c r="R12" s="479">
        <v>71018</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887626</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81"/>
      <c r="B13" s="470"/>
      <c r="C13" s="471"/>
      <c r="D13" s="471"/>
      <c r="E13" s="471"/>
      <c r="F13" s="471"/>
      <c r="G13" s="471"/>
      <c r="H13" s="471"/>
      <c r="I13" s="471"/>
      <c r="J13" s="471"/>
      <c r="K13" s="472"/>
      <c r="L13" s="190"/>
      <c r="M13" s="498" t="s">
        <v>130</v>
      </c>
      <c r="N13" s="499"/>
      <c r="O13" s="499"/>
      <c r="P13" s="499"/>
      <c r="Q13" s="500"/>
      <c r="R13" s="491">
        <v>69005</v>
      </c>
      <c r="S13" s="492"/>
      <c r="T13" s="492"/>
      <c r="U13" s="492"/>
      <c r="V13" s="493"/>
      <c r="W13" s="423" t="s">
        <v>131</v>
      </c>
      <c r="X13" s="424"/>
      <c r="Y13" s="424"/>
      <c r="Z13" s="424"/>
      <c r="AA13" s="424"/>
      <c r="AB13" s="414"/>
      <c r="AC13" s="458">
        <v>371</v>
      </c>
      <c r="AD13" s="459"/>
      <c r="AE13" s="459"/>
      <c r="AF13" s="459"/>
      <c r="AG13" s="501"/>
      <c r="AH13" s="458">
        <v>354</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-419286</v>
      </c>
      <c r="BO13" s="408"/>
      <c r="BP13" s="408"/>
      <c r="BQ13" s="408"/>
      <c r="BR13" s="408"/>
      <c r="BS13" s="408"/>
      <c r="BT13" s="408"/>
      <c r="BU13" s="409"/>
      <c r="BV13" s="407">
        <v>183528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1.7</v>
      </c>
      <c r="CU13" s="405"/>
      <c r="CV13" s="405"/>
      <c r="CW13" s="405"/>
      <c r="CX13" s="405"/>
      <c r="CY13" s="405"/>
      <c r="CZ13" s="405"/>
      <c r="DA13" s="406"/>
      <c r="DB13" s="404">
        <v>1.4</v>
      </c>
      <c r="DC13" s="405"/>
      <c r="DD13" s="405"/>
      <c r="DE13" s="405"/>
      <c r="DF13" s="405"/>
      <c r="DG13" s="405"/>
      <c r="DH13" s="405"/>
      <c r="DI13" s="406"/>
    </row>
    <row r="14" spans="1:119" ht="18.75" customHeight="1" thickBot="1" x14ac:dyDescent="0.2">
      <c r="A14" s="181"/>
      <c r="B14" s="470"/>
      <c r="C14" s="471"/>
      <c r="D14" s="471"/>
      <c r="E14" s="471"/>
      <c r="F14" s="471"/>
      <c r="G14" s="471"/>
      <c r="H14" s="471"/>
      <c r="I14" s="471"/>
      <c r="J14" s="471"/>
      <c r="K14" s="472"/>
      <c r="L14" s="488" t="s">
        <v>135</v>
      </c>
      <c r="M14" s="489"/>
      <c r="N14" s="489"/>
      <c r="O14" s="489"/>
      <c r="P14" s="489"/>
      <c r="Q14" s="490"/>
      <c r="R14" s="491">
        <v>71296</v>
      </c>
      <c r="S14" s="492"/>
      <c r="T14" s="492"/>
      <c r="U14" s="492"/>
      <c r="V14" s="493"/>
      <c r="W14" s="397"/>
      <c r="X14" s="398"/>
      <c r="Y14" s="398"/>
      <c r="Z14" s="398"/>
      <c r="AA14" s="398"/>
      <c r="AB14" s="387"/>
      <c r="AC14" s="494">
        <v>1.4</v>
      </c>
      <c r="AD14" s="495"/>
      <c r="AE14" s="495"/>
      <c r="AF14" s="495"/>
      <c r="AG14" s="496"/>
      <c r="AH14" s="494">
        <v>1.3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81"/>
      <c r="B15" s="470"/>
      <c r="C15" s="471"/>
      <c r="D15" s="471"/>
      <c r="E15" s="471"/>
      <c r="F15" s="471"/>
      <c r="G15" s="471"/>
      <c r="H15" s="471"/>
      <c r="I15" s="471"/>
      <c r="J15" s="471"/>
      <c r="K15" s="472"/>
      <c r="L15" s="190"/>
      <c r="M15" s="498" t="s">
        <v>130</v>
      </c>
      <c r="N15" s="499"/>
      <c r="O15" s="499"/>
      <c r="P15" s="499"/>
      <c r="Q15" s="500"/>
      <c r="R15" s="491">
        <v>69527</v>
      </c>
      <c r="S15" s="492"/>
      <c r="T15" s="492"/>
      <c r="U15" s="492"/>
      <c r="V15" s="493"/>
      <c r="W15" s="423" t="s">
        <v>137</v>
      </c>
      <c r="X15" s="424"/>
      <c r="Y15" s="424"/>
      <c r="Z15" s="424"/>
      <c r="AA15" s="424"/>
      <c r="AB15" s="414"/>
      <c r="AC15" s="458">
        <v>6537</v>
      </c>
      <c r="AD15" s="459"/>
      <c r="AE15" s="459"/>
      <c r="AF15" s="459"/>
      <c r="AG15" s="501"/>
      <c r="AH15" s="458">
        <v>7232</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9563825</v>
      </c>
      <c r="BO15" s="371"/>
      <c r="BP15" s="371"/>
      <c r="BQ15" s="371"/>
      <c r="BR15" s="371"/>
      <c r="BS15" s="371"/>
      <c r="BT15" s="371"/>
      <c r="BU15" s="372"/>
      <c r="BV15" s="370">
        <v>9183375</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25.5</v>
      </c>
      <c r="AD16" s="495"/>
      <c r="AE16" s="495"/>
      <c r="AF16" s="495"/>
      <c r="AG16" s="496"/>
      <c r="AH16" s="494">
        <v>27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12288113</v>
      </c>
      <c r="BO16" s="408"/>
      <c r="BP16" s="408"/>
      <c r="BQ16" s="408"/>
      <c r="BR16" s="408"/>
      <c r="BS16" s="408"/>
      <c r="BT16" s="408"/>
      <c r="BU16" s="409"/>
      <c r="BV16" s="407">
        <v>11852504</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18718</v>
      </c>
      <c r="AD17" s="459"/>
      <c r="AE17" s="459"/>
      <c r="AF17" s="459"/>
      <c r="AG17" s="501"/>
      <c r="AH17" s="458">
        <v>19164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12104269</v>
      </c>
      <c r="BO17" s="408"/>
      <c r="BP17" s="408"/>
      <c r="BQ17" s="408"/>
      <c r="BR17" s="408"/>
      <c r="BS17" s="408"/>
      <c r="BT17" s="408"/>
      <c r="BU17" s="409"/>
      <c r="BV17" s="407">
        <v>11615754</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81"/>
      <c r="B18" s="529" t="s">
        <v>147</v>
      </c>
      <c r="C18" s="450"/>
      <c r="D18" s="450"/>
      <c r="E18" s="530"/>
      <c r="F18" s="530"/>
      <c r="G18" s="530"/>
      <c r="H18" s="530"/>
      <c r="I18" s="530"/>
      <c r="J18" s="530"/>
      <c r="K18" s="530"/>
      <c r="L18" s="531">
        <v>15.32</v>
      </c>
      <c r="M18" s="531"/>
      <c r="N18" s="531"/>
      <c r="O18" s="531"/>
      <c r="P18" s="531"/>
      <c r="Q18" s="531"/>
      <c r="R18" s="532"/>
      <c r="S18" s="532"/>
      <c r="T18" s="532"/>
      <c r="U18" s="532"/>
      <c r="V18" s="533"/>
      <c r="W18" s="425"/>
      <c r="X18" s="426"/>
      <c r="Y18" s="426"/>
      <c r="Z18" s="426"/>
      <c r="AA18" s="426"/>
      <c r="AB18" s="417"/>
      <c r="AC18" s="534">
        <v>73</v>
      </c>
      <c r="AD18" s="535"/>
      <c r="AE18" s="535"/>
      <c r="AF18" s="535"/>
      <c r="AG18" s="536"/>
      <c r="AH18" s="534">
        <v>71.599999999999994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14801799</v>
      </c>
      <c r="BO18" s="408"/>
      <c r="BP18" s="408"/>
      <c r="BQ18" s="408"/>
      <c r="BR18" s="408"/>
      <c r="BS18" s="408"/>
      <c r="BT18" s="408"/>
      <c r="BU18" s="409"/>
      <c r="BV18" s="407">
        <v>14376706</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81"/>
      <c r="B19" s="529" t="s">
        <v>149</v>
      </c>
      <c r="C19" s="450"/>
      <c r="D19" s="450"/>
      <c r="E19" s="530"/>
      <c r="F19" s="530"/>
      <c r="G19" s="530"/>
      <c r="H19" s="530"/>
      <c r="I19" s="530"/>
      <c r="J19" s="530"/>
      <c r="K19" s="530"/>
      <c r="L19" s="538">
        <v>4623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20176469</v>
      </c>
      <c r="BO19" s="408"/>
      <c r="BP19" s="408"/>
      <c r="BQ19" s="408"/>
      <c r="BR19" s="408"/>
      <c r="BS19" s="408"/>
      <c r="BT19" s="408"/>
      <c r="BU19" s="409"/>
      <c r="BV19" s="407">
        <v>19131963</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81"/>
      <c r="B20" s="529" t="s">
        <v>151</v>
      </c>
      <c r="C20" s="450"/>
      <c r="D20" s="450"/>
      <c r="E20" s="530"/>
      <c r="F20" s="530"/>
      <c r="G20" s="530"/>
      <c r="H20" s="530"/>
      <c r="I20" s="530"/>
      <c r="J20" s="530"/>
      <c r="K20" s="530"/>
      <c r="L20" s="538">
        <v>29978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81"/>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13106831</v>
      </c>
      <c r="BO22" s="371"/>
      <c r="BP22" s="371"/>
      <c r="BQ22" s="371"/>
      <c r="BR22" s="371"/>
      <c r="BS22" s="371"/>
      <c r="BT22" s="371"/>
      <c r="BU22" s="372"/>
      <c r="BV22" s="370">
        <v>13887912</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11769657</v>
      </c>
      <c r="BO23" s="408"/>
      <c r="BP23" s="408"/>
      <c r="BQ23" s="408"/>
      <c r="BR23" s="408"/>
      <c r="BS23" s="408"/>
      <c r="BT23" s="408"/>
      <c r="BU23" s="409"/>
      <c r="BV23" s="407">
        <v>12644789</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81"/>
      <c r="B24" s="578"/>
      <c r="C24" s="554"/>
      <c r="D24" s="555"/>
      <c r="E24" s="457" t="s">
        <v>161</v>
      </c>
      <c r="F24" s="437"/>
      <c r="G24" s="437"/>
      <c r="H24" s="437"/>
      <c r="I24" s="437"/>
      <c r="J24" s="437"/>
      <c r="K24" s="438"/>
      <c r="L24" s="458">
        <v>1</v>
      </c>
      <c r="M24" s="459"/>
      <c r="N24" s="459"/>
      <c r="O24" s="459"/>
      <c r="P24" s="501"/>
      <c r="Q24" s="458">
        <v>8530</v>
      </c>
      <c r="R24" s="459"/>
      <c r="S24" s="459"/>
      <c r="T24" s="459"/>
      <c r="U24" s="459"/>
      <c r="V24" s="501"/>
      <c r="W24" s="553"/>
      <c r="X24" s="554"/>
      <c r="Y24" s="555"/>
      <c r="Z24" s="457" t="s">
        <v>162</v>
      </c>
      <c r="AA24" s="437"/>
      <c r="AB24" s="437"/>
      <c r="AC24" s="437"/>
      <c r="AD24" s="437"/>
      <c r="AE24" s="437"/>
      <c r="AF24" s="437"/>
      <c r="AG24" s="438"/>
      <c r="AH24" s="458">
        <v>351</v>
      </c>
      <c r="AI24" s="459"/>
      <c r="AJ24" s="459"/>
      <c r="AK24" s="459"/>
      <c r="AL24" s="501"/>
      <c r="AM24" s="458">
        <v>1047033</v>
      </c>
      <c r="AN24" s="459"/>
      <c r="AO24" s="459"/>
      <c r="AP24" s="459"/>
      <c r="AQ24" s="459"/>
      <c r="AR24" s="501"/>
      <c r="AS24" s="458">
        <v>2983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2376391</v>
      </c>
      <c r="BO24" s="408"/>
      <c r="BP24" s="408"/>
      <c r="BQ24" s="408"/>
      <c r="BR24" s="408"/>
      <c r="BS24" s="408"/>
      <c r="BT24" s="408"/>
      <c r="BU24" s="409"/>
      <c r="BV24" s="407">
        <v>2406479</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81"/>
      <c r="B25" s="578"/>
      <c r="C25" s="554"/>
      <c r="D25" s="555"/>
      <c r="E25" s="457" t="s">
        <v>164</v>
      </c>
      <c r="F25" s="437"/>
      <c r="G25" s="437"/>
      <c r="H25" s="437"/>
      <c r="I25" s="437"/>
      <c r="J25" s="437"/>
      <c r="K25" s="438"/>
      <c r="L25" s="458">
        <v>1</v>
      </c>
      <c r="M25" s="459"/>
      <c r="N25" s="459"/>
      <c r="O25" s="459"/>
      <c r="P25" s="501"/>
      <c r="Q25" s="458">
        <v>7400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6776517</v>
      </c>
      <c r="BO25" s="371"/>
      <c r="BP25" s="371"/>
      <c r="BQ25" s="371"/>
      <c r="BR25" s="371"/>
      <c r="BS25" s="371"/>
      <c r="BT25" s="371"/>
      <c r="BU25" s="372"/>
      <c r="BV25" s="370">
        <v>5781972</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81"/>
      <c r="B26" s="578"/>
      <c r="C26" s="554"/>
      <c r="D26" s="555"/>
      <c r="E26" s="457" t="s">
        <v>167</v>
      </c>
      <c r="F26" s="437"/>
      <c r="G26" s="437"/>
      <c r="H26" s="437"/>
      <c r="I26" s="437"/>
      <c r="J26" s="437"/>
      <c r="K26" s="438"/>
      <c r="L26" s="458">
        <v>1</v>
      </c>
      <c r="M26" s="459"/>
      <c r="N26" s="459"/>
      <c r="O26" s="459"/>
      <c r="P26" s="501"/>
      <c r="Q26" s="458">
        <v>6910</v>
      </c>
      <c r="R26" s="459"/>
      <c r="S26" s="459"/>
      <c r="T26" s="459"/>
      <c r="U26" s="459"/>
      <c r="V26" s="501"/>
      <c r="W26" s="553"/>
      <c r="X26" s="554"/>
      <c r="Y26" s="555"/>
      <c r="Z26" s="457" t="s">
        <v>168</v>
      </c>
      <c r="AA26" s="559"/>
      <c r="AB26" s="559"/>
      <c r="AC26" s="559"/>
      <c r="AD26" s="559"/>
      <c r="AE26" s="559"/>
      <c r="AF26" s="559"/>
      <c r="AG26" s="560"/>
      <c r="AH26" s="458">
        <v>12</v>
      </c>
      <c r="AI26" s="459"/>
      <c r="AJ26" s="459"/>
      <c r="AK26" s="459"/>
      <c r="AL26" s="501"/>
      <c r="AM26" s="458">
        <v>35520</v>
      </c>
      <c r="AN26" s="459"/>
      <c r="AO26" s="459"/>
      <c r="AP26" s="459"/>
      <c r="AQ26" s="459"/>
      <c r="AR26" s="501"/>
      <c r="AS26" s="458">
        <v>2960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81"/>
      <c r="B27" s="578"/>
      <c r="C27" s="554"/>
      <c r="D27" s="555"/>
      <c r="E27" s="457" t="s">
        <v>170</v>
      </c>
      <c r="F27" s="437"/>
      <c r="G27" s="437"/>
      <c r="H27" s="437"/>
      <c r="I27" s="437"/>
      <c r="J27" s="437"/>
      <c r="K27" s="438"/>
      <c r="L27" s="458">
        <v>1</v>
      </c>
      <c r="M27" s="459"/>
      <c r="N27" s="459"/>
      <c r="O27" s="459"/>
      <c r="P27" s="501"/>
      <c r="Q27" s="458">
        <v>5050</v>
      </c>
      <c r="R27" s="459"/>
      <c r="S27" s="459"/>
      <c r="T27" s="459"/>
      <c r="U27" s="459"/>
      <c r="V27" s="501"/>
      <c r="W27" s="553"/>
      <c r="X27" s="554"/>
      <c r="Y27" s="555"/>
      <c r="Z27" s="457" t="s">
        <v>171</v>
      </c>
      <c r="AA27" s="437"/>
      <c r="AB27" s="437"/>
      <c r="AC27" s="437"/>
      <c r="AD27" s="437"/>
      <c r="AE27" s="437"/>
      <c r="AF27" s="437"/>
      <c r="AG27" s="438"/>
      <c r="AH27" s="458">
        <v>2</v>
      </c>
      <c r="AI27" s="459"/>
      <c r="AJ27" s="459"/>
      <c r="AK27" s="459"/>
      <c r="AL27" s="501"/>
      <c r="AM27" s="458" t="s">
        <v>172</v>
      </c>
      <c r="AN27" s="459"/>
      <c r="AO27" s="459"/>
      <c r="AP27" s="459"/>
      <c r="AQ27" s="459"/>
      <c r="AR27" s="501"/>
      <c r="AS27" s="458" t="s">
        <v>172</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501126</v>
      </c>
      <c r="BO27" s="527"/>
      <c r="BP27" s="527"/>
      <c r="BQ27" s="527"/>
      <c r="BR27" s="527"/>
      <c r="BS27" s="527"/>
      <c r="BT27" s="527"/>
      <c r="BU27" s="528"/>
      <c r="BV27" s="526">
        <v>500636</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81"/>
      <c r="B28" s="578"/>
      <c r="C28" s="554"/>
      <c r="D28" s="555"/>
      <c r="E28" s="457" t="s">
        <v>174</v>
      </c>
      <c r="F28" s="437"/>
      <c r="G28" s="437"/>
      <c r="H28" s="437"/>
      <c r="I28" s="437"/>
      <c r="J28" s="437"/>
      <c r="K28" s="438"/>
      <c r="L28" s="458">
        <v>1</v>
      </c>
      <c r="M28" s="459"/>
      <c r="N28" s="459"/>
      <c r="O28" s="459"/>
      <c r="P28" s="501"/>
      <c r="Q28" s="458">
        <v>4580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2339714</v>
      </c>
      <c r="BO28" s="371"/>
      <c r="BP28" s="371"/>
      <c r="BQ28" s="371"/>
      <c r="BR28" s="371"/>
      <c r="BS28" s="371"/>
      <c r="BT28" s="371"/>
      <c r="BU28" s="372"/>
      <c r="BV28" s="370">
        <v>2810622</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81"/>
      <c r="B29" s="578"/>
      <c r="C29" s="554"/>
      <c r="D29" s="555"/>
      <c r="E29" s="457" t="s">
        <v>177</v>
      </c>
      <c r="F29" s="437"/>
      <c r="G29" s="437"/>
      <c r="H29" s="437"/>
      <c r="I29" s="437"/>
      <c r="J29" s="437"/>
      <c r="K29" s="438"/>
      <c r="L29" s="458">
        <v>18</v>
      </c>
      <c r="M29" s="459"/>
      <c r="N29" s="459"/>
      <c r="O29" s="459"/>
      <c r="P29" s="501"/>
      <c r="Q29" s="458">
        <v>4350</v>
      </c>
      <c r="R29" s="459"/>
      <c r="S29" s="459"/>
      <c r="T29" s="459"/>
      <c r="U29" s="459"/>
      <c r="V29" s="501"/>
      <c r="W29" s="556"/>
      <c r="X29" s="557"/>
      <c r="Y29" s="558"/>
      <c r="Z29" s="457" t="s">
        <v>178</v>
      </c>
      <c r="AA29" s="437"/>
      <c r="AB29" s="437"/>
      <c r="AC29" s="437"/>
      <c r="AD29" s="437"/>
      <c r="AE29" s="437"/>
      <c r="AF29" s="437"/>
      <c r="AG29" s="438"/>
      <c r="AH29" s="458">
        <v>353</v>
      </c>
      <c r="AI29" s="459"/>
      <c r="AJ29" s="459"/>
      <c r="AK29" s="459"/>
      <c r="AL29" s="501"/>
      <c r="AM29" s="458">
        <v>1056027</v>
      </c>
      <c r="AN29" s="459"/>
      <c r="AO29" s="459"/>
      <c r="AP29" s="459"/>
      <c r="AQ29" s="459"/>
      <c r="AR29" s="501"/>
      <c r="AS29" s="458">
        <v>2992</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426383</v>
      </c>
      <c r="BO29" s="408"/>
      <c r="BP29" s="408"/>
      <c r="BQ29" s="408"/>
      <c r="BR29" s="408"/>
      <c r="BS29" s="408"/>
      <c r="BT29" s="408"/>
      <c r="BU29" s="409"/>
      <c r="BV29" s="407">
        <v>350625</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97.8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3315389</v>
      </c>
      <c r="BO30" s="527"/>
      <c r="BP30" s="527"/>
      <c r="BQ30" s="527"/>
      <c r="BR30" s="527"/>
      <c r="BS30" s="527"/>
      <c r="BT30" s="527"/>
      <c r="BU30" s="528"/>
      <c r="BV30" s="526">
        <v>3568720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15">
      <c r="A33" s="181"/>
      <c r="B33" s="205"/>
      <c r="C33" s="431" t="s">
        <v>187</v>
      </c>
      <c r="D33" s="431"/>
      <c r="E33" s="396" t="s">
        <v>188</v>
      </c>
      <c r="F33" s="396"/>
      <c r="G33" s="396"/>
      <c r="H33" s="396"/>
      <c r="I33" s="396"/>
      <c r="J33" s="396"/>
      <c r="K33" s="396"/>
      <c r="L33" s="396"/>
      <c r="M33" s="396"/>
      <c r="N33" s="396"/>
      <c r="O33" s="396"/>
      <c r="P33" s="396"/>
      <c r="Q33" s="396"/>
      <c r="R33" s="396"/>
      <c r="S33" s="396"/>
      <c r="T33" s="206"/>
      <c r="U33" s="431" t="s">
        <v>187</v>
      </c>
      <c r="V33" s="431"/>
      <c r="W33" s="396" t="s">
        <v>188</v>
      </c>
      <c r="X33" s="396"/>
      <c r="Y33" s="396"/>
      <c r="Z33" s="396"/>
      <c r="AA33" s="396"/>
      <c r="AB33" s="396"/>
      <c r="AC33" s="396"/>
      <c r="AD33" s="396"/>
      <c r="AE33" s="396"/>
      <c r="AF33" s="396"/>
      <c r="AG33" s="396"/>
      <c r="AH33" s="396"/>
      <c r="AI33" s="396"/>
      <c r="AJ33" s="396"/>
      <c r="AK33" s="396"/>
      <c r="AL33" s="206"/>
      <c r="AM33" s="431" t="s">
        <v>187</v>
      </c>
      <c r="AN33" s="431"/>
      <c r="AO33" s="396" t="s">
        <v>188</v>
      </c>
      <c r="AP33" s="396"/>
      <c r="AQ33" s="396"/>
      <c r="AR33" s="396"/>
      <c r="AS33" s="396"/>
      <c r="AT33" s="396"/>
      <c r="AU33" s="396"/>
      <c r="AV33" s="396"/>
      <c r="AW33" s="396"/>
      <c r="AX33" s="396"/>
      <c r="AY33" s="396"/>
      <c r="AZ33" s="396"/>
      <c r="BA33" s="396"/>
      <c r="BB33" s="396"/>
      <c r="BC33" s="396"/>
      <c r="BD33" s="207"/>
      <c r="BE33" s="396" t="s">
        <v>189</v>
      </c>
      <c r="BF33" s="396"/>
      <c r="BG33" s="396" t="s">
        <v>190</v>
      </c>
      <c r="BH33" s="396"/>
      <c r="BI33" s="396"/>
      <c r="BJ33" s="396"/>
      <c r="BK33" s="396"/>
      <c r="BL33" s="396"/>
      <c r="BM33" s="396"/>
      <c r="BN33" s="396"/>
      <c r="BO33" s="396"/>
      <c r="BP33" s="396"/>
      <c r="BQ33" s="396"/>
      <c r="BR33" s="396"/>
      <c r="BS33" s="396"/>
      <c r="BT33" s="396"/>
      <c r="BU33" s="396"/>
      <c r="BV33" s="207"/>
      <c r="BW33" s="431" t="s">
        <v>189</v>
      </c>
      <c r="BX33" s="431"/>
      <c r="BY33" s="396" t="s">
        <v>191</v>
      </c>
      <c r="BZ33" s="396"/>
      <c r="CA33" s="396"/>
      <c r="CB33" s="396"/>
      <c r="CC33" s="396"/>
      <c r="CD33" s="396"/>
      <c r="CE33" s="396"/>
      <c r="CF33" s="396"/>
      <c r="CG33" s="396"/>
      <c r="CH33" s="396"/>
      <c r="CI33" s="396"/>
      <c r="CJ33" s="396"/>
      <c r="CK33" s="396"/>
      <c r="CL33" s="396"/>
      <c r="CM33" s="396"/>
      <c r="CN33" s="206"/>
      <c r="CO33" s="431" t="s">
        <v>187</v>
      </c>
      <c r="CP33" s="431"/>
      <c r="CQ33" s="396" t="s">
        <v>192</v>
      </c>
      <c r="CR33" s="396"/>
      <c r="CS33" s="396"/>
      <c r="CT33" s="396"/>
      <c r="CU33" s="396"/>
      <c r="CV33" s="396"/>
      <c r="CW33" s="396"/>
      <c r="CX33" s="396"/>
      <c r="CY33" s="396"/>
      <c r="CZ33" s="396"/>
      <c r="DA33" s="396"/>
      <c r="DB33" s="396"/>
      <c r="DC33" s="396"/>
      <c r="DD33" s="396"/>
      <c r="DE33" s="396"/>
      <c r="DF33" s="206"/>
      <c r="DG33" s="596" t="s">
        <v>193</v>
      </c>
      <c r="DH33" s="596"/>
      <c r="DI33" s="208"/>
    </row>
    <row r="34" spans="1:113" ht="32.25" customHeight="1" x14ac:dyDescent="0.15">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6</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81"/>
      <c r="BE34" s="597">
        <f>IF(BG34="","",MAX(C34:D43,U34:V43,AM34:AN43)+1)</f>
        <v>7</v>
      </c>
      <c r="BF34" s="597"/>
      <c r="BG34" s="598" t="str">
        <f>IF('各会計、関係団体の財政状況及び健全化判断比率'!B32="","",'各会計、関係団体の財政状況及び健全化判断比率'!B32)</f>
        <v>都市核地区土地区画整理事業特別会計</v>
      </c>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東京都後期高齢者医療広域連合（一般会計）</v>
      </c>
      <c r="BZ34" s="598"/>
      <c r="CA34" s="598"/>
      <c r="CB34" s="598"/>
      <c r="CC34" s="598"/>
      <c r="CD34" s="598"/>
      <c r="CE34" s="598"/>
      <c r="CF34" s="598"/>
      <c r="CG34" s="598"/>
      <c r="CH34" s="598"/>
      <c r="CI34" s="598"/>
      <c r="CJ34" s="598"/>
      <c r="CK34" s="598"/>
      <c r="CL34" s="598"/>
      <c r="CM34" s="598"/>
      <c r="CN34" s="181"/>
      <c r="CO34" s="597">
        <f>IF(CQ34="","",MAX(C34:D43,U34:V43,AM34:AN43,BE34:BF43,BW34:BX43)+1)</f>
        <v>18</v>
      </c>
      <c r="CP34" s="597"/>
      <c r="CQ34" s="598" t="str">
        <f>IF('各会計、関係団体の財政状況及び健全化判断比率'!BS7="","",'各会計、関係団体の財政状況及び健全化判断比率'!BS7)</f>
        <v>武蔵村山市土地開発公社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208"/>
    </row>
    <row r="35" spans="1:113" ht="32.25" customHeight="1" x14ac:dyDescent="0.15">
      <c r="A35" s="181"/>
      <c r="B35" s="205"/>
      <c r="C35" s="597">
        <f>IF(E35="","",C34+1)</f>
        <v>2</v>
      </c>
      <c r="D35" s="597"/>
      <c r="E35" s="598" t="str">
        <f>IF('各会計、関係団体の財政状況及び健全化判断比率'!B8="","",'各会計、関係団体の財政状況及び健全化判断比率'!B8)</f>
        <v>都市核地区土地区画整理事業特別会計（一般会計）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東京都後期高齢者医療広域連合（後期高齢者医療特別会計）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15">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東京たま広域資源循環組合（一般会計）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15">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瑞穂斎場組合（一般会計）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15">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東京都市町村議会議員公務災害補償等組合（一般会計）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15">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湖南衛生組合（一般会計）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15">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東京市町村総合事務組合（一般会計）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15">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15</v>
      </c>
      <c r="BX41" s="597"/>
      <c r="BY41" s="598" t="str">
        <f>IF('各会計、関係団体の財政状況及び健全化判断比率'!B75="","",'各会計、関係団体の財政状況及び健全化判断比率'!B75)</f>
        <v>東京市町村総合事務組合（交通災害共済事業特別会計）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15">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16</v>
      </c>
      <c r="BX42" s="597"/>
      <c r="BY42" s="598" t="str">
        <f>IF('各会計、関係団体の財政状況及び健全化判断比率'!B76="","",'各会計、関係団体の財政状況及び健全化判断比率'!B76)</f>
        <v>東京都市町村職員退職手当組合（一般会計）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15">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17</v>
      </c>
      <c r="BX43" s="597"/>
      <c r="BY43" s="598" t="str">
        <f>IF('各会計、関係団体の財政状況及び健全化判断比率'!B77="","",'各会計、関係団体の財政状況及び健全化判断比率'!B77)</f>
        <v>小平・村山・大和衛生組合（一般会計）</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bFMoR68kDJ5wgk0mAmaOqVwY2gxmuyPnz+thJzA1P9G/9qyJNxO0AAPxTGsClN7EHiqHUdfzrRLI/3lJRYSpQA==" saltValue="HNTTQZAXLgaOPx8m/Q+Hk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0" t="s">
        <v>533</v>
      </c>
      <c r="D34" s="1150"/>
      <c r="E34" s="1151"/>
      <c r="F34" s="32">
        <v>5.83</v>
      </c>
      <c r="G34" s="33">
        <v>7.52</v>
      </c>
      <c r="H34" s="33">
        <v>8.6300000000000008</v>
      </c>
      <c r="I34" s="33">
        <v>5.7</v>
      </c>
      <c r="J34" s="34">
        <v>5.9</v>
      </c>
      <c r="K34" s="22"/>
      <c r="L34" s="22"/>
      <c r="M34" s="22"/>
      <c r="N34" s="22"/>
      <c r="O34" s="22"/>
      <c r="P34" s="22"/>
    </row>
    <row r="35" spans="1:16" ht="39" customHeight="1" x14ac:dyDescent="0.15">
      <c r="A35" s="22"/>
      <c r="B35" s="35"/>
      <c r="C35" s="1144" t="s">
        <v>534</v>
      </c>
      <c r="D35" s="1145"/>
      <c r="E35" s="1146"/>
      <c r="F35" s="36" t="s">
        <v>489</v>
      </c>
      <c r="G35" s="37">
        <v>0.9</v>
      </c>
      <c r="H35" s="37">
        <v>2.16</v>
      </c>
      <c r="I35" s="37">
        <v>3.89</v>
      </c>
      <c r="J35" s="38">
        <v>5.21</v>
      </c>
      <c r="K35" s="22"/>
      <c r="L35" s="22"/>
      <c r="M35" s="22"/>
      <c r="N35" s="22"/>
      <c r="O35" s="22"/>
      <c r="P35" s="22"/>
    </row>
    <row r="36" spans="1:16" ht="39" customHeight="1" x14ac:dyDescent="0.15">
      <c r="A36" s="22"/>
      <c r="B36" s="35"/>
      <c r="C36" s="1144" t="s">
        <v>535</v>
      </c>
      <c r="D36" s="1145"/>
      <c r="E36" s="1146"/>
      <c r="F36" s="36">
        <v>1.1299999999999999</v>
      </c>
      <c r="G36" s="37">
        <v>1.68</v>
      </c>
      <c r="H36" s="37">
        <v>1.61</v>
      </c>
      <c r="I36" s="37">
        <v>1.25</v>
      </c>
      <c r="J36" s="38">
        <v>1.35</v>
      </c>
      <c r="K36" s="22"/>
      <c r="L36" s="22"/>
      <c r="M36" s="22"/>
      <c r="N36" s="22"/>
      <c r="O36" s="22"/>
      <c r="P36" s="22"/>
    </row>
    <row r="37" spans="1:16" ht="39" customHeight="1" x14ac:dyDescent="0.15">
      <c r="A37" s="22"/>
      <c r="B37" s="35"/>
      <c r="C37" s="1144" t="s">
        <v>536</v>
      </c>
      <c r="D37" s="1145"/>
      <c r="E37" s="1146"/>
      <c r="F37" s="36">
        <v>0.73</v>
      </c>
      <c r="G37" s="37">
        <v>0.64</v>
      </c>
      <c r="H37" s="37">
        <v>0.38</v>
      </c>
      <c r="I37" s="37">
        <v>1.35</v>
      </c>
      <c r="J37" s="38">
        <v>0.89</v>
      </c>
      <c r="K37" s="22"/>
      <c r="L37" s="22"/>
      <c r="M37" s="22"/>
      <c r="N37" s="22"/>
      <c r="O37" s="22"/>
      <c r="P37" s="22"/>
    </row>
    <row r="38" spans="1:16" ht="39" customHeight="1" x14ac:dyDescent="0.15">
      <c r="A38" s="22"/>
      <c r="B38" s="35"/>
      <c r="C38" s="1144" t="s">
        <v>537</v>
      </c>
      <c r="D38" s="1145"/>
      <c r="E38" s="1146"/>
      <c r="F38" s="36">
        <v>0.42</v>
      </c>
      <c r="G38" s="37">
        <v>0.31</v>
      </c>
      <c r="H38" s="37">
        <v>0.28000000000000003</v>
      </c>
      <c r="I38" s="37">
        <v>0.41</v>
      </c>
      <c r="J38" s="38">
        <v>0.17</v>
      </c>
      <c r="K38" s="22"/>
      <c r="L38" s="22"/>
      <c r="M38" s="22"/>
      <c r="N38" s="22"/>
      <c r="O38" s="22"/>
      <c r="P38" s="22"/>
    </row>
    <row r="39" spans="1:16" ht="39" customHeight="1" x14ac:dyDescent="0.15">
      <c r="A39" s="22"/>
      <c r="B39" s="35"/>
      <c r="C39" s="1144" t="s">
        <v>538</v>
      </c>
      <c r="D39" s="1145"/>
      <c r="E39" s="1146"/>
      <c r="F39" s="36">
        <v>0</v>
      </c>
      <c r="G39" s="37">
        <v>0</v>
      </c>
      <c r="H39" s="37">
        <v>0</v>
      </c>
      <c r="I39" s="37">
        <v>0</v>
      </c>
      <c r="J39" s="38">
        <v>0</v>
      </c>
      <c r="K39" s="22"/>
      <c r="L39" s="22"/>
      <c r="M39" s="22"/>
      <c r="N39" s="22"/>
      <c r="O39" s="22"/>
      <c r="P39" s="22"/>
    </row>
    <row r="40" spans="1:16" ht="39" customHeight="1" x14ac:dyDescent="0.15">
      <c r="A40" s="22"/>
      <c r="B40" s="35"/>
      <c r="C40" s="1144" t="s">
        <v>539</v>
      </c>
      <c r="D40" s="1145"/>
      <c r="E40" s="1146"/>
      <c r="F40" s="36">
        <v>0</v>
      </c>
      <c r="G40" s="37">
        <v>0</v>
      </c>
      <c r="H40" s="37">
        <v>0</v>
      </c>
      <c r="I40" s="37">
        <v>0</v>
      </c>
      <c r="J40" s="38">
        <v>0</v>
      </c>
      <c r="K40" s="22"/>
      <c r="L40" s="22"/>
      <c r="M40" s="22"/>
      <c r="N40" s="22"/>
      <c r="O40" s="22"/>
      <c r="P40" s="22"/>
    </row>
    <row r="41" spans="1:16" ht="39" customHeight="1" x14ac:dyDescent="0.15">
      <c r="A41" s="22"/>
      <c r="B41" s="35"/>
      <c r="C41" s="1144"/>
      <c r="D41" s="1145"/>
      <c r="E41" s="1146"/>
      <c r="F41" s="36"/>
      <c r="G41" s="37"/>
      <c r="H41" s="37"/>
      <c r="I41" s="37"/>
      <c r="J41" s="38"/>
      <c r="K41" s="22"/>
      <c r="L41" s="22"/>
      <c r="M41" s="22"/>
      <c r="N41" s="22"/>
      <c r="O41" s="22"/>
      <c r="P41" s="22"/>
    </row>
    <row r="42" spans="1:16" ht="39" customHeight="1" x14ac:dyDescent="0.15">
      <c r="A42" s="22"/>
      <c r="B42" s="39"/>
      <c r="C42" s="1144" t="s">
        <v>540</v>
      </c>
      <c r="D42" s="1145"/>
      <c r="E42" s="1146"/>
      <c r="F42" s="36" t="s">
        <v>489</v>
      </c>
      <c r="G42" s="37" t="s">
        <v>489</v>
      </c>
      <c r="H42" s="37" t="s">
        <v>489</v>
      </c>
      <c r="I42" s="37" t="s">
        <v>489</v>
      </c>
      <c r="J42" s="38" t="s">
        <v>489</v>
      </c>
      <c r="K42" s="22"/>
      <c r="L42" s="22"/>
      <c r="M42" s="22"/>
      <c r="N42" s="22"/>
      <c r="O42" s="22"/>
      <c r="P42" s="22"/>
    </row>
    <row r="43" spans="1:16" ht="39" customHeight="1" thickBot="1" x14ac:dyDescent="0.2">
      <c r="A43" s="22"/>
      <c r="B43" s="40"/>
      <c r="C43" s="1147" t="s">
        <v>541</v>
      </c>
      <c r="D43" s="1148"/>
      <c r="E43" s="1149"/>
      <c r="F43" s="41">
        <v>0.68</v>
      </c>
      <c r="G43" s="42" t="s">
        <v>489</v>
      </c>
      <c r="H43" s="42" t="s">
        <v>489</v>
      </c>
      <c r="I43" s="42" t="s">
        <v>489</v>
      </c>
      <c r="J43" s="43" t="s">
        <v>489</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vtZ3tTfEB90Dd0tqwyaTG6XyXZ6TVZlJRMoTqBc20Vb/fcfQ9Y5UvJRtSEg9RDFazj4Ah483v4JTzhPjpXk2EQ==" saltValue="91kbxCc0xBCU8TtjHsjt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view="pageBreakPreview" zoomScale="70" zoomScaleNormal="60" zoomScaleSheetLayoutView="70"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52" t="s">
        <v>9</v>
      </c>
      <c r="C45" s="1153"/>
      <c r="D45" s="58"/>
      <c r="E45" s="1158" t="s">
        <v>10</v>
      </c>
      <c r="F45" s="1158"/>
      <c r="G45" s="1158"/>
      <c r="H45" s="1158"/>
      <c r="I45" s="1158"/>
      <c r="J45" s="1159"/>
      <c r="K45" s="59">
        <v>1247</v>
      </c>
      <c r="L45" s="60">
        <v>1254</v>
      </c>
      <c r="M45" s="60">
        <v>1272</v>
      </c>
      <c r="N45" s="60">
        <v>1290</v>
      </c>
      <c r="O45" s="61">
        <v>1273</v>
      </c>
      <c r="P45" s="48"/>
      <c r="Q45" s="48"/>
      <c r="R45" s="48"/>
      <c r="S45" s="48"/>
      <c r="T45" s="48"/>
      <c r="U45" s="48"/>
    </row>
    <row r="46" spans="1:21" ht="30.75" customHeight="1" x14ac:dyDescent="0.15">
      <c r="A46" s="48"/>
      <c r="B46" s="1154"/>
      <c r="C46" s="1155"/>
      <c r="D46" s="62"/>
      <c r="E46" s="1160" t="s">
        <v>11</v>
      </c>
      <c r="F46" s="1160"/>
      <c r="G46" s="1160"/>
      <c r="H46" s="1160"/>
      <c r="I46" s="1160"/>
      <c r="J46" s="1161"/>
      <c r="K46" s="63" t="s">
        <v>489</v>
      </c>
      <c r="L46" s="64" t="s">
        <v>489</v>
      </c>
      <c r="M46" s="64" t="s">
        <v>489</v>
      </c>
      <c r="N46" s="64" t="s">
        <v>489</v>
      </c>
      <c r="O46" s="65" t="s">
        <v>489</v>
      </c>
      <c r="P46" s="48"/>
      <c r="Q46" s="48"/>
      <c r="R46" s="48"/>
      <c r="S46" s="48"/>
      <c r="T46" s="48"/>
      <c r="U46" s="48"/>
    </row>
    <row r="47" spans="1:21" ht="30.75" customHeight="1" x14ac:dyDescent="0.15">
      <c r="A47" s="48"/>
      <c r="B47" s="1154"/>
      <c r="C47" s="1155"/>
      <c r="D47" s="62"/>
      <c r="E47" s="1160" t="s">
        <v>12</v>
      </c>
      <c r="F47" s="1160"/>
      <c r="G47" s="1160"/>
      <c r="H47" s="1160"/>
      <c r="I47" s="1160"/>
      <c r="J47" s="1161"/>
      <c r="K47" s="63" t="s">
        <v>489</v>
      </c>
      <c r="L47" s="64" t="s">
        <v>489</v>
      </c>
      <c r="M47" s="64" t="s">
        <v>489</v>
      </c>
      <c r="N47" s="64" t="s">
        <v>489</v>
      </c>
      <c r="O47" s="65" t="s">
        <v>489</v>
      </c>
      <c r="P47" s="48"/>
      <c r="Q47" s="48"/>
      <c r="R47" s="48"/>
      <c r="S47" s="48"/>
      <c r="T47" s="48"/>
      <c r="U47" s="48"/>
    </row>
    <row r="48" spans="1:21" ht="30.75" customHeight="1" x14ac:dyDescent="0.15">
      <c r="A48" s="48"/>
      <c r="B48" s="1154"/>
      <c r="C48" s="1155"/>
      <c r="D48" s="62"/>
      <c r="E48" s="1160" t="s">
        <v>13</v>
      </c>
      <c r="F48" s="1160"/>
      <c r="G48" s="1160"/>
      <c r="H48" s="1160"/>
      <c r="I48" s="1160"/>
      <c r="J48" s="1161"/>
      <c r="K48" s="63">
        <v>119</v>
      </c>
      <c r="L48" s="64">
        <v>174</v>
      </c>
      <c r="M48" s="64">
        <v>131</v>
      </c>
      <c r="N48" s="64">
        <v>228</v>
      </c>
      <c r="O48" s="65">
        <v>253</v>
      </c>
      <c r="P48" s="48"/>
      <c r="Q48" s="48"/>
      <c r="R48" s="48"/>
      <c r="S48" s="48"/>
      <c r="T48" s="48"/>
      <c r="U48" s="48"/>
    </row>
    <row r="49" spans="1:21" ht="30.75" customHeight="1" x14ac:dyDescent="0.15">
      <c r="A49" s="48"/>
      <c r="B49" s="1154"/>
      <c r="C49" s="1155"/>
      <c r="D49" s="62"/>
      <c r="E49" s="1160" t="s">
        <v>14</v>
      </c>
      <c r="F49" s="1160"/>
      <c r="G49" s="1160"/>
      <c r="H49" s="1160"/>
      <c r="I49" s="1160"/>
      <c r="J49" s="1161"/>
      <c r="K49" s="63">
        <v>44</v>
      </c>
      <c r="L49" s="64">
        <v>32</v>
      </c>
      <c r="M49" s="64">
        <v>35</v>
      </c>
      <c r="N49" s="64">
        <v>40</v>
      </c>
      <c r="O49" s="65">
        <v>26</v>
      </c>
      <c r="P49" s="48"/>
      <c r="Q49" s="48"/>
      <c r="R49" s="48"/>
      <c r="S49" s="48"/>
      <c r="T49" s="48"/>
      <c r="U49" s="48"/>
    </row>
    <row r="50" spans="1:21" ht="30.75" customHeight="1" x14ac:dyDescent="0.15">
      <c r="A50" s="48"/>
      <c r="B50" s="1154"/>
      <c r="C50" s="1155"/>
      <c r="D50" s="62"/>
      <c r="E50" s="1160" t="s">
        <v>15</v>
      </c>
      <c r="F50" s="1160"/>
      <c r="G50" s="1160"/>
      <c r="H50" s="1160"/>
      <c r="I50" s="1160"/>
      <c r="J50" s="1161"/>
      <c r="K50" s="63">
        <v>34</v>
      </c>
      <c r="L50" s="64">
        <v>48</v>
      </c>
      <c r="M50" s="64">
        <v>63</v>
      </c>
      <c r="N50" s="64">
        <v>63</v>
      </c>
      <c r="O50" s="65">
        <v>63</v>
      </c>
      <c r="P50" s="48"/>
      <c r="Q50" s="48"/>
      <c r="R50" s="48"/>
      <c r="S50" s="48"/>
      <c r="T50" s="48"/>
      <c r="U50" s="48"/>
    </row>
    <row r="51" spans="1:21" ht="30.75" customHeight="1" x14ac:dyDescent="0.15">
      <c r="A51" s="48"/>
      <c r="B51" s="1156"/>
      <c r="C51" s="1157"/>
      <c r="D51" s="66"/>
      <c r="E51" s="1160" t="s">
        <v>16</v>
      </c>
      <c r="F51" s="1160"/>
      <c r="G51" s="1160"/>
      <c r="H51" s="1160"/>
      <c r="I51" s="1160"/>
      <c r="J51" s="1161"/>
      <c r="K51" s="63" t="s">
        <v>489</v>
      </c>
      <c r="L51" s="64" t="s">
        <v>489</v>
      </c>
      <c r="M51" s="64" t="s">
        <v>489</v>
      </c>
      <c r="N51" s="64" t="s">
        <v>489</v>
      </c>
      <c r="O51" s="65" t="s">
        <v>489</v>
      </c>
      <c r="P51" s="48"/>
      <c r="Q51" s="48"/>
      <c r="R51" s="48"/>
      <c r="S51" s="48"/>
      <c r="T51" s="48"/>
      <c r="U51" s="48"/>
    </row>
    <row r="52" spans="1:21" ht="30.75" customHeight="1" x14ac:dyDescent="0.15">
      <c r="A52" s="48"/>
      <c r="B52" s="1162" t="s">
        <v>17</v>
      </c>
      <c r="C52" s="1163"/>
      <c r="D52" s="66"/>
      <c r="E52" s="1160" t="s">
        <v>18</v>
      </c>
      <c r="F52" s="1160"/>
      <c r="G52" s="1160"/>
      <c r="H52" s="1160"/>
      <c r="I52" s="1160"/>
      <c r="J52" s="1161"/>
      <c r="K52" s="63">
        <v>1408</v>
      </c>
      <c r="L52" s="64">
        <v>1375</v>
      </c>
      <c r="M52" s="64">
        <v>1309</v>
      </c>
      <c r="N52" s="64">
        <v>1358</v>
      </c>
      <c r="O52" s="65">
        <v>1359</v>
      </c>
      <c r="P52" s="48"/>
      <c r="Q52" s="48"/>
      <c r="R52" s="48"/>
      <c r="S52" s="48"/>
      <c r="T52" s="48"/>
      <c r="U52" s="48"/>
    </row>
    <row r="53" spans="1:21" ht="30.75" customHeight="1" thickBot="1" x14ac:dyDescent="0.2">
      <c r="A53" s="48"/>
      <c r="B53" s="1164" t="s">
        <v>19</v>
      </c>
      <c r="C53" s="1165"/>
      <c r="D53" s="67"/>
      <c r="E53" s="1166" t="s">
        <v>20</v>
      </c>
      <c r="F53" s="1166"/>
      <c r="G53" s="1166"/>
      <c r="H53" s="1166"/>
      <c r="I53" s="1166"/>
      <c r="J53" s="1167"/>
      <c r="K53" s="68">
        <v>36</v>
      </c>
      <c r="L53" s="69">
        <v>133</v>
      </c>
      <c r="M53" s="69">
        <v>192</v>
      </c>
      <c r="N53" s="69">
        <v>263</v>
      </c>
      <c r="O53" s="70">
        <v>256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68" t="s">
        <v>24</v>
      </c>
      <c r="C58" s="1169"/>
      <c r="D58" s="1174" t="s">
        <v>25</v>
      </c>
      <c r="E58" s="1175"/>
      <c r="F58" s="1175"/>
      <c r="G58" s="1175"/>
      <c r="H58" s="1175"/>
      <c r="I58" s="1175"/>
      <c r="J58" s="1176"/>
      <c r="K58" s="83"/>
      <c r="L58" s="84"/>
      <c r="M58" s="84"/>
      <c r="N58" s="84"/>
      <c r="O58" s="85"/>
    </row>
    <row r="59" spans="1:21" ht="31.5" customHeight="1" x14ac:dyDescent="0.15">
      <c r="B59" s="1170"/>
      <c r="C59" s="1171"/>
      <c r="D59" s="1177" t="s">
        <v>26</v>
      </c>
      <c r="E59" s="1178"/>
      <c r="F59" s="1178"/>
      <c r="G59" s="1178"/>
      <c r="H59" s="1178"/>
      <c r="I59" s="1178"/>
      <c r="J59" s="1179"/>
      <c r="K59" s="86"/>
      <c r="L59" s="87"/>
      <c r="M59" s="87"/>
      <c r="N59" s="87"/>
      <c r="O59" s="88"/>
    </row>
    <row r="60" spans="1:21" ht="31.5" customHeight="1" thickBot="1" x14ac:dyDescent="0.2">
      <c r="B60" s="1172"/>
      <c r="C60" s="1173"/>
      <c r="D60" s="1180" t="s">
        <v>27</v>
      </c>
      <c r="E60" s="1181"/>
      <c r="F60" s="1181"/>
      <c r="G60" s="1181"/>
      <c r="H60" s="1181"/>
      <c r="I60" s="1181"/>
      <c r="J60" s="1182"/>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R/22ERK9gMnoFO8SZHbKpAb2vLxSf5ut3YQ9zMVXp/Yz675UYmrddRsGQ02mNSHEcF4tRZSUXENtIwO4Esm1A==" saltValue="Fxo1jeoO6sqZUKBxIdgAA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83" t="s">
        <v>30</v>
      </c>
      <c r="C41" s="1184"/>
      <c r="D41" s="105"/>
      <c r="E41" s="1189" t="s">
        <v>31</v>
      </c>
      <c r="F41" s="1189"/>
      <c r="G41" s="1189"/>
      <c r="H41" s="1190"/>
      <c r="I41" s="355">
        <v>14714</v>
      </c>
      <c r="J41" s="356">
        <v>14782</v>
      </c>
      <c r="K41" s="356">
        <v>14712</v>
      </c>
      <c r="L41" s="356">
        <v>13888</v>
      </c>
      <c r="M41" s="357">
        <v>13107</v>
      </c>
    </row>
    <row r="42" spans="2:13" ht="27.75" customHeight="1" x14ac:dyDescent="0.15">
      <c r="B42" s="1185"/>
      <c r="C42" s="1186"/>
      <c r="D42" s="106"/>
      <c r="E42" s="1191" t="s">
        <v>32</v>
      </c>
      <c r="F42" s="1191"/>
      <c r="G42" s="1191"/>
      <c r="H42" s="1192"/>
      <c r="I42" s="358">
        <v>582</v>
      </c>
      <c r="J42" s="359">
        <v>680</v>
      </c>
      <c r="K42" s="359">
        <v>737</v>
      </c>
      <c r="L42" s="359">
        <v>675</v>
      </c>
      <c r="M42" s="360">
        <v>748</v>
      </c>
    </row>
    <row r="43" spans="2:13" ht="27.75" customHeight="1" x14ac:dyDescent="0.15">
      <c r="B43" s="1185"/>
      <c r="C43" s="1186"/>
      <c r="D43" s="106"/>
      <c r="E43" s="1191" t="s">
        <v>33</v>
      </c>
      <c r="F43" s="1191"/>
      <c r="G43" s="1191"/>
      <c r="H43" s="1192"/>
      <c r="I43" s="358">
        <v>1403</v>
      </c>
      <c r="J43" s="359">
        <v>1680</v>
      </c>
      <c r="K43" s="359">
        <v>1685</v>
      </c>
      <c r="L43" s="359">
        <v>1627</v>
      </c>
      <c r="M43" s="360">
        <v>1277</v>
      </c>
    </row>
    <row r="44" spans="2:13" ht="27.75" customHeight="1" x14ac:dyDescent="0.15">
      <c r="B44" s="1185"/>
      <c r="C44" s="1186"/>
      <c r="D44" s="106"/>
      <c r="E44" s="1191" t="s">
        <v>34</v>
      </c>
      <c r="F44" s="1191"/>
      <c r="G44" s="1191"/>
      <c r="H44" s="1192"/>
      <c r="I44" s="358">
        <v>811</v>
      </c>
      <c r="J44" s="359">
        <v>790</v>
      </c>
      <c r="K44" s="359">
        <v>883</v>
      </c>
      <c r="L44" s="359">
        <v>1309</v>
      </c>
      <c r="M44" s="360">
        <v>1872</v>
      </c>
    </row>
    <row r="45" spans="2:13" ht="27.75" customHeight="1" x14ac:dyDescent="0.15">
      <c r="B45" s="1185"/>
      <c r="C45" s="1186"/>
      <c r="D45" s="106"/>
      <c r="E45" s="1191" t="s">
        <v>35</v>
      </c>
      <c r="F45" s="1191"/>
      <c r="G45" s="1191"/>
      <c r="H45" s="1192"/>
      <c r="I45" s="358">
        <v>3050</v>
      </c>
      <c r="J45" s="359">
        <v>2880</v>
      </c>
      <c r="K45" s="359">
        <v>3186</v>
      </c>
      <c r="L45" s="359">
        <v>3141</v>
      </c>
      <c r="M45" s="360">
        <v>2974</v>
      </c>
    </row>
    <row r="46" spans="2:13" ht="27.75" customHeight="1" x14ac:dyDescent="0.15">
      <c r="B46" s="1185"/>
      <c r="C46" s="1186"/>
      <c r="D46" s="107"/>
      <c r="E46" s="1191" t="s">
        <v>36</v>
      </c>
      <c r="F46" s="1191"/>
      <c r="G46" s="1191"/>
      <c r="H46" s="1192"/>
      <c r="I46" s="358" t="s">
        <v>489</v>
      </c>
      <c r="J46" s="359" t="s">
        <v>489</v>
      </c>
      <c r="K46" s="359" t="s">
        <v>489</v>
      </c>
      <c r="L46" s="359" t="s">
        <v>489</v>
      </c>
      <c r="M46" s="360" t="s">
        <v>489</v>
      </c>
    </row>
    <row r="47" spans="2:13" ht="27.75" customHeight="1" x14ac:dyDescent="0.15">
      <c r="B47" s="1185"/>
      <c r="C47" s="1186"/>
      <c r="D47" s="108"/>
      <c r="E47" s="1193" t="s">
        <v>37</v>
      </c>
      <c r="F47" s="1194"/>
      <c r="G47" s="1194"/>
      <c r="H47" s="1195"/>
      <c r="I47" s="358" t="s">
        <v>489</v>
      </c>
      <c r="J47" s="359" t="s">
        <v>489</v>
      </c>
      <c r="K47" s="359" t="s">
        <v>489</v>
      </c>
      <c r="L47" s="359" t="s">
        <v>489</v>
      </c>
      <c r="M47" s="360" t="s">
        <v>489</v>
      </c>
    </row>
    <row r="48" spans="2:13" ht="27.75" customHeight="1" x14ac:dyDescent="0.15">
      <c r="B48" s="1185"/>
      <c r="C48" s="1186"/>
      <c r="D48" s="106"/>
      <c r="E48" s="1191" t="s">
        <v>38</v>
      </c>
      <c r="F48" s="1191"/>
      <c r="G48" s="1191"/>
      <c r="H48" s="1192"/>
      <c r="I48" s="358" t="s">
        <v>489</v>
      </c>
      <c r="J48" s="359" t="s">
        <v>489</v>
      </c>
      <c r="K48" s="359" t="s">
        <v>489</v>
      </c>
      <c r="L48" s="359" t="s">
        <v>489</v>
      </c>
      <c r="M48" s="360" t="s">
        <v>489</v>
      </c>
    </row>
    <row r="49" spans="2:13" ht="27.75" customHeight="1" x14ac:dyDescent="0.15">
      <c r="B49" s="1187"/>
      <c r="C49" s="1188"/>
      <c r="D49" s="106"/>
      <c r="E49" s="1191" t="s">
        <v>39</v>
      </c>
      <c r="F49" s="1191"/>
      <c r="G49" s="1191"/>
      <c r="H49" s="1192"/>
      <c r="I49" s="358" t="s">
        <v>489</v>
      </c>
      <c r="J49" s="359" t="s">
        <v>489</v>
      </c>
      <c r="K49" s="359" t="s">
        <v>489</v>
      </c>
      <c r="L49" s="359" t="s">
        <v>489</v>
      </c>
      <c r="M49" s="360" t="s">
        <v>489</v>
      </c>
    </row>
    <row r="50" spans="2:13" ht="27.75" customHeight="1" x14ac:dyDescent="0.15">
      <c r="B50" s="1196" t="s">
        <v>40</v>
      </c>
      <c r="C50" s="1197"/>
      <c r="D50" s="109"/>
      <c r="E50" s="1191" t="s">
        <v>41</v>
      </c>
      <c r="F50" s="1191"/>
      <c r="G50" s="1191"/>
      <c r="H50" s="1192"/>
      <c r="I50" s="358">
        <v>5262</v>
      </c>
      <c r="J50" s="359">
        <v>5606</v>
      </c>
      <c r="K50" s="359">
        <v>6519</v>
      </c>
      <c r="L50" s="359">
        <v>7211</v>
      </c>
      <c r="M50" s="360">
        <v>6515</v>
      </c>
    </row>
    <row r="51" spans="2:13" ht="27.75" customHeight="1" x14ac:dyDescent="0.15">
      <c r="B51" s="1185"/>
      <c r="C51" s="1186"/>
      <c r="D51" s="106"/>
      <c r="E51" s="1191" t="s">
        <v>42</v>
      </c>
      <c r="F51" s="1191"/>
      <c r="G51" s="1191"/>
      <c r="H51" s="1192"/>
      <c r="I51" s="358">
        <v>2258</v>
      </c>
      <c r="J51" s="359">
        <v>2463</v>
      </c>
      <c r="K51" s="359">
        <v>2657</v>
      </c>
      <c r="L51" s="359">
        <v>2911</v>
      </c>
      <c r="M51" s="360">
        <v>2922</v>
      </c>
    </row>
    <row r="52" spans="2:13" ht="27.75" customHeight="1" x14ac:dyDescent="0.15">
      <c r="B52" s="1187"/>
      <c r="C52" s="1188"/>
      <c r="D52" s="106"/>
      <c r="E52" s="1191" t="s">
        <v>43</v>
      </c>
      <c r="F52" s="1191"/>
      <c r="G52" s="1191"/>
      <c r="H52" s="1192"/>
      <c r="I52" s="358">
        <v>14028</v>
      </c>
      <c r="J52" s="359">
        <v>14123</v>
      </c>
      <c r="K52" s="359">
        <v>14143</v>
      </c>
      <c r="L52" s="359">
        <v>13983</v>
      </c>
      <c r="M52" s="360">
        <v>14185</v>
      </c>
    </row>
    <row r="53" spans="2:13" ht="27.75" customHeight="1" thickBot="1" x14ac:dyDescent="0.2">
      <c r="B53" s="1198" t="s">
        <v>19</v>
      </c>
      <c r="C53" s="1199"/>
      <c r="D53" s="110"/>
      <c r="E53" s="1200" t="s">
        <v>44</v>
      </c>
      <c r="F53" s="1200"/>
      <c r="G53" s="1200"/>
      <c r="H53" s="1201"/>
      <c r="I53" s="361">
        <v>-988</v>
      </c>
      <c r="J53" s="362">
        <v>-1379</v>
      </c>
      <c r="K53" s="362">
        <v>-2116</v>
      </c>
      <c r="L53" s="362">
        <v>-3465</v>
      </c>
      <c r="M53" s="363">
        <v>-3643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bAVASprIGXjkFLNJ0qeGROO+E1xXph+eCa0tDkf2v3uqaeXRaKipK2WRSNOI/VsI0Vo9DMAIWugVl/lBYy470w==" saltValue="Ggl1bLvIkOJRRHNGeWu0s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0" t="s">
        <v>46</v>
      </c>
      <c r="D55" s="1210"/>
      <c r="E55" s="1211"/>
      <c r="F55" s="122">
        <v>2161</v>
      </c>
      <c r="G55" s="122">
        <v>2811</v>
      </c>
      <c r="H55" s="123">
        <v>2340</v>
      </c>
    </row>
    <row r="56" spans="2:8" ht="52.5" customHeight="1" x14ac:dyDescent="0.15">
      <c r="B56" s="124"/>
      <c r="C56" s="1212" t="s">
        <v>47</v>
      </c>
      <c r="D56" s="1212"/>
      <c r="E56" s="1213"/>
      <c r="F56" s="125">
        <v>351</v>
      </c>
      <c r="G56" s="125">
        <v>351</v>
      </c>
      <c r="H56" s="126">
        <v>426</v>
      </c>
    </row>
    <row r="57" spans="2:8" ht="53.25" customHeight="1" x14ac:dyDescent="0.15">
      <c r="B57" s="124"/>
      <c r="C57" s="1214" t="s">
        <v>48</v>
      </c>
      <c r="D57" s="1214"/>
      <c r="E57" s="1215"/>
      <c r="F57" s="127">
        <v>3863</v>
      </c>
      <c r="G57" s="127">
        <v>3569</v>
      </c>
      <c r="H57" s="128">
        <v>3315</v>
      </c>
    </row>
    <row r="58" spans="2:8" ht="45.75" customHeight="1" x14ac:dyDescent="0.15">
      <c r="B58" s="129"/>
      <c r="C58" s="1202" t="s">
        <v>547</v>
      </c>
      <c r="D58" s="1203"/>
      <c r="E58" s="1204"/>
      <c r="F58" s="130">
        <v>2079</v>
      </c>
      <c r="G58" s="130">
        <v>1757</v>
      </c>
      <c r="H58" s="131">
        <v>1448</v>
      </c>
    </row>
    <row r="59" spans="2:8" ht="45.75" customHeight="1" x14ac:dyDescent="0.15">
      <c r="B59" s="129"/>
      <c r="C59" s="1202" t="s">
        <v>548</v>
      </c>
      <c r="D59" s="1203"/>
      <c r="E59" s="1204"/>
      <c r="F59" s="130">
        <v>1020</v>
      </c>
      <c r="G59" s="130">
        <v>1020</v>
      </c>
      <c r="H59" s="131">
        <v>1022</v>
      </c>
    </row>
    <row r="60" spans="2:8" ht="45.75" customHeight="1" x14ac:dyDescent="0.15">
      <c r="B60" s="129"/>
      <c r="C60" s="1202" t="s">
        <v>549</v>
      </c>
      <c r="D60" s="1203"/>
      <c r="E60" s="1204"/>
      <c r="F60" s="130">
        <v>326</v>
      </c>
      <c r="G60" s="130">
        <v>326</v>
      </c>
      <c r="H60" s="131">
        <v>326</v>
      </c>
    </row>
    <row r="61" spans="2:8" ht="45.75" customHeight="1" x14ac:dyDescent="0.15">
      <c r="B61" s="129"/>
      <c r="C61" s="1202" t="s">
        <v>551</v>
      </c>
      <c r="D61" s="1203"/>
      <c r="E61" s="1204"/>
      <c r="F61" s="130">
        <v>137</v>
      </c>
      <c r="G61" s="130">
        <v>160</v>
      </c>
      <c r="H61" s="131">
        <v>180</v>
      </c>
    </row>
    <row r="62" spans="2:8" ht="45.75" customHeight="1" thickBot="1" x14ac:dyDescent="0.2">
      <c r="B62" s="132"/>
      <c r="C62" s="1205" t="s">
        <v>550</v>
      </c>
      <c r="D62" s="1206"/>
      <c r="E62" s="1207"/>
      <c r="F62" s="133">
        <v>165</v>
      </c>
      <c r="G62" s="133">
        <v>147</v>
      </c>
      <c r="H62" s="134">
        <v>125</v>
      </c>
    </row>
    <row r="63" spans="2:8" ht="52.5" customHeight="1" thickBot="1" x14ac:dyDescent="0.2">
      <c r="B63" s="135"/>
      <c r="C63" s="1208" t="s">
        <v>49</v>
      </c>
      <c r="D63" s="1208"/>
      <c r="E63" s="1209"/>
      <c r="F63" s="136">
        <v>6375</v>
      </c>
      <c r="G63" s="136">
        <v>6730</v>
      </c>
      <c r="H63" s="137">
        <v>6081</v>
      </c>
    </row>
    <row r="64" spans="2:8" x14ac:dyDescent="0.15"/>
  </sheetData>
  <sheetProtection algorithmName="SHA-512" hashValue="F99TsXa9roIJuk/Oyk65f0tQJWy2p4+eUCKxK1egdOhmsQEw608uavyHqKntwMoxgZsfrjySXSsYYgWtNNXoEA==" saltValue="AW4VyJX4nYlFQu3ot8fA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AEAB2-B9D2-4727-919C-04BC23EFBACB}">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1218" customWidth="1"/>
    <col min="2" max="107" width="2.5" style="1218" customWidth="1"/>
    <col min="108" max="108" width="6.125" style="1225" customWidth="1"/>
    <col min="109" max="109" width="5.875" style="1224" customWidth="1"/>
    <col min="110" max="16384" width="8.625" style="1218" hidden="1"/>
  </cols>
  <sheetData>
    <row r="1" spans="1:109" ht="42.75" customHeight="1" x14ac:dyDescent="0.15">
      <c r="A1" s="1216"/>
      <c r="B1" s="1217"/>
      <c r="DD1" s="1218"/>
      <c r="DE1" s="1218"/>
    </row>
    <row r="2" spans="1:109" ht="25.5" customHeight="1" x14ac:dyDescent="0.15">
      <c r="A2" s="1219"/>
      <c r="C2" s="1219"/>
      <c r="O2" s="1219"/>
      <c r="P2" s="1219"/>
      <c r="Q2" s="1219"/>
      <c r="R2" s="1219"/>
      <c r="S2" s="1219"/>
      <c r="T2" s="1219"/>
      <c r="U2" s="1219"/>
      <c r="V2" s="1219"/>
      <c r="W2" s="1219"/>
      <c r="X2" s="1219"/>
      <c r="Y2" s="1219"/>
      <c r="Z2" s="1219"/>
      <c r="AA2" s="1219"/>
      <c r="AB2" s="1219"/>
      <c r="AC2" s="1219"/>
      <c r="AD2" s="1219"/>
      <c r="AE2" s="1219"/>
      <c r="AF2" s="1219"/>
      <c r="AG2" s="1219"/>
      <c r="AH2" s="1219"/>
      <c r="AI2" s="1219"/>
      <c r="AU2" s="1219"/>
      <c r="BG2" s="1219"/>
      <c r="BS2" s="1219"/>
      <c r="CE2" s="1219"/>
      <c r="CQ2" s="1219"/>
      <c r="DD2" s="1218"/>
      <c r="DE2" s="1218"/>
    </row>
    <row r="3" spans="1:109" ht="25.5" customHeight="1" x14ac:dyDescent="0.15">
      <c r="A3" s="1219"/>
      <c r="C3" s="1219"/>
      <c r="O3" s="1219"/>
      <c r="P3" s="1219"/>
      <c r="Q3" s="1219"/>
      <c r="R3" s="1219"/>
      <c r="S3" s="1219"/>
      <c r="T3" s="1219"/>
      <c r="U3" s="1219"/>
      <c r="V3" s="1219"/>
      <c r="W3" s="1219"/>
      <c r="X3" s="1219"/>
      <c r="Y3" s="1219"/>
      <c r="Z3" s="1219"/>
      <c r="AA3" s="1219"/>
      <c r="AB3" s="1219"/>
      <c r="AC3" s="1219"/>
      <c r="AD3" s="1219"/>
      <c r="AE3" s="1219"/>
      <c r="AF3" s="1219"/>
      <c r="AG3" s="1219"/>
      <c r="AH3" s="1219"/>
      <c r="AI3" s="1219"/>
      <c r="AU3" s="1219"/>
      <c r="BG3" s="1219"/>
      <c r="BS3" s="1219"/>
      <c r="CE3" s="1219"/>
      <c r="CQ3" s="1219"/>
      <c r="DD3" s="1218"/>
      <c r="DE3" s="1218"/>
    </row>
    <row r="4" spans="1:109" s="259" customFormat="1" x14ac:dyDescent="0.15">
      <c r="A4" s="1219"/>
      <c r="B4" s="1219"/>
      <c r="C4" s="1219"/>
      <c r="D4" s="1219"/>
      <c r="E4" s="1219"/>
      <c r="F4" s="1219"/>
      <c r="G4" s="1219"/>
      <c r="H4" s="1219"/>
      <c r="I4" s="1219"/>
      <c r="J4" s="1219"/>
      <c r="K4" s="1219"/>
      <c r="L4" s="1219"/>
      <c r="M4" s="1219"/>
      <c r="N4" s="1219"/>
      <c r="O4" s="1219"/>
      <c r="P4" s="1219"/>
      <c r="Q4" s="1219"/>
      <c r="R4" s="1219"/>
      <c r="S4" s="1219"/>
      <c r="T4" s="1219"/>
      <c r="U4" s="1219"/>
      <c r="V4" s="1219"/>
      <c r="W4" s="1219"/>
      <c r="X4" s="1219"/>
      <c r="Y4" s="1219"/>
      <c r="Z4" s="1219"/>
      <c r="AA4" s="1219"/>
      <c r="AB4" s="1219"/>
      <c r="AC4" s="1219"/>
      <c r="AD4" s="1219"/>
      <c r="AE4" s="1219"/>
      <c r="AF4" s="1219"/>
      <c r="AG4" s="1219"/>
      <c r="AH4" s="1219"/>
      <c r="AI4" s="1219"/>
      <c r="AJ4" s="1219"/>
      <c r="AK4" s="1219"/>
      <c r="AL4" s="1219"/>
      <c r="AM4" s="1219"/>
      <c r="AN4" s="1219"/>
      <c r="AO4" s="1219"/>
      <c r="AP4" s="1219"/>
      <c r="AQ4" s="1219"/>
      <c r="AR4" s="1219"/>
      <c r="AS4" s="1219"/>
      <c r="AT4" s="1219"/>
      <c r="AU4" s="1219"/>
      <c r="AV4" s="1219"/>
      <c r="AW4" s="1219"/>
      <c r="AX4" s="1219"/>
      <c r="AY4" s="1219"/>
      <c r="AZ4" s="1219"/>
      <c r="BA4" s="1219"/>
      <c r="BB4" s="1219"/>
      <c r="BC4" s="1219"/>
      <c r="BD4" s="1219"/>
      <c r="BE4" s="1219"/>
      <c r="BF4" s="1219"/>
      <c r="BG4" s="1219"/>
      <c r="BH4" s="1219"/>
      <c r="BI4" s="1219"/>
      <c r="BJ4" s="1219"/>
      <c r="BK4" s="1219"/>
      <c r="BL4" s="1219"/>
      <c r="BM4" s="1219"/>
      <c r="BN4" s="1219"/>
      <c r="BO4" s="1219"/>
      <c r="BP4" s="1219"/>
      <c r="BQ4" s="1219"/>
      <c r="BR4" s="1219"/>
      <c r="BS4" s="1219"/>
      <c r="BT4" s="1219"/>
      <c r="BU4" s="1219"/>
      <c r="BV4" s="1219"/>
      <c r="BW4" s="1219"/>
      <c r="BX4" s="1219"/>
      <c r="BY4" s="1219"/>
      <c r="BZ4" s="1219"/>
      <c r="CA4" s="1219"/>
      <c r="CB4" s="1219"/>
      <c r="CC4" s="1219"/>
      <c r="CD4" s="1219"/>
      <c r="CE4" s="1219"/>
      <c r="CF4" s="1219"/>
      <c r="CG4" s="1219"/>
      <c r="CH4" s="1219"/>
      <c r="CI4" s="1219"/>
      <c r="CJ4" s="1219"/>
      <c r="CK4" s="1219"/>
      <c r="CL4" s="1219"/>
      <c r="CM4" s="1219"/>
      <c r="CN4" s="1219"/>
      <c r="CO4" s="1219"/>
      <c r="CP4" s="1219"/>
      <c r="CQ4" s="1219"/>
      <c r="CR4" s="1219"/>
      <c r="CS4" s="1219"/>
      <c r="CT4" s="1219"/>
      <c r="CU4" s="1219"/>
      <c r="CV4" s="1219"/>
      <c r="CW4" s="1219"/>
      <c r="CX4" s="1219"/>
      <c r="CY4" s="1219"/>
      <c r="CZ4" s="1219"/>
      <c r="DA4" s="1219"/>
      <c r="DB4" s="1219"/>
      <c r="DC4" s="1219"/>
      <c r="DD4" s="1219"/>
      <c r="DE4" s="1219"/>
    </row>
    <row r="5" spans="1:109" s="259" customFormat="1" x14ac:dyDescent="0.15">
      <c r="A5" s="1219"/>
      <c r="B5" s="1219"/>
      <c r="C5" s="1219"/>
      <c r="D5" s="1219"/>
      <c r="E5" s="1219"/>
      <c r="F5" s="1219"/>
      <c r="G5" s="1219"/>
      <c r="H5" s="1219"/>
      <c r="I5" s="1219"/>
      <c r="J5" s="1219"/>
      <c r="K5" s="1219"/>
      <c r="L5" s="1219"/>
      <c r="M5" s="1219"/>
      <c r="N5" s="1219"/>
      <c r="O5" s="1219"/>
      <c r="P5" s="1219"/>
      <c r="Q5" s="1219"/>
      <c r="R5" s="1219"/>
      <c r="S5" s="1219"/>
      <c r="T5" s="1219"/>
      <c r="U5" s="1219"/>
      <c r="V5" s="1219"/>
      <c r="W5" s="1219"/>
      <c r="X5" s="1219"/>
      <c r="Y5" s="1219"/>
      <c r="Z5" s="1219"/>
      <c r="AA5" s="1219"/>
      <c r="AB5" s="1219"/>
      <c r="AC5" s="1219"/>
      <c r="AD5" s="1219"/>
      <c r="AE5" s="1219"/>
      <c r="AF5" s="1219"/>
      <c r="AG5" s="1219"/>
      <c r="AH5" s="1219"/>
      <c r="AI5" s="1219"/>
      <c r="AJ5" s="1219"/>
      <c r="AK5" s="1219"/>
      <c r="AL5" s="1219"/>
      <c r="AM5" s="1219"/>
      <c r="AN5" s="1219"/>
      <c r="AO5" s="1219"/>
      <c r="AP5" s="1219"/>
      <c r="AQ5" s="1219"/>
      <c r="AR5" s="1219"/>
      <c r="AS5" s="1219"/>
      <c r="AT5" s="1219"/>
      <c r="AU5" s="1219"/>
      <c r="AV5" s="1219"/>
      <c r="AW5" s="1219"/>
      <c r="AX5" s="1219"/>
      <c r="AY5" s="1219"/>
      <c r="AZ5" s="1219"/>
      <c r="BA5" s="1219"/>
      <c r="BB5" s="1219"/>
      <c r="BC5" s="1219"/>
      <c r="BD5" s="1219"/>
      <c r="BE5" s="1219"/>
      <c r="BF5" s="1219"/>
      <c r="BG5" s="1219"/>
      <c r="BH5" s="1219"/>
      <c r="BI5" s="1219"/>
      <c r="BJ5" s="1219"/>
      <c r="BK5" s="1219"/>
      <c r="BL5" s="1219"/>
      <c r="BM5" s="1219"/>
      <c r="BN5" s="1219"/>
      <c r="BO5" s="1219"/>
      <c r="BP5" s="1219"/>
      <c r="BQ5" s="1219"/>
      <c r="BR5" s="1219"/>
      <c r="BS5" s="1219"/>
      <c r="BT5" s="1219"/>
      <c r="BU5" s="1219"/>
      <c r="BV5" s="1219"/>
      <c r="BW5" s="1219"/>
      <c r="BX5" s="1219"/>
      <c r="BY5" s="1219"/>
      <c r="BZ5" s="1219"/>
      <c r="CA5" s="1219"/>
      <c r="CB5" s="1219"/>
      <c r="CC5" s="1219"/>
      <c r="CD5" s="1219"/>
      <c r="CE5" s="1219"/>
      <c r="CF5" s="1219"/>
      <c r="CG5" s="1219"/>
      <c r="CH5" s="1219"/>
      <c r="CI5" s="1219"/>
      <c r="CJ5" s="1219"/>
      <c r="CK5" s="1219"/>
      <c r="CL5" s="1219"/>
      <c r="CM5" s="1219"/>
      <c r="CN5" s="1219"/>
      <c r="CO5" s="1219"/>
      <c r="CP5" s="1219"/>
      <c r="CQ5" s="1219"/>
      <c r="CR5" s="1219"/>
      <c r="CS5" s="1219"/>
      <c r="CT5" s="1219"/>
      <c r="CU5" s="1219"/>
      <c r="CV5" s="1219"/>
      <c r="CW5" s="1219"/>
      <c r="CX5" s="1219"/>
      <c r="CY5" s="1219"/>
      <c r="CZ5" s="1219"/>
      <c r="DA5" s="1219"/>
      <c r="DB5" s="1219"/>
      <c r="DC5" s="1219"/>
      <c r="DD5" s="1219"/>
      <c r="DE5" s="1219"/>
    </row>
    <row r="6" spans="1:109" s="259" customFormat="1" x14ac:dyDescent="0.15">
      <c r="A6" s="1219"/>
      <c r="B6" s="1219"/>
      <c r="C6" s="1219"/>
      <c r="D6" s="1219"/>
      <c r="E6" s="1219"/>
      <c r="F6" s="1219"/>
      <c r="G6" s="1219"/>
      <c r="H6" s="1219"/>
      <c r="I6" s="1219"/>
      <c r="J6" s="1219"/>
      <c r="K6" s="1219"/>
      <c r="L6" s="1219"/>
      <c r="M6" s="1219"/>
      <c r="N6" s="1219"/>
      <c r="O6" s="1219"/>
      <c r="P6" s="1219"/>
      <c r="Q6" s="1219"/>
      <c r="R6" s="1219"/>
      <c r="S6" s="1219"/>
      <c r="T6" s="1219"/>
      <c r="U6" s="1219"/>
      <c r="V6" s="1219"/>
      <c r="W6" s="1219"/>
      <c r="X6" s="1219"/>
      <c r="Y6" s="1219"/>
      <c r="Z6" s="1219"/>
      <c r="AA6" s="1219"/>
      <c r="AB6" s="1219"/>
      <c r="AC6" s="1219"/>
      <c r="AD6" s="1219"/>
      <c r="AE6" s="1219"/>
      <c r="AF6" s="1219"/>
      <c r="AG6" s="1219"/>
      <c r="AH6" s="1219"/>
      <c r="AI6" s="1219"/>
      <c r="AJ6" s="1219"/>
      <c r="AK6" s="1219"/>
      <c r="AL6" s="1219"/>
      <c r="AM6" s="1219"/>
      <c r="AN6" s="1219"/>
      <c r="AO6" s="1219"/>
      <c r="AP6" s="1219"/>
      <c r="AQ6" s="1219"/>
      <c r="AR6" s="1219"/>
      <c r="AS6" s="1219"/>
      <c r="AT6" s="1219"/>
      <c r="AU6" s="1219"/>
      <c r="AV6" s="1219"/>
      <c r="AW6" s="1219"/>
      <c r="AX6" s="1219"/>
      <c r="AY6" s="1219"/>
      <c r="AZ6" s="1219"/>
      <c r="BA6" s="1219"/>
      <c r="BB6" s="1219"/>
      <c r="BC6" s="1219"/>
      <c r="BD6" s="1219"/>
      <c r="BE6" s="1219"/>
      <c r="BF6" s="1219"/>
      <c r="BG6" s="1219"/>
      <c r="BH6" s="1219"/>
      <c r="BI6" s="1219"/>
      <c r="BJ6" s="1219"/>
      <c r="BK6" s="1219"/>
      <c r="BL6" s="1219"/>
      <c r="BM6" s="1219"/>
      <c r="BN6" s="1219"/>
      <c r="BO6" s="1219"/>
      <c r="BP6" s="1219"/>
      <c r="BQ6" s="1219"/>
      <c r="BR6" s="1219"/>
      <c r="BS6" s="1219"/>
      <c r="BT6" s="1219"/>
      <c r="BU6" s="1219"/>
      <c r="BV6" s="1219"/>
      <c r="BW6" s="1219"/>
      <c r="BX6" s="1219"/>
      <c r="BY6" s="1219"/>
      <c r="BZ6" s="1219"/>
      <c r="CA6" s="1219"/>
      <c r="CB6" s="1219"/>
      <c r="CC6" s="1219"/>
      <c r="CD6" s="1219"/>
      <c r="CE6" s="1219"/>
      <c r="CF6" s="1219"/>
      <c r="CG6" s="1219"/>
      <c r="CH6" s="1219"/>
      <c r="CI6" s="1219"/>
      <c r="CJ6" s="1219"/>
      <c r="CK6" s="1219"/>
      <c r="CL6" s="1219"/>
      <c r="CM6" s="1219"/>
      <c r="CN6" s="1219"/>
      <c r="CO6" s="1219"/>
      <c r="CP6" s="1219"/>
      <c r="CQ6" s="1219"/>
      <c r="CR6" s="1219"/>
      <c r="CS6" s="1219"/>
      <c r="CT6" s="1219"/>
      <c r="CU6" s="1219"/>
      <c r="CV6" s="1219"/>
      <c r="CW6" s="1219"/>
      <c r="CX6" s="1219"/>
      <c r="CY6" s="1219"/>
      <c r="CZ6" s="1219"/>
      <c r="DA6" s="1219"/>
      <c r="DB6" s="1219"/>
      <c r="DC6" s="1219"/>
      <c r="DD6" s="1219"/>
      <c r="DE6" s="1219"/>
    </row>
    <row r="7" spans="1:109" s="259" customFormat="1" x14ac:dyDescent="0.15">
      <c r="A7" s="1219"/>
      <c r="B7" s="1219"/>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19"/>
      <c r="CE7" s="1219"/>
      <c r="CF7" s="1219"/>
      <c r="CG7" s="1219"/>
      <c r="CH7" s="1219"/>
      <c r="CI7" s="1219"/>
      <c r="CJ7" s="1219"/>
      <c r="CK7" s="1219"/>
      <c r="CL7" s="1219"/>
      <c r="CM7" s="1219"/>
      <c r="CN7" s="1219"/>
      <c r="CO7" s="1219"/>
      <c r="CP7" s="1219"/>
      <c r="CQ7" s="1219"/>
      <c r="CR7" s="1219"/>
      <c r="CS7" s="1219"/>
      <c r="CT7" s="1219"/>
      <c r="CU7" s="1219"/>
      <c r="CV7" s="1219"/>
      <c r="CW7" s="1219"/>
      <c r="CX7" s="1219"/>
      <c r="CY7" s="1219"/>
      <c r="CZ7" s="1219"/>
      <c r="DA7" s="1219"/>
      <c r="DB7" s="1219"/>
      <c r="DC7" s="1219"/>
      <c r="DD7" s="1219"/>
      <c r="DE7" s="1219"/>
    </row>
    <row r="8" spans="1:109" s="259" customFormat="1" x14ac:dyDescent="0.15">
      <c r="A8" s="1219"/>
      <c r="B8" s="1219"/>
      <c r="C8" s="1219"/>
      <c r="D8" s="1219"/>
      <c r="E8" s="1219"/>
      <c r="F8" s="1219"/>
      <c r="G8" s="1219"/>
      <c r="H8" s="1219"/>
      <c r="I8" s="1219"/>
      <c r="J8" s="1219"/>
      <c r="K8" s="1219"/>
      <c r="L8" s="1219"/>
      <c r="M8" s="1219"/>
      <c r="N8" s="1219"/>
      <c r="O8" s="1219"/>
      <c r="P8" s="1219"/>
      <c r="Q8" s="1219"/>
      <c r="R8" s="1219"/>
      <c r="S8" s="1219"/>
      <c r="T8" s="1219"/>
      <c r="U8" s="1219"/>
      <c r="V8" s="1219"/>
      <c r="W8" s="1219"/>
      <c r="X8" s="1219"/>
      <c r="Y8" s="1219"/>
      <c r="Z8" s="1219"/>
      <c r="AA8" s="1219"/>
      <c r="AB8" s="1219"/>
      <c r="AC8" s="1219"/>
      <c r="AD8" s="1219"/>
      <c r="AE8" s="1219"/>
      <c r="AF8" s="1219"/>
      <c r="AG8" s="1219"/>
      <c r="AH8" s="1219"/>
      <c r="AI8" s="1219"/>
      <c r="AJ8" s="1219"/>
      <c r="AK8" s="1219"/>
      <c r="AL8" s="1219"/>
      <c r="AM8" s="1219"/>
      <c r="AN8" s="1219"/>
      <c r="AO8" s="1219"/>
      <c r="AP8" s="1219"/>
      <c r="AQ8" s="1219"/>
      <c r="AR8" s="1219"/>
      <c r="AS8" s="1219"/>
      <c r="AT8" s="1219"/>
      <c r="AU8" s="1219"/>
      <c r="AV8" s="1219"/>
      <c r="AW8" s="1219"/>
      <c r="AX8" s="1219"/>
      <c r="AY8" s="1219"/>
      <c r="AZ8" s="1219"/>
      <c r="BA8" s="1219"/>
      <c r="BB8" s="1219"/>
      <c r="BC8" s="1219"/>
      <c r="BD8" s="1219"/>
      <c r="BE8" s="1219"/>
      <c r="BF8" s="1219"/>
      <c r="BG8" s="1219"/>
      <c r="BH8" s="1219"/>
      <c r="BI8" s="1219"/>
      <c r="BJ8" s="1219"/>
      <c r="BK8" s="1219"/>
      <c r="BL8" s="1219"/>
      <c r="BM8" s="1219"/>
      <c r="BN8" s="1219"/>
      <c r="BO8" s="1219"/>
      <c r="BP8" s="1219"/>
      <c r="BQ8" s="1219"/>
      <c r="BR8" s="1219"/>
      <c r="BS8" s="1219"/>
      <c r="BT8" s="1219"/>
      <c r="BU8" s="1219"/>
      <c r="BV8" s="1219"/>
      <c r="BW8" s="1219"/>
      <c r="BX8" s="1219"/>
      <c r="BY8" s="1219"/>
      <c r="BZ8" s="1219"/>
      <c r="CA8" s="1219"/>
      <c r="CB8" s="1219"/>
      <c r="CC8" s="1219"/>
      <c r="CD8" s="1219"/>
      <c r="CE8" s="1219"/>
      <c r="CF8" s="1219"/>
      <c r="CG8" s="1219"/>
      <c r="CH8" s="1219"/>
      <c r="CI8" s="1219"/>
      <c r="CJ8" s="1219"/>
      <c r="CK8" s="1219"/>
      <c r="CL8" s="1219"/>
      <c r="CM8" s="1219"/>
      <c r="CN8" s="1219"/>
      <c r="CO8" s="1219"/>
      <c r="CP8" s="1219"/>
      <c r="CQ8" s="1219"/>
      <c r="CR8" s="1219"/>
      <c r="CS8" s="1219"/>
      <c r="CT8" s="1219"/>
      <c r="CU8" s="1219"/>
      <c r="CV8" s="1219"/>
      <c r="CW8" s="1219"/>
      <c r="CX8" s="1219"/>
      <c r="CY8" s="1219"/>
      <c r="CZ8" s="1219"/>
      <c r="DA8" s="1219"/>
      <c r="DB8" s="1219"/>
      <c r="DC8" s="1219"/>
      <c r="DD8" s="1219"/>
      <c r="DE8" s="1219"/>
    </row>
    <row r="9" spans="1:109" s="259" customFormat="1" x14ac:dyDescent="0.15">
      <c r="A9" s="1219"/>
      <c r="B9" s="1219"/>
      <c r="C9" s="1219"/>
      <c r="D9" s="1219"/>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219"/>
      <c r="AK9" s="1219"/>
      <c r="AL9" s="1219"/>
      <c r="AM9" s="1219"/>
      <c r="AN9" s="1219"/>
      <c r="AO9" s="1219"/>
      <c r="AP9" s="1219"/>
      <c r="AQ9" s="1219"/>
      <c r="AR9" s="1219"/>
      <c r="AS9" s="1219"/>
      <c r="AT9" s="1219"/>
      <c r="AU9" s="1219"/>
      <c r="AV9" s="1219"/>
      <c r="AW9" s="1219"/>
      <c r="AX9" s="1219"/>
      <c r="AY9" s="1219"/>
      <c r="AZ9" s="1219"/>
      <c r="BA9" s="1219"/>
      <c r="BB9" s="1219"/>
      <c r="BC9" s="1219"/>
      <c r="BD9" s="1219"/>
      <c r="BE9" s="1219"/>
      <c r="BF9" s="1219"/>
      <c r="BG9" s="1219"/>
      <c r="BH9" s="1219"/>
      <c r="BI9" s="1219"/>
      <c r="BJ9" s="1219"/>
      <c r="BK9" s="1219"/>
      <c r="BL9" s="1219"/>
      <c r="BM9" s="1219"/>
      <c r="BN9" s="1219"/>
      <c r="BO9" s="1219"/>
      <c r="BP9" s="1219"/>
      <c r="BQ9" s="1219"/>
      <c r="BR9" s="1219"/>
      <c r="BS9" s="1219"/>
      <c r="BT9" s="1219"/>
      <c r="BU9" s="1219"/>
      <c r="BV9" s="1219"/>
      <c r="BW9" s="1219"/>
      <c r="BX9" s="1219"/>
      <c r="BY9" s="1219"/>
      <c r="BZ9" s="1219"/>
      <c r="CA9" s="1219"/>
      <c r="CB9" s="1219"/>
      <c r="CC9" s="1219"/>
      <c r="CD9" s="1219"/>
      <c r="CE9" s="1219"/>
      <c r="CF9" s="1219"/>
      <c r="CG9" s="1219"/>
      <c r="CH9" s="1219"/>
      <c r="CI9" s="1219"/>
      <c r="CJ9" s="1219"/>
      <c r="CK9" s="1219"/>
      <c r="CL9" s="1219"/>
      <c r="CM9" s="1219"/>
      <c r="CN9" s="1219"/>
      <c r="CO9" s="1219"/>
      <c r="CP9" s="1219"/>
      <c r="CQ9" s="1219"/>
      <c r="CR9" s="1219"/>
      <c r="CS9" s="1219"/>
      <c r="CT9" s="1219"/>
      <c r="CU9" s="1219"/>
      <c r="CV9" s="1219"/>
      <c r="CW9" s="1219"/>
      <c r="CX9" s="1219"/>
      <c r="CY9" s="1219"/>
      <c r="CZ9" s="1219"/>
      <c r="DA9" s="1219"/>
      <c r="DB9" s="1219"/>
      <c r="DC9" s="1219"/>
      <c r="DD9" s="1219"/>
      <c r="DE9" s="1219"/>
    </row>
    <row r="10" spans="1:109" s="259" customFormat="1" x14ac:dyDescent="0.15">
      <c r="A10" s="1219"/>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c r="AM10" s="1219"/>
      <c r="AN10" s="1219"/>
      <c r="AO10" s="1219"/>
      <c r="AP10" s="1219"/>
      <c r="AQ10" s="1219"/>
      <c r="AR10" s="1219"/>
      <c r="AS10" s="1219"/>
      <c r="AT10" s="1219"/>
      <c r="AU10" s="1219"/>
      <c r="AV10" s="1219"/>
      <c r="AW10" s="1219"/>
      <c r="AX10" s="1219"/>
      <c r="AY10" s="1219"/>
      <c r="AZ10" s="1219"/>
      <c r="BA10" s="1219"/>
      <c r="BB10" s="1219"/>
      <c r="BC10" s="1219"/>
      <c r="BD10" s="1219"/>
      <c r="BE10" s="1219"/>
      <c r="BF10" s="1219"/>
      <c r="BG10" s="1219"/>
      <c r="BH10" s="1219"/>
      <c r="BI10" s="1219"/>
      <c r="BJ10" s="1219"/>
      <c r="BK10" s="1219"/>
      <c r="BL10" s="1219"/>
      <c r="BM10" s="1219"/>
      <c r="BN10" s="1219"/>
      <c r="BO10" s="1219"/>
      <c r="BP10" s="1219"/>
      <c r="BQ10" s="1219"/>
      <c r="BR10" s="1219"/>
      <c r="BS10" s="1219"/>
      <c r="BT10" s="1219"/>
      <c r="BU10" s="1219"/>
      <c r="BV10" s="1219"/>
      <c r="BW10" s="1219"/>
      <c r="BX10" s="1219"/>
      <c r="BY10" s="1219"/>
      <c r="BZ10" s="1219"/>
      <c r="CA10" s="1219"/>
      <c r="CB10" s="1219"/>
      <c r="CC10" s="1219"/>
      <c r="CD10" s="1219"/>
      <c r="CE10" s="1219"/>
      <c r="CF10" s="1219"/>
      <c r="CG10" s="1219"/>
      <c r="CH10" s="1219"/>
      <c r="CI10" s="1219"/>
      <c r="CJ10" s="1219"/>
      <c r="CK10" s="1219"/>
      <c r="CL10" s="1219"/>
      <c r="CM10" s="1219"/>
      <c r="CN10" s="1219"/>
      <c r="CO10" s="1219"/>
      <c r="CP10" s="1219"/>
      <c r="CQ10" s="1219"/>
      <c r="CR10" s="1219"/>
      <c r="CS10" s="1219"/>
      <c r="CT10" s="1219"/>
      <c r="CU10" s="1219"/>
      <c r="CV10" s="1219"/>
      <c r="CW10" s="1219"/>
      <c r="CX10" s="1219"/>
      <c r="CY10" s="1219"/>
      <c r="CZ10" s="1219"/>
      <c r="DA10" s="1219"/>
      <c r="DB10" s="1219"/>
      <c r="DC10" s="1219"/>
      <c r="DD10" s="1219"/>
      <c r="DE10" s="1219"/>
    </row>
    <row r="11" spans="1:109" s="259" customFormat="1" x14ac:dyDescent="0.15">
      <c r="A11" s="1219"/>
      <c r="B11" s="1219"/>
      <c r="C11" s="1219"/>
      <c r="D11" s="1219"/>
      <c r="E11" s="1219"/>
      <c r="F11" s="1219"/>
      <c r="G11" s="1219"/>
      <c r="H11" s="1219"/>
      <c r="I11" s="1219"/>
      <c r="J11" s="1219"/>
      <c r="K11" s="1219"/>
      <c r="L11" s="1219"/>
      <c r="M11" s="1219"/>
      <c r="N11" s="1219"/>
      <c r="O11" s="1219"/>
      <c r="P11" s="1219"/>
      <c r="Q11" s="1219"/>
      <c r="R11" s="1219"/>
      <c r="S11" s="1219"/>
      <c r="T11" s="1219"/>
      <c r="U11" s="1219"/>
      <c r="V11" s="1219"/>
      <c r="W11" s="1219"/>
      <c r="X11" s="1219"/>
      <c r="Y11" s="1219"/>
      <c r="Z11" s="1219"/>
      <c r="AA11" s="1219"/>
      <c r="AB11" s="1219"/>
      <c r="AC11" s="1219"/>
      <c r="AD11" s="1219"/>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 r="BD11" s="1219"/>
      <c r="BE11" s="1219"/>
      <c r="BF11" s="1219"/>
      <c r="BG11" s="1219"/>
      <c r="BH11" s="1219"/>
      <c r="BI11" s="1219"/>
      <c r="BJ11" s="1219"/>
      <c r="BK11" s="1219"/>
      <c r="BL11" s="1219"/>
      <c r="BM11" s="1219"/>
      <c r="BN11" s="1219"/>
      <c r="BO11" s="1219"/>
      <c r="BP11" s="1219"/>
      <c r="BQ11" s="1219"/>
      <c r="BR11" s="1219"/>
      <c r="BS11" s="1219"/>
      <c r="BT11" s="1219"/>
      <c r="BU11" s="1219"/>
      <c r="BV11" s="1219"/>
      <c r="BW11" s="1219"/>
      <c r="BX11" s="1219"/>
      <c r="BY11" s="1219"/>
      <c r="BZ11" s="1219"/>
      <c r="CA11" s="1219"/>
      <c r="CB11" s="1219"/>
      <c r="CC11" s="1219"/>
      <c r="CD11" s="1219"/>
      <c r="CE11" s="1219"/>
      <c r="CF11" s="1219"/>
      <c r="CG11" s="1219"/>
      <c r="CH11" s="1219"/>
      <c r="CI11" s="1219"/>
      <c r="CJ11" s="1219"/>
      <c r="CK11" s="1219"/>
      <c r="CL11" s="1219"/>
      <c r="CM11" s="1219"/>
      <c r="CN11" s="1219"/>
      <c r="CO11" s="1219"/>
      <c r="CP11" s="1219"/>
      <c r="CQ11" s="1219"/>
      <c r="CR11" s="1219"/>
      <c r="CS11" s="1219"/>
      <c r="CT11" s="1219"/>
      <c r="CU11" s="1219"/>
      <c r="CV11" s="1219"/>
      <c r="CW11" s="1219"/>
      <c r="CX11" s="1219"/>
      <c r="CY11" s="1219"/>
      <c r="CZ11" s="1219"/>
      <c r="DA11" s="1219"/>
      <c r="DB11" s="1219"/>
      <c r="DC11" s="1219"/>
      <c r="DD11" s="1219"/>
      <c r="DE11" s="1219"/>
    </row>
    <row r="12" spans="1:109" s="259" customFormat="1" x14ac:dyDescent="0.15">
      <c r="A12" s="1219"/>
      <c r="B12" s="1219"/>
      <c r="C12" s="1219"/>
      <c r="D12" s="1219"/>
      <c r="E12" s="1219"/>
      <c r="F12" s="1219"/>
      <c r="G12" s="1219"/>
      <c r="H12" s="1219"/>
      <c r="I12" s="1219"/>
      <c r="J12" s="1219"/>
      <c r="K12" s="1219"/>
      <c r="L12" s="1219"/>
      <c r="M12" s="1219"/>
      <c r="N12" s="1219"/>
      <c r="O12" s="1219"/>
      <c r="P12" s="1219"/>
      <c r="Q12" s="1219"/>
      <c r="R12" s="1219"/>
      <c r="S12" s="1219"/>
      <c r="T12" s="1219"/>
      <c r="U12" s="1219"/>
      <c r="V12" s="1219"/>
      <c r="W12" s="1219"/>
      <c r="X12" s="1219"/>
      <c r="Y12" s="1219"/>
      <c r="Z12" s="1219"/>
      <c r="AA12" s="1219"/>
      <c r="AB12" s="1219"/>
      <c r="AC12" s="1219"/>
      <c r="AD12" s="1219"/>
      <c r="AE12" s="1219"/>
      <c r="AF12" s="1219"/>
      <c r="AG12" s="1219"/>
      <c r="AH12" s="1219"/>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C12" s="1219"/>
      <c r="BD12" s="1219"/>
      <c r="BE12" s="1219"/>
      <c r="BF12" s="1219"/>
      <c r="BG12" s="1219"/>
      <c r="BH12" s="1219"/>
      <c r="BI12" s="1219"/>
      <c r="BJ12" s="1219"/>
      <c r="BK12" s="1219"/>
      <c r="BL12" s="1219"/>
      <c r="BM12" s="1219"/>
      <c r="BN12" s="1219"/>
      <c r="BO12" s="1219"/>
      <c r="BP12" s="1219"/>
      <c r="BQ12" s="1219"/>
      <c r="BR12" s="1219"/>
      <c r="BS12" s="1219"/>
      <c r="BT12" s="1219"/>
      <c r="BU12" s="1219"/>
      <c r="BV12" s="1219"/>
      <c r="BW12" s="1219"/>
      <c r="BX12" s="1219"/>
      <c r="BY12" s="1219"/>
      <c r="BZ12" s="1219"/>
      <c r="CA12" s="1219"/>
      <c r="CB12" s="1219"/>
      <c r="CC12" s="1219"/>
      <c r="CD12" s="1219"/>
      <c r="CE12" s="1219"/>
      <c r="CF12" s="1219"/>
      <c r="CG12" s="1219"/>
      <c r="CH12" s="1219"/>
      <c r="CI12" s="1219"/>
      <c r="CJ12" s="1219"/>
      <c r="CK12" s="1219"/>
      <c r="CL12" s="1219"/>
      <c r="CM12" s="1219"/>
      <c r="CN12" s="1219"/>
      <c r="CO12" s="1219"/>
      <c r="CP12" s="1219"/>
      <c r="CQ12" s="1219"/>
      <c r="CR12" s="1219"/>
      <c r="CS12" s="1219"/>
      <c r="CT12" s="1219"/>
      <c r="CU12" s="1219"/>
      <c r="CV12" s="1219"/>
      <c r="CW12" s="1219"/>
      <c r="CX12" s="1219"/>
      <c r="CY12" s="1219"/>
      <c r="CZ12" s="1219"/>
      <c r="DA12" s="1219"/>
      <c r="DB12" s="1219"/>
      <c r="DC12" s="1219"/>
      <c r="DD12" s="1219"/>
      <c r="DE12" s="1219"/>
    </row>
    <row r="13" spans="1:109" s="259" customFormat="1" x14ac:dyDescent="0.15">
      <c r="A13" s="1219"/>
      <c r="B13" s="1219"/>
      <c r="C13" s="1219"/>
      <c r="D13" s="1219"/>
      <c r="E13" s="1219"/>
      <c r="F13" s="1219"/>
      <c r="G13" s="1219"/>
      <c r="H13" s="1219"/>
      <c r="I13" s="1219"/>
      <c r="J13" s="1219"/>
      <c r="K13" s="1219"/>
      <c r="L13" s="1219"/>
      <c r="M13" s="1219"/>
      <c r="N13" s="1219"/>
      <c r="O13" s="1219"/>
      <c r="P13" s="1219"/>
      <c r="Q13" s="1219"/>
      <c r="R13" s="1219"/>
      <c r="S13" s="1219"/>
      <c r="T13" s="1219"/>
      <c r="U13" s="1219"/>
      <c r="V13" s="1219"/>
      <c r="W13" s="1219"/>
      <c r="X13" s="1219"/>
      <c r="Y13" s="1219"/>
      <c r="Z13" s="1219"/>
      <c r="AA13" s="1219"/>
      <c r="AB13" s="1219"/>
      <c r="AC13" s="1219"/>
      <c r="AD13" s="1219"/>
      <c r="AE13" s="1219"/>
      <c r="AF13" s="1219"/>
      <c r="AG13" s="1219"/>
      <c r="AH13" s="1219"/>
      <c r="AI13" s="1219"/>
      <c r="AJ13" s="1219"/>
      <c r="AK13" s="1219"/>
      <c r="AL13" s="1219"/>
      <c r="AM13" s="1219"/>
      <c r="AN13" s="1219"/>
      <c r="AO13" s="1219"/>
      <c r="AP13" s="1219"/>
      <c r="AQ13" s="1219"/>
      <c r="AR13" s="1219"/>
      <c r="AS13" s="1219"/>
      <c r="AT13" s="1219"/>
      <c r="AU13" s="1219"/>
      <c r="AV13" s="1219"/>
      <c r="AW13" s="1219"/>
      <c r="AX13" s="1219"/>
      <c r="AY13" s="1219"/>
      <c r="AZ13" s="1219"/>
      <c r="BA13" s="1219"/>
      <c r="BB13" s="1219"/>
      <c r="BC13" s="1219"/>
      <c r="BD13" s="1219"/>
      <c r="BE13" s="1219"/>
      <c r="BF13" s="1219"/>
      <c r="BG13" s="1219"/>
      <c r="BH13" s="1219"/>
      <c r="BI13" s="1219"/>
      <c r="BJ13" s="1219"/>
      <c r="BK13" s="1219"/>
      <c r="BL13" s="1219"/>
      <c r="BM13" s="1219"/>
      <c r="BN13" s="1219"/>
      <c r="BO13" s="1219"/>
      <c r="BP13" s="1219"/>
      <c r="BQ13" s="1219"/>
      <c r="BR13" s="1219"/>
      <c r="BS13" s="1219"/>
      <c r="BT13" s="1219"/>
      <c r="BU13" s="1219"/>
      <c r="BV13" s="1219"/>
      <c r="BW13" s="1219"/>
      <c r="BX13" s="1219"/>
      <c r="BY13" s="1219"/>
      <c r="BZ13" s="1219"/>
      <c r="CA13" s="1219"/>
      <c r="CB13" s="1219"/>
      <c r="CC13" s="1219"/>
      <c r="CD13" s="1219"/>
      <c r="CE13" s="1219"/>
      <c r="CF13" s="1219"/>
      <c r="CG13" s="1219"/>
      <c r="CH13" s="1219"/>
      <c r="CI13" s="1219"/>
      <c r="CJ13" s="1219"/>
      <c r="CK13" s="1219"/>
      <c r="CL13" s="1219"/>
      <c r="CM13" s="1219"/>
      <c r="CN13" s="1219"/>
      <c r="CO13" s="1219"/>
      <c r="CP13" s="1219"/>
      <c r="CQ13" s="1219"/>
      <c r="CR13" s="1219"/>
      <c r="CS13" s="1219"/>
      <c r="CT13" s="1219"/>
      <c r="CU13" s="1219"/>
      <c r="CV13" s="1219"/>
      <c r="CW13" s="1219"/>
      <c r="CX13" s="1219"/>
      <c r="CY13" s="1219"/>
      <c r="CZ13" s="1219"/>
      <c r="DA13" s="1219"/>
      <c r="DB13" s="1219"/>
      <c r="DC13" s="1219"/>
      <c r="DD13" s="1219"/>
      <c r="DE13" s="1219"/>
    </row>
    <row r="14" spans="1:109" s="259" customFormat="1" x14ac:dyDescent="0.15">
      <c r="A14" s="1219"/>
      <c r="B14" s="1219"/>
      <c r="C14" s="1219"/>
      <c r="D14" s="1219"/>
      <c r="E14" s="1219"/>
      <c r="F14" s="1219"/>
      <c r="G14" s="1219"/>
      <c r="H14" s="1219"/>
      <c r="I14" s="1219"/>
      <c r="J14" s="1219"/>
      <c r="K14" s="1219"/>
      <c r="L14" s="1219"/>
      <c r="M14" s="1219"/>
      <c r="N14" s="1219"/>
      <c r="O14" s="1219"/>
      <c r="P14" s="1219"/>
      <c r="Q14" s="1219"/>
      <c r="R14" s="1219"/>
      <c r="S14" s="1219"/>
      <c r="T14" s="1219"/>
      <c r="U14" s="1219"/>
      <c r="V14" s="1219"/>
      <c r="W14" s="1219"/>
      <c r="X14" s="1219"/>
      <c r="Y14" s="1219"/>
      <c r="Z14" s="1219"/>
      <c r="AA14" s="1219"/>
      <c r="AB14" s="1219"/>
      <c r="AC14" s="1219"/>
      <c r="AD14" s="1219"/>
      <c r="AE14" s="1219"/>
      <c r="AF14" s="1219"/>
      <c r="AG14" s="1219"/>
      <c r="AH14" s="1219"/>
      <c r="AI14" s="1219"/>
      <c r="AJ14" s="1219"/>
      <c r="AK14" s="1219"/>
      <c r="AL14" s="1219"/>
      <c r="AM14" s="1219"/>
      <c r="AN14" s="1219"/>
      <c r="AO14" s="1219"/>
      <c r="AP14" s="1219"/>
      <c r="AQ14" s="1219"/>
      <c r="AR14" s="1219"/>
      <c r="AS14" s="1219"/>
      <c r="AT14" s="1219"/>
      <c r="AU14" s="1219"/>
      <c r="AV14" s="1219"/>
      <c r="AW14" s="1219"/>
      <c r="AX14" s="1219"/>
      <c r="AY14" s="1219"/>
      <c r="AZ14" s="1219"/>
      <c r="BA14" s="1219"/>
      <c r="BB14" s="1219"/>
      <c r="BC14" s="1219"/>
      <c r="BD14" s="1219"/>
      <c r="BE14" s="1219"/>
      <c r="BF14" s="1219"/>
      <c r="BG14" s="1219"/>
      <c r="BH14" s="1219"/>
      <c r="BI14" s="1219"/>
      <c r="BJ14" s="1219"/>
      <c r="BK14" s="1219"/>
      <c r="BL14" s="1219"/>
      <c r="BM14" s="1219"/>
      <c r="BN14" s="1219"/>
      <c r="BO14" s="1219"/>
      <c r="BP14" s="1219"/>
      <c r="BQ14" s="1219"/>
      <c r="BR14" s="1219"/>
      <c r="BS14" s="1219"/>
      <c r="BT14" s="1219"/>
      <c r="BU14" s="1219"/>
      <c r="BV14" s="1219"/>
      <c r="BW14" s="1219"/>
      <c r="BX14" s="1219"/>
      <c r="BY14" s="1219"/>
      <c r="BZ14" s="1219"/>
      <c r="CA14" s="1219"/>
      <c r="CB14" s="1219"/>
      <c r="CC14" s="1219"/>
      <c r="CD14" s="1219"/>
      <c r="CE14" s="1219"/>
      <c r="CF14" s="1219"/>
      <c r="CG14" s="1219"/>
      <c r="CH14" s="1219"/>
      <c r="CI14" s="1219"/>
      <c r="CJ14" s="1219"/>
      <c r="CK14" s="1219"/>
      <c r="CL14" s="1219"/>
      <c r="CM14" s="1219"/>
      <c r="CN14" s="1219"/>
      <c r="CO14" s="1219"/>
      <c r="CP14" s="1219"/>
      <c r="CQ14" s="1219"/>
      <c r="CR14" s="1219"/>
      <c r="CS14" s="1219"/>
      <c r="CT14" s="1219"/>
      <c r="CU14" s="1219"/>
      <c r="CV14" s="1219"/>
      <c r="CW14" s="1219"/>
      <c r="CX14" s="1219"/>
      <c r="CY14" s="1219"/>
      <c r="CZ14" s="1219"/>
      <c r="DA14" s="1219"/>
      <c r="DB14" s="1219"/>
      <c r="DC14" s="1219"/>
      <c r="DD14" s="1219"/>
      <c r="DE14" s="1219"/>
    </row>
    <row r="15" spans="1:109" s="259" customFormat="1" x14ac:dyDescent="0.15">
      <c r="A15" s="1218"/>
      <c r="B15" s="1219"/>
      <c r="C15" s="1219"/>
      <c r="D15" s="1219"/>
      <c r="E15" s="1219"/>
      <c r="F15" s="1219"/>
      <c r="G15" s="1219"/>
      <c r="H15" s="1219"/>
      <c r="I15" s="1219"/>
      <c r="J15" s="1219"/>
      <c r="K15" s="1219"/>
      <c r="L15" s="1219"/>
      <c r="M15" s="1219"/>
      <c r="N15" s="1219"/>
      <c r="O15" s="1219"/>
      <c r="P15" s="1219"/>
      <c r="Q15" s="1219"/>
      <c r="R15" s="1219"/>
      <c r="S15" s="1219"/>
      <c r="T15" s="1219"/>
      <c r="U15" s="1219"/>
      <c r="V15" s="1219"/>
      <c r="W15" s="1219"/>
      <c r="X15" s="1219"/>
      <c r="Y15" s="1219"/>
      <c r="Z15" s="1219"/>
      <c r="AA15" s="1219"/>
      <c r="AB15" s="1219"/>
      <c r="AC15" s="1219"/>
      <c r="AD15" s="1219"/>
      <c r="AE15" s="1219"/>
      <c r="AF15" s="1219"/>
      <c r="AG15" s="1219"/>
      <c r="AH15" s="1219"/>
      <c r="AI15" s="1219"/>
      <c r="AJ15" s="1219"/>
      <c r="AK15" s="1219"/>
      <c r="AL15" s="1219"/>
      <c r="AM15" s="1219"/>
      <c r="AN15" s="1219"/>
      <c r="AO15" s="1219"/>
      <c r="AP15" s="1219"/>
      <c r="AQ15" s="1219"/>
      <c r="AR15" s="1219"/>
      <c r="AS15" s="1219"/>
      <c r="AT15" s="1219"/>
      <c r="AU15" s="1219"/>
      <c r="AV15" s="1219"/>
      <c r="AW15" s="1219"/>
      <c r="AX15" s="1219"/>
      <c r="AY15" s="1219"/>
      <c r="AZ15" s="1219"/>
      <c r="BA15" s="1219"/>
      <c r="BB15" s="1219"/>
      <c r="BC15" s="1219"/>
      <c r="BD15" s="1219"/>
      <c r="BE15" s="1219"/>
      <c r="BF15" s="1219"/>
      <c r="BG15" s="1219"/>
      <c r="BH15" s="1219"/>
      <c r="BI15" s="1219"/>
      <c r="BJ15" s="1219"/>
      <c r="BK15" s="1219"/>
      <c r="BL15" s="1219"/>
      <c r="BM15" s="1219"/>
      <c r="BN15" s="1219"/>
      <c r="BO15" s="1219"/>
      <c r="BP15" s="1219"/>
      <c r="BQ15" s="1219"/>
      <c r="BR15" s="1219"/>
      <c r="BS15" s="1219"/>
      <c r="BT15" s="1219"/>
      <c r="BU15" s="1219"/>
      <c r="BV15" s="1219"/>
      <c r="BW15" s="1219"/>
      <c r="BX15" s="1219"/>
      <c r="BY15" s="1219"/>
      <c r="BZ15" s="1219"/>
      <c r="CA15" s="1219"/>
      <c r="CB15" s="1219"/>
      <c r="CC15" s="1219"/>
      <c r="CD15" s="1219"/>
      <c r="CE15" s="1219"/>
      <c r="CF15" s="1219"/>
      <c r="CG15" s="1219"/>
      <c r="CH15" s="1219"/>
      <c r="CI15" s="1219"/>
      <c r="CJ15" s="1219"/>
      <c r="CK15" s="1219"/>
      <c r="CL15" s="1219"/>
      <c r="CM15" s="1219"/>
      <c r="CN15" s="1219"/>
      <c r="CO15" s="1219"/>
      <c r="CP15" s="1219"/>
      <c r="CQ15" s="1219"/>
      <c r="CR15" s="1219"/>
      <c r="CS15" s="1219"/>
      <c r="CT15" s="1219"/>
      <c r="CU15" s="1219"/>
      <c r="CV15" s="1219"/>
      <c r="CW15" s="1219"/>
      <c r="CX15" s="1219"/>
      <c r="CY15" s="1219"/>
      <c r="CZ15" s="1219"/>
      <c r="DA15" s="1219"/>
      <c r="DB15" s="1219"/>
      <c r="DC15" s="1219"/>
      <c r="DD15" s="1219"/>
      <c r="DE15" s="1219"/>
    </row>
    <row r="16" spans="1:109" s="259" customFormat="1" x14ac:dyDescent="0.15">
      <c r="A16" s="1218"/>
      <c r="B16" s="1219"/>
      <c r="C16" s="1219"/>
      <c r="D16" s="1219"/>
      <c r="E16" s="1219"/>
      <c r="F16" s="1219"/>
      <c r="G16" s="1219"/>
      <c r="H16" s="1219"/>
      <c r="I16" s="1219"/>
      <c r="J16" s="1219"/>
      <c r="K16" s="1219"/>
      <c r="L16" s="1219"/>
      <c r="M16" s="1219"/>
      <c r="N16" s="1219"/>
      <c r="O16" s="1219"/>
      <c r="P16" s="1219"/>
      <c r="Q16" s="1219"/>
      <c r="R16" s="1219"/>
      <c r="S16" s="1219"/>
      <c r="T16" s="1219"/>
      <c r="U16" s="1219"/>
      <c r="V16" s="1219"/>
      <c r="W16" s="1219"/>
      <c r="X16" s="1219"/>
      <c r="Y16" s="1219"/>
      <c r="Z16" s="1219"/>
      <c r="AA16" s="1219"/>
      <c r="AB16" s="1219"/>
      <c r="AC16" s="1219"/>
      <c r="AD16" s="1219"/>
      <c r="AE16" s="1219"/>
      <c r="AF16" s="1219"/>
      <c r="AG16" s="1219"/>
      <c r="AH16" s="1219"/>
      <c r="AI16" s="1219"/>
      <c r="AJ16" s="1219"/>
      <c r="AK16" s="1219"/>
      <c r="AL16" s="1219"/>
      <c r="AM16" s="1219"/>
      <c r="AN16" s="1219"/>
      <c r="AO16" s="1219"/>
      <c r="AP16" s="1219"/>
      <c r="AQ16" s="1219"/>
      <c r="AR16" s="1219"/>
      <c r="AS16" s="1219"/>
      <c r="AT16" s="1219"/>
      <c r="AU16" s="1219"/>
      <c r="AV16" s="1219"/>
      <c r="AW16" s="1219"/>
      <c r="AX16" s="1219"/>
      <c r="AY16" s="1219"/>
      <c r="AZ16" s="1219"/>
      <c r="BA16" s="1219"/>
      <c r="BB16" s="1219"/>
      <c r="BC16" s="1219"/>
      <c r="BD16" s="1219"/>
      <c r="BE16" s="1219"/>
      <c r="BF16" s="1219"/>
      <c r="BG16" s="1219"/>
      <c r="BH16" s="1219"/>
      <c r="BI16" s="1219"/>
      <c r="BJ16" s="1219"/>
      <c r="BK16" s="1219"/>
      <c r="BL16" s="1219"/>
      <c r="BM16" s="1219"/>
      <c r="BN16" s="1219"/>
      <c r="BO16" s="1219"/>
      <c r="BP16" s="1219"/>
      <c r="BQ16" s="1219"/>
      <c r="BR16" s="1219"/>
      <c r="BS16" s="1219"/>
      <c r="BT16" s="1219"/>
      <c r="BU16" s="1219"/>
      <c r="BV16" s="1219"/>
      <c r="BW16" s="1219"/>
      <c r="BX16" s="1219"/>
      <c r="BY16" s="1219"/>
      <c r="BZ16" s="1219"/>
      <c r="CA16" s="1219"/>
      <c r="CB16" s="1219"/>
      <c r="CC16" s="1219"/>
      <c r="CD16" s="1219"/>
      <c r="CE16" s="1219"/>
      <c r="CF16" s="1219"/>
      <c r="CG16" s="1219"/>
      <c r="CH16" s="1219"/>
      <c r="CI16" s="1219"/>
      <c r="CJ16" s="1219"/>
      <c r="CK16" s="1219"/>
      <c r="CL16" s="1219"/>
      <c r="CM16" s="1219"/>
      <c r="CN16" s="1219"/>
      <c r="CO16" s="1219"/>
      <c r="CP16" s="1219"/>
      <c r="CQ16" s="1219"/>
      <c r="CR16" s="1219"/>
      <c r="CS16" s="1219"/>
      <c r="CT16" s="1219"/>
      <c r="CU16" s="1219"/>
      <c r="CV16" s="1219"/>
      <c r="CW16" s="1219"/>
      <c r="CX16" s="1219"/>
      <c r="CY16" s="1219"/>
      <c r="CZ16" s="1219"/>
      <c r="DA16" s="1219"/>
      <c r="DB16" s="1219"/>
      <c r="DC16" s="1219"/>
      <c r="DD16" s="1219"/>
      <c r="DE16" s="1219"/>
    </row>
    <row r="17" spans="1:109" s="259" customFormat="1" x14ac:dyDescent="0.15">
      <c r="A17" s="1218"/>
      <c r="B17" s="1219"/>
      <c r="C17" s="1219"/>
      <c r="D17" s="1219"/>
      <c r="E17" s="1219"/>
      <c r="F17" s="1219"/>
      <c r="G17" s="1219"/>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219"/>
      <c r="AG17" s="1219"/>
      <c r="AH17" s="1219"/>
      <c r="AI17" s="1219"/>
      <c r="AJ17" s="1219"/>
      <c r="AK17" s="1219"/>
      <c r="AL17" s="1219"/>
      <c r="AM17" s="1219"/>
      <c r="AN17" s="1219"/>
      <c r="AO17" s="1219"/>
      <c r="AP17" s="1219"/>
      <c r="AQ17" s="1219"/>
      <c r="AR17" s="1219"/>
      <c r="AS17" s="1219"/>
      <c r="AT17" s="1219"/>
      <c r="AU17" s="1219"/>
      <c r="AV17" s="1219"/>
      <c r="AW17" s="1219"/>
      <c r="AX17" s="1219"/>
      <c r="AY17" s="1219"/>
      <c r="AZ17" s="1219"/>
      <c r="BA17" s="1219"/>
      <c r="BB17" s="1219"/>
      <c r="BC17" s="1219"/>
      <c r="BD17" s="1219"/>
      <c r="BE17" s="1219"/>
      <c r="BF17" s="1219"/>
      <c r="BG17" s="1219"/>
      <c r="BH17" s="1219"/>
      <c r="BI17" s="1219"/>
      <c r="BJ17" s="1219"/>
      <c r="BK17" s="1219"/>
      <c r="BL17" s="1219"/>
      <c r="BM17" s="1219"/>
      <c r="BN17" s="1219"/>
      <c r="BO17" s="1219"/>
      <c r="BP17" s="1219"/>
      <c r="BQ17" s="1219"/>
      <c r="BR17" s="1219"/>
      <c r="BS17" s="1219"/>
      <c r="BT17" s="1219"/>
      <c r="BU17" s="1219"/>
      <c r="BV17" s="1219"/>
      <c r="BW17" s="1219"/>
      <c r="BX17" s="1219"/>
      <c r="BY17" s="1219"/>
      <c r="BZ17" s="1219"/>
      <c r="CA17" s="1219"/>
      <c r="CB17" s="1219"/>
      <c r="CC17" s="1219"/>
      <c r="CD17" s="1219"/>
      <c r="CE17" s="1219"/>
      <c r="CF17" s="1219"/>
      <c r="CG17" s="1219"/>
      <c r="CH17" s="1219"/>
      <c r="CI17" s="1219"/>
      <c r="CJ17" s="1219"/>
      <c r="CK17" s="1219"/>
      <c r="CL17" s="1219"/>
      <c r="CM17" s="1219"/>
      <c r="CN17" s="1219"/>
      <c r="CO17" s="1219"/>
      <c r="CP17" s="1219"/>
      <c r="CQ17" s="1219"/>
      <c r="CR17" s="1219"/>
      <c r="CS17" s="1219"/>
      <c r="CT17" s="1219"/>
      <c r="CU17" s="1219"/>
      <c r="CV17" s="1219"/>
      <c r="CW17" s="1219"/>
      <c r="CX17" s="1219"/>
      <c r="CY17" s="1219"/>
      <c r="CZ17" s="1219"/>
      <c r="DA17" s="1219"/>
      <c r="DB17" s="1219"/>
      <c r="DC17" s="1219"/>
      <c r="DD17" s="1219"/>
      <c r="DE17" s="1219"/>
    </row>
    <row r="18" spans="1:109" s="259" customFormat="1" x14ac:dyDescent="0.15">
      <c r="A18" s="1218"/>
      <c r="B18" s="1219"/>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19"/>
      <c r="AK18" s="1219"/>
      <c r="AL18" s="1219"/>
      <c r="AM18" s="1219"/>
      <c r="AN18" s="1219"/>
      <c r="AO18" s="1219"/>
      <c r="AP18" s="1219"/>
      <c r="AQ18" s="1219"/>
      <c r="AR18" s="1219"/>
      <c r="AS18" s="1219"/>
      <c r="AT18" s="1219"/>
      <c r="AU18" s="1219"/>
      <c r="AV18" s="1219"/>
      <c r="AW18" s="1219"/>
      <c r="AX18" s="1219"/>
      <c r="AY18" s="1219"/>
      <c r="AZ18" s="1219"/>
      <c r="BA18" s="1219"/>
      <c r="BB18" s="1219"/>
      <c r="BC18" s="1219"/>
      <c r="BD18" s="1219"/>
      <c r="BE18" s="1219"/>
      <c r="BF18" s="1219"/>
      <c r="BG18" s="1219"/>
      <c r="BH18" s="1219"/>
      <c r="BI18" s="1219"/>
      <c r="BJ18" s="1219"/>
      <c r="BK18" s="1219"/>
      <c r="BL18" s="1219"/>
      <c r="BM18" s="1219"/>
      <c r="BN18" s="1219"/>
      <c r="BO18" s="1219"/>
      <c r="BP18" s="1219"/>
      <c r="BQ18" s="1219"/>
      <c r="BR18" s="1219"/>
      <c r="BS18" s="1219"/>
      <c r="BT18" s="1219"/>
      <c r="BU18" s="1219"/>
      <c r="BV18" s="1219"/>
      <c r="BW18" s="1219"/>
      <c r="BX18" s="1219"/>
      <c r="BY18" s="1219"/>
      <c r="BZ18" s="1219"/>
      <c r="CA18" s="1219"/>
      <c r="CB18" s="1219"/>
      <c r="CC18" s="1219"/>
      <c r="CD18" s="1219"/>
      <c r="CE18" s="1219"/>
      <c r="CF18" s="1219"/>
      <c r="CG18" s="1219"/>
      <c r="CH18" s="1219"/>
      <c r="CI18" s="1219"/>
      <c r="CJ18" s="1219"/>
      <c r="CK18" s="1219"/>
      <c r="CL18" s="1219"/>
      <c r="CM18" s="1219"/>
      <c r="CN18" s="1219"/>
      <c r="CO18" s="1219"/>
      <c r="CP18" s="1219"/>
      <c r="CQ18" s="1219"/>
      <c r="CR18" s="1219"/>
      <c r="CS18" s="1219"/>
      <c r="CT18" s="1219"/>
      <c r="CU18" s="1219"/>
      <c r="CV18" s="1219"/>
      <c r="CW18" s="1219"/>
      <c r="CX18" s="1219"/>
      <c r="CY18" s="1219"/>
      <c r="CZ18" s="1219"/>
      <c r="DA18" s="1219"/>
      <c r="DB18" s="1219"/>
      <c r="DC18" s="1219"/>
      <c r="DD18" s="1219"/>
      <c r="DE18" s="1219"/>
    </row>
    <row r="19" spans="1:109" x14ac:dyDescent="0.15">
      <c r="DD19" s="1218"/>
      <c r="DE19" s="1218"/>
    </row>
    <row r="20" spans="1:109" x14ac:dyDescent="0.15">
      <c r="DD20" s="1218"/>
      <c r="DE20" s="1218"/>
    </row>
    <row r="21" spans="1:109" ht="17.25" customHeight="1" x14ac:dyDescent="0.15">
      <c r="B21" s="1220"/>
      <c r="C21" s="1221"/>
      <c r="D21" s="1221"/>
      <c r="E21" s="1221"/>
      <c r="F21" s="1221"/>
      <c r="G21" s="1221"/>
      <c r="H21" s="1221"/>
      <c r="I21" s="1221"/>
      <c r="J21" s="1221"/>
      <c r="K21" s="1221"/>
      <c r="L21" s="1221"/>
      <c r="M21" s="1221"/>
      <c r="N21" s="1222"/>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2"/>
      <c r="AU21" s="1221"/>
      <c r="AV21" s="1221"/>
      <c r="AW21" s="1221"/>
      <c r="AX21" s="1221"/>
      <c r="AY21" s="1221"/>
      <c r="AZ21" s="1221"/>
      <c r="BA21" s="1221"/>
      <c r="BB21" s="1221"/>
      <c r="BC21" s="1221"/>
      <c r="BD21" s="1221"/>
      <c r="BE21" s="1221"/>
      <c r="BF21" s="1222"/>
      <c r="BG21" s="1221"/>
      <c r="BH21" s="1221"/>
      <c r="BI21" s="1221"/>
      <c r="BJ21" s="1221"/>
      <c r="BK21" s="1221"/>
      <c r="BL21" s="1221"/>
      <c r="BM21" s="1221"/>
      <c r="BN21" s="1221"/>
      <c r="BO21" s="1221"/>
      <c r="BP21" s="1221"/>
      <c r="BQ21" s="1221"/>
      <c r="BR21" s="1222"/>
      <c r="BS21" s="1221"/>
      <c r="BT21" s="1221"/>
      <c r="BU21" s="1221"/>
      <c r="BV21" s="1221"/>
      <c r="BW21" s="1221"/>
      <c r="BX21" s="1221"/>
      <c r="BY21" s="1221"/>
      <c r="BZ21" s="1221"/>
      <c r="CA21" s="1221"/>
      <c r="CB21" s="1221"/>
      <c r="CC21" s="1221"/>
      <c r="CD21" s="1222"/>
      <c r="CE21" s="1221"/>
      <c r="CF21" s="1221"/>
      <c r="CG21" s="1221"/>
      <c r="CH21" s="1221"/>
      <c r="CI21" s="1221"/>
      <c r="CJ21" s="1221"/>
      <c r="CK21" s="1221"/>
      <c r="CL21" s="1221"/>
      <c r="CM21" s="1221"/>
      <c r="CN21" s="1221"/>
      <c r="CO21" s="1221"/>
      <c r="CP21" s="1222"/>
      <c r="CQ21" s="1221"/>
      <c r="CR21" s="1221"/>
      <c r="CS21" s="1221"/>
      <c r="CT21" s="1221"/>
      <c r="CU21" s="1221"/>
      <c r="CV21" s="1221"/>
      <c r="CW21" s="1221"/>
      <c r="CX21" s="1221"/>
      <c r="CY21" s="1221"/>
      <c r="CZ21" s="1221"/>
      <c r="DA21" s="1221"/>
      <c r="DB21" s="1222"/>
      <c r="DC21" s="1221"/>
      <c r="DD21" s="1223"/>
      <c r="DE21" s="1218"/>
    </row>
    <row r="22" spans="1:109" ht="17.25" customHeight="1" x14ac:dyDescent="0.15">
      <c r="B22" s="1224"/>
    </row>
    <row r="23" spans="1:109" x14ac:dyDescent="0.15">
      <c r="B23" s="1224"/>
    </row>
    <row r="24" spans="1:109" x14ac:dyDescent="0.15">
      <c r="B24" s="1224"/>
    </row>
    <row r="25" spans="1:109" x14ac:dyDescent="0.15">
      <c r="B25" s="1224"/>
    </row>
    <row r="26" spans="1:109" x14ac:dyDescent="0.15">
      <c r="B26" s="1224"/>
    </row>
    <row r="27" spans="1:109" x14ac:dyDescent="0.15">
      <c r="B27" s="1224"/>
    </row>
    <row r="28" spans="1:109" x14ac:dyDescent="0.15">
      <c r="B28" s="1224"/>
    </row>
    <row r="29" spans="1:109" x14ac:dyDescent="0.15">
      <c r="B29" s="1224"/>
    </row>
    <row r="30" spans="1:109" x14ac:dyDescent="0.15">
      <c r="B30" s="1224"/>
    </row>
    <row r="31" spans="1:109" x14ac:dyDescent="0.15">
      <c r="B31" s="1224"/>
    </row>
    <row r="32" spans="1:109" x14ac:dyDescent="0.15">
      <c r="B32" s="1224"/>
    </row>
    <row r="33" spans="2:109" x14ac:dyDescent="0.15">
      <c r="B33" s="1224"/>
    </row>
    <row r="34" spans="2:109" x14ac:dyDescent="0.15">
      <c r="B34" s="1224"/>
    </row>
    <row r="35" spans="2:109" x14ac:dyDescent="0.15">
      <c r="B35" s="1224"/>
    </row>
    <row r="36" spans="2:109" x14ac:dyDescent="0.15">
      <c r="B36" s="1224"/>
    </row>
    <row r="37" spans="2:109" x14ac:dyDescent="0.15">
      <c r="B37" s="1224"/>
    </row>
    <row r="38" spans="2:109" x14ac:dyDescent="0.15">
      <c r="B38" s="1224"/>
    </row>
    <row r="39" spans="2:109" x14ac:dyDescent="0.15">
      <c r="B39" s="1226"/>
      <c r="C39" s="1227"/>
      <c r="D39" s="1227"/>
      <c r="E39" s="1227"/>
      <c r="F39" s="1227"/>
      <c r="G39" s="1227"/>
      <c r="H39" s="1227"/>
      <c r="I39" s="1227"/>
      <c r="J39" s="1227"/>
      <c r="K39" s="1227"/>
      <c r="L39" s="1227"/>
      <c r="M39" s="1227"/>
      <c r="N39" s="1227"/>
      <c r="O39" s="1227"/>
      <c r="P39" s="1227"/>
      <c r="Q39" s="1227"/>
      <c r="R39" s="1227"/>
      <c r="S39" s="1227"/>
      <c r="T39" s="1227"/>
      <c r="U39" s="1227"/>
      <c r="V39" s="1227"/>
      <c r="W39" s="1227"/>
      <c r="X39" s="1227"/>
      <c r="Y39" s="1227"/>
      <c r="Z39" s="1227"/>
      <c r="AA39" s="1227"/>
      <c r="AB39" s="1227"/>
      <c r="AC39" s="1227"/>
      <c r="AD39" s="1227"/>
      <c r="AE39" s="1227"/>
      <c r="AF39" s="1227"/>
      <c r="AG39" s="1227"/>
      <c r="AH39" s="1227"/>
      <c r="AI39" s="1227"/>
      <c r="AJ39" s="1227"/>
      <c r="AK39" s="1227"/>
      <c r="AL39" s="1227"/>
      <c r="AM39" s="1227"/>
      <c r="AN39" s="1227"/>
      <c r="AO39" s="1227"/>
      <c r="AP39" s="1227"/>
      <c r="AQ39" s="1227"/>
      <c r="AR39" s="1227"/>
      <c r="AS39" s="1227"/>
      <c r="AT39" s="1227"/>
      <c r="AU39" s="1227"/>
      <c r="AV39" s="1227"/>
      <c r="AW39" s="1227"/>
      <c r="AX39" s="1227"/>
      <c r="AY39" s="1227"/>
      <c r="AZ39" s="1227"/>
      <c r="BA39" s="1227"/>
      <c r="BB39" s="1227"/>
      <c r="BC39" s="1227"/>
      <c r="BD39" s="1227"/>
      <c r="BE39" s="1227"/>
      <c r="BF39" s="1227"/>
      <c r="BG39" s="1227"/>
      <c r="BH39" s="1227"/>
      <c r="BI39" s="1227"/>
      <c r="BJ39" s="1227"/>
      <c r="BK39" s="1227"/>
      <c r="BL39" s="1227"/>
      <c r="BM39" s="1227"/>
      <c r="BN39" s="1227"/>
      <c r="BO39" s="1227"/>
      <c r="BP39" s="1227"/>
      <c r="BQ39" s="1227"/>
      <c r="BR39" s="1227"/>
      <c r="BS39" s="1227"/>
      <c r="BT39" s="1227"/>
      <c r="BU39" s="1227"/>
      <c r="BV39" s="1227"/>
      <c r="BW39" s="1227"/>
      <c r="BX39" s="1227"/>
      <c r="BY39" s="1227"/>
      <c r="BZ39" s="1227"/>
      <c r="CA39" s="1227"/>
      <c r="CB39" s="1227"/>
      <c r="CC39" s="1227"/>
      <c r="CD39" s="1227"/>
      <c r="CE39" s="1227"/>
      <c r="CF39" s="1227"/>
      <c r="CG39" s="1227"/>
      <c r="CH39" s="1227"/>
      <c r="CI39" s="1227"/>
      <c r="CJ39" s="1227"/>
      <c r="CK39" s="1227"/>
      <c r="CL39" s="1227"/>
      <c r="CM39" s="1227"/>
      <c r="CN39" s="1227"/>
      <c r="CO39" s="1227"/>
      <c r="CP39" s="1227"/>
      <c r="CQ39" s="1227"/>
      <c r="CR39" s="1227"/>
      <c r="CS39" s="1227"/>
      <c r="CT39" s="1227"/>
      <c r="CU39" s="1227"/>
      <c r="CV39" s="1227"/>
      <c r="CW39" s="1227"/>
      <c r="CX39" s="1227"/>
      <c r="CY39" s="1227"/>
      <c r="CZ39" s="1227"/>
      <c r="DA39" s="1227"/>
      <c r="DB39" s="1227"/>
      <c r="DC39" s="1227"/>
      <c r="DD39" s="1228"/>
    </row>
    <row r="40" spans="2:109" x14ac:dyDescent="0.15">
      <c r="B40" s="1229"/>
      <c r="DD40" s="1229"/>
      <c r="DE40" s="1218"/>
    </row>
    <row r="41" spans="2:109" ht="17.25" x14ac:dyDescent="0.15">
      <c r="B41" s="1230" t="s">
        <v>565</v>
      </c>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21"/>
      <c r="CD41" s="1221"/>
      <c r="CE41" s="1221"/>
      <c r="CF41" s="1221"/>
      <c r="CG41" s="1221"/>
      <c r="CH41" s="1221"/>
      <c r="CI41" s="1221"/>
      <c r="CJ41" s="1221"/>
      <c r="CK41" s="1221"/>
      <c r="CL41" s="1221"/>
      <c r="CM41" s="1221"/>
      <c r="CN41" s="1221"/>
      <c r="CO41" s="1221"/>
      <c r="CP41" s="1221"/>
      <c r="CQ41" s="1221"/>
      <c r="CR41" s="1221"/>
      <c r="CS41" s="1221"/>
      <c r="CT41" s="1221"/>
      <c r="CU41" s="1221"/>
      <c r="CV41" s="1221"/>
      <c r="CW41" s="1221"/>
      <c r="CX41" s="1221"/>
      <c r="CY41" s="1221"/>
      <c r="CZ41" s="1221"/>
      <c r="DA41" s="1221"/>
      <c r="DB41" s="1221"/>
      <c r="DC41" s="1221"/>
      <c r="DD41" s="1223"/>
    </row>
    <row r="42" spans="2:109" x14ac:dyDescent="0.15">
      <c r="B42" s="1224"/>
      <c r="G42" s="1231"/>
      <c r="I42" s="1232"/>
      <c r="J42" s="1232"/>
      <c r="K42" s="1232"/>
      <c r="AM42" s="1231"/>
      <c r="AN42" s="1231" t="s">
        <v>566</v>
      </c>
      <c r="AP42" s="1232"/>
      <c r="AQ42" s="1232"/>
      <c r="AR42" s="1232"/>
      <c r="AY42" s="1231"/>
      <c r="BA42" s="1232"/>
      <c r="BB42" s="1232"/>
      <c r="BC42" s="1232"/>
      <c r="BK42" s="1231"/>
      <c r="BM42" s="1232"/>
      <c r="BN42" s="1232"/>
      <c r="BO42" s="1232"/>
      <c r="BW42" s="1231"/>
      <c r="BY42" s="1232"/>
      <c r="BZ42" s="1232"/>
      <c r="CA42" s="1232"/>
      <c r="CI42" s="1231"/>
      <c r="CK42" s="1232"/>
      <c r="CL42" s="1232"/>
      <c r="CM42" s="1232"/>
      <c r="CU42" s="1231"/>
      <c r="CW42" s="1232"/>
      <c r="CX42" s="1232"/>
      <c r="CY42" s="1232"/>
    </row>
    <row r="43" spans="2:109" ht="13.5" customHeight="1" x14ac:dyDescent="0.15">
      <c r="B43" s="1224"/>
      <c r="AN43" s="1233" t="s">
        <v>567</v>
      </c>
      <c r="AO43" s="1234"/>
      <c r="AP43" s="1234"/>
      <c r="AQ43" s="1234"/>
      <c r="AR43" s="1234"/>
      <c r="AS43" s="1234"/>
      <c r="AT43" s="1234"/>
      <c r="AU43" s="1234"/>
      <c r="AV43" s="1234"/>
      <c r="AW43" s="1234"/>
      <c r="AX43" s="1234"/>
      <c r="AY43" s="1234"/>
      <c r="AZ43" s="1234"/>
      <c r="BA43" s="1234"/>
      <c r="BB43" s="1234"/>
      <c r="BC43" s="1234"/>
      <c r="BD43" s="1234"/>
      <c r="BE43" s="1234"/>
      <c r="BF43" s="1234"/>
      <c r="BG43" s="1234"/>
      <c r="BH43" s="1234"/>
      <c r="BI43" s="1234"/>
      <c r="BJ43" s="1234"/>
      <c r="BK43" s="1234"/>
      <c r="BL43" s="1234"/>
      <c r="BM43" s="1234"/>
      <c r="BN43" s="1234"/>
      <c r="BO43" s="1234"/>
      <c r="BP43" s="1234"/>
      <c r="BQ43" s="1234"/>
      <c r="BR43" s="1234"/>
      <c r="BS43" s="1234"/>
      <c r="BT43" s="1234"/>
      <c r="BU43" s="1234"/>
      <c r="BV43" s="1234"/>
      <c r="BW43" s="1234"/>
      <c r="BX43" s="1234"/>
      <c r="BY43" s="1234"/>
      <c r="BZ43" s="1234"/>
      <c r="CA43" s="1234"/>
      <c r="CB43" s="1234"/>
      <c r="CC43" s="1234"/>
      <c r="CD43" s="1234"/>
      <c r="CE43" s="1234"/>
      <c r="CF43" s="1234"/>
      <c r="CG43" s="1234"/>
      <c r="CH43" s="1234"/>
      <c r="CI43" s="1234"/>
      <c r="CJ43" s="1234"/>
      <c r="CK43" s="1234"/>
      <c r="CL43" s="1234"/>
      <c r="CM43" s="1234"/>
      <c r="CN43" s="1234"/>
      <c r="CO43" s="1234"/>
      <c r="CP43" s="1234"/>
      <c r="CQ43" s="1234"/>
      <c r="CR43" s="1234"/>
      <c r="CS43" s="1234"/>
      <c r="CT43" s="1234"/>
      <c r="CU43" s="1234"/>
      <c r="CV43" s="1234"/>
      <c r="CW43" s="1234"/>
      <c r="CX43" s="1234"/>
      <c r="CY43" s="1234"/>
      <c r="CZ43" s="1234"/>
      <c r="DA43" s="1234"/>
      <c r="DB43" s="1234"/>
      <c r="DC43" s="1235"/>
    </row>
    <row r="44" spans="2:109" x14ac:dyDescent="0.15">
      <c r="B44" s="1224"/>
      <c r="AN44" s="1236"/>
      <c r="AO44" s="1237"/>
      <c r="AP44" s="1237"/>
      <c r="AQ44" s="1237"/>
      <c r="AR44" s="1237"/>
      <c r="AS44" s="1237"/>
      <c r="AT44" s="1237"/>
      <c r="AU44" s="1237"/>
      <c r="AV44" s="1237"/>
      <c r="AW44" s="1237"/>
      <c r="AX44" s="1237"/>
      <c r="AY44" s="1237"/>
      <c r="AZ44" s="1237"/>
      <c r="BA44" s="1237"/>
      <c r="BB44" s="1237"/>
      <c r="BC44" s="1237"/>
      <c r="BD44" s="1237"/>
      <c r="BE44" s="1237"/>
      <c r="BF44" s="1237"/>
      <c r="BG44" s="1237"/>
      <c r="BH44" s="1237"/>
      <c r="BI44" s="1237"/>
      <c r="BJ44" s="1237"/>
      <c r="BK44" s="1237"/>
      <c r="BL44" s="1237"/>
      <c r="BM44" s="1237"/>
      <c r="BN44" s="1237"/>
      <c r="BO44" s="1237"/>
      <c r="BP44" s="1237"/>
      <c r="BQ44" s="1237"/>
      <c r="BR44" s="1237"/>
      <c r="BS44" s="1237"/>
      <c r="BT44" s="1237"/>
      <c r="BU44" s="1237"/>
      <c r="BV44" s="1237"/>
      <c r="BW44" s="1237"/>
      <c r="BX44" s="1237"/>
      <c r="BY44" s="1237"/>
      <c r="BZ44" s="1237"/>
      <c r="CA44" s="1237"/>
      <c r="CB44" s="1237"/>
      <c r="CC44" s="1237"/>
      <c r="CD44" s="1237"/>
      <c r="CE44" s="1237"/>
      <c r="CF44" s="1237"/>
      <c r="CG44" s="1237"/>
      <c r="CH44" s="1237"/>
      <c r="CI44" s="1237"/>
      <c r="CJ44" s="1237"/>
      <c r="CK44" s="1237"/>
      <c r="CL44" s="1237"/>
      <c r="CM44" s="1237"/>
      <c r="CN44" s="1237"/>
      <c r="CO44" s="1237"/>
      <c r="CP44" s="1237"/>
      <c r="CQ44" s="1237"/>
      <c r="CR44" s="1237"/>
      <c r="CS44" s="1237"/>
      <c r="CT44" s="1237"/>
      <c r="CU44" s="1237"/>
      <c r="CV44" s="1237"/>
      <c r="CW44" s="1237"/>
      <c r="CX44" s="1237"/>
      <c r="CY44" s="1237"/>
      <c r="CZ44" s="1237"/>
      <c r="DA44" s="1237"/>
      <c r="DB44" s="1237"/>
      <c r="DC44" s="1238"/>
    </row>
    <row r="45" spans="2:109" x14ac:dyDescent="0.15">
      <c r="B45" s="1224"/>
      <c r="AN45" s="1236"/>
      <c r="AO45" s="1237"/>
      <c r="AP45" s="1237"/>
      <c r="AQ45" s="1237"/>
      <c r="AR45" s="1237"/>
      <c r="AS45" s="1237"/>
      <c r="AT45" s="1237"/>
      <c r="AU45" s="1237"/>
      <c r="AV45" s="1237"/>
      <c r="AW45" s="1237"/>
      <c r="AX45" s="1237"/>
      <c r="AY45" s="1237"/>
      <c r="AZ45" s="1237"/>
      <c r="BA45" s="1237"/>
      <c r="BB45" s="1237"/>
      <c r="BC45" s="1237"/>
      <c r="BD45" s="1237"/>
      <c r="BE45" s="1237"/>
      <c r="BF45" s="1237"/>
      <c r="BG45" s="1237"/>
      <c r="BH45" s="1237"/>
      <c r="BI45" s="1237"/>
      <c r="BJ45" s="1237"/>
      <c r="BK45" s="1237"/>
      <c r="BL45" s="1237"/>
      <c r="BM45" s="1237"/>
      <c r="BN45" s="1237"/>
      <c r="BO45" s="1237"/>
      <c r="BP45" s="1237"/>
      <c r="BQ45" s="1237"/>
      <c r="BR45" s="1237"/>
      <c r="BS45" s="1237"/>
      <c r="BT45" s="1237"/>
      <c r="BU45" s="1237"/>
      <c r="BV45" s="1237"/>
      <c r="BW45" s="1237"/>
      <c r="BX45" s="1237"/>
      <c r="BY45" s="1237"/>
      <c r="BZ45" s="1237"/>
      <c r="CA45" s="1237"/>
      <c r="CB45" s="1237"/>
      <c r="CC45" s="1237"/>
      <c r="CD45" s="1237"/>
      <c r="CE45" s="1237"/>
      <c r="CF45" s="1237"/>
      <c r="CG45" s="1237"/>
      <c r="CH45" s="1237"/>
      <c r="CI45" s="1237"/>
      <c r="CJ45" s="1237"/>
      <c r="CK45" s="1237"/>
      <c r="CL45" s="1237"/>
      <c r="CM45" s="1237"/>
      <c r="CN45" s="1237"/>
      <c r="CO45" s="1237"/>
      <c r="CP45" s="1237"/>
      <c r="CQ45" s="1237"/>
      <c r="CR45" s="1237"/>
      <c r="CS45" s="1237"/>
      <c r="CT45" s="1237"/>
      <c r="CU45" s="1237"/>
      <c r="CV45" s="1237"/>
      <c r="CW45" s="1237"/>
      <c r="CX45" s="1237"/>
      <c r="CY45" s="1237"/>
      <c r="CZ45" s="1237"/>
      <c r="DA45" s="1237"/>
      <c r="DB45" s="1237"/>
      <c r="DC45" s="1238"/>
    </row>
    <row r="46" spans="2:109" x14ac:dyDescent="0.15">
      <c r="B46" s="1224"/>
      <c r="AN46" s="1236"/>
      <c r="AO46" s="1237"/>
      <c r="AP46" s="1237"/>
      <c r="AQ46" s="1237"/>
      <c r="AR46" s="1237"/>
      <c r="AS46" s="1237"/>
      <c r="AT46" s="1237"/>
      <c r="AU46" s="1237"/>
      <c r="AV46" s="1237"/>
      <c r="AW46" s="1237"/>
      <c r="AX46" s="1237"/>
      <c r="AY46" s="1237"/>
      <c r="AZ46" s="1237"/>
      <c r="BA46" s="1237"/>
      <c r="BB46" s="1237"/>
      <c r="BC46" s="1237"/>
      <c r="BD46" s="1237"/>
      <c r="BE46" s="1237"/>
      <c r="BF46" s="1237"/>
      <c r="BG46" s="1237"/>
      <c r="BH46" s="1237"/>
      <c r="BI46" s="1237"/>
      <c r="BJ46" s="1237"/>
      <c r="BK46" s="1237"/>
      <c r="BL46" s="1237"/>
      <c r="BM46" s="1237"/>
      <c r="BN46" s="1237"/>
      <c r="BO46" s="1237"/>
      <c r="BP46" s="1237"/>
      <c r="BQ46" s="1237"/>
      <c r="BR46" s="1237"/>
      <c r="BS46" s="1237"/>
      <c r="BT46" s="1237"/>
      <c r="BU46" s="1237"/>
      <c r="BV46" s="1237"/>
      <c r="BW46" s="1237"/>
      <c r="BX46" s="1237"/>
      <c r="BY46" s="1237"/>
      <c r="BZ46" s="1237"/>
      <c r="CA46" s="1237"/>
      <c r="CB46" s="1237"/>
      <c r="CC46" s="1237"/>
      <c r="CD46" s="1237"/>
      <c r="CE46" s="1237"/>
      <c r="CF46" s="1237"/>
      <c r="CG46" s="1237"/>
      <c r="CH46" s="1237"/>
      <c r="CI46" s="1237"/>
      <c r="CJ46" s="1237"/>
      <c r="CK46" s="1237"/>
      <c r="CL46" s="1237"/>
      <c r="CM46" s="1237"/>
      <c r="CN46" s="1237"/>
      <c r="CO46" s="1237"/>
      <c r="CP46" s="1237"/>
      <c r="CQ46" s="1237"/>
      <c r="CR46" s="1237"/>
      <c r="CS46" s="1237"/>
      <c r="CT46" s="1237"/>
      <c r="CU46" s="1237"/>
      <c r="CV46" s="1237"/>
      <c r="CW46" s="1237"/>
      <c r="CX46" s="1237"/>
      <c r="CY46" s="1237"/>
      <c r="CZ46" s="1237"/>
      <c r="DA46" s="1237"/>
      <c r="DB46" s="1237"/>
      <c r="DC46" s="1238"/>
    </row>
    <row r="47" spans="2:109" x14ac:dyDescent="0.15">
      <c r="B47" s="1224"/>
      <c r="AN47" s="1239"/>
      <c r="AO47" s="1240"/>
      <c r="AP47" s="1240"/>
      <c r="AQ47" s="1240"/>
      <c r="AR47" s="1240"/>
      <c r="AS47" s="1240"/>
      <c r="AT47" s="1240"/>
      <c r="AU47" s="1240"/>
      <c r="AV47" s="1240"/>
      <c r="AW47" s="1240"/>
      <c r="AX47" s="1240"/>
      <c r="AY47" s="1240"/>
      <c r="AZ47" s="1240"/>
      <c r="BA47" s="1240"/>
      <c r="BB47" s="1240"/>
      <c r="BC47" s="1240"/>
      <c r="BD47" s="1240"/>
      <c r="BE47" s="1240"/>
      <c r="BF47" s="1240"/>
      <c r="BG47" s="1240"/>
      <c r="BH47" s="1240"/>
      <c r="BI47" s="1240"/>
      <c r="BJ47" s="1240"/>
      <c r="BK47" s="1240"/>
      <c r="BL47" s="1240"/>
      <c r="BM47" s="1240"/>
      <c r="BN47" s="1240"/>
      <c r="BO47" s="1240"/>
      <c r="BP47" s="1240"/>
      <c r="BQ47" s="1240"/>
      <c r="BR47" s="1240"/>
      <c r="BS47" s="1240"/>
      <c r="BT47" s="1240"/>
      <c r="BU47" s="1240"/>
      <c r="BV47" s="1240"/>
      <c r="BW47" s="1240"/>
      <c r="BX47" s="1240"/>
      <c r="BY47" s="1240"/>
      <c r="BZ47" s="1240"/>
      <c r="CA47" s="1240"/>
      <c r="CB47" s="1240"/>
      <c r="CC47" s="1240"/>
      <c r="CD47" s="1240"/>
      <c r="CE47" s="1240"/>
      <c r="CF47" s="1240"/>
      <c r="CG47" s="1240"/>
      <c r="CH47" s="1240"/>
      <c r="CI47" s="1240"/>
      <c r="CJ47" s="1240"/>
      <c r="CK47" s="1240"/>
      <c r="CL47" s="1240"/>
      <c r="CM47" s="1240"/>
      <c r="CN47" s="1240"/>
      <c r="CO47" s="1240"/>
      <c r="CP47" s="1240"/>
      <c r="CQ47" s="1240"/>
      <c r="CR47" s="1240"/>
      <c r="CS47" s="1240"/>
      <c r="CT47" s="1240"/>
      <c r="CU47" s="1240"/>
      <c r="CV47" s="1240"/>
      <c r="CW47" s="1240"/>
      <c r="CX47" s="1240"/>
      <c r="CY47" s="1240"/>
      <c r="CZ47" s="1240"/>
      <c r="DA47" s="1240"/>
      <c r="DB47" s="1240"/>
      <c r="DC47" s="1241"/>
    </row>
    <row r="48" spans="2:109" x14ac:dyDescent="0.15">
      <c r="B48" s="1224"/>
      <c r="H48" s="1242"/>
      <c r="I48" s="1242"/>
      <c r="J48" s="1242"/>
      <c r="AN48" s="1242"/>
      <c r="AO48" s="1242"/>
      <c r="AP48" s="1242"/>
      <c r="AZ48" s="1242"/>
      <c r="BA48" s="1242"/>
      <c r="BB48" s="1242"/>
      <c r="BL48" s="1242"/>
      <c r="BM48" s="1242"/>
      <c r="BN48" s="1242"/>
      <c r="BX48" s="1242"/>
      <c r="BY48" s="1242"/>
      <c r="BZ48" s="1242"/>
      <c r="CJ48" s="1242"/>
      <c r="CK48" s="1242"/>
      <c r="CL48" s="1242"/>
      <c r="CV48" s="1242"/>
      <c r="CW48" s="1242"/>
      <c r="CX48" s="1242"/>
    </row>
    <row r="49" spans="1:109" x14ac:dyDescent="0.15">
      <c r="B49" s="1224"/>
      <c r="AN49" s="1218" t="s">
        <v>568</v>
      </c>
    </row>
    <row r="50" spans="1:109" x14ac:dyDescent="0.15">
      <c r="B50" s="1224"/>
      <c r="G50" s="1243"/>
      <c r="H50" s="1243"/>
      <c r="I50" s="1243"/>
      <c r="J50" s="1243"/>
      <c r="K50" s="1244"/>
      <c r="L50" s="1244"/>
      <c r="M50" s="1245"/>
      <c r="N50" s="1245"/>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9" t="s">
        <v>527</v>
      </c>
      <c r="BQ50" s="1249"/>
      <c r="BR50" s="1249"/>
      <c r="BS50" s="1249"/>
      <c r="BT50" s="1249"/>
      <c r="BU50" s="1249"/>
      <c r="BV50" s="1249"/>
      <c r="BW50" s="1249"/>
      <c r="BX50" s="1249" t="s">
        <v>528</v>
      </c>
      <c r="BY50" s="1249"/>
      <c r="BZ50" s="1249"/>
      <c r="CA50" s="1249"/>
      <c r="CB50" s="1249"/>
      <c r="CC50" s="1249"/>
      <c r="CD50" s="1249"/>
      <c r="CE50" s="1249"/>
      <c r="CF50" s="1249" t="s">
        <v>529</v>
      </c>
      <c r="CG50" s="1249"/>
      <c r="CH50" s="1249"/>
      <c r="CI50" s="1249"/>
      <c r="CJ50" s="1249"/>
      <c r="CK50" s="1249"/>
      <c r="CL50" s="1249"/>
      <c r="CM50" s="1249"/>
      <c r="CN50" s="1249" t="s">
        <v>530</v>
      </c>
      <c r="CO50" s="1249"/>
      <c r="CP50" s="1249"/>
      <c r="CQ50" s="1249"/>
      <c r="CR50" s="1249"/>
      <c r="CS50" s="1249"/>
      <c r="CT50" s="1249"/>
      <c r="CU50" s="1249"/>
      <c r="CV50" s="1249" t="s">
        <v>531</v>
      </c>
      <c r="CW50" s="1249"/>
      <c r="CX50" s="1249"/>
      <c r="CY50" s="1249"/>
      <c r="CZ50" s="1249"/>
      <c r="DA50" s="1249"/>
      <c r="DB50" s="1249"/>
      <c r="DC50" s="1249"/>
    </row>
    <row r="51" spans="1:109" ht="13.5" customHeight="1" x14ac:dyDescent="0.15">
      <c r="B51" s="1224"/>
      <c r="G51" s="1250"/>
      <c r="H51" s="1250"/>
      <c r="I51" s="1251"/>
      <c r="J51" s="1251"/>
      <c r="K51" s="1252"/>
      <c r="L51" s="1252"/>
      <c r="M51" s="1252"/>
      <c r="N51" s="1252"/>
      <c r="AM51" s="1242"/>
      <c r="AN51" s="1253" t="s">
        <v>569</v>
      </c>
      <c r="AO51" s="1253"/>
      <c r="AP51" s="1253"/>
      <c r="AQ51" s="1253"/>
      <c r="AR51" s="1253"/>
      <c r="AS51" s="1253"/>
      <c r="AT51" s="1253"/>
      <c r="AU51" s="1253"/>
      <c r="AV51" s="1253"/>
      <c r="AW51" s="1253"/>
      <c r="AX51" s="1253"/>
      <c r="AY51" s="1253"/>
      <c r="AZ51" s="1253"/>
      <c r="BA51" s="1253"/>
      <c r="BB51" s="1253" t="s">
        <v>570</v>
      </c>
      <c r="BC51" s="1253"/>
      <c r="BD51" s="1253"/>
      <c r="BE51" s="1253"/>
      <c r="BF51" s="1253"/>
      <c r="BG51" s="1253"/>
      <c r="BH51" s="1253"/>
      <c r="BI51" s="1253"/>
      <c r="BJ51" s="1253"/>
      <c r="BK51" s="1253"/>
      <c r="BL51" s="1253"/>
      <c r="BM51" s="1253"/>
      <c r="BN51" s="1253"/>
      <c r="BO51" s="1253"/>
      <c r="BP51" s="1254"/>
      <c r="BQ51" s="1254"/>
      <c r="BR51" s="1254"/>
      <c r="BS51" s="1254"/>
      <c r="BT51" s="1254"/>
      <c r="BU51" s="1254"/>
      <c r="BV51" s="1254"/>
      <c r="BW51" s="1254"/>
      <c r="BX51" s="1254"/>
      <c r="BY51" s="1254"/>
      <c r="BZ51" s="1254"/>
      <c r="CA51" s="1254"/>
      <c r="CB51" s="1254"/>
      <c r="CC51" s="1254"/>
      <c r="CD51" s="1254"/>
      <c r="CE51" s="1254"/>
      <c r="CF51" s="1254"/>
      <c r="CG51" s="1254"/>
      <c r="CH51" s="1254"/>
      <c r="CI51" s="1254"/>
      <c r="CJ51" s="1254"/>
      <c r="CK51" s="1254"/>
      <c r="CL51" s="1254"/>
      <c r="CM51" s="1254"/>
      <c r="CN51" s="1254"/>
      <c r="CO51" s="1254"/>
      <c r="CP51" s="1254"/>
      <c r="CQ51" s="1254"/>
      <c r="CR51" s="1254"/>
      <c r="CS51" s="1254"/>
      <c r="CT51" s="1254"/>
      <c r="CU51" s="1254"/>
      <c r="CV51" s="1254"/>
      <c r="CW51" s="1254"/>
      <c r="CX51" s="1254"/>
      <c r="CY51" s="1254"/>
      <c r="CZ51" s="1254"/>
      <c r="DA51" s="1254"/>
      <c r="DB51" s="1254"/>
      <c r="DC51" s="1254"/>
    </row>
    <row r="52" spans="1:109" x14ac:dyDescent="0.15">
      <c r="B52" s="1224"/>
      <c r="G52" s="1250"/>
      <c r="H52" s="1250"/>
      <c r="I52" s="1251"/>
      <c r="J52" s="1251"/>
      <c r="K52" s="1252"/>
      <c r="L52" s="1252"/>
      <c r="M52" s="1252"/>
      <c r="N52" s="1252"/>
      <c r="AM52" s="1242"/>
      <c r="AN52" s="1253"/>
      <c r="AO52" s="1253"/>
      <c r="AP52" s="1253"/>
      <c r="AQ52" s="1253"/>
      <c r="AR52" s="1253"/>
      <c r="AS52" s="1253"/>
      <c r="AT52" s="1253"/>
      <c r="AU52" s="1253"/>
      <c r="AV52" s="1253"/>
      <c r="AW52" s="1253"/>
      <c r="AX52" s="1253"/>
      <c r="AY52" s="1253"/>
      <c r="AZ52" s="1253"/>
      <c r="BA52" s="1253"/>
      <c r="BB52" s="1253"/>
      <c r="BC52" s="1253"/>
      <c r="BD52" s="1253"/>
      <c r="BE52" s="1253"/>
      <c r="BF52" s="1253"/>
      <c r="BG52" s="1253"/>
      <c r="BH52" s="1253"/>
      <c r="BI52" s="1253"/>
      <c r="BJ52" s="1253"/>
      <c r="BK52" s="1253"/>
      <c r="BL52" s="1253"/>
      <c r="BM52" s="1253"/>
      <c r="BN52" s="1253"/>
      <c r="BO52" s="1253"/>
      <c r="BP52" s="1254"/>
      <c r="BQ52" s="1254"/>
      <c r="BR52" s="1254"/>
      <c r="BS52" s="1254"/>
      <c r="BT52" s="1254"/>
      <c r="BU52" s="1254"/>
      <c r="BV52" s="1254"/>
      <c r="BW52" s="1254"/>
      <c r="BX52" s="1254"/>
      <c r="BY52" s="1254"/>
      <c r="BZ52" s="1254"/>
      <c r="CA52" s="1254"/>
      <c r="CB52" s="1254"/>
      <c r="CC52" s="1254"/>
      <c r="CD52" s="1254"/>
      <c r="CE52" s="1254"/>
      <c r="CF52" s="1254"/>
      <c r="CG52" s="1254"/>
      <c r="CH52" s="1254"/>
      <c r="CI52" s="1254"/>
      <c r="CJ52" s="1254"/>
      <c r="CK52" s="1254"/>
      <c r="CL52" s="1254"/>
      <c r="CM52" s="1254"/>
      <c r="CN52" s="1254"/>
      <c r="CO52" s="1254"/>
      <c r="CP52" s="1254"/>
      <c r="CQ52" s="1254"/>
      <c r="CR52" s="1254"/>
      <c r="CS52" s="1254"/>
      <c r="CT52" s="1254"/>
      <c r="CU52" s="1254"/>
      <c r="CV52" s="1254"/>
      <c r="CW52" s="1254"/>
      <c r="CX52" s="1254"/>
      <c r="CY52" s="1254"/>
      <c r="CZ52" s="1254"/>
      <c r="DA52" s="1254"/>
      <c r="DB52" s="1254"/>
      <c r="DC52" s="1254"/>
    </row>
    <row r="53" spans="1:109" x14ac:dyDescent="0.15">
      <c r="A53" s="1232"/>
      <c r="B53" s="1224"/>
      <c r="G53" s="1250"/>
      <c r="H53" s="1250"/>
      <c r="I53" s="1243"/>
      <c r="J53" s="1243"/>
      <c r="K53" s="1252"/>
      <c r="L53" s="1252"/>
      <c r="M53" s="1252"/>
      <c r="N53" s="1252"/>
      <c r="AM53" s="1242"/>
      <c r="AN53" s="1253"/>
      <c r="AO53" s="1253"/>
      <c r="AP53" s="1253"/>
      <c r="AQ53" s="1253"/>
      <c r="AR53" s="1253"/>
      <c r="AS53" s="1253"/>
      <c r="AT53" s="1253"/>
      <c r="AU53" s="1253"/>
      <c r="AV53" s="1253"/>
      <c r="AW53" s="1253"/>
      <c r="AX53" s="1253"/>
      <c r="AY53" s="1253"/>
      <c r="AZ53" s="1253"/>
      <c r="BA53" s="1253"/>
      <c r="BB53" s="1253" t="s">
        <v>571</v>
      </c>
      <c r="BC53" s="1253"/>
      <c r="BD53" s="1253"/>
      <c r="BE53" s="1253"/>
      <c r="BF53" s="1253"/>
      <c r="BG53" s="1253"/>
      <c r="BH53" s="1253"/>
      <c r="BI53" s="1253"/>
      <c r="BJ53" s="1253"/>
      <c r="BK53" s="1253"/>
      <c r="BL53" s="1253"/>
      <c r="BM53" s="1253"/>
      <c r="BN53" s="1253"/>
      <c r="BO53" s="1253"/>
      <c r="BP53" s="1254">
        <v>58.8</v>
      </c>
      <c r="BQ53" s="1254"/>
      <c r="BR53" s="1254"/>
      <c r="BS53" s="1254"/>
      <c r="BT53" s="1254"/>
      <c r="BU53" s="1254"/>
      <c r="BV53" s="1254"/>
      <c r="BW53" s="1254"/>
      <c r="BX53" s="1254">
        <v>58.3</v>
      </c>
      <c r="BY53" s="1254"/>
      <c r="BZ53" s="1254"/>
      <c r="CA53" s="1254"/>
      <c r="CB53" s="1254"/>
      <c r="CC53" s="1254"/>
      <c r="CD53" s="1254"/>
      <c r="CE53" s="1254"/>
      <c r="CF53" s="1254">
        <v>59.4</v>
      </c>
      <c r="CG53" s="1254"/>
      <c r="CH53" s="1254"/>
      <c r="CI53" s="1254"/>
      <c r="CJ53" s="1254"/>
      <c r="CK53" s="1254"/>
      <c r="CL53" s="1254"/>
      <c r="CM53" s="1254"/>
      <c r="CN53" s="1254">
        <v>60.7</v>
      </c>
      <c r="CO53" s="1254"/>
      <c r="CP53" s="1254"/>
      <c r="CQ53" s="1254"/>
      <c r="CR53" s="1254"/>
      <c r="CS53" s="1254"/>
      <c r="CT53" s="1254"/>
      <c r="CU53" s="1254"/>
      <c r="CV53" s="1254">
        <v>61.8</v>
      </c>
      <c r="CW53" s="1254"/>
      <c r="CX53" s="1254"/>
      <c r="CY53" s="1254"/>
      <c r="CZ53" s="1254"/>
      <c r="DA53" s="1254"/>
      <c r="DB53" s="1254"/>
      <c r="DC53" s="1254"/>
    </row>
    <row r="54" spans="1:109" x14ac:dyDescent="0.15">
      <c r="A54" s="1232"/>
      <c r="B54" s="1224"/>
      <c r="G54" s="1250"/>
      <c r="H54" s="1250"/>
      <c r="I54" s="1243"/>
      <c r="J54" s="1243"/>
      <c r="K54" s="1252"/>
      <c r="L54" s="1252"/>
      <c r="M54" s="1252"/>
      <c r="N54" s="1252"/>
      <c r="AM54" s="1242"/>
      <c r="AN54" s="1253"/>
      <c r="AO54" s="1253"/>
      <c r="AP54" s="1253"/>
      <c r="AQ54" s="1253"/>
      <c r="AR54" s="1253"/>
      <c r="AS54" s="1253"/>
      <c r="AT54" s="1253"/>
      <c r="AU54" s="1253"/>
      <c r="AV54" s="1253"/>
      <c r="AW54" s="1253"/>
      <c r="AX54" s="1253"/>
      <c r="AY54" s="1253"/>
      <c r="AZ54" s="1253"/>
      <c r="BA54" s="1253"/>
      <c r="BB54" s="1253"/>
      <c r="BC54" s="1253"/>
      <c r="BD54" s="1253"/>
      <c r="BE54" s="1253"/>
      <c r="BF54" s="1253"/>
      <c r="BG54" s="1253"/>
      <c r="BH54" s="1253"/>
      <c r="BI54" s="1253"/>
      <c r="BJ54" s="1253"/>
      <c r="BK54" s="1253"/>
      <c r="BL54" s="1253"/>
      <c r="BM54" s="1253"/>
      <c r="BN54" s="1253"/>
      <c r="BO54" s="1253"/>
      <c r="BP54" s="1254"/>
      <c r="BQ54" s="1254"/>
      <c r="BR54" s="1254"/>
      <c r="BS54" s="1254"/>
      <c r="BT54" s="1254"/>
      <c r="BU54" s="1254"/>
      <c r="BV54" s="1254"/>
      <c r="BW54" s="1254"/>
      <c r="BX54" s="1254"/>
      <c r="BY54" s="1254"/>
      <c r="BZ54" s="1254"/>
      <c r="CA54" s="1254"/>
      <c r="CB54" s="1254"/>
      <c r="CC54" s="1254"/>
      <c r="CD54" s="1254"/>
      <c r="CE54" s="1254"/>
      <c r="CF54" s="1254"/>
      <c r="CG54" s="1254"/>
      <c r="CH54" s="1254"/>
      <c r="CI54" s="1254"/>
      <c r="CJ54" s="1254"/>
      <c r="CK54" s="1254"/>
      <c r="CL54" s="1254"/>
      <c r="CM54" s="1254"/>
      <c r="CN54" s="1254"/>
      <c r="CO54" s="1254"/>
      <c r="CP54" s="1254"/>
      <c r="CQ54" s="1254"/>
      <c r="CR54" s="1254"/>
      <c r="CS54" s="1254"/>
      <c r="CT54" s="1254"/>
      <c r="CU54" s="1254"/>
      <c r="CV54" s="1254"/>
      <c r="CW54" s="1254"/>
      <c r="CX54" s="1254"/>
      <c r="CY54" s="1254"/>
      <c r="CZ54" s="1254"/>
      <c r="DA54" s="1254"/>
      <c r="DB54" s="1254"/>
      <c r="DC54" s="1254"/>
    </row>
    <row r="55" spans="1:109" x14ac:dyDescent="0.15">
      <c r="A55" s="1232"/>
      <c r="B55" s="1224"/>
      <c r="G55" s="1243"/>
      <c r="H55" s="1243"/>
      <c r="I55" s="1243"/>
      <c r="J55" s="1243"/>
      <c r="K55" s="1252"/>
      <c r="L55" s="1252"/>
      <c r="M55" s="1252"/>
      <c r="N55" s="1252"/>
      <c r="AN55" s="1249" t="s">
        <v>572</v>
      </c>
      <c r="AO55" s="1249"/>
      <c r="AP55" s="1249"/>
      <c r="AQ55" s="1249"/>
      <c r="AR55" s="1249"/>
      <c r="AS55" s="1249"/>
      <c r="AT55" s="1249"/>
      <c r="AU55" s="1249"/>
      <c r="AV55" s="1249"/>
      <c r="AW55" s="1249"/>
      <c r="AX55" s="1249"/>
      <c r="AY55" s="1249"/>
      <c r="AZ55" s="1249"/>
      <c r="BA55" s="1249"/>
      <c r="BB55" s="1253" t="s">
        <v>570</v>
      </c>
      <c r="BC55" s="1253"/>
      <c r="BD55" s="1253"/>
      <c r="BE55" s="1253"/>
      <c r="BF55" s="1253"/>
      <c r="BG55" s="1253"/>
      <c r="BH55" s="1253"/>
      <c r="BI55" s="1253"/>
      <c r="BJ55" s="1253"/>
      <c r="BK55" s="1253"/>
      <c r="BL55" s="1253"/>
      <c r="BM55" s="1253"/>
      <c r="BN55" s="1253"/>
      <c r="BO55" s="1253"/>
      <c r="BP55" s="1254">
        <v>22.7</v>
      </c>
      <c r="BQ55" s="1254"/>
      <c r="BR55" s="1254"/>
      <c r="BS55" s="1254"/>
      <c r="BT55" s="1254"/>
      <c r="BU55" s="1254"/>
      <c r="BV55" s="1254"/>
      <c r="BW55" s="1254"/>
      <c r="BX55" s="1254">
        <v>27.8</v>
      </c>
      <c r="BY55" s="1254"/>
      <c r="BZ55" s="1254"/>
      <c r="CA55" s="1254"/>
      <c r="CB55" s="1254"/>
      <c r="CC55" s="1254"/>
      <c r="CD55" s="1254"/>
      <c r="CE55" s="1254"/>
      <c r="CF55" s="1254">
        <v>11.2</v>
      </c>
      <c r="CG55" s="1254"/>
      <c r="CH55" s="1254"/>
      <c r="CI55" s="1254"/>
      <c r="CJ55" s="1254"/>
      <c r="CK55" s="1254"/>
      <c r="CL55" s="1254"/>
      <c r="CM55" s="1254"/>
      <c r="CN55" s="1254">
        <v>4.5999999999999996</v>
      </c>
      <c r="CO55" s="1254"/>
      <c r="CP55" s="1254"/>
      <c r="CQ55" s="1254"/>
      <c r="CR55" s="1254"/>
      <c r="CS55" s="1254"/>
      <c r="CT55" s="1254"/>
      <c r="CU55" s="1254"/>
      <c r="CV55" s="1254">
        <v>4.2</v>
      </c>
      <c r="CW55" s="1254"/>
      <c r="CX55" s="1254"/>
      <c r="CY55" s="1254"/>
      <c r="CZ55" s="1254"/>
      <c r="DA55" s="1254"/>
      <c r="DB55" s="1254"/>
      <c r="DC55" s="1254"/>
    </row>
    <row r="56" spans="1:109" x14ac:dyDescent="0.15">
      <c r="A56" s="1232"/>
      <c r="B56" s="1224"/>
      <c r="G56" s="1243"/>
      <c r="H56" s="1243"/>
      <c r="I56" s="1243"/>
      <c r="J56" s="1243"/>
      <c r="K56" s="1252"/>
      <c r="L56" s="1252"/>
      <c r="M56" s="1252"/>
      <c r="N56" s="1252"/>
      <c r="AN56" s="1249"/>
      <c r="AO56" s="1249"/>
      <c r="AP56" s="1249"/>
      <c r="AQ56" s="1249"/>
      <c r="AR56" s="1249"/>
      <c r="AS56" s="1249"/>
      <c r="AT56" s="1249"/>
      <c r="AU56" s="1249"/>
      <c r="AV56" s="1249"/>
      <c r="AW56" s="1249"/>
      <c r="AX56" s="1249"/>
      <c r="AY56" s="1249"/>
      <c r="AZ56" s="1249"/>
      <c r="BA56" s="1249"/>
      <c r="BB56" s="1253"/>
      <c r="BC56" s="1253"/>
      <c r="BD56" s="1253"/>
      <c r="BE56" s="1253"/>
      <c r="BF56" s="1253"/>
      <c r="BG56" s="1253"/>
      <c r="BH56" s="1253"/>
      <c r="BI56" s="1253"/>
      <c r="BJ56" s="1253"/>
      <c r="BK56" s="1253"/>
      <c r="BL56" s="1253"/>
      <c r="BM56" s="1253"/>
      <c r="BN56" s="1253"/>
      <c r="BO56" s="1253"/>
      <c r="BP56" s="1254"/>
      <c r="BQ56" s="1254"/>
      <c r="BR56" s="1254"/>
      <c r="BS56" s="1254"/>
      <c r="BT56" s="1254"/>
      <c r="BU56" s="1254"/>
      <c r="BV56" s="1254"/>
      <c r="BW56" s="1254"/>
      <c r="BX56" s="1254"/>
      <c r="BY56" s="1254"/>
      <c r="BZ56" s="1254"/>
      <c r="CA56" s="1254"/>
      <c r="CB56" s="1254"/>
      <c r="CC56" s="1254"/>
      <c r="CD56" s="1254"/>
      <c r="CE56" s="1254"/>
      <c r="CF56" s="1254"/>
      <c r="CG56" s="1254"/>
      <c r="CH56" s="1254"/>
      <c r="CI56" s="1254"/>
      <c r="CJ56" s="1254"/>
      <c r="CK56" s="1254"/>
      <c r="CL56" s="1254"/>
      <c r="CM56" s="1254"/>
      <c r="CN56" s="1254"/>
      <c r="CO56" s="1254"/>
      <c r="CP56" s="1254"/>
      <c r="CQ56" s="1254"/>
      <c r="CR56" s="1254"/>
      <c r="CS56" s="1254"/>
      <c r="CT56" s="1254"/>
      <c r="CU56" s="1254"/>
      <c r="CV56" s="1254"/>
      <c r="CW56" s="1254"/>
      <c r="CX56" s="1254"/>
      <c r="CY56" s="1254"/>
      <c r="CZ56" s="1254"/>
      <c r="DA56" s="1254"/>
      <c r="DB56" s="1254"/>
      <c r="DC56" s="1254"/>
    </row>
    <row r="57" spans="1:109" s="1232" customFormat="1" x14ac:dyDescent="0.15">
      <c r="B57" s="1255"/>
      <c r="G57" s="1243"/>
      <c r="H57" s="1243"/>
      <c r="I57" s="1256"/>
      <c r="J57" s="1256"/>
      <c r="K57" s="1252"/>
      <c r="L57" s="1252"/>
      <c r="M57" s="1252"/>
      <c r="N57" s="1252"/>
      <c r="AM57" s="1218"/>
      <c r="AN57" s="1249"/>
      <c r="AO57" s="1249"/>
      <c r="AP57" s="1249"/>
      <c r="AQ57" s="1249"/>
      <c r="AR57" s="1249"/>
      <c r="AS57" s="1249"/>
      <c r="AT57" s="1249"/>
      <c r="AU57" s="1249"/>
      <c r="AV57" s="1249"/>
      <c r="AW57" s="1249"/>
      <c r="AX57" s="1249"/>
      <c r="AY57" s="1249"/>
      <c r="AZ57" s="1249"/>
      <c r="BA57" s="1249"/>
      <c r="BB57" s="1253" t="s">
        <v>571</v>
      </c>
      <c r="BC57" s="1253"/>
      <c r="BD57" s="1253"/>
      <c r="BE57" s="1253"/>
      <c r="BF57" s="1253"/>
      <c r="BG57" s="1253"/>
      <c r="BH57" s="1253"/>
      <c r="BI57" s="1253"/>
      <c r="BJ57" s="1253"/>
      <c r="BK57" s="1253"/>
      <c r="BL57" s="1253"/>
      <c r="BM57" s="1253"/>
      <c r="BN57" s="1253"/>
      <c r="BO57" s="1253"/>
      <c r="BP57" s="1254">
        <v>60.6</v>
      </c>
      <c r="BQ57" s="1254"/>
      <c r="BR57" s="1254"/>
      <c r="BS57" s="1254"/>
      <c r="BT57" s="1254"/>
      <c r="BU57" s="1254"/>
      <c r="BV57" s="1254"/>
      <c r="BW57" s="1254"/>
      <c r="BX57" s="1254">
        <v>62</v>
      </c>
      <c r="BY57" s="1254"/>
      <c r="BZ57" s="1254"/>
      <c r="CA57" s="1254"/>
      <c r="CB57" s="1254"/>
      <c r="CC57" s="1254"/>
      <c r="CD57" s="1254"/>
      <c r="CE57" s="1254"/>
      <c r="CF57" s="1254">
        <v>63.7</v>
      </c>
      <c r="CG57" s="1254"/>
      <c r="CH57" s="1254"/>
      <c r="CI57" s="1254"/>
      <c r="CJ57" s="1254"/>
      <c r="CK57" s="1254"/>
      <c r="CL57" s="1254"/>
      <c r="CM57" s="1254"/>
      <c r="CN57" s="1254">
        <v>64.099999999999994</v>
      </c>
      <c r="CO57" s="1254"/>
      <c r="CP57" s="1254"/>
      <c r="CQ57" s="1254"/>
      <c r="CR57" s="1254"/>
      <c r="CS57" s="1254"/>
      <c r="CT57" s="1254"/>
      <c r="CU57" s="1254"/>
      <c r="CV57" s="1254">
        <v>64.599999999999994</v>
      </c>
      <c r="CW57" s="1254"/>
      <c r="CX57" s="1254"/>
      <c r="CY57" s="1254"/>
      <c r="CZ57" s="1254"/>
      <c r="DA57" s="1254"/>
      <c r="DB57" s="1254"/>
      <c r="DC57" s="1254"/>
      <c r="DD57" s="1257"/>
      <c r="DE57" s="1255"/>
    </row>
    <row r="58" spans="1:109" s="1232" customFormat="1" x14ac:dyDescent="0.15">
      <c r="A58" s="1218"/>
      <c r="B58" s="1255"/>
      <c r="G58" s="1243"/>
      <c r="H58" s="1243"/>
      <c r="I58" s="1256"/>
      <c r="J58" s="1256"/>
      <c r="K58" s="1252"/>
      <c r="L58" s="1252"/>
      <c r="M58" s="1252"/>
      <c r="N58" s="1252"/>
      <c r="AM58" s="1218"/>
      <c r="AN58" s="1249"/>
      <c r="AO58" s="1249"/>
      <c r="AP58" s="1249"/>
      <c r="AQ58" s="1249"/>
      <c r="AR58" s="1249"/>
      <c r="AS58" s="1249"/>
      <c r="AT58" s="1249"/>
      <c r="AU58" s="1249"/>
      <c r="AV58" s="1249"/>
      <c r="AW58" s="1249"/>
      <c r="AX58" s="1249"/>
      <c r="AY58" s="1249"/>
      <c r="AZ58" s="1249"/>
      <c r="BA58" s="1249"/>
      <c r="BB58" s="1253"/>
      <c r="BC58" s="1253"/>
      <c r="BD58" s="1253"/>
      <c r="BE58" s="1253"/>
      <c r="BF58" s="1253"/>
      <c r="BG58" s="1253"/>
      <c r="BH58" s="1253"/>
      <c r="BI58" s="1253"/>
      <c r="BJ58" s="1253"/>
      <c r="BK58" s="1253"/>
      <c r="BL58" s="1253"/>
      <c r="BM58" s="1253"/>
      <c r="BN58" s="1253"/>
      <c r="BO58" s="1253"/>
      <c r="BP58" s="1254"/>
      <c r="BQ58" s="1254"/>
      <c r="BR58" s="1254"/>
      <c r="BS58" s="1254"/>
      <c r="BT58" s="1254"/>
      <c r="BU58" s="1254"/>
      <c r="BV58" s="1254"/>
      <c r="BW58" s="1254"/>
      <c r="BX58" s="1254"/>
      <c r="BY58" s="1254"/>
      <c r="BZ58" s="1254"/>
      <c r="CA58" s="1254"/>
      <c r="CB58" s="1254"/>
      <c r="CC58" s="1254"/>
      <c r="CD58" s="1254"/>
      <c r="CE58" s="1254"/>
      <c r="CF58" s="1254"/>
      <c r="CG58" s="1254"/>
      <c r="CH58" s="1254"/>
      <c r="CI58" s="1254"/>
      <c r="CJ58" s="1254"/>
      <c r="CK58" s="1254"/>
      <c r="CL58" s="1254"/>
      <c r="CM58" s="1254"/>
      <c r="CN58" s="1254"/>
      <c r="CO58" s="1254"/>
      <c r="CP58" s="1254"/>
      <c r="CQ58" s="1254"/>
      <c r="CR58" s="1254"/>
      <c r="CS58" s="1254"/>
      <c r="CT58" s="1254"/>
      <c r="CU58" s="1254"/>
      <c r="CV58" s="1254"/>
      <c r="CW58" s="1254"/>
      <c r="CX58" s="1254"/>
      <c r="CY58" s="1254"/>
      <c r="CZ58" s="1254"/>
      <c r="DA58" s="1254"/>
      <c r="DB58" s="1254"/>
      <c r="DC58" s="1254"/>
      <c r="DD58" s="1257"/>
      <c r="DE58" s="1255"/>
    </row>
    <row r="59" spans="1:109" s="1232" customFormat="1" x14ac:dyDescent="0.15">
      <c r="A59" s="1218"/>
      <c r="B59" s="1255"/>
      <c r="K59" s="1258"/>
      <c r="L59" s="1258"/>
      <c r="M59" s="1258"/>
      <c r="N59" s="1258"/>
      <c r="AQ59" s="1258"/>
      <c r="AR59" s="1258"/>
      <c r="AS59" s="1258"/>
      <c r="AT59" s="1258"/>
      <c r="BC59" s="1258"/>
      <c r="BD59" s="1258"/>
      <c r="BE59" s="1258"/>
      <c r="BF59" s="1258"/>
      <c r="BO59" s="1258"/>
      <c r="BP59" s="1258"/>
      <c r="BQ59" s="1258"/>
      <c r="BR59" s="1258"/>
      <c r="CA59" s="1258"/>
      <c r="CB59" s="1258"/>
      <c r="CC59" s="1258"/>
      <c r="CD59" s="1258"/>
      <c r="CM59" s="1258"/>
      <c r="CN59" s="1258"/>
      <c r="CO59" s="1258"/>
      <c r="CP59" s="1258"/>
      <c r="CY59" s="1258"/>
      <c r="CZ59" s="1258"/>
      <c r="DA59" s="1258"/>
      <c r="DB59" s="1258"/>
      <c r="DC59" s="1258"/>
      <c r="DD59" s="1257"/>
      <c r="DE59" s="1255"/>
    </row>
    <row r="60" spans="1:109" s="1232" customFormat="1" x14ac:dyDescent="0.15">
      <c r="A60" s="1218"/>
      <c r="B60" s="1255"/>
      <c r="K60" s="1258"/>
      <c r="L60" s="1258"/>
      <c r="M60" s="1258"/>
      <c r="N60" s="1258"/>
      <c r="AQ60" s="1258"/>
      <c r="AR60" s="1258"/>
      <c r="AS60" s="1258"/>
      <c r="AT60" s="1258"/>
      <c r="BC60" s="1258"/>
      <c r="BD60" s="1258"/>
      <c r="BE60" s="1258"/>
      <c r="BF60" s="1258"/>
      <c r="BO60" s="1258"/>
      <c r="BP60" s="1258"/>
      <c r="BQ60" s="1258"/>
      <c r="BR60" s="1258"/>
      <c r="CA60" s="1258"/>
      <c r="CB60" s="1258"/>
      <c r="CC60" s="1258"/>
      <c r="CD60" s="1258"/>
      <c r="CM60" s="1258"/>
      <c r="CN60" s="1258"/>
      <c r="CO60" s="1258"/>
      <c r="CP60" s="1258"/>
      <c r="CY60" s="1258"/>
      <c r="CZ60" s="1258"/>
      <c r="DA60" s="1258"/>
      <c r="DB60" s="1258"/>
      <c r="DC60" s="1258"/>
      <c r="DD60" s="1257"/>
      <c r="DE60" s="1255"/>
    </row>
    <row r="61" spans="1:109" s="1232" customFormat="1" x14ac:dyDescent="0.15">
      <c r="A61" s="1218"/>
      <c r="B61" s="1259"/>
      <c r="C61" s="1260"/>
      <c r="D61" s="1260"/>
      <c r="E61" s="1260"/>
      <c r="F61" s="1260"/>
      <c r="G61" s="1260"/>
      <c r="H61" s="1260"/>
      <c r="I61" s="1260"/>
      <c r="J61" s="1260"/>
      <c r="K61" s="1260"/>
      <c r="L61" s="1260"/>
      <c r="M61" s="1261"/>
      <c r="N61" s="1261"/>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1"/>
      <c r="AT61" s="1261"/>
      <c r="AU61" s="1260"/>
      <c r="AV61" s="1260"/>
      <c r="AW61" s="1260"/>
      <c r="AX61" s="1260"/>
      <c r="AY61" s="1260"/>
      <c r="AZ61" s="1260"/>
      <c r="BA61" s="1260"/>
      <c r="BB61" s="1260"/>
      <c r="BC61" s="1260"/>
      <c r="BD61" s="1260"/>
      <c r="BE61" s="1261"/>
      <c r="BF61" s="1261"/>
      <c r="BG61" s="1260"/>
      <c r="BH61" s="1260"/>
      <c r="BI61" s="1260"/>
      <c r="BJ61" s="1260"/>
      <c r="BK61" s="1260"/>
      <c r="BL61" s="1260"/>
      <c r="BM61" s="1260"/>
      <c r="BN61" s="1260"/>
      <c r="BO61" s="1260"/>
      <c r="BP61" s="1260"/>
      <c r="BQ61" s="1261"/>
      <c r="BR61" s="1261"/>
      <c r="BS61" s="1260"/>
      <c r="BT61" s="1260"/>
      <c r="BU61" s="1260"/>
      <c r="BV61" s="1260"/>
      <c r="BW61" s="1260"/>
      <c r="BX61" s="1260"/>
      <c r="BY61" s="1260"/>
      <c r="BZ61" s="1260"/>
      <c r="CA61" s="1260"/>
      <c r="CB61" s="1260"/>
      <c r="CC61" s="1261"/>
      <c r="CD61" s="1261"/>
      <c r="CE61" s="1260"/>
      <c r="CF61" s="1260"/>
      <c r="CG61" s="1260"/>
      <c r="CH61" s="1260"/>
      <c r="CI61" s="1260"/>
      <c r="CJ61" s="1260"/>
      <c r="CK61" s="1260"/>
      <c r="CL61" s="1260"/>
      <c r="CM61" s="1260"/>
      <c r="CN61" s="1260"/>
      <c r="CO61" s="1261"/>
      <c r="CP61" s="1261"/>
      <c r="CQ61" s="1260"/>
      <c r="CR61" s="1260"/>
      <c r="CS61" s="1260"/>
      <c r="CT61" s="1260"/>
      <c r="CU61" s="1260"/>
      <c r="CV61" s="1260"/>
      <c r="CW61" s="1260"/>
      <c r="CX61" s="1260"/>
      <c r="CY61" s="1260"/>
      <c r="CZ61" s="1260"/>
      <c r="DA61" s="1261"/>
      <c r="DB61" s="1261"/>
      <c r="DC61" s="1261"/>
      <c r="DD61" s="1262"/>
      <c r="DE61" s="1255"/>
    </row>
    <row r="62" spans="1:109" x14ac:dyDescent="0.15">
      <c r="B62" s="1229"/>
      <c r="C62" s="1229"/>
      <c r="D62" s="1229"/>
      <c r="E62" s="1229"/>
      <c r="F62" s="1229"/>
      <c r="G62" s="1229"/>
      <c r="H62" s="1229"/>
      <c r="I62" s="1229"/>
      <c r="J62" s="1229"/>
      <c r="K62" s="1229"/>
      <c r="L62" s="1229"/>
      <c r="M62" s="1229"/>
      <c r="N62" s="1229"/>
      <c r="O62" s="1229"/>
      <c r="P62" s="1229"/>
      <c r="Q62" s="1229"/>
      <c r="R62" s="1229"/>
      <c r="S62" s="1229"/>
      <c r="T62" s="1229"/>
      <c r="U62" s="1229"/>
      <c r="V62" s="1229"/>
      <c r="W62" s="1229"/>
      <c r="X62" s="1229"/>
      <c r="Y62" s="1229"/>
      <c r="Z62" s="1229"/>
      <c r="AA62" s="1229"/>
      <c r="AB62" s="1229"/>
      <c r="AC62" s="1229"/>
      <c r="AD62" s="1229"/>
      <c r="AE62" s="1229"/>
      <c r="AF62" s="1229"/>
      <c r="AG62" s="1229"/>
      <c r="AH62" s="1229"/>
      <c r="AI62" s="1229"/>
      <c r="AJ62" s="1229"/>
      <c r="AK62" s="1229"/>
      <c r="AL62" s="1229"/>
      <c r="AM62" s="1229"/>
      <c r="AN62" s="1229"/>
      <c r="AO62" s="1229"/>
      <c r="AP62" s="1229"/>
      <c r="AQ62" s="1229"/>
      <c r="AR62" s="1229"/>
      <c r="AS62" s="1229"/>
      <c r="AT62" s="1229"/>
      <c r="AU62" s="1229"/>
      <c r="AV62" s="1229"/>
      <c r="AW62" s="1229"/>
      <c r="AX62" s="1229"/>
      <c r="AY62" s="1229"/>
      <c r="AZ62" s="1229"/>
      <c r="BA62" s="1229"/>
      <c r="BB62" s="1229"/>
      <c r="BC62" s="1229"/>
      <c r="BD62" s="1229"/>
      <c r="BE62" s="1229"/>
      <c r="BF62" s="1229"/>
      <c r="BG62" s="1229"/>
      <c r="BH62" s="1229"/>
      <c r="BI62" s="1229"/>
      <c r="BJ62" s="1229"/>
      <c r="BK62" s="1229"/>
      <c r="BL62" s="1229"/>
      <c r="BM62" s="1229"/>
      <c r="BN62" s="1229"/>
      <c r="BO62" s="1229"/>
      <c r="BP62" s="1229"/>
      <c r="BQ62" s="1229"/>
      <c r="BR62" s="1229"/>
      <c r="BS62" s="1229"/>
      <c r="BT62" s="1229"/>
      <c r="BU62" s="1229"/>
      <c r="BV62" s="1229"/>
      <c r="BW62" s="1229"/>
      <c r="BX62" s="1229"/>
      <c r="BY62" s="1229"/>
      <c r="BZ62" s="1229"/>
      <c r="CA62" s="1229"/>
      <c r="CB62" s="1229"/>
      <c r="CC62" s="1229"/>
      <c r="CD62" s="1229"/>
      <c r="CE62" s="1229"/>
      <c r="CF62" s="1229"/>
      <c r="CG62" s="1229"/>
      <c r="CH62" s="1229"/>
      <c r="CI62" s="1229"/>
      <c r="CJ62" s="1229"/>
      <c r="CK62" s="1229"/>
      <c r="CL62" s="1229"/>
      <c r="CM62" s="1229"/>
      <c r="CN62" s="1229"/>
      <c r="CO62" s="1229"/>
      <c r="CP62" s="1229"/>
      <c r="CQ62" s="1229"/>
      <c r="CR62" s="1229"/>
      <c r="CS62" s="1229"/>
      <c r="CT62" s="1229"/>
      <c r="CU62" s="1229"/>
      <c r="CV62" s="1229"/>
      <c r="CW62" s="1229"/>
      <c r="CX62" s="1229"/>
      <c r="CY62" s="1229"/>
      <c r="CZ62" s="1229"/>
      <c r="DA62" s="1229"/>
      <c r="DB62" s="1229"/>
      <c r="DC62" s="1229"/>
      <c r="DD62" s="1229"/>
      <c r="DE62" s="1218"/>
    </row>
    <row r="63" spans="1:109" ht="17.25" x14ac:dyDescent="0.15">
      <c r="B63" s="1263" t="s">
        <v>573</v>
      </c>
    </row>
    <row r="64" spans="1:109" x14ac:dyDescent="0.15">
      <c r="B64" s="1224"/>
      <c r="G64" s="1231"/>
      <c r="I64" s="1264"/>
      <c r="J64" s="1264"/>
      <c r="K64" s="1264"/>
      <c r="L64" s="1264"/>
      <c r="M64" s="1264"/>
      <c r="N64" s="1265"/>
      <c r="AM64" s="1231"/>
      <c r="AN64" s="1231" t="s">
        <v>566</v>
      </c>
      <c r="AP64" s="1232"/>
      <c r="AQ64" s="1232"/>
      <c r="AR64" s="1232"/>
      <c r="AY64" s="1231"/>
      <c r="BA64" s="1232"/>
      <c r="BB64" s="1232"/>
      <c r="BC64" s="1232"/>
      <c r="BK64" s="1231"/>
      <c r="BM64" s="1232"/>
      <c r="BN64" s="1232"/>
      <c r="BO64" s="1232"/>
      <c r="BW64" s="1231"/>
      <c r="BY64" s="1232"/>
      <c r="BZ64" s="1232"/>
      <c r="CA64" s="1232"/>
      <c r="CI64" s="1231"/>
      <c r="CK64" s="1232"/>
      <c r="CL64" s="1232"/>
      <c r="CM64" s="1232"/>
      <c r="CU64" s="1231"/>
      <c r="CW64" s="1232"/>
      <c r="CX64" s="1232"/>
      <c r="CY64" s="1232"/>
    </row>
    <row r="65" spans="2:107" x14ac:dyDescent="0.15">
      <c r="B65" s="1224"/>
      <c r="AN65" s="1233" t="s">
        <v>574</v>
      </c>
      <c r="AO65" s="1234"/>
      <c r="AP65" s="1234"/>
      <c r="AQ65" s="1234"/>
      <c r="AR65" s="1234"/>
      <c r="AS65" s="1234"/>
      <c r="AT65" s="1234"/>
      <c r="AU65" s="1234"/>
      <c r="AV65" s="1234"/>
      <c r="AW65" s="1234"/>
      <c r="AX65" s="1234"/>
      <c r="AY65" s="1234"/>
      <c r="AZ65" s="1234"/>
      <c r="BA65" s="1234"/>
      <c r="BB65" s="1234"/>
      <c r="BC65" s="1234"/>
      <c r="BD65" s="1234"/>
      <c r="BE65" s="1234"/>
      <c r="BF65" s="1234"/>
      <c r="BG65" s="1234"/>
      <c r="BH65" s="1234"/>
      <c r="BI65" s="1234"/>
      <c r="BJ65" s="1234"/>
      <c r="BK65" s="1234"/>
      <c r="BL65" s="1234"/>
      <c r="BM65" s="1234"/>
      <c r="BN65" s="1234"/>
      <c r="BO65" s="1234"/>
      <c r="BP65" s="1234"/>
      <c r="BQ65" s="1234"/>
      <c r="BR65" s="1234"/>
      <c r="BS65" s="1234"/>
      <c r="BT65" s="1234"/>
      <c r="BU65" s="1234"/>
      <c r="BV65" s="1234"/>
      <c r="BW65" s="1234"/>
      <c r="BX65" s="1234"/>
      <c r="BY65" s="1234"/>
      <c r="BZ65" s="1234"/>
      <c r="CA65" s="1234"/>
      <c r="CB65" s="1234"/>
      <c r="CC65" s="1234"/>
      <c r="CD65" s="1234"/>
      <c r="CE65" s="1234"/>
      <c r="CF65" s="1234"/>
      <c r="CG65" s="1234"/>
      <c r="CH65" s="1234"/>
      <c r="CI65" s="1234"/>
      <c r="CJ65" s="1234"/>
      <c r="CK65" s="1234"/>
      <c r="CL65" s="1234"/>
      <c r="CM65" s="1234"/>
      <c r="CN65" s="1234"/>
      <c r="CO65" s="1234"/>
      <c r="CP65" s="1234"/>
      <c r="CQ65" s="1234"/>
      <c r="CR65" s="1234"/>
      <c r="CS65" s="1234"/>
      <c r="CT65" s="1234"/>
      <c r="CU65" s="1234"/>
      <c r="CV65" s="1234"/>
      <c r="CW65" s="1234"/>
      <c r="CX65" s="1234"/>
      <c r="CY65" s="1234"/>
      <c r="CZ65" s="1234"/>
      <c r="DA65" s="1234"/>
      <c r="DB65" s="1234"/>
      <c r="DC65" s="1235"/>
    </row>
    <row r="66" spans="2:107" x14ac:dyDescent="0.15">
      <c r="B66" s="1224"/>
      <c r="AN66" s="1236"/>
      <c r="AO66" s="1237"/>
      <c r="AP66" s="1237"/>
      <c r="AQ66" s="1237"/>
      <c r="AR66" s="1237"/>
      <c r="AS66" s="1237"/>
      <c r="AT66" s="1237"/>
      <c r="AU66" s="1237"/>
      <c r="AV66" s="1237"/>
      <c r="AW66" s="1237"/>
      <c r="AX66" s="1237"/>
      <c r="AY66" s="1237"/>
      <c r="AZ66" s="1237"/>
      <c r="BA66" s="1237"/>
      <c r="BB66" s="1237"/>
      <c r="BC66" s="1237"/>
      <c r="BD66" s="1237"/>
      <c r="BE66" s="1237"/>
      <c r="BF66" s="1237"/>
      <c r="BG66" s="1237"/>
      <c r="BH66" s="1237"/>
      <c r="BI66" s="1237"/>
      <c r="BJ66" s="1237"/>
      <c r="BK66" s="1237"/>
      <c r="BL66" s="1237"/>
      <c r="BM66" s="1237"/>
      <c r="BN66" s="1237"/>
      <c r="BO66" s="1237"/>
      <c r="BP66" s="1237"/>
      <c r="BQ66" s="1237"/>
      <c r="BR66" s="1237"/>
      <c r="BS66" s="1237"/>
      <c r="BT66" s="1237"/>
      <c r="BU66" s="1237"/>
      <c r="BV66" s="1237"/>
      <c r="BW66" s="1237"/>
      <c r="BX66" s="1237"/>
      <c r="BY66" s="1237"/>
      <c r="BZ66" s="1237"/>
      <c r="CA66" s="1237"/>
      <c r="CB66" s="1237"/>
      <c r="CC66" s="1237"/>
      <c r="CD66" s="1237"/>
      <c r="CE66" s="1237"/>
      <c r="CF66" s="1237"/>
      <c r="CG66" s="1237"/>
      <c r="CH66" s="1237"/>
      <c r="CI66" s="1237"/>
      <c r="CJ66" s="1237"/>
      <c r="CK66" s="1237"/>
      <c r="CL66" s="1237"/>
      <c r="CM66" s="1237"/>
      <c r="CN66" s="1237"/>
      <c r="CO66" s="1237"/>
      <c r="CP66" s="1237"/>
      <c r="CQ66" s="1237"/>
      <c r="CR66" s="1237"/>
      <c r="CS66" s="1237"/>
      <c r="CT66" s="1237"/>
      <c r="CU66" s="1237"/>
      <c r="CV66" s="1237"/>
      <c r="CW66" s="1237"/>
      <c r="CX66" s="1237"/>
      <c r="CY66" s="1237"/>
      <c r="CZ66" s="1237"/>
      <c r="DA66" s="1237"/>
      <c r="DB66" s="1237"/>
      <c r="DC66" s="1238"/>
    </row>
    <row r="67" spans="2:107" x14ac:dyDescent="0.15">
      <c r="B67" s="1224"/>
      <c r="AN67" s="1236"/>
      <c r="AO67" s="1237"/>
      <c r="AP67" s="1237"/>
      <c r="AQ67" s="1237"/>
      <c r="AR67" s="1237"/>
      <c r="AS67" s="1237"/>
      <c r="AT67" s="1237"/>
      <c r="AU67" s="1237"/>
      <c r="AV67" s="1237"/>
      <c r="AW67" s="1237"/>
      <c r="AX67" s="1237"/>
      <c r="AY67" s="1237"/>
      <c r="AZ67" s="1237"/>
      <c r="BA67" s="1237"/>
      <c r="BB67" s="1237"/>
      <c r="BC67" s="1237"/>
      <c r="BD67" s="1237"/>
      <c r="BE67" s="1237"/>
      <c r="BF67" s="1237"/>
      <c r="BG67" s="1237"/>
      <c r="BH67" s="1237"/>
      <c r="BI67" s="1237"/>
      <c r="BJ67" s="1237"/>
      <c r="BK67" s="1237"/>
      <c r="BL67" s="1237"/>
      <c r="BM67" s="1237"/>
      <c r="BN67" s="1237"/>
      <c r="BO67" s="1237"/>
      <c r="BP67" s="1237"/>
      <c r="BQ67" s="1237"/>
      <c r="BR67" s="1237"/>
      <c r="BS67" s="1237"/>
      <c r="BT67" s="1237"/>
      <c r="BU67" s="1237"/>
      <c r="BV67" s="1237"/>
      <c r="BW67" s="1237"/>
      <c r="BX67" s="1237"/>
      <c r="BY67" s="1237"/>
      <c r="BZ67" s="1237"/>
      <c r="CA67" s="1237"/>
      <c r="CB67" s="1237"/>
      <c r="CC67" s="1237"/>
      <c r="CD67" s="1237"/>
      <c r="CE67" s="1237"/>
      <c r="CF67" s="1237"/>
      <c r="CG67" s="1237"/>
      <c r="CH67" s="1237"/>
      <c r="CI67" s="1237"/>
      <c r="CJ67" s="1237"/>
      <c r="CK67" s="1237"/>
      <c r="CL67" s="1237"/>
      <c r="CM67" s="1237"/>
      <c r="CN67" s="1237"/>
      <c r="CO67" s="1237"/>
      <c r="CP67" s="1237"/>
      <c r="CQ67" s="1237"/>
      <c r="CR67" s="1237"/>
      <c r="CS67" s="1237"/>
      <c r="CT67" s="1237"/>
      <c r="CU67" s="1237"/>
      <c r="CV67" s="1237"/>
      <c r="CW67" s="1237"/>
      <c r="CX67" s="1237"/>
      <c r="CY67" s="1237"/>
      <c r="CZ67" s="1237"/>
      <c r="DA67" s="1237"/>
      <c r="DB67" s="1237"/>
      <c r="DC67" s="1238"/>
    </row>
    <row r="68" spans="2:107" x14ac:dyDescent="0.15">
      <c r="B68" s="1224"/>
      <c r="AN68" s="1236"/>
      <c r="AO68" s="1237"/>
      <c r="AP68" s="1237"/>
      <c r="AQ68" s="1237"/>
      <c r="AR68" s="1237"/>
      <c r="AS68" s="1237"/>
      <c r="AT68" s="1237"/>
      <c r="AU68" s="1237"/>
      <c r="AV68" s="1237"/>
      <c r="AW68" s="1237"/>
      <c r="AX68" s="1237"/>
      <c r="AY68" s="1237"/>
      <c r="AZ68" s="1237"/>
      <c r="BA68" s="1237"/>
      <c r="BB68" s="1237"/>
      <c r="BC68" s="1237"/>
      <c r="BD68" s="1237"/>
      <c r="BE68" s="1237"/>
      <c r="BF68" s="1237"/>
      <c r="BG68" s="1237"/>
      <c r="BH68" s="1237"/>
      <c r="BI68" s="1237"/>
      <c r="BJ68" s="1237"/>
      <c r="BK68" s="1237"/>
      <c r="BL68" s="1237"/>
      <c r="BM68" s="1237"/>
      <c r="BN68" s="1237"/>
      <c r="BO68" s="1237"/>
      <c r="BP68" s="1237"/>
      <c r="BQ68" s="1237"/>
      <c r="BR68" s="1237"/>
      <c r="BS68" s="1237"/>
      <c r="BT68" s="1237"/>
      <c r="BU68" s="1237"/>
      <c r="BV68" s="1237"/>
      <c r="BW68" s="1237"/>
      <c r="BX68" s="1237"/>
      <c r="BY68" s="1237"/>
      <c r="BZ68" s="1237"/>
      <c r="CA68" s="1237"/>
      <c r="CB68" s="1237"/>
      <c r="CC68" s="1237"/>
      <c r="CD68" s="1237"/>
      <c r="CE68" s="1237"/>
      <c r="CF68" s="1237"/>
      <c r="CG68" s="1237"/>
      <c r="CH68" s="1237"/>
      <c r="CI68" s="1237"/>
      <c r="CJ68" s="1237"/>
      <c r="CK68" s="1237"/>
      <c r="CL68" s="1237"/>
      <c r="CM68" s="1237"/>
      <c r="CN68" s="1237"/>
      <c r="CO68" s="1237"/>
      <c r="CP68" s="1237"/>
      <c r="CQ68" s="1237"/>
      <c r="CR68" s="1237"/>
      <c r="CS68" s="1237"/>
      <c r="CT68" s="1237"/>
      <c r="CU68" s="1237"/>
      <c r="CV68" s="1237"/>
      <c r="CW68" s="1237"/>
      <c r="CX68" s="1237"/>
      <c r="CY68" s="1237"/>
      <c r="CZ68" s="1237"/>
      <c r="DA68" s="1237"/>
      <c r="DB68" s="1237"/>
      <c r="DC68" s="1238"/>
    </row>
    <row r="69" spans="2:107" x14ac:dyDescent="0.15">
      <c r="B69" s="1224"/>
      <c r="AN69" s="1239"/>
      <c r="AO69" s="1240"/>
      <c r="AP69" s="1240"/>
      <c r="AQ69" s="1240"/>
      <c r="AR69" s="1240"/>
      <c r="AS69" s="1240"/>
      <c r="AT69" s="1240"/>
      <c r="AU69" s="1240"/>
      <c r="AV69" s="1240"/>
      <c r="AW69" s="1240"/>
      <c r="AX69" s="1240"/>
      <c r="AY69" s="1240"/>
      <c r="AZ69" s="1240"/>
      <c r="BA69" s="1240"/>
      <c r="BB69" s="1240"/>
      <c r="BC69" s="1240"/>
      <c r="BD69" s="1240"/>
      <c r="BE69" s="1240"/>
      <c r="BF69" s="1240"/>
      <c r="BG69" s="1240"/>
      <c r="BH69" s="1240"/>
      <c r="BI69" s="1240"/>
      <c r="BJ69" s="1240"/>
      <c r="BK69" s="1240"/>
      <c r="BL69" s="1240"/>
      <c r="BM69" s="1240"/>
      <c r="BN69" s="1240"/>
      <c r="BO69" s="1240"/>
      <c r="BP69" s="1240"/>
      <c r="BQ69" s="1240"/>
      <c r="BR69" s="1240"/>
      <c r="BS69" s="1240"/>
      <c r="BT69" s="1240"/>
      <c r="BU69" s="1240"/>
      <c r="BV69" s="1240"/>
      <c r="BW69" s="1240"/>
      <c r="BX69" s="1240"/>
      <c r="BY69" s="1240"/>
      <c r="BZ69" s="1240"/>
      <c r="CA69" s="1240"/>
      <c r="CB69" s="1240"/>
      <c r="CC69" s="1240"/>
      <c r="CD69" s="1240"/>
      <c r="CE69" s="1240"/>
      <c r="CF69" s="1240"/>
      <c r="CG69" s="1240"/>
      <c r="CH69" s="1240"/>
      <c r="CI69" s="1240"/>
      <c r="CJ69" s="1240"/>
      <c r="CK69" s="1240"/>
      <c r="CL69" s="1240"/>
      <c r="CM69" s="1240"/>
      <c r="CN69" s="1240"/>
      <c r="CO69" s="1240"/>
      <c r="CP69" s="1240"/>
      <c r="CQ69" s="1240"/>
      <c r="CR69" s="1240"/>
      <c r="CS69" s="1240"/>
      <c r="CT69" s="1240"/>
      <c r="CU69" s="1240"/>
      <c r="CV69" s="1240"/>
      <c r="CW69" s="1240"/>
      <c r="CX69" s="1240"/>
      <c r="CY69" s="1240"/>
      <c r="CZ69" s="1240"/>
      <c r="DA69" s="1240"/>
      <c r="DB69" s="1240"/>
      <c r="DC69" s="1241"/>
    </row>
    <row r="70" spans="2:107" x14ac:dyDescent="0.15">
      <c r="B70" s="1224"/>
      <c r="H70" s="1266"/>
      <c r="I70" s="1266"/>
      <c r="J70" s="1267"/>
      <c r="K70" s="1267"/>
      <c r="L70" s="1268"/>
      <c r="M70" s="1267"/>
      <c r="N70" s="1268"/>
      <c r="AN70" s="1242"/>
      <c r="AO70" s="1242"/>
      <c r="AP70" s="1242"/>
      <c r="AZ70" s="1242"/>
      <c r="BA70" s="1242"/>
      <c r="BB70" s="1242"/>
      <c r="BL70" s="1242"/>
      <c r="BM70" s="1242"/>
      <c r="BN70" s="1242"/>
      <c r="BX70" s="1242"/>
      <c r="BY70" s="1242"/>
      <c r="BZ70" s="1242"/>
      <c r="CJ70" s="1242"/>
      <c r="CK70" s="1242"/>
      <c r="CL70" s="1242"/>
      <c r="CV70" s="1242"/>
      <c r="CW70" s="1242"/>
      <c r="CX70" s="1242"/>
    </row>
    <row r="71" spans="2:107" x14ac:dyDescent="0.15">
      <c r="B71" s="1224"/>
      <c r="G71" s="1269"/>
      <c r="I71" s="1270"/>
      <c r="J71" s="1267"/>
      <c r="K71" s="1267"/>
      <c r="L71" s="1268"/>
      <c r="M71" s="1267"/>
      <c r="N71" s="1268"/>
      <c r="AM71" s="1269"/>
      <c r="AN71" s="1218" t="s">
        <v>568</v>
      </c>
    </row>
    <row r="72" spans="2:107" x14ac:dyDescent="0.15">
      <c r="B72" s="1224"/>
      <c r="G72" s="1243"/>
      <c r="H72" s="1243"/>
      <c r="I72" s="1243"/>
      <c r="J72" s="1243"/>
      <c r="K72" s="1244"/>
      <c r="L72" s="1244"/>
      <c r="M72" s="1245"/>
      <c r="N72" s="1245"/>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9" t="s">
        <v>527</v>
      </c>
      <c r="BQ72" s="1249"/>
      <c r="BR72" s="1249"/>
      <c r="BS72" s="1249"/>
      <c r="BT72" s="1249"/>
      <c r="BU72" s="1249"/>
      <c r="BV72" s="1249"/>
      <c r="BW72" s="1249"/>
      <c r="BX72" s="1249" t="s">
        <v>528</v>
      </c>
      <c r="BY72" s="1249"/>
      <c r="BZ72" s="1249"/>
      <c r="CA72" s="1249"/>
      <c r="CB72" s="1249"/>
      <c r="CC72" s="1249"/>
      <c r="CD72" s="1249"/>
      <c r="CE72" s="1249"/>
      <c r="CF72" s="1249" t="s">
        <v>529</v>
      </c>
      <c r="CG72" s="1249"/>
      <c r="CH72" s="1249"/>
      <c r="CI72" s="1249"/>
      <c r="CJ72" s="1249"/>
      <c r="CK72" s="1249"/>
      <c r="CL72" s="1249"/>
      <c r="CM72" s="1249"/>
      <c r="CN72" s="1249" t="s">
        <v>530</v>
      </c>
      <c r="CO72" s="1249"/>
      <c r="CP72" s="1249"/>
      <c r="CQ72" s="1249"/>
      <c r="CR72" s="1249"/>
      <c r="CS72" s="1249"/>
      <c r="CT72" s="1249"/>
      <c r="CU72" s="1249"/>
      <c r="CV72" s="1249" t="s">
        <v>531</v>
      </c>
      <c r="CW72" s="1249"/>
      <c r="CX72" s="1249"/>
      <c r="CY72" s="1249"/>
      <c r="CZ72" s="1249"/>
      <c r="DA72" s="1249"/>
      <c r="DB72" s="1249"/>
      <c r="DC72" s="1249"/>
    </row>
    <row r="73" spans="2:107" x14ac:dyDescent="0.15">
      <c r="B73" s="1224"/>
      <c r="G73" s="1250"/>
      <c r="H73" s="1250"/>
      <c r="I73" s="1250"/>
      <c r="J73" s="1250"/>
      <c r="K73" s="1271"/>
      <c r="L73" s="1271"/>
      <c r="M73" s="1271"/>
      <c r="N73" s="1271"/>
      <c r="AM73" s="1242"/>
      <c r="AN73" s="1253" t="s">
        <v>569</v>
      </c>
      <c r="AO73" s="1253"/>
      <c r="AP73" s="1253"/>
      <c r="AQ73" s="1253"/>
      <c r="AR73" s="1253"/>
      <c r="AS73" s="1253"/>
      <c r="AT73" s="1253"/>
      <c r="AU73" s="1253"/>
      <c r="AV73" s="1253"/>
      <c r="AW73" s="1253"/>
      <c r="AX73" s="1253"/>
      <c r="AY73" s="1253"/>
      <c r="AZ73" s="1253"/>
      <c r="BA73" s="1253"/>
      <c r="BB73" s="1253" t="s">
        <v>570</v>
      </c>
      <c r="BC73" s="1253"/>
      <c r="BD73" s="1253"/>
      <c r="BE73" s="1253"/>
      <c r="BF73" s="1253"/>
      <c r="BG73" s="1253"/>
      <c r="BH73" s="1253"/>
      <c r="BI73" s="1253"/>
      <c r="BJ73" s="1253"/>
      <c r="BK73" s="1253"/>
      <c r="BL73" s="1253"/>
      <c r="BM73" s="1253"/>
      <c r="BN73" s="1253"/>
      <c r="BO73" s="1253"/>
      <c r="BP73" s="1254"/>
      <c r="BQ73" s="1254"/>
      <c r="BR73" s="1254"/>
      <c r="BS73" s="1254"/>
      <c r="BT73" s="1254"/>
      <c r="BU73" s="1254"/>
      <c r="BV73" s="1254"/>
      <c r="BW73" s="1254"/>
      <c r="BX73" s="1254"/>
      <c r="BY73" s="1254"/>
      <c r="BZ73" s="1254"/>
      <c r="CA73" s="1254"/>
      <c r="CB73" s="1254"/>
      <c r="CC73" s="1254"/>
      <c r="CD73" s="1254"/>
      <c r="CE73" s="1254"/>
      <c r="CF73" s="1254"/>
      <c r="CG73" s="1254"/>
      <c r="CH73" s="1254"/>
      <c r="CI73" s="1254"/>
      <c r="CJ73" s="1254"/>
      <c r="CK73" s="1254"/>
      <c r="CL73" s="1254"/>
      <c r="CM73" s="1254"/>
      <c r="CN73" s="1254"/>
      <c r="CO73" s="1254"/>
      <c r="CP73" s="1254"/>
      <c r="CQ73" s="1254"/>
      <c r="CR73" s="1254"/>
      <c r="CS73" s="1254"/>
      <c r="CT73" s="1254"/>
      <c r="CU73" s="1254"/>
      <c r="CV73" s="1254"/>
      <c r="CW73" s="1254"/>
      <c r="CX73" s="1254"/>
      <c r="CY73" s="1254"/>
      <c r="CZ73" s="1254"/>
      <c r="DA73" s="1254"/>
      <c r="DB73" s="1254"/>
      <c r="DC73" s="1254"/>
    </row>
    <row r="74" spans="2:107" x14ac:dyDescent="0.15">
      <c r="B74" s="1224"/>
      <c r="G74" s="1250"/>
      <c r="H74" s="1250"/>
      <c r="I74" s="1250"/>
      <c r="J74" s="1250"/>
      <c r="K74" s="1271"/>
      <c r="L74" s="1271"/>
      <c r="M74" s="1271"/>
      <c r="N74" s="1271"/>
      <c r="AM74" s="1242"/>
      <c r="AN74" s="1253"/>
      <c r="AO74" s="1253"/>
      <c r="AP74" s="1253"/>
      <c r="AQ74" s="1253"/>
      <c r="AR74" s="1253"/>
      <c r="AS74" s="1253"/>
      <c r="AT74" s="1253"/>
      <c r="AU74" s="1253"/>
      <c r="AV74" s="1253"/>
      <c r="AW74" s="1253"/>
      <c r="AX74" s="1253"/>
      <c r="AY74" s="1253"/>
      <c r="AZ74" s="1253"/>
      <c r="BA74" s="1253"/>
      <c r="BB74" s="1253"/>
      <c r="BC74" s="1253"/>
      <c r="BD74" s="1253"/>
      <c r="BE74" s="1253"/>
      <c r="BF74" s="1253"/>
      <c r="BG74" s="1253"/>
      <c r="BH74" s="1253"/>
      <c r="BI74" s="1253"/>
      <c r="BJ74" s="1253"/>
      <c r="BK74" s="1253"/>
      <c r="BL74" s="1253"/>
      <c r="BM74" s="1253"/>
      <c r="BN74" s="1253"/>
      <c r="BO74" s="1253"/>
      <c r="BP74" s="1254"/>
      <c r="BQ74" s="1254"/>
      <c r="BR74" s="1254"/>
      <c r="BS74" s="1254"/>
      <c r="BT74" s="1254"/>
      <c r="BU74" s="1254"/>
      <c r="BV74" s="1254"/>
      <c r="BW74" s="1254"/>
      <c r="BX74" s="1254"/>
      <c r="BY74" s="1254"/>
      <c r="BZ74" s="1254"/>
      <c r="CA74" s="1254"/>
      <c r="CB74" s="1254"/>
      <c r="CC74" s="1254"/>
      <c r="CD74" s="1254"/>
      <c r="CE74" s="1254"/>
      <c r="CF74" s="1254"/>
      <c r="CG74" s="1254"/>
      <c r="CH74" s="1254"/>
      <c r="CI74" s="1254"/>
      <c r="CJ74" s="1254"/>
      <c r="CK74" s="1254"/>
      <c r="CL74" s="1254"/>
      <c r="CM74" s="1254"/>
      <c r="CN74" s="1254"/>
      <c r="CO74" s="1254"/>
      <c r="CP74" s="1254"/>
      <c r="CQ74" s="1254"/>
      <c r="CR74" s="1254"/>
      <c r="CS74" s="1254"/>
      <c r="CT74" s="1254"/>
      <c r="CU74" s="1254"/>
      <c r="CV74" s="1254"/>
      <c r="CW74" s="1254"/>
      <c r="CX74" s="1254"/>
      <c r="CY74" s="1254"/>
      <c r="CZ74" s="1254"/>
      <c r="DA74" s="1254"/>
      <c r="DB74" s="1254"/>
      <c r="DC74" s="1254"/>
    </row>
    <row r="75" spans="2:107" x14ac:dyDescent="0.15">
      <c r="B75" s="1224"/>
      <c r="G75" s="1250"/>
      <c r="H75" s="1250"/>
      <c r="I75" s="1243"/>
      <c r="J75" s="1243"/>
      <c r="K75" s="1252"/>
      <c r="L75" s="1252"/>
      <c r="M75" s="1252"/>
      <c r="N75" s="1252"/>
      <c r="AM75" s="1242"/>
      <c r="AN75" s="1253"/>
      <c r="AO75" s="1253"/>
      <c r="AP75" s="1253"/>
      <c r="AQ75" s="1253"/>
      <c r="AR75" s="1253"/>
      <c r="AS75" s="1253"/>
      <c r="AT75" s="1253"/>
      <c r="AU75" s="1253"/>
      <c r="AV75" s="1253"/>
      <c r="AW75" s="1253"/>
      <c r="AX75" s="1253"/>
      <c r="AY75" s="1253"/>
      <c r="AZ75" s="1253"/>
      <c r="BA75" s="1253"/>
      <c r="BB75" s="1253" t="s">
        <v>575</v>
      </c>
      <c r="BC75" s="1253"/>
      <c r="BD75" s="1253"/>
      <c r="BE75" s="1253"/>
      <c r="BF75" s="1253"/>
      <c r="BG75" s="1253"/>
      <c r="BH75" s="1253"/>
      <c r="BI75" s="1253"/>
      <c r="BJ75" s="1253"/>
      <c r="BK75" s="1253"/>
      <c r="BL75" s="1253"/>
      <c r="BM75" s="1253"/>
      <c r="BN75" s="1253"/>
      <c r="BO75" s="1253"/>
      <c r="BP75" s="1254">
        <v>0</v>
      </c>
      <c r="BQ75" s="1254"/>
      <c r="BR75" s="1254"/>
      <c r="BS75" s="1254"/>
      <c r="BT75" s="1254"/>
      <c r="BU75" s="1254"/>
      <c r="BV75" s="1254"/>
      <c r="BW75" s="1254"/>
      <c r="BX75" s="1254">
        <v>0.3</v>
      </c>
      <c r="BY75" s="1254"/>
      <c r="BZ75" s="1254"/>
      <c r="CA75" s="1254"/>
      <c r="CB75" s="1254"/>
      <c r="CC75" s="1254"/>
      <c r="CD75" s="1254"/>
      <c r="CE75" s="1254"/>
      <c r="CF75" s="1254">
        <v>0.8</v>
      </c>
      <c r="CG75" s="1254"/>
      <c r="CH75" s="1254"/>
      <c r="CI75" s="1254"/>
      <c r="CJ75" s="1254"/>
      <c r="CK75" s="1254"/>
      <c r="CL75" s="1254"/>
      <c r="CM75" s="1254"/>
      <c r="CN75" s="1254">
        <v>1.4</v>
      </c>
      <c r="CO75" s="1254"/>
      <c r="CP75" s="1254"/>
      <c r="CQ75" s="1254"/>
      <c r="CR75" s="1254"/>
      <c r="CS75" s="1254"/>
      <c r="CT75" s="1254"/>
      <c r="CU75" s="1254"/>
      <c r="CV75" s="1254">
        <v>1.7</v>
      </c>
      <c r="CW75" s="1254"/>
      <c r="CX75" s="1254"/>
      <c r="CY75" s="1254"/>
      <c r="CZ75" s="1254"/>
      <c r="DA75" s="1254"/>
      <c r="DB75" s="1254"/>
      <c r="DC75" s="1254"/>
    </row>
    <row r="76" spans="2:107" x14ac:dyDescent="0.15">
      <c r="B76" s="1224"/>
      <c r="G76" s="1250"/>
      <c r="H76" s="1250"/>
      <c r="I76" s="1243"/>
      <c r="J76" s="1243"/>
      <c r="K76" s="1252"/>
      <c r="L76" s="1252"/>
      <c r="M76" s="1252"/>
      <c r="N76" s="1252"/>
      <c r="AM76" s="1242"/>
      <c r="AN76" s="1253"/>
      <c r="AO76" s="1253"/>
      <c r="AP76" s="1253"/>
      <c r="AQ76" s="1253"/>
      <c r="AR76" s="1253"/>
      <c r="AS76" s="1253"/>
      <c r="AT76" s="1253"/>
      <c r="AU76" s="1253"/>
      <c r="AV76" s="1253"/>
      <c r="AW76" s="1253"/>
      <c r="AX76" s="1253"/>
      <c r="AY76" s="1253"/>
      <c r="AZ76" s="1253"/>
      <c r="BA76" s="1253"/>
      <c r="BB76" s="1253"/>
      <c r="BC76" s="1253"/>
      <c r="BD76" s="1253"/>
      <c r="BE76" s="1253"/>
      <c r="BF76" s="1253"/>
      <c r="BG76" s="1253"/>
      <c r="BH76" s="1253"/>
      <c r="BI76" s="1253"/>
      <c r="BJ76" s="1253"/>
      <c r="BK76" s="1253"/>
      <c r="BL76" s="1253"/>
      <c r="BM76" s="1253"/>
      <c r="BN76" s="1253"/>
      <c r="BO76" s="1253"/>
      <c r="BP76" s="1254"/>
      <c r="BQ76" s="1254"/>
      <c r="BR76" s="1254"/>
      <c r="BS76" s="1254"/>
      <c r="BT76" s="1254"/>
      <c r="BU76" s="1254"/>
      <c r="BV76" s="1254"/>
      <c r="BW76" s="1254"/>
      <c r="BX76" s="1254"/>
      <c r="BY76" s="1254"/>
      <c r="BZ76" s="1254"/>
      <c r="CA76" s="1254"/>
      <c r="CB76" s="1254"/>
      <c r="CC76" s="1254"/>
      <c r="CD76" s="1254"/>
      <c r="CE76" s="1254"/>
      <c r="CF76" s="1254"/>
      <c r="CG76" s="1254"/>
      <c r="CH76" s="1254"/>
      <c r="CI76" s="1254"/>
      <c r="CJ76" s="1254"/>
      <c r="CK76" s="1254"/>
      <c r="CL76" s="1254"/>
      <c r="CM76" s="1254"/>
      <c r="CN76" s="1254"/>
      <c r="CO76" s="1254"/>
      <c r="CP76" s="1254"/>
      <c r="CQ76" s="1254"/>
      <c r="CR76" s="1254"/>
      <c r="CS76" s="1254"/>
      <c r="CT76" s="1254"/>
      <c r="CU76" s="1254"/>
      <c r="CV76" s="1254"/>
      <c r="CW76" s="1254"/>
      <c r="CX76" s="1254"/>
      <c r="CY76" s="1254"/>
      <c r="CZ76" s="1254"/>
      <c r="DA76" s="1254"/>
      <c r="DB76" s="1254"/>
      <c r="DC76" s="1254"/>
    </row>
    <row r="77" spans="2:107" x14ac:dyDescent="0.15">
      <c r="B77" s="1224"/>
      <c r="G77" s="1243"/>
      <c r="H77" s="1243"/>
      <c r="I77" s="1243"/>
      <c r="J77" s="1243"/>
      <c r="K77" s="1271"/>
      <c r="L77" s="1271"/>
      <c r="M77" s="1271"/>
      <c r="N77" s="1271"/>
      <c r="AN77" s="1249" t="s">
        <v>572</v>
      </c>
      <c r="AO77" s="1249"/>
      <c r="AP77" s="1249"/>
      <c r="AQ77" s="1249"/>
      <c r="AR77" s="1249"/>
      <c r="AS77" s="1249"/>
      <c r="AT77" s="1249"/>
      <c r="AU77" s="1249"/>
      <c r="AV77" s="1249"/>
      <c r="AW77" s="1249"/>
      <c r="AX77" s="1249"/>
      <c r="AY77" s="1249"/>
      <c r="AZ77" s="1249"/>
      <c r="BA77" s="1249"/>
      <c r="BB77" s="1253" t="s">
        <v>570</v>
      </c>
      <c r="BC77" s="1253"/>
      <c r="BD77" s="1253"/>
      <c r="BE77" s="1253"/>
      <c r="BF77" s="1253"/>
      <c r="BG77" s="1253"/>
      <c r="BH77" s="1253"/>
      <c r="BI77" s="1253"/>
      <c r="BJ77" s="1253"/>
      <c r="BK77" s="1253"/>
      <c r="BL77" s="1253"/>
      <c r="BM77" s="1253"/>
      <c r="BN77" s="1253"/>
      <c r="BO77" s="1253"/>
      <c r="BP77" s="1254">
        <v>22.7</v>
      </c>
      <c r="BQ77" s="1254"/>
      <c r="BR77" s="1254"/>
      <c r="BS77" s="1254"/>
      <c r="BT77" s="1254"/>
      <c r="BU77" s="1254"/>
      <c r="BV77" s="1254"/>
      <c r="BW77" s="1254"/>
      <c r="BX77" s="1254">
        <v>27.8</v>
      </c>
      <c r="BY77" s="1254"/>
      <c r="BZ77" s="1254"/>
      <c r="CA77" s="1254"/>
      <c r="CB77" s="1254"/>
      <c r="CC77" s="1254"/>
      <c r="CD77" s="1254"/>
      <c r="CE77" s="1254"/>
      <c r="CF77" s="1254">
        <v>11.2</v>
      </c>
      <c r="CG77" s="1254"/>
      <c r="CH77" s="1254"/>
      <c r="CI77" s="1254"/>
      <c r="CJ77" s="1254"/>
      <c r="CK77" s="1254"/>
      <c r="CL77" s="1254"/>
      <c r="CM77" s="1254"/>
      <c r="CN77" s="1254">
        <v>4.5999999999999996</v>
      </c>
      <c r="CO77" s="1254"/>
      <c r="CP77" s="1254"/>
      <c r="CQ77" s="1254"/>
      <c r="CR77" s="1254"/>
      <c r="CS77" s="1254"/>
      <c r="CT77" s="1254"/>
      <c r="CU77" s="1254"/>
      <c r="CV77" s="1254">
        <v>4.2</v>
      </c>
      <c r="CW77" s="1254"/>
      <c r="CX77" s="1254"/>
      <c r="CY77" s="1254"/>
      <c r="CZ77" s="1254"/>
      <c r="DA77" s="1254"/>
      <c r="DB77" s="1254"/>
      <c r="DC77" s="1254"/>
    </row>
    <row r="78" spans="2:107" x14ac:dyDescent="0.15">
      <c r="B78" s="1224"/>
      <c r="G78" s="1243"/>
      <c r="H78" s="1243"/>
      <c r="I78" s="1243"/>
      <c r="J78" s="1243"/>
      <c r="K78" s="1271"/>
      <c r="L78" s="1271"/>
      <c r="M78" s="1271"/>
      <c r="N78" s="1271"/>
      <c r="AN78" s="1249"/>
      <c r="AO78" s="1249"/>
      <c r="AP78" s="1249"/>
      <c r="AQ78" s="1249"/>
      <c r="AR78" s="1249"/>
      <c r="AS78" s="1249"/>
      <c r="AT78" s="1249"/>
      <c r="AU78" s="1249"/>
      <c r="AV78" s="1249"/>
      <c r="AW78" s="1249"/>
      <c r="AX78" s="1249"/>
      <c r="AY78" s="1249"/>
      <c r="AZ78" s="1249"/>
      <c r="BA78" s="1249"/>
      <c r="BB78" s="1253"/>
      <c r="BC78" s="1253"/>
      <c r="BD78" s="1253"/>
      <c r="BE78" s="1253"/>
      <c r="BF78" s="1253"/>
      <c r="BG78" s="1253"/>
      <c r="BH78" s="1253"/>
      <c r="BI78" s="1253"/>
      <c r="BJ78" s="1253"/>
      <c r="BK78" s="1253"/>
      <c r="BL78" s="1253"/>
      <c r="BM78" s="1253"/>
      <c r="BN78" s="1253"/>
      <c r="BO78" s="1253"/>
      <c r="BP78" s="1254"/>
      <c r="BQ78" s="1254"/>
      <c r="BR78" s="1254"/>
      <c r="BS78" s="1254"/>
      <c r="BT78" s="1254"/>
      <c r="BU78" s="1254"/>
      <c r="BV78" s="1254"/>
      <c r="BW78" s="1254"/>
      <c r="BX78" s="1254"/>
      <c r="BY78" s="1254"/>
      <c r="BZ78" s="1254"/>
      <c r="CA78" s="1254"/>
      <c r="CB78" s="1254"/>
      <c r="CC78" s="1254"/>
      <c r="CD78" s="1254"/>
      <c r="CE78" s="1254"/>
      <c r="CF78" s="1254"/>
      <c r="CG78" s="1254"/>
      <c r="CH78" s="1254"/>
      <c r="CI78" s="1254"/>
      <c r="CJ78" s="1254"/>
      <c r="CK78" s="1254"/>
      <c r="CL78" s="1254"/>
      <c r="CM78" s="1254"/>
      <c r="CN78" s="1254"/>
      <c r="CO78" s="1254"/>
      <c r="CP78" s="1254"/>
      <c r="CQ78" s="1254"/>
      <c r="CR78" s="1254"/>
      <c r="CS78" s="1254"/>
      <c r="CT78" s="1254"/>
      <c r="CU78" s="1254"/>
      <c r="CV78" s="1254"/>
      <c r="CW78" s="1254"/>
      <c r="CX78" s="1254"/>
      <c r="CY78" s="1254"/>
      <c r="CZ78" s="1254"/>
      <c r="DA78" s="1254"/>
      <c r="DB78" s="1254"/>
      <c r="DC78" s="1254"/>
    </row>
    <row r="79" spans="2:107" x14ac:dyDescent="0.15">
      <c r="B79" s="1224"/>
      <c r="G79" s="1243"/>
      <c r="H79" s="1243"/>
      <c r="I79" s="1256"/>
      <c r="J79" s="1256"/>
      <c r="K79" s="1272"/>
      <c r="L79" s="1272"/>
      <c r="M79" s="1272"/>
      <c r="N79" s="1272"/>
      <c r="AN79" s="1249"/>
      <c r="AO79" s="1249"/>
      <c r="AP79" s="1249"/>
      <c r="AQ79" s="1249"/>
      <c r="AR79" s="1249"/>
      <c r="AS79" s="1249"/>
      <c r="AT79" s="1249"/>
      <c r="AU79" s="1249"/>
      <c r="AV79" s="1249"/>
      <c r="AW79" s="1249"/>
      <c r="AX79" s="1249"/>
      <c r="AY79" s="1249"/>
      <c r="AZ79" s="1249"/>
      <c r="BA79" s="1249"/>
      <c r="BB79" s="1253" t="s">
        <v>575</v>
      </c>
      <c r="BC79" s="1253"/>
      <c r="BD79" s="1253"/>
      <c r="BE79" s="1253"/>
      <c r="BF79" s="1253"/>
      <c r="BG79" s="1253"/>
      <c r="BH79" s="1253"/>
      <c r="BI79" s="1253"/>
      <c r="BJ79" s="1253"/>
      <c r="BK79" s="1253"/>
      <c r="BL79" s="1253"/>
      <c r="BM79" s="1253"/>
      <c r="BN79" s="1253"/>
      <c r="BO79" s="1253"/>
      <c r="BP79" s="1254">
        <v>7.7</v>
      </c>
      <c r="BQ79" s="1254"/>
      <c r="BR79" s="1254"/>
      <c r="BS79" s="1254"/>
      <c r="BT79" s="1254"/>
      <c r="BU79" s="1254"/>
      <c r="BV79" s="1254"/>
      <c r="BW79" s="1254"/>
      <c r="BX79" s="1254">
        <v>7.5</v>
      </c>
      <c r="BY79" s="1254"/>
      <c r="BZ79" s="1254"/>
      <c r="CA79" s="1254"/>
      <c r="CB79" s="1254"/>
      <c r="CC79" s="1254"/>
      <c r="CD79" s="1254"/>
      <c r="CE79" s="1254"/>
      <c r="CF79" s="1254">
        <v>5.7</v>
      </c>
      <c r="CG79" s="1254"/>
      <c r="CH79" s="1254"/>
      <c r="CI79" s="1254"/>
      <c r="CJ79" s="1254"/>
      <c r="CK79" s="1254"/>
      <c r="CL79" s="1254"/>
      <c r="CM79" s="1254"/>
      <c r="CN79" s="1254">
        <v>5.8</v>
      </c>
      <c r="CO79" s="1254"/>
      <c r="CP79" s="1254"/>
      <c r="CQ79" s="1254"/>
      <c r="CR79" s="1254"/>
      <c r="CS79" s="1254"/>
      <c r="CT79" s="1254"/>
      <c r="CU79" s="1254"/>
      <c r="CV79" s="1254">
        <v>5.8</v>
      </c>
      <c r="CW79" s="1254"/>
      <c r="CX79" s="1254"/>
      <c r="CY79" s="1254"/>
      <c r="CZ79" s="1254"/>
      <c r="DA79" s="1254"/>
      <c r="DB79" s="1254"/>
      <c r="DC79" s="1254"/>
    </row>
    <row r="80" spans="2:107" x14ac:dyDescent="0.15">
      <c r="B80" s="1224"/>
      <c r="G80" s="1243"/>
      <c r="H80" s="1243"/>
      <c r="I80" s="1256"/>
      <c r="J80" s="1256"/>
      <c r="K80" s="1272"/>
      <c r="L80" s="1272"/>
      <c r="M80" s="1272"/>
      <c r="N80" s="1272"/>
      <c r="AN80" s="1249"/>
      <c r="AO80" s="1249"/>
      <c r="AP80" s="1249"/>
      <c r="AQ80" s="1249"/>
      <c r="AR80" s="1249"/>
      <c r="AS80" s="1249"/>
      <c r="AT80" s="1249"/>
      <c r="AU80" s="1249"/>
      <c r="AV80" s="1249"/>
      <c r="AW80" s="1249"/>
      <c r="AX80" s="1249"/>
      <c r="AY80" s="1249"/>
      <c r="AZ80" s="1249"/>
      <c r="BA80" s="1249"/>
      <c r="BB80" s="1253"/>
      <c r="BC80" s="1253"/>
      <c r="BD80" s="1253"/>
      <c r="BE80" s="1253"/>
      <c r="BF80" s="1253"/>
      <c r="BG80" s="1253"/>
      <c r="BH80" s="1253"/>
      <c r="BI80" s="1253"/>
      <c r="BJ80" s="1253"/>
      <c r="BK80" s="1253"/>
      <c r="BL80" s="1253"/>
      <c r="BM80" s="1253"/>
      <c r="BN80" s="1253"/>
      <c r="BO80" s="1253"/>
      <c r="BP80" s="1254"/>
      <c r="BQ80" s="1254"/>
      <c r="BR80" s="1254"/>
      <c r="BS80" s="1254"/>
      <c r="BT80" s="1254"/>
      <c r="BU80" s="1254"/>
      <c r="BV80" s="1254"/>
      <c r="BW80" s="1254"/>
      <c r="BX80" s="1254"/>
      <c r="BY80" s="1254"/>
      <c r="BZ80" s="1254"/>
      <c r="CA80" s="1254"/>
      <c r="CB80" s="1254"/>
      <c r="CC80" s="1254"/>
      <c r="CD80" s="1254"/>
      <c r="CE80" s="1254"/>
      <c r="CF80" s="1254"/>
      <c r="CG80" s="1254"/>
      <c r="CH80" s="1254"/>
      <c r="CI80" s="1254"/>
      <c r="CJ80" s="1254"/>
      <c r="CK80" s="1254"/>
      <c r="CL80" s="1254"/>
      <c r="CM80" s="1254"/>
      <c r="CN80" s="1254"/>
      <c r="CO80" s="1254"/>
      <c r="CP80" s="1254"/>
      <c r="CQ80" s="1254"/>
      <c r="CR80" s="1254"/>
      <c r="CS80" s="1254"/>
      <c r="CT80" s="1254"/>
      <c r="CU80" s="1254"/>
      <c r="CV80" s="1254"/>
      <c r="CW80" s="1254"/>
      <c r="CX80" s="1254"/>
      <c r="CY80" s="1254"/>
      <c r="CZ80" s="1254"/>
      <c r="DA80" s="1254"/>
      <c r="DB80" s="1254"/>
      <c r="DC80" s="1254"/>
    </row>
    <row r="81" spans="2:109" x14ac:dyDescent="0.15">
      <c r="B81" s="1224"/>
    </row>
    <row r="82" spans="2:109" ht="17.25" x14ac:dyDescent="0.15">
      <c r="B82" s="1224"/>
      <c r="K82" s="1273"/>
      <c r="L82" s="1273"/>
      <c r="M82" s="1273"/>
      <c r="N82" s="1273"/>
      <c r="AQ82" s="1273"/>
      <c r="AR82" s="1273"/>
      <c r="AS82" s="1273"/>
      <c r="AT82" s="1273"/>
      <c r="BC82" s="1273"/>
      <c r="BD82" s="1273"/>
      <c r="BE82" s="1273"/>
      <c r="BF82" s="1273"/>
      <c r="BO82" s="1273"/>
      <c r="BP82" s="1273"/>
      <c r="BQ82" s="1273"/>
      <c r="BR82" s="1273"/>
      <c r="CA82" s="1273"/>
      <c r="CB82" s="1273"/>
      <c r="CC82" s="1273"/>
      <c r="CD82" s="1273"/>
      <c r="CM82" s="1273"/>
      <c r="CN82" s="1273"/>
      <c r="CO82" s="1273"/>
      <c r="CP82" s="1273"/>
      <c r="CY82" s="1273"/>
      <c r="CZ82" s="1273"/>
      <c r="DA82" s="1273"/>
      <c r="DB82" s="1273"/>
      <c r="DC82" s="1273"/>
    </row>
    <row r="83" spans="2:109" x14ac:dyDescent="0.15">
      <c r="B83" s="1226"/>
      <c r="C83" s="1227"/>
      <c r="D83" s="1227"/>
      <c r="E83" s="1227"/>
      <c r="F83" s="1227"/>
      <c r="G83" s="1227"/>
      <c r="H83" s="1227"/>
      <c r="I83" s="1227"/>
      <c r="J83" s="1227"/>
      <c r="K83" s="1227"/>
      <c r="L83" s="1227"/>
      <c r="M83" s="1227"/>
      <c r="N83" s="1227"/>
      <c r="O83" s="1227"/>
      <c r="P83" s="1227"/>
      <c r="Q83" s="1227"/>
      <c r="R83" s="1227"/>
      <c r="S83" s="1227"/>
      <c r="T83" s="1227"/>
      <c r="U83" s="1227"/>
      <c r="V83" s="1227"/>
      <c r="W83" s="1227"/>
      <c r="X83" s="1227"/>
      <c r="Y83" s="1227"/>
      <c r="Z83" s="1227"/>
      <c r="AA83" s="1227"/>
      <c r="AB83" s="1227"/>
      <c r="AC83" s="1227"/>
      <c r="AD83" s="1227"/>
      <c r="AE83" s="1227"/>
      <c r="AF83" s="1227"/>
      <c r="AG83" s="1227"/>
      <c r="AH83" s="1227"/>
      <c r="AI83" s="1227"/>
      <c r="AJ83" s="1227"/>
      <c r="AK83" s="1227"/>
      <c r="AL83" s="1227"/>
      <c r="AM83" s="1227"/>
      <c r="AN83" s="1227"/>
      <c r="AO83" s="1227"/>
      <c r="AP83" s="1227"/>
      <c r="AQ83" s="1227"/>
      <c r="AR83" s="1227"/>
      <c r="AS83" s="1227"/>
      <c r="AT83" s="1227"/>
      <c r="AU83" s="1227"/>
      <c r="AV83" s="1227"/>
      <c r="AW83" s="1227"/>
      <c r="AX83" s="1227"/>
      <c r="AY83" s="1227"/>
      <c r="AZ83" s="1227"/>
      <c r="BA83" s="1227"/>
      <c r="BB83" s="1227"/>
      <c r="BC83" s="1227"/>
      <c r="BD83" s="1227"/>
      <c r="BE83" s="1227"/>
      <c r="BF83" s="1227"/>
      <c r="BG83" s="1227"/>
      <c r="BH83" s="1227"/>
      <c r="BI83" s="1227"/>
      <c r="BJ83" s="1227"/>
      <c r="BK83" s="1227"/>
      <c r="BL83" s="1227"/>
      <c r="BM83" s="1227"/>
      <c r="BN83" s="1227"/>
      <c r="BO83" s="1227"/>
      <c r="BP83" s="1227"/>
      <c r="BQ83" s="1227"/>
      <c r="BR83" s="1227"/>
      <c r="BS83" s="1227"/>
      <c r="BT83" s="1227"/>
      <c r="BU83" s="1227"/>
      <c r="BV83" s="1227"/>
      <c r="BW83" s="1227"/>
      <c r="BX83" s="1227"/>
      <c r="BY83" s="1227"/>
      <c r="BZ83" s="1227"/>
      <c r="CA83" s="1227"/>
      <c r="CB83" s="1227"/>
      <c r="CC83" s="1227"/>
      <c r="CD83" s="1227"/>
      <c r="CE83" s="1227"/>
      <c r="CF83" s="1227"/>
      <c r="CG83" s="1227"/>
      <c r="CH83" s="1227"/>
      <c r="CI83" s="1227"/>
      <c r="CJ83" s="1227"/>
      <c r="CK83" s="1227"/>
      <c r="CL83" s="1227"/>
      <c r="CM83" s="1227"/>
      <c r="CN83" s="1227"/>
      <c r="CO83" s="1227"/>
      <c r="CP83" s="1227"/>
      <c r="CQ83" s="1227"/>
      <c r="CR83" s="1227"/>
      <c r="CS83" s="1227"/>
      <c r="CT83" s="1227"/>
      <c r="CU83" s="1227"/>
      <c r="CV83" s="1227"/>
      <c r="CW83" s="1227"/>
      <c r="CX83" s="1227"/>
      <c r="CY83" s="1227"/>
      <c r="CZ83" s="1227"/>
      <c r="DA83" s="1227"/>
      <c r="DB83" s="1227"/>
      <c r="DC83" s="1227"/>
      <c r="DD83" s="1228"/>
    </row>
    <row r="84" spans="2:109" x14ac:dyDescent="0.15">
      <c r="DD84" s="1218"/>
      <c r="DE84" s="1218"/>
    </row>
    <row r="85" spans="2:109" x14ac:dyDescent="0.15">
      <c r="DD85" s="1218"/>
      <c r="DE85" s="1218"/>
    </row>
  </sheetData>
  <sheetProtection algorithmName="SHA-512" hashValue="2c/C3HTwmsP6X53KVMk7Lvs0omTaGVmh6/+95pDw9EWOtiYLo+vJWJexWVxfkcmf12MUChQ52e1TXOAwQQizLQ==" saltValue="6EGmprCQlIhUIiHhc6Xx6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401C-F8A6-445C-9D19-599CD56F1FD2}">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ZC5Qsy8p/RBJPBMnomIbTckm56YXPV2IE+xD6Tk+CBje7osMOzEmLNpjXQqehTynSXwUnqphFYZvYuxA08ytWQ==" saltValue="Fd6hveWCls+q/gjrG5DsN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05824-1EDF-48DA-AC26-47BB37B035B5}">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477</v>
      </c>
    </row>
  </sheetData>
  <sheetProtection algorithmName="SHA-512" hashValue="KeDzD/FvU4CJf4co+R7lj+ykL2pn2GoUKJH0cbTlJSS6Ur5Usckg5X3Q9O3CHY4JtpzOQ3bQwrvyXCSIif9c9g==" saltValue="RLMbUFlQjESeH4F3ds5al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21718</v>
      </c>
      <c r="E3" s="156"/>
      <c r="F3" s="157">
        <v>70166</v>
      </c>
      <c r="G3" s="158"/>
      <c r="H3" s="159"/>
    </row>
    <row r="4" spans="1:8" x14ac:dyDescent="0.15">
      <c r="A4" s="160"/>
      <c r="B4" s="161"/>
      <c r="C4" s="162"/>
      <c r="D4" s="163">
        <v>10732</v>
      </c>
      <c r="E4" s="164"/>
      <c r="F4" s="165">
        <v>36115</v>
      </c>
      <c r="G4" s="166"/>
      <c r="H4" s="167"/>
    </row>
    <row r="5" spans="1:8" x14ac:dyDescent="0.15">
      <c r="A5" s="148" t="s">
        <v>521</v>
      </c>
      <c r="B5" s="153"/>
      <c r="C5" s="154"/>
      <c r="D5" s="155">
        <v>32474</v>
      </c>
      <c r="E5" s="156"/>
      <c r="F5" s="157">
        <v>70329</v>
      </c>
      <c r="G5" s="158"/>
      <c r="H5" s="159"/>
    </row>
    <row r="6" spans="1:8" x14ac:dyDescent="0.15">
      <c r="A6" s="160"/>
      <c r="B6" s="161"/>
      <c r="C6" s="162"/>
      <c r="D6" s="163">
        <v>14530</v>
      </c>
      <c r="E6" s="164"/>
      <c r="F6" s="165">
        <v>39403</v>
      </c>
      <c r="G6" s="166"/>
      <c r="H6" s="167"/>
    </row>
    <row r="7" spans="1:8" x14ac:dyDescent="0.15">
      <c r="A7" s="148" t="s">
        <v>522</v>
      </c>
      <c r="B7" s="153"/>
      <c r="C7" s="154"/>
      <c r="D7" s="155">
        <v>27330</v>
      </c>
      <c r="E7" s="156"/>
      <c r="F7" s="157">
        <v>45945</v>
      </c>
      <c r="G7" s="158"/>
      <c r="H7" s="159"/>
    </row>
    <row r="8" spans="1:8" x14ac:dyDescent="0.15">
      <c r="A8" s="160"/>
      <c r="B8" s="161"/>
      <c r="C8" s="162"/>
      <c r="D8" s="163">
        <v>10081</v>
      </c>
      <c r="E8" s="164"/>
      <c r="F8" s="165">
        <v>25180</v>
      </c>
      <c r="G8" s="166"/>
      <c r="H8" s="167"/>
    </row>
    <row r="9" spans="1:8" x14ac:dyDescent="0.15">
      <c r="A9" s="148" t="s">
        <v>523</v>
      </c>
      <c r="B9" s="153"/>
      <c r="C9" s="154"/>
      <c r="D9" s="155">
        <v>21113</v>
      </c>
      <c r="E9" s="156"/>
      <c r="F9" s="157">
        <v>44475</v>
      </c>
      <c r="G9" s="158"/>
      <c r="H9" s="159"/>
    </row>
    <row r="10" spans="1:8" x14ac:dyDescent="0.15">
      <c r="A10" s="160"/>
      <c r="B10" s="161"/>
      <c r="C10" s="162"/>
      <c r="D10" s="163">
        <v>11102</v>
      </c>
      <c r="E10" s="164"/>
      <c r="F10" s="165">
        <v>24780</v>
      </c>
      <c r="G10" s="166"/>
      <c r="H10" s="167"/>
    </row>
    <row r="11" spans="1:8" x14ac:dyDescent="0.15">
      <c r="A11" s="148" t="s">
        <v>524</v>
      </c>
      <c r="B11" s="153"/>
      <c r="C11" s="154"/>
      <c r="D11" s="155">
        <v>23643</v>
      </c>
      <c r="E11" s="156"/>
      <c r="F11" s="157">
        <v>45982</v>
      </c>
      <c r="G11" s="158"/>
      <c r="H11" s="159"/>
    </row>
    <row r="12" spans="1:8" x14ac:dyDescent="0.15">
      <c r="A12" s="160"/>
      <c r="B12" s="161"/>
      <c r="C12" s="168"/>
      <c r="D12" s="163">
        <v>13870</v>
      </c>
      <c r="E12" s="164"/>
      <c r="F12" s="165">
        <v>25583</v>
      </c>
      <c r="G12" s="166"/>
      <c r="H12" s="167"/>
    </row>
    <row r="13" spans="1:8" x14ac:dyDescent="0.15">
      <c r="A13" s="148"/>
      <c r="B13" s="153"/>
      <c r="C13" s="169"/>
      <c r="D13" s="170">
        <v>25256</v>
      </c>
      <c r="E13" s="171"/>
      <c r="F13" s="172">
        <v>55379</v>
      </c>
      <c r="G13" s="173"/>
      <c r="H13" s="159"/>
    </row>
    <row r="14" spans="1:8" x14ac:dyDescent="0.15">
      <c r="A14" s="160"/>
      <c r="B14" s="161"/>
      <c r="C14" s="162"/>
      <c r="D14" s="163">
        <v>12063</v>
      </c>
      <c r="E14" s="164"/>
      <c r="F14" s="165">
        <v>30212</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5.84</v>
      </c>
      <c r="C19" s="174">
        <f>ROUND(VALUE(SUBSTITUTE(実質収支比率等に係る経年分析!G$48,"▲","-")),2)</f>
        <v>7.52</v>
      </c>
      <c r="D19" s="174">
        <f>ROUND(VALUE(SUBSTITUTE(実質収支比率等に係る経年分析!H$48,"▲","-")),2)</f>
        <v>8.64</v>
      </c>
      <c r="E19" s="174">
        <f>ROUND(VALUE(SUBSTITUTE(実質収支比率等に係る経年分析!I$48,"▲","-")),2)</f>
        <v>5.7</v>
      </c>
      <c r="F19" s="174">
        <f>ROUND(VALUE(SUBSTITUTE(実質収支比率等に係る経年分析!J$48,"▲","-")),2)</f>
        <v>5.91</v>
      </c>
    </row>
    <row r="20" spans="1:11" x14ac:dyDescent="0.15">
      <c r="A20" s="174" t="s">
        <v>53</v>
      </c>
      <c r="B20" s="174">
        <f>ROUND(VALUE(SUBSTITUTE(実質収支比率等に係る経年分析!F$47,"▲","-")),2)</f>
        <v>11.05</v>
      </c>
      <c r="C20" s="174">
        <f>ROUND(VALUE(SUBSTITUTE(実質収支比率等に係る経年分析!G$47,"▲","-")),2)</f>
        <v>11.43</v>
      </c>
      <c r="D20" s="174">
        <f>ROUND(VALUE(SUBSTITUTE(実質収支比率等に係る経年分析!H$47,"▲","-")),2)</f>
        <v>14.36</v>
      </c>
      <c r="E20" s="174">
        <f>ROUND(VALUE(SUBSTITUTE(実質収支比率等に係る経年分析!I$47,"▲","-")),2)</f>
        <v>19.23</v>
      </c>
      <c r="F20" s="174">
        <f>ROUND(VALUE(SUBSTITUTE(実質収支比率等に係る経年分析!J$47,"▲","-")),2)</f>
        <v>15.62</v>
      </c>
    </row>
    <row r="21" spans="1:11" x14ac:dyDescent="0.15">
      <c r="A21" s="174" t="s">
        <v>54</v>
      </c>
      <c r="B21" s="174">
        <f>IF(ISNUMBER(VALUE(SUBSTITUTE(実質収支比率等に係る経年分析!F$49,"▲","-"))),ROUND(VALUE(SUBSTITUTE(実質収支比率等に係る経年分析!F$49,"▲","-")),2),NA())</f>
        <v>7.0000000000000007E-2</v>
      </c>
      <c r="C21" s="174">
        <f>IF(ISNUMBER(VALUE(SUBSTITUTE(実質収支比率等に係る経年分析!G$49,"▲","-"))),ROUND(VALUE(SUBSTITUTE(実質収支比率等に係る経年分析!G$49,"▲","-")),2),NA())</f>
        <v>2.4900000000000002</v>
      </c>
      <c r="D21" s="174">
        <f>IF(ISNUMBER(VALUE(SUBSTITUTE(実質収支比率等に係る経年分析!H$49,"▲","-"))),ROUND(VALUE(SUBSTITUTE(実質収支比率等に係る経年分析!H$49,"▲","-")),2),NA())</f>
        <v>5.03</v>
      </c>
      <c r="E21" s="174">
        <f>IF(ISNUMBER(VALUE(SUBSTITUTE(実質収支比率等に係る経年分析!I$49,"▲","-"))),ROUND(VALUE(SUBSTITUTE(実質収支比率等に係る経年分析!I$49,"▲","-")),2),NA())</f>
        <v>1.26</v>
      </c>
      <c r="F21" s="174">
        <f>IF(ISNUMBER(VALUE(SUBSTITUTE(実質収支比率等に係る経年分析!J$49,"▲","-"))),ROUND(VALUE(SUBSTITUTE(実質収支比率等に係る経年分析!J$49,"▲","-")),2),NA())</f>
        <v>-2.8</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0.68</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都市核地区土地区画整理事業特別会計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15">
      <c r="A31" s="175" t="str">
        <f>IF(連結実質赤字比率に係る赤字・黒字の構成分析!C$39="",NA(),連結実質赤字比率に係る赤字・黒字の構成分析!C$39)</f>
        <v>都市核地区土地区画整理事業特別会計（一般会計）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0.31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0.28000000000000003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0.41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0.17</v>
      </c>
    </row>
    <row r="33" spans="1:16" x14ac:dyDescent="0.15">
      <c r="A33" s="175" t="str">
        <f>IF(連結実質赤字比率に係る赤字・黒字の構成分析!C$37="",NA(),連結実質赤字比率に係る赤字・黒字の構成分析!C$37)</f>
        <v>介護保険特別会計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0.64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1.35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0.89</v>
      </c>
    </row>
    <row r="34" spans="1:16" x14ac:dyDescent="0.15">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1.1299999999999999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1.68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1.61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1.35</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2.16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3.89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5.21</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5.83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8.6300000000000008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5.7</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5.9</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1408</v>
      </c>
      <c r="E42" s="176"/>
      <c r="F42" s="176"/>
      <c r="G42" s="176">
        <f>'実質公債費比率（分子）の構造'!L$52</f>
        <v>1375</v>
      </c>
      <c r="H42" s="176"/>
      <c r="I42" s="176"/>
      <c r="J42" s="176">
        <f>'実質公債費比率（分子）の構造'!M$52</f>
        <v>1309</v>
      </c>
      <c r="K42" s="176"/>
      <c r="L42" s="176"/>
      <c r="M42" s="176">
        <f>'実質公債費比率（分子）の構造'!N$52</f>
        <v>1358</v>
      </c>
      <c r="N42" s="176"/>
      <c r="O42" s="176"/>
      <c r="P42" s="176">
        <f>'実質公債費比率（分子）の構造'!O$52</f>
        <v>1359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34</v>
      </c>
      <c r="C44" s="176"/>
      <c r="D44" s="176"/>
      <c r="E44" s="176">
        <f>'実質公債費比率（分子）の構造'!L$50</f>
        <v>48</v>
      </c>
      <c r="F44" s="176"/>
      <c r="G44" s="176"/>
      <c r="H44" s="176">
        <f>'実質公債費比率（分子）の構造'!M$50</f>
        <v>63</v>
      </c>
      <c r="I44" s="176"/>
      <c r="J44" s="176"/>
      <c r="K44" s="176">
        <f>'実質公債費比率（分子）の構造'!N$50</f>
        <v>63</v>
      </c>
      <c r="L44" s="176"/>
      <c r="M44" s="176"/>
      <c r="N44" s="176">
        <f>'実質公債費比率（分子）の構造'!O$50</f>
        <v>63</v>
      </c>
      <c r="O44" s="176"/>
      <c r="P44" s="176"/>
    </row>
    <row r="45" spans="1:16" x14ac:dyDescent="0.15">
      <c r="A45" s="176" t="s">
        <v>63</v>
      </c>
      <c r="B45" s="176">
        <f>'実質公債費比率（分子）の構造'!K$49</f>
        <v>44</v>
      </c>
      <c r="C45" s="176"/>
      <c r="D45" s="176"/>
      <c r="E45" s="176">
        <f>'実質公債費比率（分子）の構造'!L$49</f>
        <v>32</v>
      </c>
      <c r="F45" s="176"/>
      <c r="G45" s="176"/>
      <c r="H45" s="176">
        <f>'実質公債費比率（分子）の構造'!M$49</f>
        <v>35</v>
      </c>
      <c r="I45" s="176"/>
      <c r="J45" s="176"/>
      <c r="K45" s="176">
        <f>'実質公債費比率（分子）の構造'!N$49</f>
        <v>40</v>
      </c>
      <c r="L45" s="176"/>
      <c r="M45" s="176"/>
      <c r="N45" s="176">
        <f>'実質公債費比率（分子）の構造'!O$49</f>
        <v>26</v>
      </c>
      <c r="O45" s="176"/>
      <c r="P45" s="176"/>
    </row>
    <row r="46" spans="1:16" x14ac:dyDescent="0.15">
      <c r="A46" s="176" t="s">
        <v>64</v>
      </c>
      <c r="B46" s="176">
        <f>'実質公債費比率（分子）の構造'!K$48</f>
        <v>119</v>
      </c>
      <c r="C46" s="176"/>
      <c r="D46" s="176"/>
      <c r="E46" s="176">
        <f>'実質公債費比率（分子）の構造'!L$48</f>
        <v>174</v>
      </c>
      <c r="F46" s="176"/>
      <c r="G46" s="176"/>
      <c r="H46" s="176">
        <f>'実質公債費比率（分子）の構造'!M$48</f>
        <v>131</v>
      </c>
      <c r="I46" s="176"/>
      <c r="J46" s="176"/>
      <c r="K46" s="176">
        <f>'実質公債費比率（分子）の構造'!N$48</f>
        <v>228</v>
      </c>
      <c r="L46" s="176"/>
      <c r="M46" s="176"/>
      <c r="N46" s="176">
        <f>'実質公債費比率（分子）の構造'!O$48</f>
        <v>253</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1247</v>
      </c>
      <c r="C49" s="176"/>
      <c r="D49" s="176"/>
      <c r="E49" s="176">
        <f>'実質公債費比率（分子）の構造'!L$45</f>
        <v>1254</v>
      </c>
      <c r="F49" s="176"/>
      <c r="G49" s="176"/>
      <c r="H49" s="176">
        <f>'実質公債費比率（分子）の構造'!M$45</f>
        <v>1272</v>
      </c>
      <c r="I49" s="176"/>
      <c r="J49" s="176"/>
      <c r="K49" s="176">
        <f>'実質公債費比率（分子）の構造'!N$45</f>
        <v>1290</v>
      </c>
      <c r="L49" s="176"/>
      <c r="M49" s="176"/>
      <c r="N49" s="176">
        <f>'実質公債費比率（分子）の構造'!O$45</f>
        <v>1273</v>
      </c>
      <c r="O49" s="176"/>
      <c r="P49" s="176"/>
    </row>
    <row r="50" spans="1:16" x14ac:dyDescent="0.15">
      <c r="A50" s="176" t="s">
        <v>67</v>
      </c>
      <c r="B50" s="176" t="e">
        <f>NA()</f>
        <v>#N/A</v>
      </c>
      <c r="C50" s="176">
        <f>IF(ISNUMBER('実質公債費比率（分子）の構造'!K$53),'実質公債費比率（分子）の構造'!K$53,NA())</f>
        <v>36</v>
      </c>
      <c r="D50" s="176" t="e">
        <f>NA()</f>
        <v>#N/A</v>
      </c>
      <c r="E50" s="176" t="e">
        <f>NA()</f>
        <v>#N/A</v>
      </c>
      <c r="F50" s="176">
        <f>IF(ISNUMBER('実質公債費比率（分子）の構造'!L$53),'実質公債費比率（分子）の構造'!L$53,NA())</f>
        <v>133</v>
      </c>
      <c r="G50" s="176" t="e">
        <f>NA()</f>
        <v>#N/A</v>
      </c>
      <c r="H50" s="176" t="e">
        <f>NA()</f>
        <v>#N/A</v>
      </c>
      <c r="I50" s="176">
        <f>IF(ISNUMBER('実質公債費比率（分子）の構造'!M$53),'実質公債費比率（分子）の構造'!M$53,NA())</f>
        <v>192</v>
      </c>
      <c r="J50" s="176" t="e">
        <f>NA()</f>
        <v>#N/A</v>
      </c>
      <c r="K50" s="176" t="e">
        <f>NA()</f>
        <v>#N/A</v>
      </c>
      <c r="L50" s="176">
        <f>IF(ISNUMBER('実質公債費比率（分子）の構造'!N$53),'実質公債費比率（分子）の構造'!N$53,NA())</f>
        <v>263</v>
      </c>
      <c r="M50" s="176" t="e">
        <f>NA()</f>
        <v>#N/A</v>
      </c>
      <c r="N50" s="176" t="e">
        <f>NA()</f>
        <v>#N/A</v>
      </c>
      <c r="O50" s="176">
        <f>IF(ISNUMBER('実質公債費比率（分子）の構造'!O$53),'実質公債費比率（分子）の構造'!O$53,NA())</f>
        <v>256</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14028</v>
      </c>
      <c r="E56" s="175"/>
      <c r="F56" s="175"/>
      <c r="G56" s="175">
        <f>'将来負担比率（分子）の構造'!J$52</f>
        <v>14123</v>
      </c>
      <c r="H56" s="175"/>
      <c r="I56" s="175"/>
      <c r="J56" s="175">
        <f>'将来負担比率（分子）の構造'!K$52</f>
        <v>14143</v>
      </c>
      <c r="K56" s="175"/>
      <c r="L56" s="175"/>
      <c r="M56" s="175">
        <f>'将来負担比率（分子）の構造'!L$52</f>
        <v>13983</v>
      </c>
      <c r="N56" s="175"/>
      <c r="O56" s="175"/>
      <c r="P56" s="175">
        <f>'将来負担比率（分子）の構造'!M$52</f>
        <v>14185</v>
      </c>
    </row>
    <row r="57" spans="1:16" x14ac:dyDescent="0.15">
      <c r="A57" s="175" t="s">
        <v>42</v>
      </c>
      <c r="B57" s="175"/>
      <c r="C57" s="175"/>
      <c r="D57" s="175">
        <f>'将来負担比率（分子）の構造'!I$51</f>
        <v>2258</v>
      </c>
      <c r="E57" s="175"/>
      <c r="F57" s="175"/>
      <c r="G57" s="175">
        <f>'将来負担比率（分子）の構造'!J$51</f>
        <v>2463</v>
      </c>
      <c r="H57" s="175"/>
      <c r="I57" s="175"/>
      <c r="J57" s="175">
        <f>'将来負担比率（分子）の構造'!K$51</f>
        <v>2657</v>
      </c>
      <c r="K57" s="175"/>
      <c r="L57" s="175"/>
      <c r="M57" s="175">
        <f>'将来負担比率（分子）の構造'!L$51</f>
        <v>2911</v>
      </c>
      <c r="N57" s="175"/>
      <c r="O57" s="175"/>
      <c r="P57" s="175">
        <f>'将来負担比率（分子）の構造'!M$51</f>
        <v>2922</v>
      </c>
    </row>
    <row r="58" spans="1:16" x14ac:dyDescent="0.15">
      <c r="A58" s="175" t="s">
        <v>41</v>
      </c>
      <c r="B58" s="175"/>
      <c r="C58" s="175"/>
      <c r="D58" s="175">
        <f>'将来負担比率（分子）の構造'!I$50</f>
        <v>5262</v>
      </c>
      <c r="E58" s="175"/>
      <c r="F58" s="175"/>
      <c r="G58" s="175">
        <f>'将来負担比率（分子）の構造'!J$50</f>
        <v>5606</v>
      </c>
      <c r="H58" s="175"/>
      <c r="I58" s="175"/>
      <c r="J58" s="175">
        <f>'将来負担比率（分子）の構造'!K$50</f>
        <v>6519</v>
      </c>
      <c r="K58" s="175"/>
      <c r="L58" s="175"/>
      <c r="M58" s="175">
        <f>'将来負担比率（分子）の構造'!L$50</f>
        <v>7211</v>
      </c>
      <c r="N58" s="175"/>
      <c r="O58" s="175"/>
      <c r="P58" s="175">
        <f>'将来負担比率（分子）の構造'!M$50</f>
        <v>6515</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3050</v>
      </c>
      <c r="C62" s="175"/>
      <c r="D62" s="175"/>
      <c r="E62" s="175">
        <f>'将来負担比率（分子）の構造'!J$45</f>
        <v>2880</v>
      </c>
      <c r="F62" s="175"/>
      <c r="G62" s="175"/>
      <c r="H62" s="175">
        <f>'将来負担比率（分子）の構造'!K$45</f>
        <v>3186</v>
      </c>
      <c r="I62" s="175"/>
      <c r="J62" s="175"/>
      <c r="K62" s="175">
        <f>'将来負担比率（分子）の構造'!L$45</f>
        <v>3141</v>
      </c>
      <c r="L62" s="175"/>
      <c r="M62" s="175"/>
      <c r="N62" s="175">
        <f>'将来負担比率（分子）の構造'!M$45</f>
        <v>2974</v>
      </c>
      <c r="O62" s="175"/>
      <c r="P62" s="175"/>
    </row>
    <row r="63" spans="1:16" x14ac:dyDescent="0.15">
      <c r="A63" s="175" t="s">
        <v>34</v>
      </c>
      <c r="B63" s="175">
        <f>'将来負担比率（分子）の構造'!I$44</f>
        <v>811</v>
      </c>
      <c r="C63" s="175"/>
      <c r="D63" s="175"/>
      <c r="E63" s="175">
        <f>'将来負担比率（分子）の構造'!J$44</f>
        <v>790</v>
      </c>
      <c r="F63" s="175"/>
      <c r="G63" s="175"/>
      <c r="H63" s="175">
        <f>'将来負担比率（分子）の構造'!K$44</f>
        <v>883</v>
      </c>
      <c r="I63" s="175"/>
      <c r="J63" s="175"/>
      <c r="K63" s="175">
        <f>'将来負担比率（分子）の構造'!L$44</f>
        <v>1309</v>
      </c>
      <c r="L63" s="175"/>
      <c r="M63" s="175"/>
      <c r="N63" s="175">
        <f>'将来負担比率（分子）の構造'!M$44</f>
        <v>1872</v>
      </c>
      <c r="O63" s="175"/>
      <c r="P63" s="175"/>
    </row>
    <row r="64" spans="1:16" x14ac:dyDescent="0.15">
      <c r="A64" s="175" t="s">
        <v>33</v>
      </c>
      <c r="B64" s="175">
        <f>'将来負担比率（分子）の構造'!I$43</f>
        <v>1403</v>
      </c>
      <c r="C64" s="175"/>
      <c r="D64" s="175"/>
      <c r="E64" s="175">
        <f>'将来負担比率（分子）の構造'!J$43</f>
        <v>1680</v>
      </c>
      <c r="F64" s="175"/>
      <c r="G64" s="175"/>
      <c r="H64" s="175">
        <f>'将来負担比率（分子）の構造'!K$43</f>
        <v>1685</v>
      </c>
      <c r="I64" s="175"/>
      <c r="J64" s="175"/>
      <c r="K64" s="175">
        <f>'将来負担比率（分子）の構造'!L$43</f>
        <v>1627</v>
      </c>
      <c r="L64" s="175"/>
      <c r="M64" s="175"/>
      <c r="N64" s="175">
        <f>'将来負担比率（分子）の構造'!M$43</f>
        <v>1277</v>
      </c>
      <c r="O64" s="175"/>
      <c r="P64" s="175"/>
    </row>
    <row r="65" spans="1:16" x14ac:dyDescent="0.15">
      <c r="A65" s="175" t="s">
        <v>32</v>
      </c>
      <c r="B65" s="175">
        <f>'将来負担比率（分子）の構造'!I$42</f>
        <v>582</v>
      </c>
      <c r="C65" s="175"/>
      <c r="D65" s="175"/>
      <c r="E65" s="175">
        <f>'将来負担比率（分子）の構造'!J$42</f>
        <v>680</v>
      </c>
      <c r="F65" s="175"/>
      <c r="G65" s="175"/>
      <c r="H65" s="175">
        <f>'将来負担比率（分子）の構造'!K$42</f>
        <v>737</v>
      </c>
      <c r="I65" s="175"/>
      <c r="J65" s="175"/>
      <c r="K65" s="175">
        <f>'将来負担比率（分子）の構造'!L$42</f>
        <v>675</v>
      </c>
      <c r="L65" s="175"/>
      <c r="M65" s="175"/>
      <c r="N65" s="175">
        <f>'将来負担比率（分子）の構造'!M$42</f>
        <v>748</v>
      </c>
      <c r="O65" s="175"/>
      <c r="P65" s="175"/>
    </row>
    <row r="66" spans="1:16" x14ac:dyDescent="0.15">
      <c r="A66" s="175" t="s">
        <v>31</v>
      </c>
      <c r="B66" s="175">
        <f>'将来負担比率（分子）の構造'!I$41</f>
        <v>14714</v>
      </c>
      <c r="C66" s="175"/>
      <c r="D66" s="175"/>
      <c r="E66" s="175">
        <f>'将来負担比率（分子）の構造'!J$41</f>
        <v>14782</v>
      </c>
      <c r="F66" s="175"/>
      <c r="G66" s="175"/>
      <c r="H66" s="175">
        <f>'将来負担比率（分子）の構造'!K$41</f>
        <v>14712</v>
      </c>
      <c r="I66" s="175"/>
      <c r="J66" s="175"/>
      <c r="K66" s="175">
        <f>'将来負担比率（分子）の構造'!L$41</f>
        <v>13888</v>
      </c>
      <c r="L66" s="175"/>
      <c r="M66" s="175"/>
      <c r="N66" s="175">
        <f>'将来負担比率（分子）の構造'!M$41</f>
        <v>13107</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2161</v>
      </c>
      <c r="C72" s="179">
        <f>基金残高に係る経年分析!G55</f>
        <v>2811</v>
      </c>
      <c r="D72" s="179">
        <f>基金残高に係る経年分析!H55</f>
        <v>2340</v>
      </c>
    </row>
    <row r="73" spans="1:16" x14ac:dyDescent="0.15">
      <c r="A73" s="178" t="s">
        <v>74</v>
      </c>
      <c r="B73" s="179">
        <f>基金残高に係る経年分析!F56</f>
        <v>351</v>
      </c>
      <c r="C73" s="179">
        <f>基金残高に係る経年分析!G56</f>
        <v>351</v>
      </c>
      <c r="D73" s="179">
        <f>基金残高に係る経年分析!H56</f>
        <v>426</v>
      </c>
    </row>
    <row r="74" spans="1:16" x14ac:dyDescent="0.15">
      <c r="A74" s="178" t="s">
        <v>75</v>
      </c>
      <c r="B74" s="179">
        <f>基金残高に係る経年分析!F57</f>
        <v>3863</v>
      </c>
      <c r="C74" s="179">
        <f>基金残高に係る経年分析!G57</f>
        <v>3569</v>
      </c>
      <c r="D74" s="179">
        <f>基金残高に係る経年分析!H57</f>
        <v>3315</v>
      </c>
    </row>
  </sheetData>
  <sheetProtection algorithmName="SHA-512" hashValue="QvSD4HZOJRPXG03xq7PP2RqJXY9nERaT9VklSeiWWGisUjN0+JP9AL31HtRmOG/GNbyvYTTTL45vLSdv6JENWg==" saltValue="rrFegFRBt973d3T3kpPgm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203</v>
      </c>
      <c r="DI1" s="603"/>
      <c r="DJ1" s="603"/>
      <c r="DK1" s="603"/>
      <c r="DL1" s="603"/>
      <c r="DM1" s="603"/>
      <c r="DN1" s="604"/>
      <c r="DO1" s="214"/>
      <c r="DP1" s="602" t="s">
        <v>204</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10644291</v>
      </c>
      <c r="S5" s="613"/>
      <c r="T5" s="613"/>
      <c r="U5" s="613"/>
      <c r="V5" s="613"/>
      <c r="W5" s="613"/>
      <c r="X5" s="613"/>
      <c r="Y5" s="614"/>
      <c r="Z5" s="615">
        <v>32.1</v>
      </c>
      <c r="AA5" s="615"/>
      <c r="AB5" s="615"/>
      <c r="AC5" s="615"/>
      <c r="AD5" s="616">
        <v>9762265</v>
      </c>
      <c r="AE5" s="616"/>
      <c r="AF5" s="616"/>
      <c r="AG5" s="616"/>
      <c r="AH5" s="616"/>
      <c r="AI5" s="616"/>
      <c r="AJ5" s="616"/>
      <c r="AK5" s="616"/>
      <c r="AL5" s="617">
        <v>63</v>
      </c>
      <c r="AM5" s="618"/>
      <c r="AN5" s="618"/>
      <c r="AO5" s="619"/>
      <c r="AP5" s="609" t="s">
        <v>217</v>
      </c>
      <c r="AQ5" s="610"/>
      <c r="AR5" s="610"/>
      <c r="AS5" s="610"/>
      <c r="AT5" s="610"/>
      <c r="AU5" s="610"/>
      <c r="AV5" s="610"/>
      <c r="AW5" s="610"/>
      <c r="AX5" s="610"/>
      <c r="AY5" s="610"/>
      <c r="AZ5" s="610"/>
      <c r="BA5" s="610"/>
      <c r="BB5" s="610"/>
      <c r="BC5" s="610"/>
      <c r="BD5" s="610"/>
      <c r="BE5" s="610"/>
      <c r="BF5" s="611"/>
      <c r="BG5" s="623">
        <v>9762265</v>
      </c>
      <c r="BH5" s="624"/>
      <c r="BI5" s="624"/>
      <c r="BJ5" s="624"/>
      <c r="BK5" s="624"/>
      <c r="BL5" s="624"/>
      <c r="BM5" s="624"/>
      <c r="BN5" s="625"/>
      <c r="BO5" s="626">
        <v>91.7</v>
      </c>
      <c r="BP5" s="626"/>
      <c r="BQ5" s="626"/>
      <c r="BR5" s="626"/>
      <c r="BS5" s="627">
        <v>39667</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132385</v>
      </c>
      <c r="S6" s="624"/>
      <c r="T6" s="624"/>
      <c r="U6" s="624"/>
      <c r="V6" s="624"/>
      <c r="W6" s="624"/>
      <c r="X6" s="624"/>
      <c r="Y6" s="625"/>
      <c r="Z6" s="626">
        <v>0.4</v>
      </c>
      <c r="AA6" s="626"/>
      <c r="AB6" s="626"/>
      <c r="AC6" s="626"/>
      <c r="AD6" s="627">
        <v>132385</v>
      </c>
      <c r="AE6" s="627"/>
      <c r="AF6" s="627"/>
      <c r="AG6" s="627"/>
      <c r="AH6" s="627"/>
      <c r="AI6" s="627"/>
      <c r="AJ6" s="627"/>
      <c r="AK6" s="627"/>
      <c r="AL6" s="628">
        <v>0.9</v>
      </c>
      <c r="AM6" s="629"/>
      <c r="AN6" s="629"/>
      <c r="AO6" s="630"/>
      <c r="AP6" s="620" t="s">
        <v>222</v>
      </c>
      <c r="AQ6" s="621"/>
      <c r="AR6" s="621"/>
      <c r="AS6" s="621"/>
      <c r="AT6" s="621"/>
      <c r="AU6" s="621"/>
      <c r="AV6" s="621"/>
      <c r="AW6" s="621"/>
      <c r="AX6" s="621"/>
      <c r="AY6" s="621"/>
      <c r="AZ6" s="621"/>
      <c r="BA6" s="621"/>
      <c r="BB6" s="621"/>
      <c r="BC6" s="621"/>
      <c r="BD6" s="621"/>
      <c r="BE6" s="621"/>
      <c r="BF6" s="622"/>
      <c r="BG6" s="623">
        <v>9762265</v>
      </c>
      <c r="BH6" s="624"/>
      <c r="BI6" s="624"/>
      <c r="BJ6" s="624"/>
      <c r="BK6" s="624"/>
      <c r="BL6" s="624"/>
      <c r="BM6" s="624"/>
      <c r="BN6" s="625"/>
      <c r="BO6" s="626">
        <v>91.7</v>
      </c>
      <c r="BP6" s="626"/>
      <c r="BQ6" s="626"/>
      <c r="BR6" s="626"/>
      <c r="BS6" s="627">
        <v>39667</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256962</v>
      </c>
      <c r="CS6" s="624"/>
      <c r="CT6" s="624"/>
      <c r="CU6" s="624"/>
      <c r="CV6" s="624"/>
      <c r="CW6" s="624"/>
      <c r="CX6" s="624"/>
      <c r="CY6" s="625"/>
      <c r="CZ6" s="617">
        <v>0.8</v>
      </c>
      <c r="DA6" s="618"/>
      <c r="DB6" s="618"/>
      <c r="DC6" s="634"/>
      <c r="DD6" s="632" t="s">
        <v>122</v>
      </c>
      <c r="DE6" s="624"/>
      <c r="DF6" s="624"/>
      <c r="DG6" s="624"/>
      <c r="DH6" s="624"/>
      <c r="DI6" s="624"/>
      <c r="DJ6" s="624"/>
      <c r="DK6" s="624"/>
      <c r="DL6" s="624"/>
      <c r="DM6" s="624"/>
      <c r="DN6" s="624"/>
      <c r="DO6" s="624"/>
      <c r="DP6" s="625"/>
      <c r="DQ6" s="632">
        <v>256962</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16345</v>
      </c>
      <c r="S7" s="624"/>
      <c r="T7" s="624"/>
      <c r="U7" s="624"/>
      <c r="V7" s="624"/>
      <c r="W7" s="624"/>
      <c r="X7" s="624"/>
      <c r="Y7" s="625"/>
      <c r="Z7" s="626">
        <v>0</v>
      </c>
      <c r="AA7" s="626"/>
      <c r="AB7" s="626"/>
      <c r="AC7" s="626"/>
      <c r="AD7" s="627">
        <v>16345</v>
      </c>
      <c r="AE7" s="627"/>
      <c r="AF7" s="627"/>
      <c r="AG7" s="627"/>
      <c r="AH7" s="627"/>
      <c r="AI7" s="627"/>
      <c r="AJ7" s="627"/>
      <c r="AK7" s="627"/>
      <c r="AL7" s="628">
        <v>0.1</v>
      </c>
      <c r="AM7" s="629"/>
      <c r="AN7" s="629"/>
      <c r="AO7" s="630"/>
      <c r="AP7" s="620" t="s">
        <v>225</v>
      </c>
      <c r="AQ7" s="621"/>
      <c r="AR7" s="621"/>
      <c r="AS7" s="621"/>
      <c r="AT7" s="621"/>
      <c r="AU7" s="621"/>
      <c r="AV7" s="621"/>
      <c r="AW7" s="621"/>
      <c r="AX7" s="621"/>
      <c r="AY7" s="621"/>
      <c r="AZ7" s="621"/>
      <c r="BA7" s="621"/>
      <c r="BB7" s="621"/>
      <c r="BC7" s="621"/>
      <c r="BD7" s="621"/>
      <c r="BE7" s="621"/>
      <c r="BF7" s="622"/>
      <c r="BG7" s="623">
        <v>4401964</v>
      </c>
      <c r="BH7" s="624"/>
      <c r="BI7" s="624"/>
      <c r="BJ7" s="624"/>
      <c r="BK7" s="624"/>
      <c r="BL7" s="624"/>
      <c r="BM7" s="624"/>
      <c r="BN7" s="625"/>
      <c r="BO7" s="626">
        <v>41.4</v>
      </c>
      <c r="BP7" s="626"/>
      <c r="BQ7" s="626"/>
      <c r="BR7" s="626"/>
      <c r="BS7" s="627">
        <v>39667</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3248683</v>
      </c>
      <c r="CS7" s="624"/>
      <c r="CT7" s="624"/>
      <c r="CU7" s="624"/>
      <c r="CV7" s="624"/>
      <c r="CW7" s="624"/>
      <c r="CX7" s="624"/>
      <c r="CY7" s="625"/>
      <c r="CZ7" s="626">
        <v>10.1</v>
      </c>
      <c r="DA7" s="626"/>
      <c r="DB7" s="626"/>
      <c r="DC7" s="626"/>
      <c r="DD7" s="632">
        <v>95814</v>
      </c>
      <c r="DE7" s="624"/>
      <c r="DF7" s="624"/>
      <c r="DG7" s="624"/>
      <c r="DH7" s="624"/>
      <c r="DI7" s="624"/>
      <c r="DJ7" s="624"/>
      <c r="DK7" s="624"/>
      <c r="DL7" s="624"/>
      <c r="DM7" s="624"/>
      <c r="DN7" s="624"/>
      <c r="DO7" s="624"/>
      <c r="DP7" s="625"/>
      <c r="DQ7" s="632">
        <v>2858084</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86814</v>
      </c>
      <c r="S8" s="624"/>
      <c r="T8" s="624"/>
      <c r="U8" s="624"/>
      <c r="V8" s="624"/>
      <c r="W8" s="624"/>
      <c r="X8" s="624"/>
      <c r="Y8" s="625"/>
      <c r="Z8" s="626">
        <v>0.3</v>
      </c>
      <c r="AA8" s="626"/>
      <c r="AB8" s="626"/>
      <c r="AC8" s="626"/>
      <c r="AD8" s="627">
        <v>86814</v>
      </c>
      <c r="AE8" s="627"/>
      <c r="AF8" s="627"/>
      <c r="AG8" s="627"/>
      <c r="AH8" s="627"/>
      <c r="AI8" s="627"/>
      <c r="AJ8" s="627"/>
      <c r="AK8" s="627"/>
      <c r="AL8" s="628">
        <v>0.6</v>
      </c>
      <c r="AM8" s="629"/>
      <c r="AN8" s="629"/>
      <c r="AO8" s="630"/>
      <c r="AP8" s="620" t="s">
        <v>228</v>
      </c>
      <c r="AQ8" s="621"/>
      <c r="AR8" s="621"/>
      <c r="AS8" s="621"/>
      <c r="AT8" s="621"/>
      <c r="AU8" s="621"/>
      <c r="AV8" s="621"/>
      <c r="AW8" s="621"/>
      <c r="AX8" s="621"/>
      <c r="AY8" s="621"/>
      <c r="AZ8" s="621"/>
      <c r="BA8" s="621"/>
      <c r="BB8" s="621"/>
      <c r="BC8" s="621"/>
      <c r="BD8" s="621"/>
      <c r="BE8" s="621"/>
      <c r="BF8" s="622"/>
      <c r="BG8" s="623">
        <v>121924</v>
      </c>
      <c r="BH8" s="624"/>
      <c r="BI8" s="624"/>
      <c r="BJ8" s="624"/>
      <c r="BK8" s="624"/>
      <c r="BL8" s="624"/>
      <c r="BM8" s="624"/>
      <c r="BN8" s="625"/>
      <c r="BO8" s="626">
        <v>1.1000000000000001</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17431025</v>
      </c>
      <c r="CS8" s="624"/>
      <c r="CT8" s="624"/>
      <c r="CU8" s="624"/>
      <c r="CV8" s="624"/>
      <c r="CW8" s="624"/>
      <c r="CX8" s="624"/>
      <c r="CY8" s="625"/>
      <c r="CZ8" s="626">
        <v>54.1</v>
      </c>
      <c r="DA8" s="626"/>
      <c r="DB8" s="626"/>
      <c r="DC8" s="626"/>
      <c r="DD8" s="632">
        <v>38855</v>
      </c>
      <c r="DE8" s="624"/>
      <c r="DF8" s="624"/>
      <c r="DG8" s="624"/>
      <c r="DH8" s="624"/>
      <c r="DI8" s="624"/>
      <c r="DJ8" s="624"/>
      <c r="DK8" s="624"/>
      <c r="DL8" s="624"/>
      <c r="DM8" s="624"/>
      <c r="DN8" s="624"/>
      <c r="DO8" s="624"/>
      <c r="DP8" s="625"/>
      <c r="DQ8" s="632">
        <v>8364380</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92888</v>
      </c>
      <c r="S9" s="624"/>
      <c r="T9" s="624"/>
      <c r="U9" s="624"/>
      <c r="V9" s="624"/>
      <c r="W9" s="624"/>
      <c r="X9" s="624"/>
      <c r="Y9" s="625"/>
      <c r="Z9" s="626">
        <v>0.3</v>
      </c>
      <c r="AA9" s="626"/>
      <c r="AB9" s="626"/>
      <c r="AC9" s="626"/>
      <c r="AD9" s="627">
        <v>92888</v>
      </c>
      <c r="AE9" s="627"/>
      <c r="AF9" s="627"/>
      <c r="AG9" s="627"/>
      <c r="AH9" s="627"/>
      <c r="AI9" s="627"/>
      <c r="AJ9" s="627"/>
      <c r="AK9" s="627"/>
      <c r="AL9" s="628">
        <v>0.6</v>
      </c>
      <c r="AM9" s="629"/>
      <c r="AN9" s="629"/>
      <c r="AO9" s="630"/>
      <c r="AP9" s="620" t="s">
        <v>231</v>
      </c>
      <c r="AQ9" s="621"/>
      <c r="AR9" s="621"/>
      <c r="AS9" s="621"/>
      <c r="AT9" s="621"/>
      <c r="AU9" s="621"/>
      <c r="AV9" s="621"/>
      <c r="AW9" s="621"/>
      <c r="AX9" s="621"/>
      <c r="AY9" s="621"/>
      <c r="AZ9" s="621"/>
      <c r="BA9" s="621"/>
      <c r="BB9" s="621"/>
      <c r="BC9" s="621"/>
      <c r="BD9" s="621"/>
      <c r="BE9" s="621"/>
      <c r="BF9" s="622"/>
      <c r="BG9" s="623">
        <v>3787945</v>
      </c>
      <c r="BH9" s="624"/>
      <c r="BI9" s="624"/>
      <c r="BJ9" s="624"/>
      <c r="BK9" s="624"/>
      <c r="BL9" s="624"/>
      <c r="BM9" s="624"/>
      <c r="BN9" s="625"/>
      <c r="BO9" s="626">
        <v>35.6</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2581981</v>
      </c>
      <c r="CS9" s="624"/>
      <c r="CT9" s="624"/>
      <c r="CU9" s="624"/>
      <c r="CV9" s="624"/>
      <c r="CW9" s="624"/>
      <c r="CX9" s="624"/>
      <c r="CY9" s="625"/>
      <c r="CZ9" s="626">
        <v>8</v>
      </c>
      <c r="DA9" s="626"/>
      <c r="DB9" s="626"/>
      <c r="DC9" s="626"/>
      <c r="DD9" s="632">
        <v>2705</v>
      </c>
      <c r="DE9" s="624"/>
      <c r="DF9" s="624"/>
      <c r="DG9" s="624"/>
      <c r="DH9" s="624"/>
      <c r="DI9" s="624"/>
      <c r="DJ9" s="624"/>
      <c r="DK9" s="624"/>
      <c r="DL9" s="624"/>
      <c r="DM9" s="624"/>
      <c r="DN9" s="624"/>
      <c r="DO9" s="624"/>
      <c r="DP9" s="625"/>
      <c r="DQ9" s="632">
        <v>1677165</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206660</v>
      </c>
      <c r="BH10" s="624"/>
      <c r="BI10" s="624"/>
      <c r="BJ10" s="624"/>
      <c r="BK10" s="624"/>
      <c r="BL10" s="624"/>
      <c r="BM10" s="624"/>
      <c r="BN10" s="625"/>
      <c r="BO10" s="626">
        <v>1.9</v>
      </c>
      <c r="BP10" s="626"/>
      <c r="BQ10" s="626"/>
      <c r="BR10" s="626"/>
      <c r="BS10" s="627">
        <v>39667</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23983</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13594</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1679828</v>
      </c>
      <c r="S11" s="624"/>
      <c r="T11" s="624"/>
      <c r="U11" s="624"/>
      <c r="V11" s="624"/>
      <c r="W11" s="624"/>
      <c r="X11" s="624"/>
      <c r="Y11" s="625"/>
      <c r="Z11" s="628">
        <v>5.0999999999999996</v>
      </c>
      <c r="AA11" s="629"/>
      <c r="AB11" s="629"/>
      <c r="AC11" s="635"/>
      <c r="AD11" s="632">
        <v>1679828</v>
      </c>
      <c r="AE11" s="624"/>
      <c r="AF11" s="624"/>
      <c r="AG11" s="624"/>
      <c r="AH11" s="624"/>
      <c r="AI11" s="624"/>
      <c r="AJ11" s="624"/>
      <c r="AK11" s="625"/>
      <c r="AL11" s="628">
        <v>10.8</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285435</v>
      </c>
      <c r="BH11" s="624"/>
      <c r="BI11" s="624"/>
      <c r="BJ11" s="624"/>
      <c r="BK11" s="624"/>
      <c r="BL11" s="624"/>
      <c r="BM11" s="624"/>
      <c r="BN11" s="625"/>
      <c r="BO11" s="626">
        <v>2.7</v>
      </c>
      <c r="BP11" s="626"/>
      <c r="BQ11" s="626"/>
      <c r="BR11" s="626"/>
      <c r="BS11" s="627" t="s">
        <v>122</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71519</v>
      </c>
      <c r="CS11" s="624"/>
      <c r="CT11" s="624"/>
      <c r="CU11" s="624"/>
      <c r="CV11" s="624"/>
      <c r="CW11" s="624"/>
      <c r="CX11" s="624"/>
      <c r="CY11" s="625"/>
      <c r="CZ11" s="626">
        <v>0.2</v>
      </c>
      <c r="DA11" s="626"/>
      <c r="DB11" s="626"/>
      <c r="DC11" s="626"/>
      <c r="DD11" s="632">
        <v>2887</v>
      </c>
      <c r="DE11" s="624"/>
      <c r="DF11" s="624"/>
      <c r="DG11" s="624"/>
      <c r="DH11" s="624"/>
      <c r="DI11" s="624"/>
      <c r="DJ11" s="624"/>
      <c r="DK11" s="624"/>
      <c r="DL11" s="624"/>
      <c r="DM11" s="624"/>
      <c r="DN11" s="624"/>
      <c r="DO11" s="624"/>
      <c r="DP11" s="625"/>
      <c r="DQ11" s="632">
        <v>62393</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4653455</v>
      </c>
      <c r="BH12" s="624"/>
      <c r="BI12" s="624"/>
      <c r="BJ12" s="624"/>
      <c r="BK12" s="624"/>
      <c r="BL12" s="624"/>
      <c r="BM12" s="624"/>
      <c r="BN12" s="625"/>
      <c r="BO12" s="626">
        <v>43.7</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127610</v>
      </c>
      <c r="CS12" s="624"/>
      <c r="CT12" s="624"/>
      <c r="CU12" s="624"/>
      <c r="CV12" s="624"/>
      <c r="CW12" s="624"/>
      <c r="CX12" s="624"/>
      <c r="CY12" s="625"/>
      <c r="CZ12" s="626">
        <v>0.4</v>
      </c>
      <c r="DA12" s="626"/>
      <c r="DB12" s="626"/>
      <c r="DC12" s="626"/>
      <c r="DD12" s="632">
        <v>874</v>
      </c>
      <c r="DE12" s="624"/>
      <c r="DF12" s="624"/>
      <c r="DG12" s="624"/>
      <c r="DH12" s="624"/>
      <c r="DI12" s="624"/>
      <c r="DJ12" s="624"/>
      <c r="DK12" s="624"/>
      <c r="DL12" s="624"/>
      <c r="DM12" s="624"/>
      <c r="DN12" s="624"/>
      <c r="DO12" s="624"/>
      <c r="DP12" s="625"/>
      <c r="DQ12" s="632">
        <v>117125</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4339407</v>
      </c>
      <c r="BH13" s="624"/>
      <c r="BI13" s="624"/>
      <c r="BJ13" s="624"/>
      <c r="BK13" s="624"/>
      <c r="BL13" s="624"/>
      <c r="BM13" s="624"/>
      <c r="BN13" s="625"/>
      <c r="BO13" s="626">
        <v>40.799999999999997</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2607338</v>
      </c>
      <c r="CS13" s="624"/>
      <c r="CT13" s="624"/>
      <c r="CU13" s="624"/>
      <c r="CV13" s="624"/>
      <c r="CW13" s="624"/>
      <c r="CX13" s="624"/>
      <c r="CY13" s="625"/>
      <c r="CZ13" s="626">
        <v>8.1</v>
      </c>
      <c r="DA13" s="626"/>
      <c r="DB13" s="626"/>
      <c r="DC13" s="626"/>
      <c r="DD13" s="632">
        <v>554630</v>
      </c>
      <c r="DE13" s="624"/>
      <c r="DF13" s="624"/>
      <c r="DG13" s="624"/>
      <c r="DH13" s="624"/>
      <c r="DI13" s="624"/>
      <c r="DJ13" s="624"/>
      <c r="DK13" s="624"/>
      <c r="DL13" s="624"/>
      <c r="DM13" s="624"/>
      <c r="DN13" s="624"/>
      <c r="DO13" s="624"/>
      <c r="DP13" s="625"/>
      <c r="DQ13" s="632">
        <v>1498161</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v>993</v>
      </c>
      <c r="S14" s="624"/>
      <c r="T14" s="624"/>
      <c r="U14" s="624"/>
      <c r="V14" s="624"/>
      <c r="W14" s="624"/>
      <c r="X14" s="624"/>
      <c r="Y14" s="625"/>
      <c r="Z14" s="626">
        <v>0</v>
      </c>
      <c r="AA14" s="626"/>
      <c r="AB14" s="626"/>
      <c r="AC14" s="626"/>
      <c r="AD14" s="627">
        <v>993</v>
      </c>
      <c r="AE14" s="627"/>
      <c r="AF14" s="627"/>
      <c r="AG14" s="627"/>
      <c r="AH14" s="627"/>
      <c r="AI14" s="627"/>
      <c r="AJ14" s="627"/>
      <c r="AK14" s="627"/>
      <c r="AL14" s="628">
        <v>0</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177878</v>
      </c>
      <c r="BH14" s="624"/>
      <c r="BI14" s="624"/>
      <c r="BJ14" s="624"/>
      <c r="BK14" s="624"/>
      <c r="BL14" s="624"/>
      <c r="BM14" s="624"/>
      <c r="BN14" s="625"/>
      <c r="BO14" s="626">
        <v>1.7</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1268743</v>
      </c>
      <c r="CS14" s="624"/>
      <c r="CT14" s="624"/>
      <c r="CU14" s="624"/>
      <c r="CV14" s="624"/>
      <c r="CW14" s="624"/>
      <c r="CX14" s="624"/>
      <c r="CY14" s="625"/>
      <c r="CZ14" s="626">
        <v>3.9</v>
      </c>
      <c r="DA14" s="626"/>
      <c r="DB14" s="626"/>
      <c r="DC14" s="626"/>
      <c r="DD14" s="632">
        <v>313064</v>
      </c>
      <c r="DE14" s="624"/>
      <c r="DF14" s="624"/>
      <c r="DG14" s="624"/>
      <c r="DH14" s="624"/>
      <c r="DI14" s="624"/>
      <c r="DJ14" s="624"/>
      <c r="DK14" s="624"/>
      <c r="DL14" s="624"/>
      <c r="DM14" s="624"/>
      <c r="DN14" s="624"/>
      <c r="DO14" s="624"/>
      <c r="DP14" s="625"/>
      <c r="DQ14" s="632">
        <v>618995</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528968</v>
      </c>
      <c r="BH15" s="624"/>
      <c r="BI15" s="624"/>
      <c r="BJ15" s="624"/>
      <c r="BK15" s="624"/>
      <c r="BL15" s="624"/>
      <c r="BM15" s="624"/>
      <c r="BN15" s="625"/>
      <c r="BO15" s="626">
        <v>5</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3354150</v>
      </c>
      <c r="CS15" s="624"/>
      <c r="CT15" s="624"/>
      <c r="CU15" s="624"/>
      <c r="CV15" s="624"/>
      <c r="CW15" s="624"/>
      <c r="CX15" s="624"/>
      <c r="CY15" s="625"/>
      <c r="CZ15" s="626">
        <v>10.4</v>
      </c>
      <c r="DA15" s="626"/>
      <c r="DB15" s="626"/>
      <c r="DC15" s="626"/>
      <c r="DD15" s="632">
        <v>670271</v>
      </c>
      <c r="DE15" s="624"/>
      <c r="DF15" s="624"/>
      <c r="DG15" s="624"/>
      <c r="DH15" s="624"/>
      <c r="DI15" s="624"/>
      <c r="DJ15" s="624"/>
      <c r="DK15" s="624"/>
      <c r="DL15" s="624"/>
      <c r="DM15" s="624"/>
      <c r="DN15" s="624"/>
      <c r="DO15" s="624"/>
      <c r="DP15" s="625"/>
      <c r="DQ15" s="632">
        <v>2512573</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37175</v>
      </c>
      <c r="S16" s="624"/>
      <c r="T16" s="624"/>
      <c r="U16" s="624"/>
      <c r="V16" s="624"/>
      <c r="W16" s="624"/>
      <c r="X16" s="624"/>
      <c r="Y16" s="625"/>
      <c r="Z16" s="626">
        <v>0.1</v>
      </c>
      <c r="AA16" s="626"/>
      <c r="AB16" s="626"/>
      <c r="AC16" s="626"/>
      <c r="AD16" s="627">
        <v>37175</v>
      </c>
      <c r="AE16" s="627"/>
      <c r="AF16" s="627"/>
      <c r="AG16" s="627"/>
      <c r="AH16" s="627"/>
      <c r="AI16" s="627"/>
      <c r="AJ16" s="627"/>
      <c r="AK16" s="627"/>
      <c r="AL16" s="628">
        <v>0.2</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289075</v>
      </c>
      <c r="S17" s="624"/>
      <c r="T17" s="624"/>
      <c r="U17" s="624"/>
      <c r="V17" s="624"/>
      <c r="W17" s="624"/>
      <c r="X17" s="624"/>
      <c r="Y17" s="625"/>
      <c r="Z17" s="626">
        <v>0.9</v>
      </c>
      <c r="AA17" s="626"/>
      <c r="AB17" s="626"/>
      <c r="AC17" s="626"/>
      <c r="AD17" s="627">
        <v>289075</v>
      </c>
      <c r="AE17" s="627"/>
      <c r="AF17" s="627"/>
      <c r="AG17" s="627"/>
      <c r="AH17" s="627"/>
      <c r="AI17" s="627"/>
      <c r="AJ17" s="627"/>
      <c r="AK17" s="627"/>
      <c r="AL17" s="628">
        <v>1.9</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1273199</v>
      </c>
      <c r="CS17" s="624"/>
      <c r="CT17" s="624"/>
      <c r="CU17" s="624"/>
      <c r="CV17" s="624"/>
      <c r="CW17" s="624"/>
      <c r="CX17" s="624"/>
      <c r="CY17" s="625"/>
      <c r="CZ17" s="626">
        <v>3.9</v>
      </c>
      <c r="DA17" s="626"/>
      <c r="DB17" s="626"/>
      <c r="DC17" s="626"/>
      <c r="DD17" s="632" t="s">
        <v>122</v>
      </c>
      <c r="DE17" s="624"/>
      <c r="DF17" s="624"/>
      <c r="DG17" s="624"/>
      <c r="DH17" s="624"/>
      <c r="DI17" s="624"/>
      <c r="DJ17" s="624"/>
      <c r="DK17" s="624"/>
      <c r="DL17" s="624"/>
      <c r="DM17" s="624"/>
      <c r="DN17" s="624"/>
      <c r="DO17" s="624"/>
      <c r="DP17" s="625"/>
      <c r="DQ17" s="632">
        <v>1273199</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104317</v>
      </c>
      <c r="S18" s="624"/>
      <c r="T18" s="624"/>
      <c r="U18" s="624"/>
      <c r="V18" s="624"/>
      <c r="W18" s="624"/>
      <c r="X18" s="624"/>
      <c r="Y18" s="625"/>
      <c r="Z18" s="626">
        <v>0.3</v>
      </c>
      <c r="AA18" s="626"/>
      <c r="AB18" s="626"/>
      <c r="AC18" s="626"/>
      <c r="AD18" s="627">
        <v>104317</v>
      </c>
      <c r="AE18" s="627"/>
      <c r="AF18" s="627"/>
      <c r="AG18" s="627"/>
      <c r="AH18" s="627"/>
      <c r="AI18" s="627"/>
      <c r="AJ18" s="627"/>
      <c r="AK18" s="627"/>
      <c r="AL18" s="628">
        <v>0.7</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95498</v>
      </c>
      <c r="S19" s="624"/>
      <c r="T19" s="624"/>
      <c r="U19" s="624"/>
      <c r="V19" s="624"/>
      <c r="W19" s="624"/>
      <c r="X19" s="624"/>
      <c r="Y19" s="625"/>
      <c r="Z19" s="626">
        <v>0.3</v>
      </c>
      <c r="AA19" s="626"/>
      <c r="AB19" s="626"/>
      <c r="AC19" s="626"/>
      <c r="AD19" s="627">
        <v>95498</v>
      </c>
      <c r="AE19" s="627"/>
      <c r="AF19" s="627"/>
      <c r="AG19" s="627"/>
      <c r="AH19" s="627"/>
      <c r="AI19" s="627"/>
      <c r="AJ19" s="627"/>
      <c r="AK19" s="627"/>
      <c r="AL19" s="628">
        <v>0.6</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882026</v>
      </c>
      <c r="BH19" s="624"/>
      <c r="BI19" s="624"/>
      <c r="BJ19" s="624"/>
      <c r="BK19" s="624"/>
      <c r="BL19" s="624"/>
      <c r="BM19" s="624"/>
      <c r="BN19" s="625"/>
      <c r="BO19" s="626">
        <v>8.3000000000000007</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8819</v>
      </c>
      <c r="S20" s="624"/>
      <c r="T20" s="624"/>
      <c r="U20" s="624"/>
      <c r="V20" s="624"/>
      <c r="W20" s="624"/>
      <c r="X20" s="624"/>
      <c r="Y20" s="625"/>
      <c r="Z20" s="626">
        <v>0</v>
      </c>
      <c r="AA20" s="626"/>
      <c r="AB20" s="626"/>
      <c r="AC20" s="626"/>
      <c r="AD20" s="627">
        <v>8819</v>
      </c>
      <c r="AE20" s="627"/>
      <c r="AF20" s="627"/>
      <c r="AG20" s="627"/>
      <c r="AH20" s="627"/>
      <c r="AI20" s="627"/>
      <c r="AJ20" s="627"/>
      <c r="AK20" s="627"/>
      <c r="AL20" s="628">
        <v>0.1</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882026</v>
      </c>
      <c r="BH20" s="624"/>
      <c r="BI20" s="624"/>
      <c r="BJ20" s="624"/>
      <c r="BK20" s="624"/>
      <c r="BL20" s="624"/>
      <c r="BM20" s="624"/>
      <c r="BN20" s="625"/>
      <c r="BO20" s="626">
        <v>8.3000000000000007</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32245193</v>
      </c>
      <c r="CS20" s="624"/>
      <c r="CT20" s="624"/>
      <c r="CU20" s="624"/>
      <c r="CV20" s="624"/>
      <c r="CW20" s="624"/>
      <c r="CX20" s="624"/>
      <c r="CY20" s="625"/>
      <c r="CZ20" s="626">
        <v>100</v>
      </c>
      <c r="DA20" s="626"/>
      <c r="DB20" s="626"/>
      <c r="DC20" s="626"/>
      <c r="DD20" s="632">
        <v>1679100</v>
      </c>
      <c r="DE20" s="624"/>
      <c r="DF20" s="624"/>
      <c r="DG20" s="624"/>
      <c r="DH20" s="624"/>
      <c r="DI20" s="624"/>
      <c r="DJ20" s="624"/>
      <c r="DK20" s="624"/>
      <c r="DL20" s="624"/>
      <c r="DM20" s="624"/>
      <c r="DN20" s="624"/>
      <c r="DO20" s="624"/>
      <c r="DP20" s="625"/>
      <c r="DQ20" s="632">
        <v>19252631</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2927314</v>
      </c>
      <c r="S21" s="624"/>
      <c r="T21" s="624"/>
      <c r="U21" s="624"/>
      <c r="V21" s="624"/>
      <c r="W21" s="624"/>
      <c r="X21" s="624"/>
      <c r="Y21" s="625"/>
      <c r="Z21" s="626">
        <v>8.8000000000000007</v>
      </c>
      <c r="AA21" s="626"/>
      <c r="AB21" s="626"/>
      <c r="AC21" s="626"/>
      <c r="AD21" s="627">
        <v>2726275</v>
      </c>
      <c r="AE21" s="627"/>
      <c r="AF21" s="627"/>
      <c r="AG21" s="627"/>
      <c r="AH21" s="627"/>
      <c r="AI21" s="627"/>
      <c r="AJ21" s="627"/>
      <c r="AK21" s="627"/>
      <c r="AL21" s="628">
        <v>17.600000000000001</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2726275</v>
      </c>
      <c r="S22" s="624"/>
      <c r="T22" s="624"/>
      <c r="U22" s="624"/>
      <c r="V22" s="624"/>
      <c r="W22" s="624"/>
      <c r="X22" s="624"/>
      <c r="Y22" s="625"/>
      <c r="Z22" s="626">
        <v>8.1999999999999993</v>
      </c>
      <c r="AA22" s="626"/>
      <c r="AB22" s="626"/>
      <c r="AC22" s="626"/>
      <c r="AD22" s="627">
        <v>2726275</v>
      </c>
      <c r="AE22" s="627"/>
      <c r="AF22" s="627"/>
      <c r="AG22" s="627"/>
      <c r="AH22" s="627"/>
      <c r="AI22" s="627"/>
      <c r="AJ22" s="627"/>
      <c r="AK22" s="627"/>
      <c r="AL22" s="628">
        <v>17.600000000000001</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201006</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882026</v>
      </c>
      <c r="BH23" s="624"/>
      <c r="BI23" s="624"/>
      <c r="BJ23" s="624"/>
      <c r="BK23" s="624"/>
      <c r="BL23" s="624"/>
      <c r="BM23" s="624"/>
      <c r="BN23" s="625"/>
      <c r="BO23" s="626">
        <v>8.3000000000000007</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v>33</v>
      </c>
      <c r="S24" s="624"/>
      <c r="T24" s="624"/>
      <c r="U24" s="624"/>
      <c r="V24" s="624"/>
      <c r="W24" s="624"/>
      <c r="X24" s="624"/>
      <c r="Y24" s="625"/>
      <c r="Z24" s="626">
        <v>0</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17736926</v>
      </c>
      <c r="CS24" s="613"/>
      <c r="CT24" s="613"/>
      <c r="CU24" s="613"/>
      <c r="CV24" s="613"/>
      <c r="CW24" s="613"/>
      <c r="CX24" s="613"/>
      <c r="CY24" s="614"/>
      <c r="CZ24" s="617">
        <v>55</v>
      </c>
      <c r="DA24" s="618"/>
      <c r="DB24" s="618"/>
      <c r="DC24" s="634"/>
      <c r="DD24" s="655">
        <v>9070245</v>
      </c>
      <c r="DE24" s="613"/>
      <c r="DF24" s="613"/>
      <c r="DG24" s="613"/>
      <c r="DH24" s="613"/>
      <c r="DI24" s="613"/>
      <c r="DJ24" s="613"/>
      <c r="DK24" s="614"/>
      <c r="DL24" s="655">
        <v>8059891</v>
      </c>
      <c r="DM24" s="613"/>
      <c r="DN24" s="613"/>
      <c r="DO24" s="613"/>
      <c r="DP24" s="613"/>
      <c r="DQ24" s="613"/>
      <c r="DR24" s="613"/>
      <c r="DS24" s="613"/>
      <c r="DT24" s="613"/>
      <c r="DU24" s="613"/>
      <c r="DV24" s="614"/>
      <c r="DW24" s="617">
        <v>51.5</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16011425</v>
      </c>
      <c r="S25" s="624"/>
      <c r="T25" s="624"/>
      <c r="U25" s="624"/>
      <c r="V25" s="624"/>
      <c r="W25" s="624"/>
      <c r="X25" s="624"/>
      <c r="Y25" s="625"/>
      <c r="Z25" s="626">
        <v>48.3</v>
      </c>
      <c r="AA25" s="626"/>
      <c r="AB25" s="626"/>
      <c r="AC25" s="626"/>
      <c r="AD25" s="627">
        <v>14928360</v>
      </c>
      <c r="AE25" s="627"/>
      <c r="AF25" s="627"/>
      <c r="AG25" s="627"/>
      <c r="AH25" s="627"/>
      <c r="AI25" s="627"/>
      <c r="AJ25" s="627"/>
      <c r="AK25" s="627"/>
      <c r="AL25" s="628">
        <v>96.3</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3946251</v>
      </c>
      <c r="CS25" s="656"/>
      <c r="CT25" s="656"/>
      <c r="CU25" s="656"/>
      <c r="CV25" s="656"/>
      <c r="CW25" s="656"/>
      <c r="CX25" s="656"/>
      <c r="CY25" s="657"/>
      <c r="CZ25" s="628">
        <v>12.2</v>
      </c>
      <c r="DA25" s="653"/>
      <c r="DB25" s="653"/>
      <c r="DC25" s="658"/>
      <c r="DD25" s="632">
        <v>3477053</v>
      </c>
      <c r="DE25" s="656"/>
      <c r="DF25" s="656"/>
      <c r="DG25" s="656"/>
      <c r="DH25" s="656"/>
      <c r="DI25" s="656"/>
      <c r="DJ25" s="656"/>
      <c r="DK25" s="657"/>
      <c r="DL25" s="632">
        <v>3414804</v>
      </c>
      <c r="DM25" s="656"/>
      <c r="DN25" s="656"/>
      <c r="DO25" s="656"/>
      <c r="DP25" s="656"/>
      <c r="DQ25" s="656"/>
      <c r="DR25" s="656"/>
      <c r="DS25" s="656"/>
      <c r="DT25" s="656"/>
      <c r="DU25" s="656"/>
      <c r="DV25" s="657"/>
      <c r="DW25" s="628">
        <v>21.8</v>
      </c>
      <c r="DX25" s="653"/>
      <c r="DY25" s="653"/>
      <c r="DZ25" s="653"/>
      <c r="EA25" s="653"/>
      <c r="EB25" s="653"/>
      <c r="EC25" s="654"/>
    </row>
    <row r="26" spans="2:133" ht="11.25" customHeight="1" x14ac:dyDescent="0.15">
      <c r="B26" s="620" t="s">
        <v>284</v>
      </c>
      <c r="C26" s="621"/>
      <c r="D26" s="621"/>
      <c r="E26" s="621"/>
      <c r="F26" s="621"/>
      <c r="G26" s="621"/>
      <c r="H26" s="621"/>
      <c r="I26" s="621"/>
      <c r="J26" s="621"/>
      <c r="K26" s="621"/>
      <c r="L26" s="621"/>
      <c r="M26" s="621"/>
      <c r="N26" s="621"/>
      <c r="O26" s="621"/>
      <c r="P26" s="621"/>
      <c r="Q26" s="622"/>
      <c r="R26" s="623">
        <v>10539</v>
      </c>
      <c r="S26" s="624"/>
      <c r="T26" s="624"/>
      <c r="U26" s="624"/>
      <c r="V26" s="624"/>
      <c r="W26" s="624"/>
      <c r="X26" s="624"/>
      <c r="Y26" s="625"/>
      <c r="Z26" s="626">
        <v>0</v>
      </c>
      <c r="AA26" s="626"/>
      <c r="AB26" s="626"/>
      <c r="AC26" s="626"/>
      <c r="AD26" s="627">
        <v>10539</v>
      </c>
      <c r="AE26" s="627"/>
      <c r="AF26" s="627"/>
      <c r="AG26" s="627"/>
      <c r="AH26" s="627"/>
      <c r="AI26" s="627"/>
      <c r="AJ26" s="627"/>
      <c r="AK26" s="627"/>
      <c r="AL26" s="628">
        <v>0.1</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2260852</v>
      </c>
      <c r="CS26" s="624"/>
      <c r="CT26" s="624"/>
      <c r="CU26" s="624"/>
      <c r="CV26" s="624"/>
      <c r="CW26" s="624"/>
      <c r="CX26" s="624"/>
      <c r="CY26" s="625"/>
      <c r="CZ26" s="628">
        <v>7</v>
      </c>
      <c r="DA26" s="653"/>
      <c r="DB26" s="653"/>
      <c r="DC26" s="658"/>
      <c r="DD26" s="632">
        <v>2047727</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287</v>
      </c>
      <c r="C27" s="621"/>
      <c r="D27" s="621"/>
      <c r="E27" s="621"/>
      <c r="F27" s="621"/>
      <c r="G27" s="621"/>
      <c r="H27" s="621"/>
      <c r="I27" s="621"/>
      <c r="J27" s="621"/>
      <c r="K27" s="621"/>
      <c r="L27" s="621"/>
      <c r="M27" s="621"/>
      <c r="N27" s="621"/>
      <c r="O27" s="621"/>
      <c r="P27" s="621"/>
      <c r="Q27" s="622"/>
      <c r="R27" s="623">
        <v>89646</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10644291</v>
      </c>
      <c r="BH27" s="624"/>
      <c r="BI27" s="624"/>
      <c r="BJ27" s="624"/>
      <c r="BK27" s="624"/>
      <c r="BL27" s="624"/>
      <c r="BM27" s="624"/>
      <c r="BN27" s="625"/>
      <c r="BO27" s="626">
        <v>100</v>
      </c>
      <c r="BP27" s="626"/>
      <c r="BQ27" s="626"/>
      <c r="BR27" s="626"/>
      <c r="BS27" s="627">
        <v>39667</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12517476</v>
      </c>
      <c r="CS27" s="656"/>
      <c r="CT27" s="656"/>
      <c r="CU27" s="656"/>
      <c r="CV27" s="656"/>
      <c r="CW27" s="656"/>
      <c r="CX27" s="656"/>
      <c r="CY27" s="657"/>
      <c r="CZ27" s="628">
        <v>38.799999999999997</v>
      </c>
      <c r="DA27" s="653"/>
      <c r="DB27" s="653"/>
      <c r="DC27" s="658"/>
      <c r="DD27" s="632">
        <v>4319993</v>
      </c>
      <c r="DE27" s="656"/>
      <c r="DF27" s="656"/>
      <c r="DG27" s="656"/>
      <c r="DH27" s="656"/>
      <c r="DI27" s="656"/>
      <c r="DJ27" s="656"/>
      <c r="DK27" s="657"/>
      <c r="DL27" s="632">
        <v>3371888</v>
      </c>
      <c r="DM27" s="656"/>
      <c r="DN27" s="656"/>
      <c r="DO27" s="656"/>
      <c r="DP27" s="656"/>
      <c r="DQ27" s="656"/>
      <c r="DR27" s="656"/>
      <c r="DS27" s="656"/>
      <c r="DT27" s="656"/>
      <c r="DU27" s="656"/>
      <c r="DV27" s="657"/>
      <c r="DW27" s="628">
        <v>21.6</v>
      </c>
      <c r="DX27" s="653"/>
      <c r="DY27" s="653"/>
      <c r="DZ27" s="653"/>
      <c r="EA27" s="653"/>
      <c r="EB27" s="653"/>
      <c r="EC27" s="654"/>
    </row>
    <row r="28" spans="2:133" ht="11.25" customHeight="1" x14ac:dyDescent="0.15">
      <c r="B28" s="620" t="s">
        <v>290</v>
      </c>
      <c r="C28" s="621"/>
      <c r="D28" s="621"/>
      <c r="E28" s="621"/>
      <c r="F28" s="621"/>
      <c r="G28" s="621"/>
      <c r="H28" s="621"/>
      <c r="I28" s="621"/>
      <c r="J28" s="621"/>
      <c r="K28" s="621"/>
      <c r="L28" s="621"/>
      <c r="M28" s="621"/>
      <c r="N28" s="621"/>
      <c r="O28" s="621"/>
      <c r="P28" s="621"/>
      <c r="Q28" s="622"/>
      <c r="R28" s="623">
        <v>119749</v>
      </c>
      <c r="S28" s="624"/>
      <c r="T28" s="624"/>
      <c r="U28" s="624"/>
      <c r="V28" s="624"/>
      <c r="W28" s="624"/>
      <c r="X28" s="624"/>
      <c r="Y28" s="625"/>
      <c r="Z28" s="626">
        <v>0.4</v>
      </c>
      <c r="AA28" s="626"/>
      <c r="AB28" s="626"/>
      <c r="AC28" s="626"/>
      <c r="AD28" s="627">
        <v>54362</v>
      </c>
      <c r="AE28" s="627"/>
      <c r="AF28" s="627"/>
      <c r="AG28" s="627"/>
      <c r="AH28" s="627"/>
      <c r="AI28" s="627"/>
      <c r="AJ28" s="627"/>
      <c r="AK28" s="627"/>
      <c r="AL28" s="628">
        <v>0.4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1273199</v>
      </c>
      <c r="CS28" s="624"/>
      <c r="CT28" s="624"/>
      <c r="CU28" s="624"/>
      <c r="CV28" s="624"/>
      <c r="CW28" s="624"/>
      <c r="CX28" s="624"/>
      <c r="CY28" s="625"/>
      <c r="CZ28" s="628">
        <v>3.9</v>
      </c>
      <c r="DA28" s="653"/>
      <c r="DB28" s="653"/>
      <c r="DC28" s="658"/>
      <c r="DD28" s="632">
        <v>1273199</v>
      </c>
      <c r="DE28" s="624"/>
      <c r="DF28" s="624"/>
      <c r="DG28" s="624"/>
      <c r="DH28" s="624"/>
      <c r="DI28" s="624"/>
      <c r="DJ28" s="624"/>
      <c r="DK28" s="625"/>
      <c r="DL28" s="632">
        <v>1273199</v>
      </c>
      <c r="DM28" s="624"/>
      <c r="DN28" s="624"/>
      <c r="DO28" s="624"/>
      <c r="DP28" s="624"/>
      <c r="DQ28" s="624"/>
      <c r="DR28" s="624"/>
      <c r="DS28" s="624"/>
      <c r="DT28" s="624"/>
      <c r="DU28" s="624"/>
      <c r="DV28" s="625"/>
      <c r="DW28" s="628">
        <v>8.1</v>
      </c>
      <c r="DX28" s="653"/>
      <c r="DY28" s="653"/>
      <c r="DZ28" s="653"/>
      <c r="EA28" s="653"/>
      <c r="EB28" s="653"/>
      <c r="EC28" s="654"/>
    </row>
    <row r="29" spans="2:133" ht="11.25" customHeight="1" x14ac:dyDescent="0.15">
      <c r="B29" s="620" t="s">
        <v>292</v>
      </c>
      <c r="C29" s="621"/>
      <c r="D29" s="621"/>
      <c r="E29" s="621"/>
      <c r="F29" s="621"/>
      <c r="G29" s="621"/>
      <c r="H29" s="621"/>
      <c r="I29" s="621"/>
      <c r="J29" s="621"/>
      <c r="K29" s="621"/>
      <c r="L29" s="621"/>
      <c r="M29" s="621"/>
      <c r="N29" s="621"/>
      <c r="O29" s="621"/>
      <c r="P29" s="621"/>
      <c r="Q29" s="622"/>
      <c r="R29" s="623">
        <v>334389</v>
      </c>
      <c r="S29" s="624"/>
      <c r="T29" s="624"/>
      <c r="U29" s="624"/>
      <c r="V29" s="624"/>
      <c r="W29" s="624"/>
      <c r="X29" s="624"/>
      <c r="Y29" s="625"/>
      <c r="Z29" s="626">
        <v>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1273199</v>
      </c>
      <c r="CS29" s="656"/>
      <c r="CT29" s="656"/>
      <c r="CU29" s="656"/>
      <c r="CV29" s="656"/>
      <c r="CW29" s="656"/>
      <c r="CX29" s="656"/>
      <c r="CY29" s="657"/>
      <c r="CZ29" s="628">
        <v>3.9</v>
      </c>
      <c r="DA29" s="653"/>
      <c r="DB29" s="653"/>
      <c r="DC29" s="658"/>
      <c r="DD29" s="632">
        <v>1273199</v>
      </c>
      <c r="DE29" s="656"/>
      <c r="DF29" s="656"/>
      <c r="DG29" s="656"/>
      <c r="DH29" s="656"/>
      <c r="DI29" s="656"/>
      <c r="DJ29" s="656"/>
      <c r="DK29" s="657"/>
      <c r="DL29" s="632">
        <v>1273199</v>
      </c>
      <c r="DM29" s="656"/>
      <c r="DN29" s="656"/>
      <c r="DO29" s="656"/>
      <c r="DP29" s="656"/>
      <c r="DQ29" s="656"/>
      <c r="DR29" s="656"/>
      <c r="DS29" s="656"/>
      <c r="DT29" s="656"/>
      <c r="DU29" s="656"/>
      <c r="DV29" s="657"/>
      <c r="DW29" s="628">
        <v>8.1</v>
      </c>
      <c r="DX29" s="653"/>
      <c r="DY29" s="653"/>
      <c r="DZ29" s="653"/>
      <c r="EA29" s="653"/>
      <c r="EB29" s="653"/>
      <c r="EC29" s="654"/>
    </row>
    <row r="30" spans="2:133" ht="11.25" customHeight="1" x14ac:dyDescent="0.15">
      <c r="B30" s="620" t="s">
        <v>294</v>
      </c>
      <c r="C30" s="621"/>
      <c r="D30" s="621"/>
      <c r="E30" s="621"/>
      <c r="F30" s="621"/>
      <c r="G30" s="621"/>
      <c r="H30" s="621"/>
      <c r="I30" s="621"/>
      <c r="J30" s="621"/>
      <c r="K30" s="621"/>
      <c r="L30" s="621"/>
      <c r="M30" s="621"/>
      <c r="N30" s="621"/>
      <c r="O30" s="621"/>
      <c r="P30" s="621"/>
      <c r="Q30" s="622"/>
      <c r="R30" s="623">
        <v>8036365</v>
      </c>
      <c r="S30" s="624"/>
      <c r="T30" s="624"/>
      <c r="U30" s="624"/>
      <c r="V30" s="624"/>
      <c r="W30" s="624"/>
      <c r="X30" s="624"/>
      <c r="Y30" s="625"/>
      <c r="Z30" s="626">
        <v>24.2</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1240331</v>
      </c>
      <c r="CS30" s="624"/>
      <c r="CT30" s="624"/>
      <c r="CU30" s="624"/>
      <c r="CV30" s="624"/>
      <c r="CW30" s="624"/>
      <c r="CX30" s="624"/>
      <c r="CY30" s="625"/>
      <c r="CZ30" s="628">
        <v>3.8</v>
      </c>
      <c r="DA30" s="653"/>
      <c r="DB30" s="653"/>
      <c r="DC30" s="658"/>
      <c r="DD30" s="632">
        <v>1240331</v>
      </c>
      <c r="DE30" s="624"/>
      <c r="DF30" s="624"/>
      <c r="DG30" s="624"/>
      <c r="DH30" s="624"/>
      <c r="DI30" s="624"/>
      <c r="DJ30" s="624"/>
      <c r="DK30" s="625"/>
      <c r="DL30" s="632">
        <v>1240331</v>
      </c>
      <c r="DM30" s="624"/>
      <c r="DN30" s="624"/>
      <c r="DO30" s="624"/>
      <c r="DP30" s="624"/>
      <c r="DQ30" s="624"/>
      <c r="DR30" s="624"/>
      <c r="DS30" s="624"/>
      <c r="DT30" s="624"/>
      <c r="DU30" s="624"/>
      <c r="DV30" s="625"/>
      <c r="DW30" s="628">
        <v>7.9</v>
      </c>
      <c r="DX30" s="653"/>
      <c r="DY30" s="653"/>
      <c r="DZ30" s="653"/>
      <c r="EA30" s="653"/>
      <c r="EB30" s="653"/>
      <c r="EC30" s="654"/>
    </row>
    <row r="31" spans="2:133" ht="11.25" customHeight="1" x14ac:dyDescent="0.15">
      <c r="B31" s="636" t="s">
        <v>298</v>
      </c>
      <c r="C31" s="637"/>
      <c r="D31" s="637"/>
      <c r="E31" s="637"/>
      <c r="F31" s="637"/>
      <c r="G31" s="637"/>
      <c r="H31" s="637"/>
      <c r="I31" s="637"/>
      <c r="J31" s="637"/>
      <c r="K31" s="637"/>
      <c r="L31" s="637"/>
      <c r="M31" s="637"/>
      <c r="N31" s="637"/>
      <c r="O31" s="637"/>
      <c r="P31" s="637"/>
      <c r="Q31" s="638"/>
      <c r="R31" s="623">
        <v>470524</v>
      </c>
      <c r="S31" s="624"/>
      <c r="T31" s="624"/>
      <c r="U31" s="624"/>
      <c r="V31" s="624"/>
      <c r="W31" s="624"/>
      <c r="X31" s="624"/>
      <c r="Y31" s="625"/>
      <c r="Z31" s="626">
        <v>1.4</v>
      </c>
      <c r="AA31" s="626"/>
      <c r="AB31" s="626"/>
      <c r="AC31" s="626"/>
      <c r="AD31" s="627">
        <v>470524</v>
      </c>
      <c r="AE31" s="627"/>
      <c r="AF31" s="627"/>
      <c r="AG31" s="627"/>
      <c r="AH31" s="627"/>
      <c r="AI31" s="627"/>
      <c r="AJ31" s="627"/>
      <c r="AK31" s="627"/>
      <c r="AL31" s="628">
        <v>3</v>
      </c>
      <c r="AM31" s="629"/>
      <c r="AN31" s="629"/>
      <c r="AO31" s="630"/>
      <c r="AP31" s="671" t="s">
        <v>299</v>
      </c>
      <c r="AQ31" s="672"/>
      <c r="AR31" s="672"/>
      <c r="AS31" s="672"/>
      <c r="AT31" s="677" t="s">
        <v>300</v>
      </c>
      <c r="AU31" s="218"/>
      <c r="AV31" s="218"/>
      <c r="AW31" s="218"/>
      <c r="AX31" s="609" t="s">
        <v>178</v>
      </c>
      <c r="AY31" s="610"/>
      <c r="AZ31" s="610"/>
      <c r="BA31" s="610"/>
      <c r="BB31" s="610"/>
      <c r="BC31" s="610"/>
      <c r="BD31" s="610"/>
      <c r="BE31" s="610"/>
      <c r="BF31" s="611"/>
      <c r="BG31" s="670">
        <v>99.4</v>
      </c>
      <c r="BH31" s="667"/>
      <c r="BI31" s="667"/>
      <c r="BJ31" s="667"/>
      <c r="BK31" s="667"/>
      <c r="BL31" s="667"/>
      <c r="BM31" s="618">
        <v>98.5</v>
      </c>
      <c r="BN31" s="667"/>
      <c r="BO31" s="667"/>
      <c r="BP31" s="667"/>
      <c r="BQ31" s="668"/>
      <c r="BR31" s="670">
        <v>99.4</v>
      </c>
      <c r="BS31" s="667"/>
      <c r="BT31" s="667"/>
      <c r="BU31" s="667"/>
      <c r="BV31" s="667"/>
      <c r="BW31" s="667"/>
      <c r="BX31" s="618">
        <v>98.5</v>
      </c>
      <c r="BY31" s="667"/>
      <c r="BZ31" s="667"/>
      <c r="CA31" s="667"/>
      <c r="CB31" s="668"/>
      <c r="CD31" s="663"/>
      <c r="CE31" s="664"/>
      <c r="CF31" s="620" t="s">
        <v>301</v>
      </c>
      <c r="CG31" s="621"/>
      <c r="CH31" s="621"/>
      <c r="CI31" s="621"/>
      <c r="CJ31" s="621"/>
      <c r="CK31" s="621"/>
      <c r="CL31" s="621"/>
      <c r="CM31" s="621"/>
      <c r="CN31" s="621"/>
      <c r="CO31" s="621"/>
      <c r="CP31" s="621"/>
      <c r="CQ31" s="622"/>
      <c r="CR31" s="623">
        <v>32868</v>
      </c>
      <c r="CS31" s="656"/>
      <c r="CT31" s="656"/>
      <c r="CU31" s="656"/>
      <c r="CV31" s="656"/>
      <c r="CW31" s="656"/>
      <c r="CX31" s="656"/>
      <c r="CY31" s="657"/>
      <c r="CZ31" s="628">
        <v>0.1</v>
      </c>
      <c r="DA31" s="653"/>
      <c r="DB31" s="653"/>
      <c r="DC31" s="658"/>
      <c r="DD31" s="632">
        <v>32868</v>
      </c>
      <c r="DE31" s="656"/>
      <c r="DF31" s="656"/>
      <c r="DG31" s="656"/>
      <c r="DH31" s="656"/>
      <c r="DI31" s="656"/>
      <c r="DJ31" s="656"/>
      <c r="DK31" s="657"/>
      <c r="DL31" s="632">
        <v>32868</v>
      </c>
      <c r="DM31" s="656"/>
      <c r="DN31" s="656"/>
      <c r="DO31" s="656"/>
      <c r="DP31" s="656"/>
      <c r="DQ31" s="656"/>
      <c r="DR31" s="656"/>
      <c r="DS31" s="656"/>
      <c r="DT31" s="656"/>
      <c r="DU31" s="656"/>
      <c r="DV31" s="657"/>
      <c r="DW31" s="628">
        <v>0.2</v>
      </c>
      <c r="DX31" s="653"/>
      <c r="DY31" s="653"/>
      <c r="DZ31" s="653"/>
      <c r="EA31" s="653"/>
      <c r="EB31" s="653"/>
      <c r="EC31" s="654"/>
    </row>
    <row r="32" spans="2:133" ht="11.25" customHeight="1" x14ac:dyDescent="0.15">
      <c r="B32" s="620" t="s">
        <v>302</v>
      </c>
      <c r="C32" s="621"/>
      <c r="D32" s="621"/>
      <c r="E32" s="621"/>
      <c r="F32" s="621"/>
      <c r="G32" s="621"/>
      <c r="H32" s="621"/>
      <c r="I32" s="621"/>
      <c r="J32" s="621"/>
      <c r="K32" s="621"/>
      <c r="L32" s="621"/>
      <c r="M32" s="621"/>
      <c r="N32" s="621"/>
      <c r="O32" s="621"/>
      <c r="P32" s="621"/>
      <c r="Q32" s="622"/>
      <c r="R32" s="623">
        <v>4992112</v>
      </c>
      <c r="S32" s="624"/>
      <c r="T32" s="624"/>
      <c r="U32" s="624"/>
      <c r="V32" s="624"/>
      <c r="W32" s="624"/>
      <c r="X32" s="624"/>
      <c r="Y32" s="625"/>
      <c r="Z32" s="626">
        <v>15.1</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303</v>
      </c>
      <c r="AX32" s="620" t="s">
        <v>304</v>
      </c>
      <c r="AY32" s="621"/>
      <c r="AZ32" s="621"/>
      <c r="BA32" s="621"/>
      <c r="BB32" s="621"/>
      <c r="BC32" s="621"/>
      <c r="BD32" s="621"/>
      <c r="BE32" s="621"/>
      <c r="BF32" s="622"/>
      <c r="BG32" s="680">
        <v>99.1</v>
      </c>
      <c r="BH32" s="656"/>
      <c r="BI32" s="656"/>
      <c r="BJ32" s="656"/>
      <c r="BK32" s="656"/>
      <c r="BL32" s="656"/>
      <c r="BM32" s="629">
        <v>97.7</v>
      </c>
      <c r="BN32" s="656"/>
      <c r="BO32" s="656"/>
      <c r="BP32" s="656"/>
      <c r="BQ32" s="669"/>
      <c r="BR32" s="680">
        <v>99.1</v>
      </c>
      <c r="BS32" s="656"/>
      <c r="BT32" s="656"/>
      <c r="BU32" s="656"/>
      <c r="BV32" s="656"/>
      <c r="BW32" s="656"/>
      <c r="BX32" s="629">
        <v>97.7</v>
      </c>
      <c r="BY32" s="656"/>
      <c r="BZ32" s="656"/>
      <c r="CA32" s="656"/>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306</v>
      </c>
      <c r="C33" s="621"/>
      <c r="D33" s="621"/>
      <c r="E33" s="621"/>
      <c r="F33" s="621"/>
      <c r="G33" s="621"/>
      <c r="H33" s="621"/>
      <c r="I33" s="621"/>
      <c r="J33" s="621"/>
      <c r="K33" s="621"/>
      <c r="L33" s="621"/>
      <c r="M33" s="621"/>
      <c r="N33" s="621"/>
      <c r="O33" s="621"/>
      <c r="P33" s="621"/>
      <c r="Q33" s="622"/>
      <c r="R33" s="623">
        <v>29754</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19"/>
      <c r="AV33" s="219"/>
      <c r="AW33" s="219"/>
      <c r="AX33" s="644" t="s">
        <v>307</v>
      </c>
      <c r="AY33" s="645"/>
      <c r="AZ33" s="645"/>
      <c r="BA33" s="645"/>
      <c r="BB33" s="645"/>
      <c r="BC33" s="645"/>
      <c r="BD33" s="645"/>
      <c r="BE33" s="645"/>
      <c r="BF33" s="646"/>
      <c r="BG33" s="681">
        <v>99.6</v>
      </c>
      <c r="BH33" s="682"/>
      <c r="BI33" s="682"/>
      <c r="BJ33" s="682"/>
      <c r="BK33" s="682"/>
      <c r="BL33" s="682"/>
      <c r="BM33" s="683">
        <v>99.1</v>
      </c>
      <c r="BN33" s="682"/>
      <c r="BO33" s="682"/>
      <c r="BP33" s="682"/>
      <c r="BQ33" s="684"/>
      <c r="BR33" s="681">
        <v>99.6</v>
      </c>
      <c r="BS33" s="682"/>
      <c r="BT33" s="682"/>
      <c r="BU33" s="682"/>
      <c r="BV33" s="682"/>
      <c r="BW33" s="682"/>
      <c r="BX33" s="683">
        <v>99.1</v>
      </c>
      <c r="BY33" s="682"/>
      <c r="BZ33" s="682"/>
      <c r="CA33" s="682"/>
      <c r="CB33" s="684"/>
      <c r="CD33" s="620" t="s">
        <v>308</v>
      </c>
      <c r="CE33" s="621"/>
      <c r="CF33" s="621"/>
      <c r="CG33" s="621"/>
      <c r="CH33" s="621"/>
      <c r="CI33" s="621"/>
      <c r="CJ33" s="621"/>
      <c r="CK33" s="621"/>
      <c r="CL33" s="621"/>
      <c r="CM33" s="621"/>
      <c r="CN33" s="621"/>
      <c r="CO33" s="621"/>
      <c r="CP33" s="621"/>
      <c r="CQ33" s="622"/>
      <c r="CR33" s="623">
        <v>12829167</v>
      </c>
      <c r="CS33" s="656"/>
      <c r="CT33" s="656"/>
      <c r="CU33" s="656"/>
      <c r="CV33" s="656"/>
      <c r="CW33" s="656"/>
      <c r="CX33" s="656"/>
      <c r="CY33" s="657"/>
      <c r="CZ33" s="628">
        <v>39.799999999999997</v>
      </c>
      <c r="DA33" s="653"/>
      <c r="DB33" s="653"/>
      <c r="DC33" s="658"/>
      <c r="DD33" s="632">
        <v>9656198</v>
      </c>
      <c r="DE33" s="656"/>
      <c r="DF33" s="656"/>
      <c r="DG33" s="656"/>
      <c r="DH33" s="656"/>
      <c r="DI33" s="656"/>
      <c r="DJ33" s="656"/>
      <c r="DK33" s="657"/>
      <c r="DL33" s="632">
        <v>6741908</v>
      </c>
      <c r="DM33" s="656"/>
      <c r="DN33" s="656"/>
      <c r="DO33" s="656"/>
      <c r="DP33" s="656"/>
      <c r="DQ33" s="656"/>
      <c r="DR33" s="656"/>
      <c r="DS33" s="656"/>
      <c r="DT33" s="656"/>
      <c r="DU33" s="656"/>
      <c r="DV33" s="657"/>
      <c r="DW33" s="628">
        <v>43.1</v>
      </c>
      <c r="DX33" s="653"/>
      <c r="DY33" s="653"/>
      <c r="DZ33" s="653"/>
      <c r="EA33" s="653"/>
      <c r="EB33" s="653"/>
      <c r="EC33" s="654"/>
    </row>
    <row r="34" spans="2:133" ht="11.25" customHeight="1" x14ac:dyDescent="0.15">
      <c r="B34" s="620" t="s">
        <v>309</v>
      </c>
      <c r="C34" s="621"/>
      <c r="D34" s="621"/>
      <c r="E34" s="621"/>
      <c r="F34" s="621"/>
      <c r="G34" s="621"/>
      <c r="H34" s="621"/>
      <c r="I34" s="621"/>
      <c r="J34" s="621"/>
      <c r="K34" s="621"/>
      <c r="L34" s="621"/>
      <c r="M34" s="621"/>
      <c r="N34" s="621"/>
      <c r="O34" s="621"/>
      <c r="P34" s="621"/>
      <c r="Q34" s="622"/>
      <c r="R34" s="623">
        <v>17086</v>
      </c>
      <c r="S34" s="624"/>
      <c r="T34" s="624"/>
      <c r="U34" s="624"/>
      <c r="V34" s="624"/>
      <c r="W34" s="624"/>
      <c r="X34" s="624"/>
      <c r="Y34" s="625"/>
      <c r="Z34" s="626">
        <v>0.1</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310</v>
      </c>
      <c r="CE34" s="621"/>
      <c r="CF34" s="621"/>
      <c r="CG34" s="621"/>
      <c r="CH34" s="621"/>
      <c r="CI34" s="621"/>
      <c r="CJ34" s="621"/>
      <c r="CK34" s="621"/>
      <c r="CL34" s="621"/>
      <c r="CM34" s="621"/>
      <c r="CN34" s="621"/>
      <c r="CO34" s="621"/>
      <c r="CP34" s="621"/>
      <c r="CQ34" s="622"/>
      <c r="CR34" s="623">
        <v>4215032</v>
      </c>
      <c r="CS34" s="624"/>
      <c r="CT34" s="624"/>
      <c r="CU34" s="624"/>
      <c r="CV34" s="624"/>
      <c r="CW34" s="624"/>
      <c r="CX34" s="624"/>
      <c r="CY34" s="625"/>
      <c r="CZ34" s="628">
        <v>13.1</v>
      </c>
      <c r="DA34" s="653"/>
      <c r="DB34" s="653"/>
      <c r="DC34" s="658"/>
      <c r="DD34" s="632">
        <v>2940844</v>
      </c>
      <c r="DE34" s="624"/>
      <c r="DF34" s="624"/>
      <c r="DG34" s="624"/>
      <c r="DH34" s="624"/>
      <c r="DI34" s="624"/>
      <c r="DJ34" s="624"/>
      <c r="DK34" s="625"/>
      <c r="DL34" s="632">
        <v>2768557</v>
      </c>
      <c r="DM34" s="624"/>
      <c r="DN34" s="624"/>
      <c r="DO34" s="624"/>
      <c r="DP34" s="624"/>
      <c r="DQ34" s="624"/>
      <c r="DR34" s="624"/>
      <c r="DS34" s="624"/>
      <c r="DT34" s="624"/>
      <c r="DU34" s="624"/>
      <c r="DV34" s="625"/>
      <c r="DW34" s="628">
        <v>17.7</v>
      </c>
      <c r="DX34" s="653"/>
      <c r="DY34" s="653"/>
      <c r="DZ34" s="653"/>
      <c r="EA34" s="653"/>
      <c r="EB34" s="653"/>
      <c r="EC34" s="654"/>
    </row>
    <row r="35" spans="2:133" ht="11.25" customHeight="1" x14ac:dyDescent="0.15">
      <c r="B35" s="620" t="s">
        <v>311</v>
      </c>
      <c r="C35" s="621"/>
      <c r="D35" s="621"/>
      <c r="E35" s="621"/>
      <c r="F35" s="621"/>
      <c r="G35" s="621"/>
      <c r="H35" s="621"/>
      <c r="I35" s="621"/>
      <c r="J35" s="621"/>
      <c r="K35" s="621"/>
      <c r="L35" s="621"/>
      <c r="M35" s="621"/>
      <c r="N35" s="621"/>
      <c r="O35" s="621"/>
      <c r="P35" s="621"/>
      <c r="Q35" s="622"/>
      <c r="R35" s="623">
        <v>1469310</v>
      </c>
      <c r="S35" s="624"/>
      <c r="T35" s="624"/>
      <c r="U35" s="624"/>
      <c r="V35" s="624"/>
      <c r="W35" s="624"/>
      <c r="X35" s="624"/>
      <c r="Y35" s="625"/>
      <c r="Z35" s="626">
        <v>4.4000000000000004</v>
      </c>
      <c r="AA35" s="626"/>
      <c r="AB35" s="626"/>
      <c r="AC35" s="626"/>
      <c r="AD35" s="627" t="s">
        <v>122</v>
      </c>
      <c r="AE35" s="627"/>
      <c r="AF35" s="627"/>
      <c r="AG35" s="627"/>
      <c r="AH35" s="627"/>
      <c r="AI35" s="627"/>
      <c r="AJ35" s="627"/>
      <c r="AK35" s="627"/>
      <c r="AL35" s="628" t="s">
        <v>122</v>
      </c>
      <c r="AM35" s="629"/>
      <c r="AN35" s="629"/>
      <c r="AO35" s="630"/>
      <c r="AP35" s="222"/>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139111</v>
      </c>
      <c r="CS35" s="656"/>
      <c r="CT35" s="656"/>
      <c r="CU35" s="656"/>
      <c r="CV35" s="656"/>
      <c r="CW35" s="656"/>
      <c r="CX35" s="656"/>
      <c r="CY35" s="657"/>
      <c r="CZ35" s="628">
        <v>0.4</v>
      </c>
      <c r="DA35" s="653"/>
      <c r="DB35" s="653"/>
      <c r="DC35" s="658"/>
      <c r="DD35" s="632">
        <v>128937</v>
      </c>
      <c r="DE35" s="656"/>
      <c r="DF35" s="656"/>
      <c r="DG35" s="656"/>
      <c r="DH35" s="656"/>
      <c r="DI35" s="656"/>
      <c r="DJ35" s="656"/>
      <c r="DK35" s="657"/>
      <c r="DL35" s="632">
        <v>128937</v>
      </c>
      <c r="DM35" s="656"/>
      <c r="DN35" s="656"/>
      <c r="DO35" s="656"/>
      <c r="DP35" s="656"/>
      <c r="DQ35" s="656"/>
      <c r="DR35" s="656"/>
      <c r="DS35" s="656"/>
      <c r="DT35" s="656"/>
      <c r="DU35" s="656"/>
      <c r="DV35" s="657"/>
      <c r="DW35" s="628">
        <v>0.8</v>
      </c>
      <c r="DX35" s="653"/>
      <c r="DY35" s="653"/>
      <c r="DZ35" s="653"/>
      <c r="EA35" s="653"/>
      <c r="EB35" s="653"/>
      <c r="EC35" s="654"/>
    </row>
    <row r="36" spans="2:133" ht="11.25" customHeight="1" x14ac:dyDescent="0.15">
      <c r="B36" s="620" t="s">
        <v>315</v>
      </c>
      <c r="C36" s="621"/>
      <c r="D36" s="621"/>
      <c r="E36" s="621"/>
      <c r="F36" s="621"/>
      <c r="G36" s="621"/>
      <c r="H36" s="621"/>
      <c r="I36" s="621"/>
      <c r="J36" s="621"/>
      <c r="K36" s="621"/>
      <c r="L36" s="621"/>
      <c r="M36" s="621"/>
      <c r="N36" s="621"/>
      <c r="O36" s="621"/>
      <c r="P36" s="621"/>
      <c r="Q36" s="622"/>
      <c r="R36" s="623">
        <v>875000</v>
      </c>
      <c r="S36" s="624"/>
      <c r="T36" s="624"/>
      <c r="U36" s="624"/>
      <c r="V36" s="624"/>
      <c r="W36" s="624"/>
      <c r="X36" s="624"/>
      <c r="Y36" s="625"/>
      <c r="Z36" s="626">
        <v>2.6</v>
      </c>
      <c r="AA36" s="626"/>
      <c r="AB36" s="626"/>
      <c r="AC36" s="626"/>
      <c r="AD36" s="627" t="s">
        <v>122</v>
      </c>
      <c r="AE36" s="627"/>
      <c r="AF36" s="627"/>
      <c r="AG36" s="627"/>
      <c r="AH36" s="627"/>
      <c r="AI36" s="627"/>
      <c r="AJ36" s="627"/>
      <c r="AK36" s="627"/>
      <c r="AL36" s="628" t="s">
        <v>122</v>
      </c>
      <c r="AM36" s="629"/>
      <c r="AN36" s="629"/>
      <c r="AO36" s="630"/>
      <c r="AP36" s="222"/>
      <c r="AQ36" s="689" t="s">
        <v>316</v>
      </c>
      <c r="AR36" s="690"/>
      <c r="AS36" s="690"/>
      <c r="AT36" s="690"/>
      <c r="AU36" s="690"/>
      <c r="AV36" s="690"/>
      <c r="AW36" s="690"/>
      <c r="AX36" s="690"/>
      <c r="AY36" s="691"/>
      <c r="AZ36" s="612">
        <v>4510686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203062</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3308245</v>
      </c>
      <c r="CS36" s="624"/>
      <c r="CT36" s="624"/>
      <c r="CU36" s="624"/>
      <c r="CV36" s="624"/>
      <c r="CW36" s="624"/>
      <c r="CX36" s="624"/>
      <c r="CY36" s="625"/>
      <c r="CZ36" s="628">
        <v>10.3</v>
      </c>
      <c r="DA36" s="653"/>
      <c r="DB36" s="653"/>
      <c r="DC36" s="658"/>
      <c r="DD36" s="632">
        <v>2387726</v>
      </c>
      <c r="DE36" s="624"/>
      <c r="DF36" s="624"/>
      <c r="DG36" s="624"/>
      <c r="DH36" s="624"/>
      <c r="DI36" s="624"/>
      <c r="DJ36" s="624"/>
      <c r="DK36" s="625"/>
      <c r="DL36" s="632">
        <v>1729218</v>
      </c>
      <c r="DM36" s="624"/>
      <c r="DN36" s="624"/>
      <c r="DO36" s="624"/>
      <c r="DP36" s="624"/>
      <c r="DQ36" s="624"/>
      <c r="DR36" s="624"/>
      <c r="DS36" s="624"/>
      <c r="DT36" s="624"/>
      <c r="DU36" s="624"/>
      <c r="DV36" s="625"/>
      <c r="DW36" s="628">
        <v>11.1</v>
      </c>
      <c r="DX36" s="653"/>
      <c r="DY36" s="653"/>
      <c r="DZ36" s="653"/>
      <c r="EA36" s="653"/>
      <c r="EB36" s="653"/>
      <c r="EC36" s="654"/>
    </row>
    <row r="37" spans="2:133" ht="11.25" customHeight="1" x14ac:dyDescent="0.15">
      <c r="B37" s="620" t="s">
        <v>319</v>
      </c>
      <c r="C37" s="621"/>
      <c r="D37" s="621"/>
      <c r="E37" s="621"/>
      <c r="F37" s="621"/>
      <c r="G37" s="621"/>
      <c r="H37" s="621"/>
      <c r="I37" s="621"/>
      <c r="J37" s="621"/>
      <c r="K37" s="621"/>
      <c r="L37" s="621"/>
      <c r="M37" s="621"/>
      <c r="N37" s="621"/>
      <c r="O37" s="621"/>
      <c r="P37" s="621"/>
      <c r="Q37" s="622"/>
      <c r="R37" s="623">
        <v>253882</v>
      </c>
      <c r="S37" s="624"/>
      <c r="T37" s="624"/>
      <c r="U37" s="624"/>
      <c r="V37" s="624"/>
      <c r="W37" s="624"/>
      <c r="X37" s="624"/>
      <c r="Y37" s="625"/>
      <c r="Z37" s="626">
        <v>0.8</v>
      </c>
      <c r="AA37" s="626"/>
      <c r="AB37" s="626"/>
      <c r="AC37" s="626"/>
      <c r="AD37" s="627">
        <v>33604</v>
      </c>
      <c r="AE37" s="627"/>
      <c r="AF37" s="627"/>
      <c r="AG37" s="627"/>
      <c r="AH37" s="627"/>
      <c r="AI37" s="627"/>
      <c r="AJ37" s="627"/>
      <c r="AK37" s="627"/>
      <c r="AL37" s="628">
        <v>0.2</v>
      </c>
      <c r="AM37" s="629"/>
      <c r="AN37" s="629"/>
      <c r="AO37" s="630"/>
      <c r="AQ37" s="686" t="s">
        <v>320</v>
      </c>
      <c r="AR37" s="687"/>
      <c r="AS37" s="687"/>
      <c r="AT37" s="687"/>
      <c r="AU37" s="687"/>
      <c r="AV37" s="687"/>
      <c r="AW37" s="687"/>
      <c r="AX37" s="687"/>
      <c r="AY37" s="688"/>
      <c r="AZ37" s="623">
        <v>1186452</v>
      </c>
      <c r="BA37" s="624"/>
      <c r="BB37" s="624"/>
      <c r="BC37" s="624"/>
      <c r="BD37" s="656"/>
      <c r="BE37" s="656"/>
      <c r="BF37" s="669"/>
      <c r="BG37" s="620" t="s">
        <v>321</v>
      </c>
      <c r="BH37" s="621"/>
      <c r="BI37" s="621"/>
      <c r="BJ37" s="621"/>
      <c r="BK37" s="621"/>
      <c r="BL37" s="621"/>
      <c r="BM37" s="621"/>
      <c r="BN37" s="621"/>
      <c r="BO37" s="621"/>
      <c r="BP37" s="621"/>
      <c r="BQ37" s="621"/>
      <c r="BR37" s="621"/>
      <c r="BS37" s="621"/>
      <c r="BT37" s="621"/>
      <c r="BU37" s="622"/>
      <c r="BV37" s="623">
        <v>-425664</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843713</v>
      </c>
      <c r="CS37" s="656"/>
      <c r="CT37" s="656"/>
      <c r="CU37" s="656"/>
      <c r="CV37" s="656"/>
      <c r="CW37" s="656"/>
      <c r="CX37" s="656"/>
      <c r="CY37" s="657"/>
      <c r="CZ37" s="628">
        <v>2.6</v>
      </c>
      <c r="DA37" s="653"/>
      <c r="DB37" s="653"/>
      <c r="DC37" s="658"/>
      <c r="DD37" s="632">
        <v>840670</v>
      </c>
      <c r="DE37" s="656"/>
      <c r="DF37" s="656"/>
      <c r="DG37" s="656"/>
      <c r="DH37" s="656"/>
      <c r="DI37" s="656"/>
      <c r="DJ37" s="656"/>
      <c r="DK37" s="657"/>
      <c r="DL37" s="632">
        <v>662251</v>
      </c>
      <c r="DM37" s="656"/>
      <c r="DN37" s="656"/>
      <c r="DO37" s="656"/>
      <c r="DP37" s="656"/>
      <c r="DQ37" s="656"/>
      <c r="DR37" s="656"/>
      <c r="DS37" s="656"/>
      <c r="DT37" s="656"/>
      <c r="DU37" s="656"/>
      <c r="DV37" s="657"/>
      <c r="DW37" s="628">
        <v>4.2</v>
      </c>
      <c r="DX37" s="653"/>
      <c r="DY37" s="653"/>
      <c r="DZ37" s="653"/>
      <c r="EA37" s="653"/>
      <c r="EB37" s="653"/>
      <c r="EC37" s="654"/>
    </row>
    <row r="38" spans="2:133" ht="11.25" customHeight="1" x14ac:dyDescent="0.15">
      <c r="B38" s="620" t="s">
        <v>323</v>
      </c>
      <c r="C38" s="621"/>
      <c r="D38" s="621"/>
      <c r="E38" s="621"/>
      <c r="F38" s="621"/>
      <c r="G38" s="621"/>
      <c r="H38" s="621"/>
      <c r="I38" s="621"/>
      <c r="J38" s="621"/>
      <c r="K38" s="621"/>
      <c r="L38" s="621"/>
      <c r="M38" s="621"/>
      <c r="N38" s="621"/>
      <c r="O38" s="621"/>
      <c r="P38" s="621"/>
      <c r="Q38" s="622"/>
      <c r="R38" s="623">
        <v>459250</v>
      </c>
      <c r="S38" s="624"/>
      <c r="T38" s="624"/>
      <c r="U38" s="624"/>
      <c r="V38" s="624"/>
      <c r="W38" s="624"/>
      <c r="X38" s="624"/>
      <c r="Y38" s="625"/>
      <c r="Z38" s="626">
        <v>1.4</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52566</v>
      </c>
      <c r="BA38" s="624"/>
      <c r="BB38" s="624"/>
      <c r="BC38" s="624"/>
      <c r="BD38" s="656"/>
      <c r="BE38" s="656"/>
      <c r="BF38" s="669"/>
      <c r="BG38" s="620" t="s">
        <v>325</v>
      </c>
      <c r="BH38" s="621"/>
      <c r="BI38" s="621"/>
      <c r="BJ38" s="621"/>
      <c r="BK38" s="621"/>
      <c r="BL38" s="621"/>
      <c r="BM38" s="621"/>
      <c r="BN38" s="621"/>
      <c r="BO38" s="621"/>
      <c r="BP38" s="621"/>
      <c r="BQ38" s="621"/>
      <c r="BR38" s="621"/>
      <c r="BS38" s="621"/>
      <c r="BT38" s="621"/>
      <c r="BU38" s="622"/>
      <c r="BV38" s="623">
        <v>9501</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4458120</v>
      </c>
      <c r="CS38" s="624"/>
      <c r="CT38" s="624"/>
      <c r="CU38" s="624"/>
      <c r="CV38" s="624"/>
      <c r="CW38" s="624"/>
      <c r="CX38" s="624"/>
      <c r="CY38" s="625"/>
      <c r="CZ38" s="628">
        <v>13.8</v>
      </c>
      <c r="DA38" s="653"/>
      <c r="DB38" s="653"/>
      <c r="DC38" s="658"/>
      <c r="DD38" s="632">
        <v>3530222</v>
      </c>
      <c r="DE38" s="624"/>
      <c r="DF38" s="624"/>
      <c r="DG38" s="624"/>
      <c r="DH38" s="624"/>
      <c r="DI38" s="624"/>
      <c r="DJ38" s="624"/>
      <c r="DK38" s="625"/>
      <c r="DL38" s="632">
        <v>2115196</v>
      </c>
      <c r="DM38" s="624"/>
      <c r="DN38" s="624"/>
      <c r="DO38" s="624"/>
      <c r="DP38" s="624"/>
      <c r="DQ38" s="624"/>
      <c r="DR38" s="624"/>
      <c r="DS38" s="624"/>
      <c r="DT38" s="624"/>
      <c r="DU38" s="624"/>
      <c r="DV38" s="625"/>
      <c r="DW38" s="628">
        <v>13.5</v>
      </c>
      <c r="DX38" s="653"/>
      <c r="DY38" s="653"/>
      <c r="DZ38" s="653"/>
      <c r="EA38" s="653"/>
      <c r="EB38" s="653"/>
      <c r="EC38" s="654"/>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v>1088</v>
      </c>
      <c r="BA39" s="624"/>
      <c r="BB39" s="624"/>
      <c r="BC39" s="624"/>
      <c r="BD39" s="656"/>
      <c r="BE39" s="656"/>
      <c r="BF39" s="669"/>
      <c r="BG39" s="620" t="s">
        <v>329</v>
      </c>
      <c r="BH39" s="621"/>
      <c r="BI39" s="621"/>
      <c r="BJ39" s="621"/>
      <c r="BK39" s="621"/>
      <c r="BL39" s="621"/>
      <c r="BM39" s="621"/>
      <c r="BN39" s="621"/>
      <c r="BO39" s="621"/>
      <c r="BP39" s="621"/>
      <c r="BQ39" s="621"/>
      <c r="BR39" s="621"/>
      <c r="BS39" s="621"/>
      <c r="BT39" s="621"/>
      <c r="BU39" s="622"/>
      <c r="BV39" s="623">
        <v>14703</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708659</v>
      </c>
      <c r="CS39" s="656"/>
      <c r="CT39" s="656"/>
      <c r="CU39" s="656"/>
      <c r="CV39" s="656"/>
      <c r="CW39" s="656"/>
      <c r="CX39" s="656"/>
      <c r="CY39" s="657"/>
      <c r="CZ39" s="628">
        <v>2.2000000000000002</v>
      </c>
      <c r="DA39" s="653"/>
      <c r="DB39" s="653"/>
      <c r="DC39" s="658"/>
      <c r="DD39" s="632">
        <v>668469</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331</v>
      </c>
      <c r="C40" s="621"/>
      <c r="D40" s="621"/>
      <c r="E40" s="621"/>
      <c r="F40" s="621"/>
      <c r="G40" s="621"/>
      <c r="H40" s="621"/>
      <c r="I40" s="621"/>
      <c r="J40" s="621"/>
      <c r="K40" s="621"/>
      <c r="L40" s="621"/>
      <c r="M40" s="621"/>
      <c r="N40" s="621"/>
      <c r="O40" s="621"/>
      <c r="P40" s="621"/>
      <c r="Q40" s="622"/>
      <c r="R40" s="623">
        <v>146250</v>
      </c>
      <c r="S40" s="624"/>
      <c r="T40" s="624"/>
      <c r="U40" s="624"/>
      <c r="V40" s="624"/>
      <c r="W40" s="624"/>
      <c r="X40" s="624"/>
      <c r="Y40" s="625"/>
      <c r="Z40" s="626">
        <v>0.4</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69"/>
      <c r="BG40" s="673" t="s">
        <v>333</v>
      </c>
      <c r="BH40" s="674"/>
      <c r="BI40" s="674"/>
      <c r="BJ40" s="674"/>
      <c r="BK40" s="674"/>
      <c r="BL40" s="223"/>
      <c r="BM40" s="621" t="s">
        <v>334</v>
      </c>
      <c r="BN40" s="621"/>
      <c r="BO40" s="621"/>
      <c r="BP40" s="621"/>
      <c r="BQ40" s="621"/>
      <c r="BR40" s="621"/>
      <c r="BS40" s="621"/>
      <c r="BT40" s="621"/>
      <c r="BU40" s="622"/>
      <c r="BV40" s="623">
        <v>95</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336</v>
      </c>
      <c r="C41" s="645"/>
      <c r="D41" s="645"/>
      <c r="E41" s="645"/>
      <c r="F41" s="645"/>
      <c r="G41" s="645"/>
      <c r="H41" s="645"/>
      <c r="I41" s="645"/>
      <c r="J41" s="645"/>
      <c r="K41" s="645"/>
      <c r="L41" s="645"/>
      <c r="M41" s="645"/>
      <c r="N41" s="645"/>
      <c r="O41" s="645"/>
      <c r="P41" s="645"/>
      <c r="Q41" s="646"/>
      <c r="R41" s="695">
        <v>33169031</v>
      </c>
      <c r="S41" s="696"/>
      <c r="T41" s="696"/>
      <c r="U41" s="696"/>
      <c r="V41" s="696"/>
      <c r="W41" s="696"/>
      <c r="X41" s="696"/>
      <c r="Y41" s="700"/>
      <c r="Z41" s="701">
        <v>100</v>
      </c>
      <c r="AA41" s="701"/>
      <c r="AB41" s="701"/>
      <c r="AC41" s="701"/>
      <c r="AD41" s="702">
        <v>15497389</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1138050</v>
      </c>
      <c r="BA41" s="624"/>
      <c r="BB41" s="624"/>
      <c r="BC41" s="624"/>
      <c r="BD41" s="656"/>
      <c r="BE41" s="656"/>
      <c r="BF41" s="669"/>
      <c r="BG41" s="673"/>
      <c r="BH41" s="674"/>
      <c r="BI41" s="674"/>
      <c r="BJ41" s="674"/>
      <c r="BK41" s="674"/>
      <c r="BL41" s="223"/>
      <c r="BM41" s="621" t="s">
        <v>338</v>
      </c>
      <c r="BN41" s="621"/>
      <c r="BO41" s="621"/>
      <c r="BP41" s="621"/>
      <c r="BQ41" s="621"/>
      <c r="BR41" s="621"/>
      <c r="BS41" s="621"/>
      <c r="BT41" s="621"/>
      <c r="BU41" s="622"/>
      <c r="BV41" s="623" t="s">
        <v>122</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2132530</v>
      </c>
      <c r="BA42" s="696"/>
      <c r="BB42" s="696"/>
      <c r="BC42" s="696"/>
      <c r="BD42" s="682"/>
      <c r="BE42" s="682"/>
      <c r="BF42" s="684"/>
      <c r="BG42" s="675"/>
      <c r="BH42" s="676"/>
      <c r="BI42" s="676"/>
      <c r="BJ42" s="676"/>
      <c r="BK42" s="676"/>
      <c r="BL42" s="224"/>
      <c r="BM42" s="645" t="s">
        <v>341</v>
      </c>
      <c r="BN42" s="645"/>
      <c r="BO42" s="645"/>
      <c r="BP42" s="645"/>
      <c r="BQ42" s="645"/>
      <c r="BR42" s="645"/>
      <c r="BS42" s="645"/>
      <c r="BT42" s="645"/>
      <c r="BU42" s="646"/>
      <c r="BV42" s="695">
        <v>347</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1679100</v>
      </c>
      <c r="CS42" s="656"/>
      <c r="CT42" s="656"/>
      <c r="CU42" s="656"/>
      <c r="CV42" s="656"/>
      <c r="CW42" s="656"/>
      <c r="CX42" s="656"/>
      <c r="CY42" s="657"/>
      <c r="CZ42" s="628">
        <v>5.2</v>
      </c>
      <c r="DA42" s="653"/>
      <c r="DB42" s="653"/>
      <c r="DC42" s="658"/>
      <c r="DD42" s="632">
        <v>526188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14" t="s">
        <v>343</v>
      </c>
      <c r="CD43" s="620" t="s">
        <v>344</v>
      </c>
      <c r="CE43" s="621"/>
      <c r="CF43" s="621"/>
      <c r="CG43" s="621"/>
      <c r="CH43" s="621"/>
      <c r="CI43" s="621"/>
      <c r="CJ43" s="621"/>
      <c r="CK43" s="621"/>
      <c r="CL43" s="621"/>
      <c r="CM43" s="621"/>
      <c r="CN43" s="621"/>
      <c r="CO43" s="621"/>
      <c r="CP43" s="621"/>
      <c r="CQ43" s="622"/>
      <c r="CR43" s="623">
        <v>55360</v>
      </c>
      <c r="CS43" s="656"/>
      <c r="CT43" s="656"/>
      <c r="CU43" s="656"/>
      <c r="CV43" s="656"/>
      <c r="CW43" s="656"/>
      <c r="CX43" s="656"/>
      <c r="CY43" s="657"/>
      <c r="CZ43" s="628">
        <v>0.2</v>
      </c>
      <c r="DA43" s="653"/>
      <c r="DB43" s="653"/>
      <c r="DC43" s="658"/>
      <c r="DD43" s="632">
        <v>55360</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1679100</v>
      </c>
      <c r="CS44" s="624"/>
      <c r="CT44" s="624"/>
      <c r="CU44" s="624"/>
      <c r="CV44" s="624"/>
      <c r="CW44" s="624"/>
      <c r="CX44" s="624"/>
      <c r="CY44" s="625"/>
      <c r="CZ44" s="628">
        <v>5.2</v>
      </c>
      <c r="DA44" s="629"/>
      <c r="DB44" s="629"/>
      <c r="DC44" s="635"/>
      <c r="DD44" s="632">
        <v>526188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694077</v>
      </c>
      <c r="CS45" s="656"/>
      <c r="CT45" s="656"/>
      <c r="CU45" s="656"/>
      <c r="CV45" s="656"/>
      <c r="CW45" s="656"/>
      <c r="CX45" s="656"/>
      <c r="CY45" s="657"/>
      <c r="CZ45" s="628">
        <v>2.2000000000000002</v>
      </c>
      <c r="DA45" s="653"/>
      <c r="DB45" s="653"/>
      <c r="DC45" s="658"/>
      <c r="DD45" s="632">
        <v>109737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25"/>
      <c r="CD46" s="663"/>
      <c r="CE46" s="664"/>
      <c r="CF46" s="620" t="s">
        <v>349</v>
      </c>
      <c r="CG46" s="621"/>
      <c r="CH46" s="621"/>
      <c r="CI46" s="621"/>
      <c r="CJ46" s="621"/>
      <c r="CK46" s="621"/>
      <c r="CL46" s="621"/>
      <c r="CM46" s="621"/>
      <c r="CN46" s="621"/>
      <c r="CO46" s="621"/>
      <c r="CP46" s="621"/>
      <c r="CQ46" s="622"/>
      <c r="CR46" s="623">
        <v>985023</v>
      </c>
      <c r="CS46" s="624"/>
      <c r="CT46" s="624"/>
      <c r="CU46" s="624"/>
      <c r="CV46" s="624"/>
      <c r="CW46" s="624"/>
      <c r="CX46" s="624"/>
      <c r="CY46" s="625"/>
      <c r="CZ46" s="628">
        <v>3.1</v>
      </c>
      <c r="DA46" s="629"/>
      <c r="DB46" s="629"/>
      <c r="DC46" s="635"/>
      <c r="DD46" s="632">
        <v>416451</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25"/>
      <c r="CD47" s="663"/>
      <c r="CE47" s="664"/>
      <c r="CF47" s="620" t="s">
        <v>350</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25"/>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25"/>
      <c r="CD49" s="644" t="s">
        <v>352</v>
      </c>
      <c r="CE49" s="645"/>
      <c r="CF49" s="645"/>
      <c r="CG49" s="645"/>
      <c r="CH49" s="645"/>
      <c r="CI49" s="645"/>
      <c r="CJ49" s="645"/>
      <c r="CK49" s="645"/>
      <c r="CL49" s="645"/>
      <c r="CM49" s="645"/>
      <c r="CN49" s="645"/>
      <c r="CO49" s="645"/>
      <c r="CP49" s="645"/>
      <c r="CQ49" s="646"/>
      <c r="CR49" s="695">
        <v>32245193</v>
      </c>
      <c r="CS49" s="682"/>
      <c r="CT49" s="682"/>
      <c r="CU49" s="682"/>
      <c r="CV49" s="682"/>
      <c r="CW49" s="682"/>
      <c r="CX49" s="682"/>
      <c r="CY49" s="711"/>
      <c r="CZ49" s="703">
        <v>100</v>
      </c>
      <c r="DA49" s="712"/>
      <c r="DB49" s="712"/>
      <c r="DC49" s="713"/>
      <c r="DD49" s="714">
        <v>19252631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a+wEXuHIfeb+xDtzYUnn6xu/dq71hAxcF7mt/R45p7sf2UWXShMvETNXlJjivQj68etrFdxOtAhwpybdTHQ67g==" saltValue="HomSA8NaO3bI+nwspCkfX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354</v>
      </c>
      <c r="DK2" s="723"/>
      <c r="DL2" s="723"/>
      <c r="DM2" s="723"/>
      <c r="DN2" s="723"/>
      <c r="DO2" s="724"/>
      <c r="DP2" s="228"/>
      <c r="DQ2" s="722" t="s">
        <v>355</v>
      </c>
      <c r="DR2" s="723"/>
      <c r="DS2" s="723"/>
      <c r="DT2" s="723"/>
      <c r="DU2" s="723"/>
      <c r="DV2" s="723"/>
      <c r="DW2" s="723"/>
      <c r="DX2" s="723"/>
      <c r="DY2" s="723"/>
      <c r="DZ2" s="724"/>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32"/>
      <c r="BA5" s="232"/>
      <c r="BB5" s="232"/>
      <c r="BC5" s="232"/>
      <c r="BD5" s="232"/>
      <c r="BE5" s="233"/>
      <c r="BF5" s="233"/>
      <c r="BG5" s="233"/>
      <c r="BH5" s="233"/>
      <c r="BI5" s="233"/>
      <c r="BJ5" s="233"/>
      <c r="BK5" s="233"/>
      <c r="BL5" s="233"/>
      <c r="BM5" s="233"/>
      <c r="BN5" s="233"/>
      <c r="BO5" s="233"/>
      <c r="BP5" s="233"/>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34"/>
    </row>
    <row r="6" spans="1:131" s="235"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15">
      <c r="A7" s="236">
        <v>1</v>
      </c>
      <c r="B7" s="749" t="s">
        <v>375</v>
      </c>
      <c r="C7" s="750"/>
      <c r="D7" s="750"/>
      <c r="E7" s="750"/>
      <c r="F7" s="750"/>
      <c r="G7" s="750"/>
      <c r="H7" s="750"/>
      <c r="I7" s="750"/>
      <c r="J7" s="750"/>
      <c r="K7" s="750"/>
      <c r="L7" s="750"/>
      <c r="M7" s="750"/>
      <c r="N7" s="750"/>
      <c r="O7" s="750"/>
      <c r="P7" s="751"/>
      <c r="Q7" s="752">
        <v>33006</v>
      </c>
      <c r="R7" s="753"/>
      <c r="S7" s="753"/>
      <c r="T7" s="753"/>
      <c r="U7" s="753"/>
      <c r="V7" s="753">
        <v>32082</v>
      </c>
      <c r="W7" s="753"/>
      <c r="X7" s="753"/>
      <c r="Y7" s="753"/>
      <c r="Z7" s="753"/>
      <c r="AA7" s="753">
        <v>924</v>
      </c>
      <c r="AB7" s="753"/>
      <c r="AC7" s="753"/>
      <c r="AD7" s="753"/>
      <c r="AE7" s="754"/>
      <c r="AF7" s="755">
        <v>885</v>
      </c>
      <c r="AG7" s="756"/>
      <c r="AH7" s="756"/>
      <c r="AI7" s="756"/>
      <c r="AJ7" s="757"/>
      <c r="AK7" s="758">
        <v>1469</v>
      </c>
      <c r="AL7" s="759"/>
      <c r="AM7" s="759"/>
      <c r="AN7" s="759"/>
      <c r="AO7" s="759"/>
      <c r="AP7" s="759">
        <v>13107</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554</v>
      </c>
      <c r="BS7" s="746" t="s">
        <v>553</v>
      </c>
      <c r="BT7" s="747"/>
      <c r="BU7" s="747"/>
      <c r="BV7" s="747"/>
      <c r="BW7" s="747"/>
      <c r="BX7" s="747"/>
      <c r="BY7" s="747"/>
      <c r="BZ7" s="747"/>
      <c r="CA7" s="747"/>
      <c r="CB7" s="747"/>
      <c r="CC7" s="747"/>
      <c r="CD7" s="747"/>
      <c r="CE7" s="747"/>
      <c r="CF7" s="747"/>
      <c r="CG7" s="762"/>
      <c r="CH7" s="743">
        <v>3</v>
      </c>
      <c r="CI7" s="744"/>
      <c r="CJ7" s="744"/>
      <c r="CK7" s="744"/>
      <c r="CL7" s="745"/>
      <c r="CM7" s="743">
        <v>33</v>
      </c>
      <c r="CN7" s="744"/>
      <c r="CO7" s="744"/>
      <c r="CP7" s="744"/>
      <c r="CQ7" s="745"/>
      <c r="CR7" s="743">
        <v>5</v>
      </c>
      <c r="CS7" s="744"/>
      <c r="CT7" s="744"/>
      <c r="CU7" s="744"/>
      <c r="CV7" s="745"/>
      <c r="CW7" s="743" t="s">
        <v>552</v>
      </c>
      <c r="CX7" s="744"/>
      <c r="CY7" s="744"/>
      <c r="CZ7" s="744"/>
      <c r="DA7" s="745"/>
      <c r="DB7" s="743">
        <v>538</v>
      </c>
      <c r="DC7" s="744"/>
      <c r="DD7" s="744"/>
      <c r="DE7" s="744"/>
      <c r="DF7" s="745"/>
      <c r="DG7" s="743" t="s">
        <v>552</v>
      </c>
      <c r="DH7" s="744"/>
      <c r="DI7" s="744"/>
      <c r="DJ7" s="744"/>
      <c r="DK7" s="745"/>
      <c r="DL7" s="743" t="s">
        <v>552</v>
      </c>
      <c r="DM7" s="744"/>
      <c r="DN7" s="744"/>
      <c r="DO7" s="744"/>
      <c r="DP7" s="745"/>
      <c r="DQ7" s="743" t="s">
        <v>552</v>
      </c>
      <c r="DR7" s="744"/>
      <c r="DS7" s="744"/>
      <c r="DT7" s="744"/>
      <c r="DU7" s="745"/>
      <c r="DV7" s="746"/>
      <c r="DW7" s="747"/>
      <c r="DX7" s="747"/>
      <c r="DY7" s="747"/>
      <c r="DZ7" s="748"/>
      <c r="EA7" s="234"/>
    </row>
    <row r="8" spans="1:131" s="235" customFormat="1" ht="26.25" customHeight="1" x14ac:dyDescent="0.15">
      <c r="A8" s="238">
        <v>2</v>
      </c>
      <c r="B8" s="780" t="s">
        <v>376</v>
      </c>
      <c r="C8" s="781"/>
      <c r="D8" s="781"/>
      <c r="E8" s="781"/>
      <c r="F8" s="781"/>
      <c r="G8" s="781"/>
      <c r="H8" s="781"/>
      <c r="I8" s="781"/>
      <c r="J8" s="781"/>
      <c r="K8" s="781"/>
      <c r="L8" s="781"/>
      <c r="M8" s="781"/>
      <c r="N8" s="781"/>
      <c r="O8" s="781"/>
      <c r="P8" s="782"/>
      <c r="Q8" s="783">
        <v>135</v>
      </c>
      <c r="R8" s="784"/>
      <c r="S8" s="784"/>
      <c r="T8" s="784"/>
      <c r="U8" s="784"/>
      <c r="V8" s="784">
        <v>135</v>
      </c>
      <c r="W8" s="784"/>
      <c r="X8" s="784"/>
      <c r="Y8" s="784"/>
      <c r="Z8" s="784"/>
      <c r="AA8" s="784" t="s">
        <v>552</v>
      </c>
      <c r="AB8" s="784"/>
      <c r="AC8" s="784"/>
      <c r="AD8" s="784"/>
      <c r="AE8" s="785"/>
      <c r="AF8" s="786" t="s">
        <v>122</v>
      </c>
      <c r="AG8" s="787"/>
      <c r="AH8" s="787"/>
      <c r="AI8" s="787"/>
      <c r="AJ8" s="788"/>
      <c r="AK8" s="769">
        <v>21</v>
      </c>
      <c r="AL8" s="770"/>
      <c r="AM8" s="770"/>
      <c r="AN8" s="770"/>
      <c r="AO8" s="770"/>
      <c r="AP8" s="770" t="s">
        <v>552</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15">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15">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15">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15">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15">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15">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15">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15">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15">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15">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15">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15">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15">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
      <c r="A23" s="240" t="s">
        <v>378</v>
      </c>
      <c r="B23" s="789" t="s">
        <v>379</v>
      </c>
      <c r="C23" s="790"/>
      <c r="D23" s="790"/>
      <c r="E23" s="790"/>
      <c r="F23" s="790"/>
      <c r="G23" s="790"/>
      <c r="H23" s="790"/>
      <c r="I23" s="790"/>
      <c r="J23" s="790"/>
      <c r="K23" s="790"/>
      <c r="L23" s="790"/>
      <c r="M23" s="790"/>
      <c r="N23" s="790"/>
      <c r="O23" s="790"/>
      <c r="P23" s="791"/>
      <c r="Q23" s="792">
        <v>33141</v>
      </c>
      <c r="R23" s="793"/>
      <c r="S23" s="793"/>
      <c r="T23" s="793"/>
      <c r="U23" s="793"/>
      <c r="V23" s="793">
        <v>32217</v>
      </c>
      <c r="W23" s="793"/>
      <c r="X23" s="793"/>
      <c r="Y23" s="793"/>
      <c r="Z23" s="793"/>
      <c r="AA23" s="793">
        <v>924</v>
      </c>
      <c r="AB23" s="793"/>
      <c r="AC23" s="793"/>
      <c r="AD23" s="793"/>
      <c r="AE23" s="794"/>
      <c r="AF23" s="795">
        <v>885</v>
      </c>
      <c r="AG23" s="793"/>
      <c r="AH23" s="793"/>
      <c r="AI23" s="793"/>
      <c r="AJ23" s="796"/>
      <c r="AK23" s="797"/>
      <c r="AL23" s="798"/>
      <c r="AM23" s="798"/>
      <c r="AN23" s="798"/>
      <c r="AO23" s="798"/>
      <c r="AP23" s="793">
        <v>13107</v>
      </c>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365</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15">
      <c r="A28" s="242">
        <v>1</v>
      </c>
      <c r="B28" s="749" t="s">
        <v>390</v>
      </c>
      <c r="C28" s="750"/>
      <c r="D28" s="750"/>
      <c r="E28" s="750"/>
      <c r="F28" s="750"/>
      <c r="G28" s="750"/>
      <c r="H28" s="750"/>
      <c r="I28" s="750"/>
      <c r="J28" s="750"/>
      <c r="K28" s="750"/>
      <c r="L28" s="750"/>
      <c r="M28" s="750"/>
      <c r="N28" s="750"/>
      <c r="O28" s="750"/>
      <c r="P28" s="751"/>
      <c r="Q28" s="822">
        <v>8046</v>
      </c>
      <c r="R28" s="823"/>
      <c r="S28" s="823"/>
      <c r="T28" s="823"/>
      <c r="U28" s="823"/>
      <c r="V28" s="823">
        <v>7843</v>
      </c>
      <c r="W28" s="823"/>
      <c r="X28" s="823"/>
      <c r="Y28" s="823"/>
      <c r="Z28" s="823"/>
      <c r="AA28" s="823">
        <v>203</v>
      </c>
      <c r="AB28" s="823"/>
      <c r="AC28" s="823"/>
      <c r="AD28" s="823"/>
      <c r="AE28" s="824"/>
      <c r="AF28" s="825">
        <v>203</v>
      </c>
      <c r="AG28" s="823"/>
      <c r="AH28" s="823"/>
      <c r="AI28" s="823"/>
      <c r="AJ28" s="826"/>
      <c r="AK28" s="827">
        <v>1138</v>
      </c>
      <c r="AL28" s="828"/>
      <c r="AM28" s="828"/>
      <c r="AN28" s="828"/>
      <c r="AO28" s="828"/>
      <c r="AP28" s="828" t="s">
        <v>552</v>
      </c>
      <c r="AQ28" s="828"/>
      <c r="AR28" s="828"/>
      <c r="AS28" s="828"/>
      <c r="AT28" s="828"/>
      <c r="AU28" s="828" t="s">
        <v>552</v>
      </c>
      <c r="AV28" s="828"/>
      <c r="AW28" s="828"/>
      <c r="AX28" s="828"/>
      <c r="AY28" s="828"/>
      <c r="AZ28" s="828" t="s">
        <v>552</v>
      </c>
      <c r="BA28" s="828"/>
      <c r="BB28" s="828"/>
      <c r="BC28" s="828"/>
      <c r="BD28" s="828"/>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15">
      <c r="A29" s="242">
        <v>2</v>
      </c>
      <c r="B29" s="780" t="s">
        <v>391</v>
      </c>
      <c r="C29" s="781"/>
      <c r="D29" s="781"/>
      <c r="E29" s="781"/>
      <c r="F29" s="781"/>
      <c r="G29" s="781"/>
      <c r="H29" s="781"/>
      <c r="I29" s="781"/>
      <c r="J29" s="781"/>
      <c r="K29" s="781"/>
      <c r="L29" s="781"/>
      <c r="M29" s="781"/>
      <c r="N29" s="781"/>
      <c r="O29" s="781"/>
      <c r="P29" s="782"/>
      <c r="Q29" s="783">
        <v>5850</v>
      </c>
      <c r="R29" s="784"/>
      <c r="S29" s="784"/>
      <c r="T29" s="784"/>
      <c r="U29" s="784"/>
      <c r="V29" s="784">
        <v>5717</v>
      </c>
      <c r="W29" s="784"/>
      <c r="X29" s="784"/>
      <c r="Y29" s="784"/>
      <c r="Z29" s="784"/>
      <c r="AA29" s="784">
        <v>134</v>
      </c>
      <c r="AB29" s="784"/>
      <c r="AC29" s="784"/>
      <c r="AD29" s="784"/>
      <c r="AE29" s="785"/>
      <c r="AF29" s="786">
        <v>134</v>
      </c>
      <c r="AG29" s="787"/>
      <c r="AH29" s="787"/>
      <c r="AI29" s="787"/>
      <c r="AJ29" s="788"/>
      <c r="AK29" s="832">
        <v>1120</v>
      </c>
      <c r="AL29" s="829"/>
      <c r="AM29" s="829"/>
      <c r="AN29" s="829"/>
      <c r="AO29" s="829"/>
      <c r="AP29" s="829" t="s">
        <v>552</v>
      </c>
      <c r="AQ29" s="829"/>
      <c r="AR29" s="829"/>
      <c r="AS29" s="829"/>
      <c r="AT29" s="829"/>
      <c r="AU29" s="829" t="s">
        <v>552</v>
      </c>
      <c r="AV29" s="829"/>
      <c r="AW29" s="829"/>
      <c r="AX29" s="829"/>
      <c r="AY29" s="829"/>
      <c r="AZ29" s="829" t="s">
        <v>552</v>
      </c>
      <c r="BA29" s="829"/>
      <c r="BB29" s="829"/>
      <c r="BC29" s="829"/>
      <c r="BD29" s="829"/>
      <c r="BE29" s="830"/>
      <c r="BF29" s="830"/>
      <c r="BG29" s="830"/>
      <c r="BH29" s="830"/>
      <c r="BI29" s="831"/>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15">
      <c r="A30" s="242">
        <v>3</v>
      </c>
      <c r="B30" s="780" t="s">
        <v>392</v>
      </c>
      <c r="C30" s="781"/>
      <c r="D30" s="781"/>
      <c r="E30" s="781"/>
      <c r="F30" s="781"/>
      <c r="G30" s="781"/>
      <c r="H30" s="781"/>
      <c r="I30" s="781"/>
      <c r="J30" s="781"/>
      <c r="K30" s="781"/>
      <c r="L30" s="781"/>
      <c r="M30" s="781"/>
      <c r="N30" s="781"/>
      <c r="O30" s="781"/>
      <c r="P30" s="782"/>
      <c r="Q30" s="783">
        <v>1221</v>
      </c>
      <c r="R30" s="784"/>
      <c r="S30" s="784"/>
      <c r="T30" s="784"/>
      <c r="U30" s="784"/>
      <c r="V30" s="784">
        <v>1195</v>
      </c>
      <c r="W30" s="784"/>
      <c r="X30" s="784"/>
      <c r="Y30" s="784"/>
      <c r="Z30" s="784"/>
      <c r="AA30" s="784">
        <v>26</v>
      </c>
      <c r="AB30" s="784"/>
      <c r="AC30" s="784"/>
      <c r="AD30" s="784"/>
      <c r="AE30" s="785"/>
      <c r="AF30" s="786">
        <v>26</v>
      </c>
      <c r="AG30" s="787"/>
      <c r="AH30" s="787"/>
      <c r="AI30" s="787"/>
      <c r="AJ30" s="788"/>
      <c r="AK30" s="832">
        <v>1008</v>
      </c>
      <c r="AL30" s="829"/>
      <c r="AM30" s="829"/>
      <c r="AN30" s="829"/>
      <c r="AO30" s="829"/>
      <c r="AP30" s="829" t="s">
        <v>552</v>
      </c>
      <c r="AQ30" s="829"/>
      <c r="AR30" s="829"/>
      <c r="AS30" s="829"/>
      <c r="AT30" s="829"/>
      <c r="AU30" s="829" t="s">
        <v>552</v>
      </c>
      <c r="AV30" s="829"/>
      <c r="AW30" s="829"/>
      <c r="AX30" s="829"/>
      <c r="AY30" s="829"/>
      <c r="AZ30" s="829" t="s">
        <v>552</v>
      </c>
      <c r="BA30" s="829"/>
      <c r="BB30" s="829"/>
      <c r="BC30" s="829"/>
      <c r="BD30" s="829"/>
      <c r="BE30" s="830"/>
      <c r="BF30" s="830"/>
      <c r="BG30" s="830"/>
      <c r="BH30" s="830"/>
      <c r="BI30" s="831"/>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15">
      <c r="A31" s="242">
        <v>4</v>
      </c>
      <c r="B31" s="780" t="s">
        <v>393</v>
      </c>
      <c r="C31" s="781"/>
      <c r="D31" s="781"/>
      <c r="E31" s="781"/>
      <c r="F31" s="781"/>
      <c r="G31" s="781"/>
      <c r="H31" s="781"/>
      <c r="I31" s="781"/>
      <c r="J31" s="781"/>
      <c r="K31" s="781"/>
      <c r="L31" s="781"/>
      <c r="M31" s="781"/>
      <c r="N31" s="781"/>
      <c r="O31" s="781"/>
      <c r="P31" s="782"/>
      <c r="Q31" s="783">
        <v>1269</v>
      </c>
      <c r="R31" s="784"/>
      <c r="S31" s="784"/>
      <c r="T31" s="784"/>
      <c r="U31" s="784"/>
      <c r="V31" s="784">
        <v>1224</v>
      </c>
      <c r="W31" s="784"/>
      <c r="X31" s="784"/>
      <c r="Y31" s="784"/>
      <c r="Z31" s="784"/>
      <c r="AA31" s="784">
        <v>45</v>
      </c>
      <c r="AB31" s="784"/>
      <c r="AC31" s="784"/>
      <c r="AD31" s="784"/>
      <c r="AE31" s="785"/>
      <c r="AF31" s="786">
        <v>782</v>
      </c>
      <c r="AG31" s="787"/>
      <c r="AH31" s="787"/>
      <c r="AI31" s="787"/>
      <c r="AJ31" s="788"/>
      <c r="AK31" s="832">
        <v>53</v>
      </c>
      <c r="AL31" s="829"/>
      <c r="AM31" s="829"/>
      <c r="AN31" s="829"/>
      <c r="AO31" s="829"/>
      <c r="AP31" s="829">
        <v>1364</v>
      </c>
      <c r="AQ31" s="829"/>
      <c r="AR31" s="829"/>
      <c r="AS31" s="829"/>
      <c r="AT31" s="829"/>
      <c r="AU31" s="829">
        <v>390</v>
      </c>
      <c r="AV31" s="829"/>
      <c r="AW31" s="829"/>
      <c r="AX31" s="829"/>
      <c r="AY31" s="829"/>
      <c r="AZ31" s="833" t="s">
        <v>552</v>
      </c>
      <c r="BA31" s="833"/>
      <c r="BB31" s="833"/>
      <c r="BC31" s="833"/>
      <c r="BD31" s="833"/>
      <c r="BE31" s="830" t="s">
        <v>394</v>
      </c>
      <c r="BF31" s="830"/>
      <c r="BG31" s="830"/>
      <c r="BH31" s="830"/>
      <c r="BI31" s="831"/>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15">
      <c r="A32" s="242">
        <v>5</v>
      </c>
      <c r="B32" s="780" t="s">
        <v>395</v>
      </c>
      <c r="C32" s="781"/>
      <c r="D32" s="781"/>
      <c r="E32" s="781"/>
      <c r="F32" s="781"/>
      <c r="G32" s="781"/>
      <c r="H32" s="781"/>
      <c r="I32" s="781"/>
      <c r="J32" s="781"/>
      <c r="K32" s="781"/>
      <c r="L32" s="781"/>
      <c r="M32" s="781"/>
      <c r="N32" s="781"/>
      <c r="O32" s="781"/>
      <c r="P32" s="782"/>
      <c r="Q32" s="783">
        <v>1631</v>
      </c>
      <c r="R32" s="784"/>
      <c r="S32" s="784"/>
      <c r="T32" s="784"/>
      <c r="U32" s="784"/>
      <c r="V32" s="784">
        <v>1259</v>
      </c>
      <c r="W32" s="784"/>
      <c r="X32" s="784"/>
      <c r="Y32" s="784"/>
      <c r="Z32" s="784"/>
      <c r="AA32" s="784">
        <v>371</v>
      </c>
      <c r="AB32" s="784"/>
      <c r="AC32" s="784"/>
      <c r="AD32" s="784"/>
      <c r="AE32" s="785"/>
      <c r="AF32" s="786" t="s">
        <v>122</v>
      </c>
      <c r="AG32" s="787"/>
      <c r="AH32" s="787"/>
      <c r="AI32" s="787"/>
      <c r="AJ32" s="788"/>
      <c r="AK32" s="832">
        <v>1187</v>
      </c>
      <c r="AL32" s="829"/>
      <c r="AM32" s="829"/>
      <c r="AN32" s="829"/>
      <c r="AO32" s="829"/>
      <c r="AP32" s="829">
        <v>1270</v>
      </c>
      <c r="AQ32" s="829"/>
      <c r="AR32" s="829"/>
      <c r="AS32" s="829"/>
      <c r="AT32" s="829"/>
      <c r="AU32" s="829">
        <v>887</v>
      </c>
      <c r="AV32" s="829"/>
      <c r="AW32" s="829"/>
      <c r="AX32" s="829"/>
      <c r="AY32" s="829"/>
      <c r="AZ32" s="833"/>
      <c r="BA32" s="833"/>
      <c r="BB32" s="833"/>
      <c r="BC32" s="833"/>
      <c r="BD32" s="833"/>
      <c r="BE32" s="830" t="s">
        <v>396</v>
      </c>
      <c r="BF32" s="830"/>
      <c r="BG32" s="830"/>
      <c r="BH32" s="830"/>
      <c r="BI32" s="831"/>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15">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2"/>
      <c r="AL33" s="829"/>
      <c r="AM33" s="829"/>
      <c r="AN33" s="829"/>
      <c r="AO33" s="829"/>
      <c r="AP33" s="829"/>
      <c r="AQ33" s="829"/>
      <c r="AR33" s="829"/>
      <c r="AS33" s="829"/>
      <c r="AT33" s="829"/>
      <c r="AU33" s="829"/>
      <c r="AV33" s="829"/>
      <c r="AW33" s="829"/>
      <c r="AX33" s="829"/>
      <c r="AY33" s="829"/>
      <c r="AZ33" s="833"/>
      <c r="BA33" s="833"/>
      <c r="BB33" s="833"/>
      <c r="BC33" s="833"/>
      <c r="BD33" s="833"/>
      <c r="BE33" s="830"/>
      <c r="BF33" s="830"/>
      <c r="BG33" s="830"/>
      <c r="BH33" s="830"/>
      <c r="BI33" s="831"/>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15">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2"/>
      <c r="AL34" s="829"/>
      <c r="AM34" s="829"/>
      <c r="AN34" s="829"/>
      <c r="AO34" s="829"/>
      <c r="AP34" s="829"/>
      <c r="AQ34" s="829"/>
      <c r="AR34" s="829"/>
      <c r="AS34" s="829"/>
      <c r="AT34" s="829"/>
      <c r="AU34" s="829"/>
      <c r="AV34" s="829"/>
      <c r="AW34" s="829"/>
      <c r="AX34" s="829"/>
      <c r="AY34" s="829"/>
      <c r="AZ34" s="833"/>
      <c r="BA34" s="833"/>
      <c r="BB34" s="833"/>
      <c r="BC34" s="833"/>
      <c r="BD34" s="833"/>
      <c r="BE34" s="830"/>
      <c r="BF34" s="830"/>
      <c r="BG34" s="830"/>
      <c r="BH34" s="830"/>
      <c r="BI34" s="831"/>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15">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2"/>
      <c r="AL35" s="829"/>
      <c r="AM35" s="829"/>
      <c r="AN35" s="829"/>
      <c r="AO35" s="829"/>
      <c r="AP35" s="829"/>
      <c r="AQ35" s="829"/>
      <c r="AR35" s="829"/>
      <c r="AS35" s="829"/>
      <c r="AT35" s="829"/>
      <c r="AU35" s="829"/>
      <c r="AV35" s="829"/>
      <c r="AW35" s="829"/>
      <c r="AX35" s="829"/>
      <c r="AY35" s="829"/>
      <c r="AZ35" s="833"/>
      <c r="BA35" s="833"/>
      <c r="BB35" s="833"/>
      <c r="BC35" s="833"/>
      <c r="BD35" s="833"/>
      <c r="BE35" s="830"/>
      <c r="BF35" s="830"/>
      <c r="BG35" s="830"/>
      <c r="BH35" s="830"/>
      <c r="BI35" s="831"/>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15">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2"/>
      <c r="AL36" s="829"/>
      <c r="AM36" s="829"/>
      <c r="AN36" s="829"/>
      <c r="AO36" s="829"/>
      <c r="AP36" s="829"/>
      <c r="AQ36" s="829"/>
      <c r="AR36" s="829"/>
      <c r="AS36" s="829"/>
      <c r="AT36" s="829"/>
      <c r="AU36" s="829"/>
      <c r="AV36" s="829"/>
      <c r="AW36" s="829"/>
      <c r="AX36" s="829"/>
      <c r="AY36" s="829"/>
      <c r="AZ36" s="833"/>
      <c r="BA36" s="833"/>
      <c r="BB36" s="833"/>
      <c r="BC36" s="833"/>
      <c r="BD36" s="833"/>
      <c r="BE36" s="830"/>
      <c r="BF36" s="830"/>
      <c r="BG36" s="830"/>
      <c r="BH36" s="830"/>
      <c r="BI36" s="831"/>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15">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2"/>
      <c r="AL37" s="829"/>
      <c r="AM37" s="829"/>
      <c r="AN37" s="829"/>
      <c r="AO37" s="829"/>
      <c r="AP37" s="829"/>
      <c r="AQ37" s="829"/>
      <c r="AR37" s="829"/>
      <c r="AS37" s="829"/>
      <c r="AT37" s="829"/>
      <c r="AU37" s="829"/>
      <c r="AV37" s="829"/>
      <c r="AW37" s="829"/>
      <c r="AX37" s="829"/>
      <c r="AY37" s="829"/>
      <c r="AZ37" s="833"/>
      <c r="BA37" s="833"/>
      <c r="BB37" s="833"/>
      <c r="BC37" s="833"/>
      <c r="BD37" s="833"/>
      <c r="BE37" s="830"/>
      <c r="BF37" s="830"/>
      <c r="BG37" s="830"/>
      <c r="BH37" s="830"/>
      <c r="BI37" s="831"/>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15">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2"/>
      <c r="AL38" s="829"/>
      <c r="AM38" s="829"/>
      <c r="AN38" s="829"/>
      <c r="AO38" s="829"/>
      <c r="AP38" s="829"/>
      <c r="AQ38" s="829"/>
      <c r="AR38" s="829"/>
      <c r="AS38" s="829"/>
      <c r="AT38" s="829"/>
      <c r="AU38" s="829"/>
      <c r="AV38" s="829"/>
      <c r="AW38" s="829"/>
      <c r="AX38" s="829"/>
      <c r="AY38" s="829"/>
      <c r="AZ38" s="833"/>
      <c r="BA38" s="833"/>
      <c r="BB38" s="833"/>
      <c r="BC38" s="833"/>
      <c r="BD38" s="833"/>
      <c r="BE38" s="830"/>
      <c r="BF38" s="830"/>
      <c r="BG38" s="830"/>
      <c r="BH38" s="830"/>
      <c r="BI38" s="831"/>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15">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2"/>
      <c r="AL39" s="829"/>
      <c r="AM39" s="829"/>
      <c r="AN39" s="829"/>
      <c r="AO39" s="829"/>
      <c r="AP39" s="829"/>
      <c r="AQ39" s="829"/>
      <c r="AR39" s="829"/>
      <c r="AS39" s="829"/>
      <c r="AT39" s="829"/>
      <c r="AU39" s="829"/>
      <c r="AV39" s="829"/>
      <c r="AW39" s="829"/>
      <c r="AX39" s="829"/>
      <c r="AY39" s="829"/>
      <c r="AZ39" s="833"/>
      <c r="BA39" s="833"/>
      <c r="BB39" s="833"/>
      <c r="BC39" s="833"/>
      <c r="BD39" s="833"/>
      <c r="BE39" s="830"/>
      <c r="BF39" s="830"/>
      <c r="BG39" s="830"/>
      <c r="BH39" s="830"/>
      <c r="BI39" s="831"/>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15">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2"/>
      <c r="AL40" s="829"/>
      <c r="AM40" s="829"/>
      <c r="AN40" s="829"/>
      <c r="AO40" s="829"/>
      <c r="AP40" s="829"/>
      <c r="AQ40" s="829"/>
      <c r="AR40" s="829"/>
      <c r="AS40" s="829"/>
      <c r="AT40" s="829"/>
      <c r="AU40" s="829"/>
      <c r="AV40" s="829"/>
      <c r="AW40" s="829"/>
      <c r="AX40" s="829"/>
      <c r="AY40" s="829"/>
      <c r="AZ40" s="833"/>
      <c r="BA40" s="833"/>
      <c r="BB40" s="833"/>
      <c r="BC40" s="833"/>
      <c r="BD40" s="833"/>
      <c r="BE40" s="830"/>
      <c r="BF40" s="830"/>
      <c r="BG40" s="830"/>
      <c r="BH40" s="830"/>
      <c r="BI40" s="831"/>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15">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2"/>
      <c r="AL41" s="829"/>
      <c r="AM41" s="829"/>
      <c r="AN41" s="829"/>
      <c r="AO41" s="829"/>
      <c r="AP41" s="829"/>
      <c r="AQ41" s="829"/>
      <c r="AR41" s="829"/>
      <c r="AS41" s="829"/>
      <c r="AT41" s="829"/>
      <c r="AU41" s="829"/>
      <c r="AV41" s="829"/>
      <c r="AW41" s="829"/>
      <c r="AX41" s="829"/>
      <c r="AY41" s="829"/>
      <c r="AZ41" s="833"/>
      <c r="BA41" s="833"/>
      <c r="BB41" s="833"/>
      <c r="BC41" s="833"/>
      <c r="BD41" s="833"/>
      <c r="BE41" s="830"/>
      <c r="BF41" s="830"/>
      <c r="BG41" s="830"/>
      <c r="BH41" s="830"/>
      <c r="BI41" s="831"/>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15">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2"/>
      <c r="AL42" s="829"/>
      <c r="AM42" s="829"/>
      <c r="AN42" s="829"/>
      <c r="AO42" s="829"/>
      <c r="AP42" s="829"/>
      <c r="AQ42" s="829"/>
      <c r="AR42" s="829"/>
      <c r="AS42" s="829"/>
      <c r="AT42" s="829"/>
      <c r="AU42" s="829"/>
      <c r="AV42" s="829"/>
      <c r="AW42" s="829"/>
      <c r="AX42" s="829"/>
      <c r="AY42" s="829"/>
      <c r="AZ42" s="833"/>
      <c r="BA42" s="833"/>
      <c r="BB42" s="833"/>
      <c r="BC42" s="833"/>
      <c r="BD42" s="833"/>
      <c r="BE42" s="830"/>
      <c r="BF42" s="830"/>
      <c r="BG42" s="830"/>
      <c r="BH42" s="830"/>
      <c r="BI42" s="831"/>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15">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2"/>
      <c r="AL43" s="829"/>
      <c r="AM43" s="829"/>
      <c r="AN43" s="829"/>
      <c r="AO43" s="829"/>
      <c r="AP43" s="829"/>
      <c r="AQ43" s="829"/>
      <c r="AR43" s="829"/>
      <c r="AS43" s="829"/>
      <c r="AT43" s="829"/>
      <c r="AU43" s="829"/>
      <c r="AV43" s="829"/>
      <c r="AW43" s="829"/>
      <c r="AX43" s="829"/>
      <c r="AY43" s="829"/>
      <c r="AZ43" s="833"/>
      <c r="BA43" s="833"/>
      <c r="BB43" s="833"/>
      <c r="BC43" s="833"/>
      <c r="BD43" s="833"/>
      <c r="BE43" s="830"/>
      <c r="BF43" s="830"/>
      <c r="BG43" s="830"/>
      <c r="BH43" s="830"/>
      <c r="BI43" s="831"/>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15">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2"/>
      <c r="AL44" s="829"/>
      <c r="AM44" s="829"/>
      <c r="AN44" s="829"/>
      <c r="AO44" s="829"/>
      <c r="AP44" s="829"/>
      <c r="AQ44" s="829"/>
      <c r="AR44" s="829"/>
      <c r="AS44" s="829"/>
      <c r="AT44" s="829"/>
      <c r="AU44" s="829"/>
      <c r="AV44" s="829"/>
      <c r="AW44" s="829"/>
      <c r="AX44" s="829"/>
      <c r="AY44" s="829"/>
      <c r="AZ44" s="833"/>
      <c r="BA44" s="833"/>
      <c r="BB44" s="833"/>
      <c r="BC44" s="833"/>
      <c r="BD44" s="833"/>
      <c r="BE44" s="830"/>
      <c r="BF44" s="830"/>
      <c r="BG44" s="830"/>
      <c r="BH44" s="830"/>
      <c r="BI44" s="831"/>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15">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2"/>
      <c r="AL45" s="829"/>
      <c r="AM45" s="829"/>
      <c r="AN45" s="829"/>
      <c r="AO45" s="829"/>
      <c r="AP45" s="829"/>
      <c r="AQ45" s="829"/>
      <c r="AR45" s="829"/>
      <c r="AS45" s="829"/>
      <c r="AT45" s="829"/>
      <c r="AU45" s="829"/>
      <c r="AV45" s="829"/>
      <c r="AW45" s="829"/>
      <c r="AX45" s="829"/>
      <c r="AY45" s="829"/>
      <c r="AZ45" s="833"/>
      <c r="BA45" s="833"/>
      <c r="BB45" s="833"/>
      <c r="BC45" s="833"/>
      <c r="BD45" s="833"/>
      <c r="BE45" s="830"/>
      <c r="BF45" s="830"/>
      <c r="BG45" s="830"/>
      <c r="BH45" s="830"/>
      <c r="BI45" s="831"/>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15">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2"/>
      <c r="AL46" s="829"/>
      <c r="AM46" s="829"/>
      <c r="AN46" s="829"/>
      <c r="AO46" s="829"/>
      <c r="AP46" s="829"/>
      <c r="AQ46" s="829"/>
      <c r="AR46" s="829"/>
      <c r="AS46" s="829"/>
      <c r="AT46" s="829"/>
      <c r="AU46" s="829"/>
      <c r="AV46" s="829"/>
      <c r="AW46" s="829"/>
      <c r="AX46" s="829"/>
      <c r="AY46" s="829"/>
      <c r="AZ46" s="833"/>
      <c r="BA46" s="833"/>
      <c r="BB46" s="833"/>
      <c r="BC46" s="833"/>
      <c r="BD46" s="833"/>
      <c r="BE46" s="830"/>
      <c r="BF46" s="830"/>
      <c r="BG46" s="830"/>
      <c r="BH46" s="830"/>
      <c r="BI46" s="831"/>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15">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2"/>
      <c r="AL47" s="829"/>
      <c r="AM47" s="829"/>
      <c r="AN47" s="829"/>
      <c r="AO47" s="829"/>
      <c r="AP47" s="829"/>
      <c r="AQ47" s="829"/>
      <c r="AR47" s="829"/>
      <c r="AS47" s="829"/>
      <c r="AT47" s="829"/>
      <c r="AU47" s="829"/>
      <c r="AV47" s="829"/>
      <c r="AW47" s="829"/>
      <c r="AX47" s="829"/>
      <c r="AY47" s="829"/>
      <c r="AZ47" s="833"/>
      <c r="BA47" s="833"/>
      <c r="BB47" s="833"/>
      <c r="BC47" s="833"/>
      <c r="BD47" s="833"/>
      <c r="BE47" s="830"/>
      <c r="BF47" s="830"/>
      <c r="BG47" s="830"/>
      <c r="BH47" s="830"/>
      <c r="BI47" s="831"/>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15">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2"/>
      <c r="AL48" s="829"/>
      <c r="AM48" s="829"/>
      <c r="AN48" s="829"/>
      <c r="AO48" s="829"/>
      <c r="AP48" s="829"/>
      <c r="AQ48" s="829"/>
      <c r="AR48" s="829"/>
      <c r="AS48" s="829"/>
      <c r="AT48" s="829"/>
      <c r="AU48" s="829"/>
      <c r="AV48" s="829"/>
      <c r="AW48" s="829"/>
      <c r="AX48" s="829"/>
      <c r="AY48" s="829"/>
      <c r="AZ48" s="833"/>
      <c r="BA48" s="833"/>
      <c r="BB48" s="833"/>
      <c r="BC48" s="833"/>
      <c r="BD48" s="833"/>
      <c r="BE48" s="830"/>
      <c r="BF48" s="830"/>
      <c r="BG48" s="830"/>
      <c r="BH48" s="830"/>
      <c r="BI48" s="831"/>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15">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2"/>
      <c r="AL49" s="829"/>
      <c r="AM49" s="829"/>
      <c r="AN49" s="829"/>
      <c r="AO49" s="829"/>
      <c r="AP49" s="829"/>
      <c r="AQ49" s="829"/>
      <c r="AR49" s="829"/>
      <c r="AS49" s="829"/>
      <c r="AT49" s="829"/>
      <c r="AU49" s="829"/>
      <c r="AV49" s="829"/>
      <c r="AW49" s="829"/>
      <c r="AX49" s="829"/>
      <c r="AY49" s="829"/>
      <c r="AZ49" s="833"/>
      <c r="BA49" s="833"/>
      <c r="BB49" s="833"/>
      <c r="BC49" s="833"/>
      <c r="BD49" s="833"/>
      <c r="BE49" s="830"/>
      <c r="BF49" s="830"/>
      <c r="BG49" s="830"/>
      <c r="BH49" s="830"/>
      <c r="BI49" s="831"/>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15">
      <c r="A50" s="238">
        <v>23</v>
      </c>
      <c r="B50" s="780"/>
      <c r="C50" s="781"/>
      <c r="D50" s="781"/>
      <c r="E50" s="781"/>
      <c r="F50" s="781"/>
      <c r="G50" s="781"/>
      <c r="H50" s="781"/>
      <c r="I50" s="781"/>
      <c r="J50" s="781"/>
      <c r="K50" s="781"/>
      <c r="L50" s="781"/>
      <c r="M50" s="781"/>
      <c r="N50" s="781"/>
      <c r="O50" s="781"/>
      <c r="P50" s="782"/>
      <c r="Q50" s="834"/>
      <c r="R50" s="835"/>
      <c r="S50" s="835"/>
      <c r="T50" s="835"/>
      <c r="U50" s="835"/>
      <c r="V50" s="835"/>
      <c r="W50" s="835"/>
      <c r="X50" s="835"/>
      <c r="Y50" s="835"/>
      <c r="Z50" s="835"/>
      <c r="AA50" s="835"/>
      <c r="AB50" s="835"/>
      <c r="AC50" s="835"/>
      <c r="AD50" s="835"/>
      <c r="AE50" s="836"/>
      <c r="AF50" s="786"/>
      <c r="AG50" s="787"/>
      <c r="AH50" s="787"/>
      <c r="AI50" s="787"/>
      <c r="AJ50" s="788"/>
      <c r="AK50" s="838"/>
      <c r="AL50" s="835"/>
      <c r="AM50" s="835"/>
      <c r="AN50" s="835"/>
      <c r="AO50" s="835"/>
      <c r="AP50" s="835"/>
      <c r="AQ50" s="835"/>
      <c r="AR50" s="835"/>
      <c r="AS50" s="835"/>
      <c r="AT50" s="835"/>
      <c r="AU50" s="835"/>
      <c r="AV50" s="835"/>
      <c r="AW50" s="835"/>
      <c r="AX50" s="835"/>
      <c r="AY50" s="835"/>
      <c r="AZ50" s="837"/>
      <c r="BA50" s="837"/>
      <c r="BB50" s="837"/>
      <c r="BC50" s="837"/>
      <c r="BD50" s="837"/>
      <c r="BE50" s="830"/>
      <c r="BF50" s="830"/>
      <c r="BG50" s="830"/>
      <c r="BH50" s="830"/>
      <c r="BI50" s="831"/>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15">
      <c r="A51" s="238">
        <v>24</v>
      </c>
      <c r="B51" s="780"/>
      <c r="C51" s="781"/>
      <c r="D51" s="781"/>
      <c r="E51" s="781"/>
      <c r="F51" s="781"/>
      <c r="G51" s="781"/>
      <c r="H51" s="781"/>
      <c r="I51" s="781"/>
      <c r="J51" s="781"/>
      <c r="K51" s="781"/>
      <c r="L51" s="781"/>
      <c r="M51" s="781"/>
      <c r="N51" s="781"/>
      <c r="O51" s="781"/>
      <c r="P51" s="782"/>
      <c r="Q51" s="834"/>
      <c r="R51" s="835"/>
      <c r="S51" s="835"/>
      <c r="T51" s="835"/>
      <c r="U51" s="835"/>
      <c r="V51" s="835"/>
      <c r="W51" s="835"/>
      <c r="X51" s="835"/>
      <c r="Y51" s="835"/>
      <c r="Z51" s="835"/>
      <c r="AA51" s="835"/>
      <c r="AB51" s="835"/>
      <c r="AC51" s="835"/>
      <c r="AD51" s="835"/>
      <c r="AE51" s="836"/>
      <c r="AF51" s="786"/>
      <c r="AG51" s="787"/>
      <c r="AH51" s="787"/>
      <c r="AI51" s="787"/>
      <c r="AJ51" s="788"/>
      <c r="AK51" s="838"/>
      <c r="AL51" s="835"/>
      <c r="AM51" s="835"/>
      <c r="AN51" s="835"/>
      <c r="AO51" s="835"/>
      <c r="AP51" s="835"/>
      <c r="AQ51" s="835"/>
      <c r="AR51" s="835"/>
      <c r="AS51" s="835"/>
      <c r="AT51" s="835"/>
      <c r="AU51" s="835"/>
      <c r="AV51" s="835"/>
      <c r="AW51" s="835"/>
      <c r="AX51" s="835"/>
      <c r="AY51" s="835"/>
      <c r="AZ51" s="837"/>
      <c r="BA51" s="837"/>
      <c r="BB51" s="837"/>
      <c r="BC51" s="837"/>
      <c r="BD51" s="837"/>
      <c r="BE51" s="830"/>
      <c r="BF51" s="830"/>
      <c r="BG51" s="830"/>
      <c r="BH51" s="830"/>
      <c r="BI51" s="831"/>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15">
      <c r="A52" s="238">
        <v>25</v>
      </c>
      <c r="B52" s="780"/>
      <c r="C52" s="781"/>
      <c r="D52" s="781"/>
      <c r="E52" s="781"/>
      <c r="F52" s="781"/>
      <c r="G52" s="781"/>
      <c r="H52" s="781"/>
      <c r="I52" s="781"/>
      <c r="J52" s="781"/>
      <c r="K52" s="781"/>
      <c r="L52" s="781"/>
      <c r="M52" s="781"/>
      <c r="N52" s="781"/>
      <c r="O52" s="781"/>
      <c r="P52" s="782"/>
      <c r="Q52" s="834"/>
      <c r="R52" s="835"/>
      <c r="S52" s="835"/>
      <c r="T52" s="835"/>
      <c r="U52" s="835"/>
      <c r="V52" s="835"/>
      <c r="W52" s="835"/>
      <c r="X52" s="835"/>
      <c r="Y52" s="835"/>
      <c r="Z52" s="835"/>
      <c r="AA52" s="835"/>
      <c r="AB52" s="835"/>
      <c r="AC52" s="835"/>
      <c r="AD52" s="835"/>
      <c r="AE52" s="836"/>
      <c r="AF52" s="786"/>
      <c r="AG52" s="787"/>
      <c r="AH52" s="787"/>
      <c r="AI52" s="787"/>
      <c r="AJ52" s="788"/>
      <c r="AK52" s="838"/>
      <c r="AL52" s="835"/>
      <c r="AM52" s="835"/>
      <c r="AN52" s="835"/>
      <c r="AO52" s="835"/>
      <c r="AP52" s="835"/>
      <c r="AQ52" s="835"/>
      <c r="AR52" s="835"/>
      <c r="AS52" s="835"/>
      <c r="AT52" s="835"/>
      <c r="AU52" s="835"/>
      <c r="AV52" s="835"/>
      <c r="AW52" s="835"/>
      <c r="AX52" s="835"/>
      <c r="AY52" s="835"/>
      <c r="AZ52" s="837"/>
      <c r="BA52" s="837"/>
      <c r="BB52" s="837"/>
      <c r="BC52" s="837"/>
      <c r="BD52" s="837"/>
      <c r="BE52" s="830"/>
      <c r="BF52" s="830"/>
      <c r="BG52" s="830"/>
      <c r="BH52" s="830"/>
      <c r="BI52" s="831"/>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15">
      <c r="A53" s="238">
        <v>26</v>
      </c>
      <c r="B53" s="780"/>
      <c r="C53" s="781"/>
      <c r="D53" s="781"/>
      <c r="E53" s="781"/>
      <c r="F53" s="781"/>
      <c r="G53" s="781"/>
      <c r="H53" s="781"/>
      <c r="I53" s="781"/>
      <c r="J53" s="781"/>
      <c r="K53" s="781"/>
      <c r="L53" s="781"/>
      <c r="M53" s="781"/>
      <c r="N53" s="781"/>
      <c r="O53" s="781"/>
      <c r="P53" s="782"/>
      <c r="Q53" s="834"/>
      <c r="R53" s="835"/>
      <c r="S53" s="835"/>
      <c r="T53" s="835"/>
      <c r="U53" s="835"/>
      <c r="V53" s="835"/>
      <c r="W53" s="835"/>
      <c r="X53" s="835"/>
      <c r="Y53" s="835"/>
      <c r="Z53" s="835"/>
      <c r="AA53" s="835"/>
      <c r="AB53" s="835"/>
      <c r="AC53" s="835"/>
      <c r="AD53" s="835"/>
      <c r="AE53" s="836"/>
      <c r="AF53" s="786"/>
      <c r="AG53" s="787"/>
      <c r="AH53" s="787"/>
      <c r="AI53" s="787"/>
      <c r="AJ53" s="788"/>
      <c r="AK53" s="838"/>
      <c r="AL53" s="835"/>
      <c r="AM53" s="835"/>
      <c r="AN53" s="835"/>
      <c r="AO53" s="835"/>
      <c r="AP53" s="835"/>
      <c r="AQ53" s="835"/>
      <c r="AR53" s="835"/>
      <c r="AS53" s="835"/>
      <c r="AT53" s="835"/>
      <c r="AU53" s="835"/>
      <c r="AV53" s="835"/>
      <c r="AW53" s="835"/>
      <c r="AX53" s="835"/>
      <c r="AY53" s="835"/>
      <c r="AZ53" s="837"/>
      <c r="BA53" s="837"/>
      <c r="BB53" s="837"/>
      <c r="BC53" s="837"/>
      <c r="BD53" s="837"/>
      <c r="BE53" s="830"/>
      <c r="BF53" s="830"/>
      <c r="BG53" s="830"/>
      <c r="BH53" s="830"/>
      <c r="BI53" s="831"/>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15">
      <c r="A54" s="238">
        <v>27</v>
      </c>
      <c r="B54" s="780"/>
      <c r="C54" s="781"/>
      <c r="D54" s="781"/>
      <c r="E54" s="781"/>
      <c r="F54" s="781"/>
      <c r="G54" s="781"/>
      <c r="H54" s="781"/>
      <c r="I54" s="781"/>
      <c r="J54" s="781"/>
      <c r="K54" s="781"/>
      <c r="L54" s="781"/>
      <c r="M54" s="781"/>
      <c r="N54" s="781"/>
      <c r="O54" s="781"/>
      <c r="P54" s="782"/>
      <c r="Q54" s="834"/>
      <c r="R54" s="835"/>
      <c r="S54" s="835"/>
      <c r="T54" s="835"/>
      <c r="U54" s="835"/>
      <c r="V54" s="835"/>
      <c r="W54" s="835"/>
      <c r="X54" s="835"/>
      <c r="Y54" s="835"/>
      <c r="Z54" s="835"/>
      <c r="AA54" s="835"/>
      <c r="AB54" s="835"/>
      <c r="AC54" s="835"/>
      <c r="AD54" s="835"/>
      <c r="AE54" s="836"/>
      <c r="AF54" s="786"/>
      <c r="AG54" s="787"/>
      <c r="AH54" s="787"/>
      <c r="AI54" s="787"/>
      <c r="AJ54" s="788"/>
      <c r="AK54" s="838"/>
      <c r="AL54" s="835"/>
      <c r="AM54" s="835"/>
      <c r="AN54" s="835"/>
      <c r="AO54" s="835"/>
      <c r="AP54" s="835"/>
      <c r="AQ54" s="835"/>
      <c r="AR54" s="835"/>
      <c r="AS54" s="835"/>
      <c r="AT54" s="835"/>
      <c r="AU54" s="835"/>
      <c r="AV54" s="835"/>
      <c r="AW54" s="835"/>
      <c r="AX54" s="835"/>
      <c r="AY54" s="835"/>
      <c r="AZ54" s="837"/>
      <c r="BA54" s="837"/>
      <c r="BB54" s="837"/>
      <c r="BC54" s="837"/>
      <c r="BD54" s="837"/>
      <c r="BE54" s="830"/>
      <c r="BF54" s="830"/>
      <c r="BG54" s="830"/>
      <c r="BH54" s="830"/>
      <c r="BI54" s="831"/>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15">
      <c r="A55" s="238">
        <v>28</v>
      </c>
      <c r="B55" s="780"/>
      <c r="C55" s="781"/>
      <c r="D55" s="781"/>
      <c r="E55" s="781"/>
      <c r="F55" s="781"/>
      <c r="G55" s="781"/>
      <c r="H55" s="781"/>
      <c r="I55" s="781"/>
      <c r="J55" s="781"/>
      <c r="K55" s="781"/>
      <c r="L55" s="781"/>
      <c r="M55" s="781"/>
      <c r="N55" s="781"/>
      <c r="O55" s="781"/>
      <c r="P55" s="782"/>
      <c r="Q55" s="834"/>
      <c r="R55" s="835"/>
      <c r="S55" s="835"/>
      <c r="T55" s="835"/>
      <c r="U55" s="835"/>
      <c r="V55" s="835"/>
      <c r="W55" s="835"/>
      <c r="X55" s="835"/>
      <c r="Y55" s="835"/>
      <c r="Z55" s="835"/>
      <c r="AA55" s="835"/>
      <c r="AB55" s="835"/>
      <c r="AC55" s="835"/>
      <c r="AD55" s="835"/>
      <c r="AE55" s="836"/>
      <c r="AF55" s="786"/>
      <c r="AG55" s="787"/>
      <c r="AH55" s="787"/>
      <c r="AI55" s="787"/>
      <c r="AJ55" s="788"/>
      <c r="AK55" s="838"/>
      <c r="AL55" s="835"/>
      <c r="AM55" s="835"/>
      <c r="AN55" s="835"/>
      <c r="AO55" s="835"/>
      <c r="AP55" s="835"/>
      <c r="AQ55" s="835"/>
      <c r="AR55" s="835"/>
      <c r="AS55" s="835"/>
      <c r="AT55" s="835"/>
      <c r="AU55" s="835"/>
      <c r="AV55" s="835"/>
      <c r="AW55" s="835"/>
      <c r="AX55" s="835"/>
      <c r="AY55" s="835"/>
      <c r="AZ55" s="837"/>
      <c r="BA55" s="837"/>
      <c r="BB55" s="837"/>
      <c r="BC55" s="837"/>
      <c r="BD55" s="837"/>
      <c r="BE55" s="830"/>
      <c r="BF55" s="830"/>
      <c r="BG55" s="830"/>
      <c r="BH55" s="830"/>
      <c r="BI55" s="831"/>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15">
      <c r="A56" s="238">
        <v>29</v>
      </c>
      <c r="B56" s="780"/>
      <c r="C56" s="781"/>
      <c r="D56" s="781"/>
      <c r="E56" s="781"/>
      <c r="F56" s="781"/>
      <c r="G56" s="781"/>
      <c r="H56" s="781"/>
      <c r="I56" s="781"/>
      <c r="J56" s="781"/>
      <c r="K56" s="781"/>
      <c r="L56" s="781"/>
      <c r="M56" s="781"/>
      <c r="N56" s="781"/>
      <c r="O56" s="781"/>
      <c r="P56" s="782"/>
      <c r="Q56" s="834"/>
      <c r="R56" s="835"/>
      <c r="S56" s="835"/>
      <c r="T56" s="835"/>
      <c r="U56" s="835"/>
      <c r="V56" s="835"/>
      <c r="W56" s="835"/>
      <c r="X56" s="835"/>
      <c r="Y56" s="835"/>
      <c r="Z56" s="835"/>
      <c r="AA56" s="835"/>
      <c r="AB56" s="835"/>
      <c r="AC56" s="835"/>
      <c r="AD56" s="835"/>
      <c r="AE56" s="836"/>
      <c r="AF56" s="786"/>
      <c r="AG56" s="787"/>
      <c r="AH56" s="787"/>
      <c r="AI56" s="787"/>
      <c r="AJ56" s="788"/>
      <c r="AK56" s="838"/>
      <c r="AL56" s="835"/>
      <c r="AM56" s="835"/>
      <c r="AN56" s="835"/>
      <c r="AO56" s="835"/>
      <c r="AP56" s="835"/>
      <c r="AQ56" s="835"/>
      <c r="AR56" s="835"/>
      <c r="AS56" s="835"/>
      <c r="AT56" s="835"/>
      <c r="AU56" s="835"/>
      <c r="AV56" s="835"/>
      <c r="AW56" s="835"/>
      <c r="AX56" s="835"/>
      <c r="AY56" s="835"/>
      <c r="AZ56" s="837"/>
      <c r="BA56" s="837"/>
      <c r="BB56" s="837"/>
      <c r="BC56" s="837"/>
      <c r="BD56" s="837"/>
      <c r="BE56" s="830"/>
      <c r="BF56" s="830"/>
      <c r="BG56" s="830"/>
      <c r="BH56" s="830"/>
      <c r="BI56" s="831"/>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15">
      <c r="A57" s="238">
        <v>30</v>
      </c>
      <c r="B57" s="780"/>
      <c r="C57" s="781"/>
      <c r="D57" s="781"/>
      <c r="E57" s="781"/>
      <c r="F57" s="781"/>
      <c r="G57" s="781"/>
      <c r="H57" s="781"/>
      <c r="I57" s="781"/>
      <c r="J57" s="781"/>
      <c r="K57" s="781"/>
      <c r="L57" s="781"/>
      <c r="M57" s="781"/>
      <c r="N57" s="781"/>
      <c r="O57" s="781"/>
      <c r="P57" s="782"/>
      <c r="Q57" s="834"/>
      <c r="R57" s="835"/>
      <c r="S57" s="835"/>
      <c r="T57" s="835"/>
      <c r="U57" s="835"/>
      <c r="V57" s="835"/>
      <c r="W57" s="835"/>
      <c r="X57" s="835"/>
      <c r="Y57" s="835"/>
      <c r="Z57" s="835"/>
      <c r="AA57" s="835"/>
      <c r="AB57" s="835"/>
      <c r="AC57" s="835"/>
      <c r="AD57" s="835"/>
      <c r="AE57" s="836"/>
      <c r="AF57" s="786"/>
      <c r="AG57" s="787"/>
      <c r="AH57" s="787"/>
      <c r="AI57" s="787"/>
      <c r="AJ57" s="788"/>
      <c r="AK57" s="838"/>
      <c r="AL57" s="835"/>
      <c r="AM57" s="835"/>
      <c r="AN57" s="835"/>
      <c r="AO57" s="835"/>
      <c r="AP57" s="835"/>
      <c r="AQ57" s="835"/>
      <c r="AR57" s="835"/>
      <c r="AS57" s="835"/>
      <c r="AT57" s="835"/>
      <c r="AU57" s="835"/>
      <c r="AV57" s="835"/>
      <c r="AW57" s="835"/>
      <c r="AX57" s="835"/>
      <c r="AY57" s="835"/>
      <c r="AZ57" s="837"/>
      <c r="BA57" s="837"/>
      <c r="BB57" s="837"/>
      <c r="BC57" s="837"/>
      <c r="BD57" s="837"/>
      <c r="BE57" s="830"/>
      <c r="BF57" s="830"/>
      <c r="BG57" s="830"/>
      <c r="BH57" s="830"/>
      <c r="BI57" s="831"/>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15">
      <c r="A58" s="238">
        <v>31</v>
      </c>
      <c r="B58" s="780"/>
      <c r="C58" s="781"/>
      <c r="D58" s="781"/>
      <c r="E58" s="781"/>
      <c r="F58" s="781"/>
      <c r="G58" s="781"/>
      <c r="H58" s="781"/>
      <c r="I58" s="781"/>
      <c r="J58" s="781"/>
      <c r="K58" s="781"/>
      <c r="L58" s="781"/>
      <c r="M58" s="781"/>
      <c r="N58" s="781"/>
      <c r="O58" s="781"/>
      <c r="P58" s="782"/>
      <c r="Q58" s="834"/>
      <c r="R58" s="835"/>
      <c r="S58" s="835"/>
      <c r="T58" s="835"/>
      <c r="U58" s="835"/>
      <c r="V58" s="835"/>
      <c r="W58" s="835"/>
      <c r="X58" s="835"/>
      <c r="Y58" s="835"/>
      <c r="Z58" s="835"/>
      <c r="AA58" s="835"/>
      <c r="AB58" s="835"/>
      <c r="AC58" s="835"/>
      <c r="AD58" s="835"/>
      <c r="AE58" s="836"/>
      <c r="AF58" s="786"/>
      <c r="AG58" s="787"/>
      <c r="AH58" s="787"/>
      <c r="AI58" s="787"/>
      <c r="AJ58" s="788"/>
      <c r="AK58" s="838"/>
      <c r="AL58" s="835"/>
      <c r="AM58" s="835"/>
      <c r="AN58" s="835"/>
      <c r="AO58" s="835"/>
      <c r="AP58" s="835"/>
      <c r="AQ58" s="835"/>
      <c r="AR58" s="835"/>
      <c r="AS58" s="835"/>
      <c r="AT58" s="835"/>
      <c r="AU58" s="835"/>
      <c r="AV58" s="835"/>
      <c r="AW58" s="835"/>
      <c r="AX58" s="835"/>
      <c r="AY58" s="835"/>
      <c r="AZ58" s="837"/>
      <c r="BA58" s="837"/>
      <c r="BB58" s="837"/>
      <c r="BC58" s="837"/>
      <c r="BD58" s="837"/>
      <c r="BE58" s="830"/>
      <c r="BF58" s="830"/>
      <c r="BG58" s="830"/>
      <c r="BH58" s="830"/>
      <c r="BI58" s="831"/>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15">
      <c r="A59" s="238">
        <v>32</v>
      </c>
      <c r="B59" s="780"/>
      <c r="C59" s="781"/>
      <c r="D59" s="781"/>
      <c r="E59" s="781"/>
      <c r="F59" s="781"/>
      <c r="G59" s="781"/>
      <c r="H59" s="781"/>
      <c r="I59" s="781"/>
      <c r="J59" s="781"/>
      <c r="K59" s="781"/>
      <c r="L59" s="781"/>
      <c r="M59" s="781"/>
      <c r="N59" s="781"/>
      <c r="O59" s="781"/>
      <c r="P59" s="782"/>
      <c r="Q59" s="834"/>
      <c r="R59" s="835"/>
      <c r="S59" s="835"/>
      <c r="T59" s="835"/>
      <c r="U59" s="835"/>
      <c r="V59" s="835"/>
      <c r="W59" s="835"/>
      <c r="X59" s="835"/>
      <c r="Y59" s="835"/>
      <c r="Z59" s="835"/>
      <c r="AA59" s="835"/>
      <c r="AB59" s="835"/>
      <c r="AC59" s="835"/>
      <c r="AD59" s="835"/>
      <c r="AE59" s="836"/>
      <c r="AF59" s="786"/>
      <c r="AG59" s="787"/>
      <c r="AH59" s="787"/>
      <c r="AI59" s="787"/>
      <c r="AJ59" s="788"/>
      <c r="AK59" s="838"/>
      <c r="AL59" s="835"/>
      <c r="AM59" s="835"/>
      <c r="AN59" s="835"/>
      <c r="AO59" s="835"/>
      <c r="AP59" s="835"/>
      <c r="AQ59" s="835"/>
      <c r="AR59" s="835"/>
      <c r="AS59" s="835"/>
      <c r="AT59" s="835"/>
      <c r="AU59" s="835"/>
      <c r="AV59" s="835"/>
      <c r="AW59" s="835"/>
      <c r="AX59" s="835"/>
      <c r="AY59" s="835"/>
      <c r="AZ59" s="837"/>
      <c r="BA59" s="837"/>
      <c r="BB59" s="837"/>
      <c r="BC59" s="837"/>
      <c r="BD59" s="837"/>
      <c r="BE59" s="830"/>
      <c r="BF59" s="830"/>
      <c r="BG59" s="830"/>
      <c r="BH59" s="830"/>
      <c r="BI59" s="831"/>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15">
      <c r="A60" s="238">
        <v>33</v>
      </c>
      <c r="B60" s="780"/>
      <c r="C60" s="781"/>
      <c r="D60" s="781"/>
      <c r="E60" s="781"/>
      <c r="F60" s="781"/>
      <c r="G60" s="781"/>
      <c r="H60" s="781"/>
      <c r="I60" s="781"/>
      <c r="J60" s="781"/>
      <c r="K60" s="781"/>
      <c r="L60" s="781"/>
      <c r="M60" s="781"/>
      <c r="N60" s="781"/>
      <c r="O60" s="781"/>
      <c r="P60" s="782"/>
      <c r="Q60" s="834"/>
      <c r="R60" s="835"/>
      <c r="S60" s="835"/>
      <c r="T60" s="835"/>
      <c r="U60" s="835"/>
      <c r="V60" s="835"/>
      <c r="W60" s="835"/>
      <c r="X60" s="835"/>
      <c r="Y60" s="835"/>
      <c r="Z60" s="835"/>
      <c r="AA60" s="835"/>
      <c r="AB60" s="835"/>
      <c r="AC60" s="835"/>
      <c r="AD60" s="835"/>
      <c r="AE60" s="836"/>
      <c r="AF60" s="786"/>
      <c r="AG60" s="787"/>
      <c r="AH60" s="787"/>
      <c r="AI60" s="787"/>
      <c r="AJ60" s="788"/>
      <c r="AK60" s="838"/>
      <c r="AL60" s="835"/>
      <c r="AM60" s="835"/>
      <c r="AN60" s="835"/>
      <c r="AO60" s="835"/>
      <c r="AP60" s="835"/>
      <c r="AQ60" s="835"/>
      <c r="AR60" s="835"/>
      <c r="AS60" s="835"/>
      <c r="AT60" s="835"/>
      <c r="AU60" s="835"/>
      <c r="AV60" s="835"/>
      <c r="AW60" s="835"/>
      <c r="AX60" s="835"/>
      <c r="AY60" s="835"/>
      <c r="AZ60" s="837"/>
      <c r="BA60" s="837"/>
      <c r="BB60" s="837"/>
      <c r="BC60" s="837"/>
      <c r="BD60" s="837"/>
      <c r="BE60" s="830"/>
      <c r="BF60" s="830"/>
      <c r="BG60" s="830"/>
      <c r="BH60" s="830"/>
      <c r="BI60" s="831"/>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
      <c r="A61" s="238">
        <v>34</v>
      </c>
      <c r="B61" s="780"/>
      <c r="C61" s="781"/>
      <c r="D61" s="781"/>
      <c r="E61" s="781"/>
      <c r="F61" s="781"/>
      <c r="G61" s="781"/>
      <c r="H61" s="781"/>
      <c r="I61" s="781"/>
      <c r="J61" s="781"/>
      <c r="K61" s="781"/>
      <c r="L61" s="781"/>
      <c r="M61" s="781"/>
      <c r="N61" s="781"/>
      <c r="O61" s="781"/>
      <c r="P61" s="782"/>
      <c r="Q61" s="834"/>
      <c r="R61" s="835"/>
      <c r="S61" s="835"/>
      <c r="T61" s="835"/>
      <c r="U61" s="835"/>
      <c r="V61" s="835"/>
      <c r="W61" s="835"/>
      <c r="X61" s="835"/>
      <c r="Y61" s="835"/>
      <c r="Z61" s="835"/>
      <c r="AA61" s="835"/>
      <c r="AB61" s="835"/>
      <c r="AC61" s="835"/>
      <c r="AD61" s="835"/>
      <c r="AE61" s="836"/>
      <c r="AF61" s="786"/>
      <c r="AG61" s="787"/>
      <c r="AH61" s="787"/>
      <c r="AI61" s="787"/>
      <c r="AJ61" s="788"/>
      <c r="AK61" s="838"/>
      <c r="AL61" s="835"/>
      <c r="AM61" s="835"/>
      <c r="AN61" s="835"/>
      <c r="AO61" s="835"/>
      <c r="AP61" s="835"/>
      <c r="AQ61" s="835"/>
      <c r="AR61" s="835"/>
      <c r="AS61" s="835"/>
      <c r="AT61" s="835"/>
      <c r="AU61" s="835"/>
      <c r="AV61" s="835"/>
      <c r="AW61" s="835"/>
      <c r="AX61" s="835"/>
      <c r="AY61" s="835"/>
      <c r="AZ61" s="837"/>
      <c r="BA61" s="837"/>
      <c r="BB61" s="837"/>
      <c r="BC61" s="837"/>
      <c r="BD61" s="837"/>
      <c r="BE61" s="830"/>
      <c r="BF61" s="830"/>
      <c r="BG61" s="830"/>
      <c r="BH61" s="830"/>
      <c r="BI61" s="831"/>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15">
      <c r="A62" s="238">
        <v>35</v>
      </c>
      <c r="B62" s="780"/>
      <c r="C62" s="781"/>
      <c r="D62" s="781"/>
      <c r="E62" s="781"/>
      <c r="F62" s="781"/>
      <c r="G62" s="781"/>
      <c r="H62" s="781"/>
      <c r="I62" s="781"/>
      <c r="J62" s="781"/>
      <c r="K62" s="781"/>
      <c r="L62" s="781"/>
      <c r="M62" s="781"/>
      <c r="N62" s="781"/>
      <c r="O62" s="781"/>
      <c r="P62" s="782"/>
      <c r="Q62" s="834"/>
      <c r="R62" s="835"/>
      <c r="S62" s="835"/>
      <c r="T62" s="835"/>
      <c r="U62" s="835"/>
      <c r="V62" s="835"/>
      <c r="W62" s="835"/>
      <c r="X62" s="835"/>
      <c r="Y62" s="835"/>
      <c r="Z62" s="835"/>
      <c r="AA62" s="835"/>
      <c r="AB62" s="835"/>
      <c r="AC62" s="835"/>
      <c r="AD62" s="835"/>
      <c r="AE62" s="836"/>
      <c r="AF62" s="786"/>
      <c r="AG62" s="787"/>
      <c r="AH62" s="787"/>
      <c r="AI62" s="787"/>
      <c r="AJ62" s="788"/>
      <c r="AK62" s="838"/>
      <c r="AL62" s="835"/>
      <c r="AM62" s="835"/>
      <c r="AN62" s="835"/>
      <c r="AO62" s="835"/>
      <c r="AP62" s="835"/>
      <c r="AQ62" s="835"/>
      <c r="AR62" s="835"/>
      <c r="AS62" s="835"/>
      <c r="AT62" s="835"/>
      <c r="AU62" s="835"/>
      <c r="AV62" s="835"/>
      <c r="AW62" s="835"/>
      <c r="AX62" s="835"/>
      <c r="AY62" s="835"/>
      <c r="AZ62" s="837"/>
      <c r="BA62" s="837"/>
      <c r="BB62" s="837"/>
      <c r="BC62" s="837"/>
      <c r="BD62" s="837"/>
      <c r="BE62" s="830"/>
      <c r="BF62" s="830"/>
      <c r="BG62" s="830"/>
      <c r="BH62" s="830"/>
      <c r="BI62" s="831"/>
      <c r="BJ62" s="846" t="s">
        <v>397</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
      <c r="A63" s="240" t="s">
        <v>378</v>
      </c>
      <c r="B63" s="789" t="s">
        <v>398</v>
      </c>
      <c r="C63" s="790"/>
      <c r="D63" s="790"/>
      <c r="E63" s="790"/>
      <c r="F63" s="790"/>
      <c r="G63" s="790"/>
      <c r="H63" s="790"/>
      <c r="I63" s="790"/>
      <c r="J63" s="790"/>
      <c r="K63" s="790"/>
      <c r="L63" s="790"/>
      <c r="M63" s="790"/>
      <c r="N63" s="790"/>
      <c r="O63" s="790"/>
      <c r="P63" s="791"/>
      <c r="Q63" s="839"/>
      <c r="R63" s="840"/>
      <c r="S63" s="840"/>
      <c r="T63" s="840"/>
      <c r="U63" s="840"/>
      <c r="V63" s="840"/>
      <c r="W63" s="840"/>
      <c r="X63" s="840"/>
      <c r="Y63" s="840"/>
      <c r="Z63" s="840"/>
      <c r="AA63" s="840"/>
      <c r="AB63" s="840"/>
      <c r="AC63" s="840"/>
      <c r="AD63" s="840"/>
      <c r="AE63" s="841"/>
      <c r="AF63" s="842">
        <v>1145</v>
      </c>
      <c r="AG63" s="843"/>
      <c r="AH63" s="843"/>
      <c r="AI63" s="843"/>
      <c r="AJ63" s="844"/>
      <c r="AK63" s="845"/>
      <c r="AL63" s="840"/>
      <c r="AM63" s="840"/>
      <c r="AN63" s="840"/>
      <c r="AO63" s="840"/>
      <c r="AP63" s="843">
        <v>2634</v>
      </c>
      <c r="AQ63" s="843"/>
      <c r="AR63" s="843"/>
      <c r="AS63" s="843"/>
      <c r="AT63" s="843"/>
      <c r="AU63" s="843">
        <v>1277</v>
      </c>
      <c r="AV63" s="843"/>
      <c r="AW63" s="843"/>
      <c r="AX63" s="843"/>
      <c r="AY63" s="843"/>
      <c r="AZ63" s="847"/>
      <c r="BA63" s="847"/>
      <c r="BB63" s="847"/>
      <c r="BC63" s="847"/>
      <c r="BD63" s="847"/>
      <c r="BE63" s="848"/>
      <c r="BF63" s="848"/>
      <c r="BG63" s="848"/>
      <c r="BH63" s="848"/>
      <c r="BI63" s="849"/>
      <c r="BJ63" s="850" t="s">
        <v>122</v>
      </c>
      <c r="BK63" s="851"/>
      <c r="BL63" s="851"/>
      <c r="BM63" s="851"/>
      <c r="BN63" s="852"/>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15">
      <c r="A66" s="727" t="s">
        <v>400</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3" t="s">
        <v>385</v>
      </c>
      <c r="AG66" s="815"/>
      <c r="AH66" s="815"/>
      <c r="AI66" s="815"/>
      <c r="AJ66" s="854"/>
      <c r="AK66" s="733" t="s">
        <v>386</v>
      </c>
      <c r="AL66" s="728"/>
      <c r="AM66" s="728"/>
      <c r="AN66" s="728"/>
      <c r="AO66" s="729"/>
      <c r="AP66" s="733" t="s">
        <v>387</v>
      </c>
      <c r="AQ66" s="734"/>
      <c r="AR66" s="734"/>
      <c r="AS66" s="734"/>
      <c r="AT66" s="735"/>
      <c r="AU66" s="733" t="s">
        <v>401</v>
      </c>
      <c r="AV66" s="734"/>
      <c r="AW66" s="734"/>
      <c r="AX66" s="734"/>
      <c r="AY66" s="735"/>
      <c r="AZ66" s="733" t="s">
        <v>365</v>
      </c>
      <c r="BA66" s="734"/>
      <c r="BB66" s="734"/>
      <c r="BC66" s="734"/>
      <c r="BD66" s="740"/>
      <c r="BE66" s="241"/>
      <c r="BF66" s="241"/>
      <c r="BG66" s="241"/>
      <c r="BH66" s="241"/>
      <c r="BI66" s="241"/>
      <c r="BJ66" s="241"/>
      <c r="BK66" s="241"/>
      <c r="BL66" s="241"/>
      <c r="BM66" s="241"/>
      <c r="BN66" s="241"/>
      <c r="BO66" s="241"/>
      <c r="BP66" s="241"/>
      <c r="BQ66" s="238">
        <v>60</v>
      </c>
      <c r="BR66" s="243"/>
      <c r="BS66" s="858"/>
      <c r="BT66" s="859"/>
      <c r="BU66" s="859"/>
      <c r="BV66" s="859"/>
      <c r="BW66" s="859"/>
      <c r="BX66" s="859"/>
      <c r="BY66" s="859"/>
      <c r="BZ66" s="859"/>
      <c r="CA66" s="859"/>
      <c r="CB66" s="859"/>
      <c r="CC66" s="859"/>
      <c r="CD66" s="859"/>
      <c r="CE66" s="859"/>
      <c r="CF66" s="859"/>
      <c r="CG66" s="864"/>
      <c r="CH66" s="861"/>
      <c r="CI66" s="862"/>
      <c r="CJ66" s="862"/>
      <c r="CK66" s="862"/>
      <c r="CL66" s="863"/>
      <c r="CM66" s="861"/>
      <c r="CN66" s="862"/>
      <c r="CO66" s="862"/>
      <c r="CP66" s="862"/>
      <c r="CQ66" s="863"/>
      <c r="CR66" s="861"/>
      <c r="CS66" s="862"/>
      <c r="CT66" s="862"/>
      <c r="CU66" s="862"/>
      <c r="CV66" s="863"/>
      <c r="CW66" s="861"/>
      <c r="CX66" s="862"/>
      <c r="CY66" s="862"/>
      <c r="CZ66" s="862"/>
      <c r="DA66" s="863"/>
      <c r="DB66" s="861"/>
      <c r="DC66" s="862"/>
      <c r="DD66" s="862"/>
      <c r="DE66" s="862"/>
      <c r="DF66" s="863"/>
      <c r="DG66" s="861"/>
      <c r="DH66" s="862"/>
      <c r="DI66" s="862"/>
      <c r="DJ66" s="862"/>
      <c r="DK66" s="863"/>
      <c r="DL66" s="861"/>
      <c r="DM66" s="862"/>
      <c r="DN66" s="862"/>
      <c r="DO66" s="862"/>
      <c r="DP66" s="863"/>
      <c r="DQ66" s="861"/>
      <c r="DR66" s="862"/>
      <c r="DS66" s="862"/>
      <c r="DT66" s="862"/>
      <c r="DU66" s="863"/>
      <c r="DV66" s="858"/>
      <c r="DW66" s="859"/>
      <c r="DX66" s="859"/>
      <c r="DY66" s="859"/>
      <c r="DZ66" s="860"/>
      <c r="EA66" s="230"/>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5"/>
      <c r="AG67" s="818"/>
      <c r="AH67" s="818"/>
      <c r="AI67" s="818"/>
      <c r="AJ67" s="856"/>
      <c r="AK67" s="857"/>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8"/>
      <c r="BT67" s="859"/>
      <c r="BU67" s="859"/>
      <c r="BV67" s="859"/>
      <c r="BW67" s="859"/>
      <c r="BX67" s="859"/>
      <c r="BY67" s="859"/>
      <c r="BZ67" s="859"/>
      <c r="CA67" s="859"/>
      <c r="CB67" s="859"/>
      <c r="CC67" s="859"/>
      <c r="CD67" s="859"/>
      <c r="CE67" s="859"/>
      <c r="CF67" s="859"/>
      <c r="CG67" s="864"/>
      <c r="CH67" s="861"/>
      <c r="CI67" s="862"/>
      <c r="CJ67" s="862"/>
      <c r="CK67" s="862"/>
      <c r="CL67" s="863"/>
      <c r="CM67" s="861"/>
      <c r="CN67" s="862"/>
      <c r="CO67" s="862"/>
      <c r="CP67" s="862"/>
      <c r="CQ67" s="863"/>
      <c r="CR67" s="861"/>
      <c r="CS67" s="862"/>
      <c r="CT67" s="862"/>
      <c r="CU67" s="862"/>
      <c r="CV67" s="863"/>
      <c r="CW67" s="861"/>
      <c r="CX67" s="862"/>
      <c r="CY67" s="862"/>
      <c r="CZ67" s="862"/>
      <c r="DA67" s="863"/>
      <c r="DB67" s="861"/>
      <c r="DC67" s="862"/>
      <c r="DD67" s="862"/>
      <c r="DE67" s="862"/>
      <c r="DF67" s="863"/>
      <c r="DG67" s="861"/>
      <c r="DH67" s="862"/>
      <c r="DI67" s="862"/>
      <c r="DJ67" s="862"/>
      <c r="DK67" s="863"/>
      <c r="DL67" s="861"/>
      <c r="DM67" s="862"/>
      <c r="DN67" s="862"/>
      <c r="DO67" s="862"/>
      <c r="DP67" s="863"/>
      <c r="DQ67" s="861"/>
      <c r="DR67" s="862"/>
      <c r="DS67" s="862"/>
      <c r="DT67" s="862"/>
      <c r="DU67" s="863"/>
      <c r="DV67" s="858"/>
      <c r="DW67" s="859"/>
      <c r="DX67" s="859"/>
      <c r="DY67" s="859"/>
      <c r="DZ67" s="860"/>
      <c r="EA67" s="230"/>
    </row>
    <row r="68" spans="1:131" ht="26.25" customHeight="1" thickTop="1" x14ac:dyDescent="0.15">
      <c r="A68" s="236">
        <v>1</v>
      </c>
      <c r="B68" s="867" t="s">
        <v>555</v>
      </c>
      <c r="C68" s="868"/>
      <c r="D68" s="868"/>
      <c r="E68" s="868"/>
      <c r="F68" s="868"/>
      <c r="G68" s="868"/>
      <c r="H68" s="868"/>
      <c r="I68" s="868"/>
      <c r="J68" s="868"/>
      <c r="K68" s="868"/>
      <c r="L68" s="868"/>
      <c r="M68" s="868"/>
      <c r="N68" s="868"/>
      <c r="O68" s="868"/>
      <c r="P68" s="869"/>
      <c r="Q68" s="870">
        <v>9878</v>
      </c>
      <c r="R68" s="871">
        <v>6933</v>
      </c>
      <c r="S68" s="871">
        <v>6933</v>
      </c>
      <c r="T68" s="871">
        <v>6933</v>
      </c>
      <c r="U68" s="871">
        <v>6933</v>
      </c>
      <c r="V68" s="871">
        <v>9787</v>
      </c>
      <c r="W68" s="871">
        <v>6850</v>
      </c>
      <c r="X68" s="871">
        <v>6850</v>
      </c>
      <c r="Y68" s="871">
        <v>6850</v>
      </c>
      <c r="Z68" s="871">
        <v>6850</v>
      </c>
      <c r="AA68" s="871">
        <v>92</v>
      </c>
      <c r="AB68" s="871">
        <v>82</v>
      </c>
      <c r="AC68" s="871">
        <v>82</v>
      </c>
      <c r="AD68" s="871">
        <v>82</v>
      </c>
      <c r="AE68" s="871">
        <v>82</v>
      </c>
      <c r="AF68" s="871">
        <v>92</v>
      </c>
      <c r="AG68" s="871">
        <v>82</v>
      </c>
      <c r="AH68" s="871">
        <v>82</v>
      </c>
      <c r="AI68" s="871">
        <v>82</v>
      </c>
      <c r="AJ68" s="871">
        <v>82</v>
      </c>
      <c r="AK68" s="829">
        <v>5083</v>
      </c>
      <c r="AL68" s="829">
        <v>2485</v>
      </c>
      <c r="AM68" s="829">
        <v>2485</v>
      </c>
      <c r="AN68" s="829">
        <v>2485</v>
      </c>
      <c r="AO68" s="829">
        <v>2485</v>
      </c>
      <c r="AP68" s="829" t="s">
        <v>552</v>
      </c>
      <c r="AQ68" s="829"/>
      <c r="AR68" s="829"/>
      <c r="AS68" s="829"/>
      <c r="AT68" s="829"/>
      <c r="AU68" s="829" t="s">
        <v>552</v>
      </c>
      <c r="AV68" s="829"/>
      <c r="AW68" s="829"/>
      <c r="AX68" s="829"/>
      <c r="AY68" s="829"/>
      <c r="AZ68" s="865"/>
      <c r="BA68" s="865"/>
      <c r="BB68" s="865"/>
      <c r="BC68" s="865"/>
      <c r="BD68" s="866"/>
      <c r="BE68" s="241"/>
      <c r="BF68" s="241"/>
      <c r="BG68" s="241"/>
      <c r="BH68" s="241"/>
      <c r="BI68" s="241"/>
      <c r="BJ68" s="241"/>
      <c r="BK68" s="241"/>
      <c r="BL68" s="241"/>
      <c r="BM68" s="241"/>
      <c r="BN68" s="241"/>
      <c r="BO68" s="241"/>
      <c r="BP68" s="241"/>
      <c r="BQ68" s="238">
        <v>62</v>
      </c>
      <c r="BR68" s="243"/>
      <c r="BS68" s="858"/>
      <c r="BT68" s="859"/>
      <c r="BU68" s="859"/>
      <c r="BV68" s="859"/>
      <c r="BW68" s="859"/>
      <c r="BX68" s="859"/>
      <c r="BY68" s="859"/>
      <c r="BZ68" s="859"/>
      <c r="CA68" s="859"/>
      <c r="CB68" s="859"/>
      <c r="CC68" s="859"/>
      <c r="CD68" s="859"/>
      <c r="CE68" s="859"/>
      <c r="CF68" s="859"/>
      <c r="CG68" s="864"/>
      <c r="CH68" s="861"/>
      <c r="CI68" s="862"/>
      <c r="CJ68" s="862"/>
      <c r="CK68" s="862"/>
      <c r="CL68" s="863"/>
      <c r="CM68" s="861"/>
      <c r="CN68" s="862"/>
      <c r="CO68" s="862"/>
      <c r="CP68" s="862"/>
      <c r="CQ68" s="863"/>
      <c r="CR68" s="861"/>
      <c r="CS68" s="862"/>
      <c r="CT68" s="862"/>
      <c r="CU68" s="862"/>
      <c r="CV68" s="863"/>
      <c r="CW68" s="861"/>
      <c r="CX68" s="862"/>
      <c r="CY68" s="862"/>
      <c r="CZ68" s="862"/>
      <c r="DA68" s="863"/>
      <c r="DB68" s="861"/>
      <c r="DC68" s="862"/>
      <c r="DD68" s="862"/>
      <c r="DE68" s="862"/>
      <c r="DF68" s="863"/>
      <c r="DG68" s="861"/>
      <c r="DH68" s="862"/>
      <c r="DI68" s="862"/>
      <c r="DJ68" s="862"/>
      <c r="DK68" s="863"/>
      <c r="DL68" s="861"/>
      <c r="DM68" s="862"/>
      <c r="DN68" s="862"/>
      <c r="DO68" s="862"/>
      <c r="DP68" s="863"/>
      <c r="DQ68" s="861"/>
      <c r="DR68" s="862"/>
      <c r="DS68" s="862"/>
      <c r="DT68" s="862"/>
      <c r="DU68" s="863"/>
      <c r="DV68" s="858"/>
      <c r="DW68" s="859"/>
      <c r="DX68" s="859"/>
      <c r="DY68" s="859"/>
      <c r="DZ68" s="860"/>
      <c r="EA68" s="230"/>
    </row>
    <row r="69" spans="1:131" ht="26.25" customHeight="1" x14ac:dyDescent="0.15">
      <c r="A69" s="238">
        <v>2</v>
      </c>
      <c r="B69" s="872" t="s">
        <v>556</v>
      </c>
      <c r="C69" s="873"/>
      <c r="D69" s="873"/>
      <c r="E69" s="873"/>
      <c r="F69" s="873"/>
      <c r="G69" s="873"/>
      <c r="H69" s="873"/>
      <c r="I69" s="873"/>
      <c r="J69" s="873"/>
      <c r="K69" s="873"/>
      <c r="L69" s="873"/>
      <c r="M69" s="873"/>
      <c r="N69" s="873"/>
      <c r="O69" s="873"/>
      <c r="P69" s="874"/>
      <c r="Q69" s="875">
        <v>1600855</v>
      </c>
      <c r="R69" s="829">
        <v>1385861</v>
      </c>
      <c r="S69" s="829">
        <v>1385861</v>
      </c>
      <c r="T69" s="829">
        <v>1385861</v>
      </c>
      <c r="U69" s="829">
        <v>1385861</v>
      </c>
      <c r="V69" s="829">
        <v>1567252</v>
      </c>
      <c r="W69" s="829">
        <v>1346246</v>
      </c>
      <c r="X69" s="829">
        <v>1346246</v>
      </c>
      <c r="Y69" s="829">
        <v>1346246</v>
      </c>
      <c r="Z69" s="829">
        <v>1346246</v>
      </c>
      <c r="AA69" s="829">
        <v>33603</v>
      </c>
      <c r="AB69" s="829">
        <v>39615</v>
      </c>
      <c r="AC69" s="829">
        <v>39615</v>
      </c>
      <c r="AD69" s="829">
        <v>39615</v>
      </c>
      <c r="AE69" s="829">
        <v>39615</v>
      </c>
      <c r="AF69" s="829">
        <v>33603</v>
      </c>
      <c r="AG69" s="829">
        <v>39615</v>
      </c>
      <c r="AH69" s="829">
        <v>39615</v>
      </c>
      <c r="AI69" s="829">
        <v>39615</v>
      </c>
      <c r="AJ69" s="829">
        <v>39615</v>
      </c>
      <c r="AK69" s="829">
        <v>22693</v>
      </c>
      <c r="AL69" s="829"/>
      <c r="AM69" s="829"/>
      <c r="AN69" s="829"/>
      <c r="AO69" s="829"/>
      <c r="AP69" s="829" t="s">
        <v>552</v>
      </c>
      <c r="AQ69" s="829"/>
      <c r="AR69" s="829"/>
      <c r="AS69" s="829"/>
      <c r="AT69" s="829"/>
      <c r="AU69" s="829" t="s">
        <v>552</v>
      </c>
      <c r="AV69" s="829"/>
      <c r="AW69" s="829"/>
      <c r="AX69" s="829"/>
      <c r="AY69" s="829"/>
      <c r="AZ69" s="830"/>
      <c r="BA69" s="830"/>
      <c r="BB69" s="830"/>
      <c r="BC69" s="830"/>
      <c r="BD69" s="831"/>
      <c r="BE69" s="241"/>
      <c r="BF69" s="241"/>
      <c r="BG69" s="241"/>
      <c r="BH69" s="241"/>
      <c r="BI69" s="241"/>
      <c r="BJ69" s="241"/>
      <c r="BK69" s="241"/>
      <c r="BL69" s="241"/>
      <c r="BM69" s="241"/>
      <c r="BN69" s="241"/>
      <c r="BO69" s="241"/>
      <c r="BP69" s="241"/>
      <c r="BQ69" s="238">
        <v>63</v>
      </c>
      <c r="BR69" s="243"/>
      <c r="BS69" s="858"/>
      <c r="BT69" s="859"/>
      <c r="BU69" s="859"/>
      <c r="BV69" s="859"/>
      <c r="BW69" s="859"/>
      <c r="BX69" s="859"/>
      <c r="BY69" s="859"/>
      <c r="BZ69" s="859"/>
      <c r="CA69" s="859"/>
      <c r="CB69" s="859"/>
      <c r="CC69" s="859"/>
      <c r="CD69" s="859"/>
      <c r="CE69" s="859"/>
      <c r="CF69" s="859"/>
      <c r="CG69" s="864"/>
      <c r="CH69" s="861"/>
      <c r="CI69" s="862"/>
      <c r="CJ69" s="862"/>
      <c r="CK69" s="862"/>
      <c r="CL69" s="863"/>
      <c r="CM69" s="861"/>
      <c r="CN69" s="862"/>
      <c r="CO69" s="862"/>
      <c r="CP69" s="862"/>
      <c r="CQ69" s="863"/>
      <c r="CR69" s="861"/>
      <c r="CS69" s="862"/>
      <c r="CT69" s="862"/>
      <c r="CU69" s="862"/>
      <c r="CV69" s="863"/>
      <c r="CW69" s="861"/>
      <c r="CX69" s="862"/>
      <c r="CY69" s="862"/>
      <c r="CZ69" s="862"/>
      <c r="DA69" s="863"/>
      <c r="DB69" s="861"/>
      <c r="DC69" s="862"/>
      <c r="DD69" s="862"/>
      <c r="DE69" s="862"/>
      <c r="DF69" s="863"/>
      <c r="DG69" s="861"/>
      <c r="DH69" s="862"/>
      <c r="DI69" s="862"/>
      <c r="DJ69" s="862"/>
      <c r="DK69" s="863"/>
      <c r="DL69" s="861"/>
      <c r="DM69" s="862"/>
      <c r="DN69" s="862"/>
      <c r="DO69" s="862"/>
      <c r="DP69" s="863"/>
      <c r="DQ69" s="861"/>
      <c r="DR69" s="862"/>
      <c r="DS69" s="862"/>
      <c r="DT69" s="862"/>
      <c r="DU69" s="863"/>
      <c r="DV69" s="858"/>
      <c r="DW69" s="859"/>
      <c r="DX69" s="859"/>
      <c r="DY69" s="859"/>
      <c r="DZ69" s="860"/>
      <c r="EA69" s="230"/>
    </row>
    <row r="70" spans="1:131" ht="26.25" customHeight="1" x14ac:dyDescent="0.15">
      <c r="A70" s="238">
        <v>3</v>
      </c>
      <c r="B70" s="872" t="s">
        <v>557</v>
      </c>
      <c r="C70" s="873"/>
      <c r="D70" s="873"/>
      <c r="E70" s="873"/>
      <c r="F70" s="873"/>
      <c r="G70" s="873"/>
      <c r="H70" s="873"/>
      <c r="I70" s="873"/>
      <c r="J70" s="873"/>
      <c r="K70" s="873"/>
      <c r="L70" s="873"/>
      <c r="M70" s="873"/>
      <c r="N70" s="873"/>
      <c r="O70" s="873"/>
      <c r="P70" s="874"/>
      <c r="Q70" s="875">
        <v>9022</v>
      </c>
      <c r="R70" s="829"/>
      <c r="S70" s="829"/>
      <c r="T70" s="829"/>
      <c r="U70" s="829"/>
      <c r="V70" s="829">
        <v>8620</v>
      </c>
      <c r="W70" s="829"/>
      <c r="X70" s="829"/>
      <c r="Y70" s="829"/>
      <c r="Z70" s="829"/>
      <c r="AA70" s="829">
        <v>402</v>
      </c>
      <c r="AB70" s="829"/>
      <c r="AC70" s="829"/>
      <c r="AD70" s="829"/>
      <c r="AE70" s="829"/>
      <c r="AF70" s="829">
        <v>402</v>
      </c>
      <c r="AG70" s="829"/>
      <c r="AH70" s="829"/>
      <c r="AI70" s="829"/>
      <c r="AJ70" s="829"/>
      <c r="AK70" s="829" t="s">
        <v>552</v>
      </c>
      <c r="AL70" s="829"/>
      <c r="AM70" s="829"/>
      <c r="AN70" s="829"/>
      <c r="AO70" s="829"/>
      <c r="AP70" s="829">
        <v>158</v>
      </c>
      <c r="AQ70" s="829"/>
      <c r="AR70" s="829"/>
      <c r="AS70" s="829"/>
      <c r="AT70" s="829"/>
      <c r="AU70" s="829">
        <v>3</v>
      </c>
      <c r="AV70" s="829"/>
      <c r="AW70" s="829"/>
      <c r="AX70" s="829"/>
      <c r="AY70" s="829"/>
      <c r="AZ70" s="830"/>
      <c r="BA70" s="830"/>
      <c r="BB70" s="830"/>
      <c r="BC70" s="830"/>
      <c r="BD70" s="831"/>
      <c r="BE70" s="241"/>
      <c r="BF70" s="241"/>
      <c r="BG70" s="241"/>
      <c r="BH70" s="241"/>
      <c r="BI70" s="241"/>
      <c r="BJ70" s="241"/>
      <c r="BK70" s="241"/>
      <c r="BL70" s="241"/>
      <c r="BM70" s="241"/>
      <c r="BN70" s="241"/>
      <c r="BO70" s="241"/>
      <c r="BP70" s="241"/>
      <c r="BQ70" s="238">
        <v>64</v>
      </c>
      <c r="BR70" s="243"/>
      <c r="BS70" s="858"/>
      <c r="BT70" s="859"/>
      <c r="BU70" s="859"/>
      <c r="BV70" s="859"/>
      <c r="BW70" s="859"/>
      <c r="BX70" s="859"/>
      <c r="BY70" s="859"/>
      <c r="BZ70" s="859"/>
      <c r="CA70" s="859"/>
      <c r="CB70" s="859"/>
      <c r="CC70" s="859"/>
      <c r="CD70" s="859"/>
      <c r="CE70" s="859"/>
      <c r="CF70" s="859"/>
      <c r="CG70" s="864"/>
      <c r="CH70" s="861"/>
      <c r="CI70" s="862"/>
      <c r="CJ70" s="862"/>
      <c r="CK70" s="862"/>
      <c r="CL70" s="863"/>
      <c r="CM70" s="861"/>
      <c r="CN70" s="862"/>
      <c r="CO70" s="862"/>
      <c r="CP70" s="862"/>
      <c r="CQ70" s="863"/>
      <c r="CR70" s="861"/>
      <c r="CS70" s="862"/>
      <c r="CT70" s="862"/>
      <c r="CU70" s="862"/>
      <c r="CV70" s="863"/>
      <c r="CW70" s="861"/>
      <c r="CX70" s="862"/>
      <c r="CY70" s="862"/>
      <c r="CZ70" s="862"/>
      <c r="DA70" s="863"/>
      <c r="DB70" s="861"/>
      <c r="DC70" s="862"/>
      <c r="DD70" s="862"/>
      <c r="DE70" s="862"/>
      <c r="DF70" s="863"/>
      <c r="DG70" s="861"/>
      <c r="DH70" s="862"/>
      <c r="DI70" s="862"/>
      <c r="DJ70" s="862"/>
      <c r="DK70" s="863"/>
      <c r="DL70" s="861"/>
      <c r="DM70" s="862"/>
      <c r="DN70" s="862"/>
      <c r="DO70" s="862"/>
      <c r="DP70" s="863"/>
      <c r="DQ70" s="861"/>
      <c r="DR70" s="862"/>
      <c r="DS70" s="862"/>
      <c r="DT70" s="862"/>
      <c r="DU70" s="863"/>
      <c r="DV70" s="858"/>
      <c r="DW70" s="859"/>
      <c r="DX70" s="859"/>
      <c r="DY70" s="859"/>
      <c r="DZ70" s="860"/>
      <c r="EA70" s="230"/>
    </row>
    <row r="71" spans="1:131" ht="26.25" customHeight="1" x14ac:dyDescent="0.15">
      <c r="A71" s="238">
        <v>4</v>
      </c>
      <c r="B71" s="872" t="s">
        <v>558</v>
      </c>
      <c r="C71" s="873"/>
      <c r="D71" s="873"/>
      <c r="E71" s="873"/>
      <c r="F71" s="873"/>
      <c r="G71" s="873"/>
      <c r="H71" s="873"/>
      <c r="I71" s="873"/>
      <c r="J71" s="873"/>
      <c r="K71" s="873"/>
      <c r="L71" s="873"/>
      <c r="M71" s="873"/>
      <c r="N71" s="873"/>
      <c r="O71" s="873"/>
      <c r="P71" s="874"/>
      <c r="Q71" s="875">
        <v>407</v>
      </c>
      <c r="R71" s="829"/>
      <c r="S71" s="829"/>
      <c r="T71" s="829"/>
      <c r="U71" s="829"/>
      <c r="V71" s="829">
        <v>364</v>
      </c>
      <c r="W71" s="829"/>
      <c r="X71" s="829"/>
      <c r="Y71" s="829"/>
      <c r="Z71" s="829"/>
      <c r="AA71" s="829">
        <v>44</v>
      </c>
      <c r="AB71" s="829"/>
      <c r="AC71" s="829"/>
      <c r="AD71" s="829"/>
      <c r="AE71" s="829"/>
      <c r="AF71" s="829">
        <v>44</v>
      </c>
      <c r="AG71" s="829"/>
      <c r="AH71" s="829"/>
      <c r="AI71" s="829"/>
      <c r="AJ71" s="829"/>
      <c r="AK71" s="829" t="s">
        <v>552</v>
      </c>
      <c r="AL71" s="829"/>
      <c r="AM71" s="829"/>
      <c r="AN71" s="829"/>
      <c r="AO71" s="829"/>
      <c r="AP71" s="829" t="s">
        <v>552</v>
      </c>
      <c r="AQ71" s="829"/>
      <c r="AR71" s="829"/>
      <c r="AS71" s="829"/>
      <c r="AT71" s="829"/>
      <c r="AU71" s="829" t="s">
        <v>552</v>
      </c>
      <c r="AV71" s="829"/>
      <c r="AW71" s="829"/>
      <c r="AX71" s="829"/>
      <c r="AY71" s="829"/>
      <c r="AZ71" s="830"/>
      <c r="BA71" s="830"/>
      <c r="BB71" s="830"/>
      <c r="BC71" s="830"/>
      <c r="BD71" s="831"/>
      <c r="BE71" s="241"/>
      <c r="BF71" s="241"/>
      <c r="BG71" s="241"/>
      <c r="BH71" s="241"/>
      <c r="BI71" s="241"/>
      <c r="BJ71" s="241"/>
      <c r="BK71" s="241"/>
      <c r="BL71" s="241"/>
      <c r="BM71" s="241"/>
      <c r="BN71" s="241"/>
      <c r="BO71" s="241"/>
      <c r="BP71" s="241"/>
      <c r="BQ71" s="238">
        <v>65</v>
      </c>
      <c r="BR71" s="243"/>
      <c r="BS71" s="858"/>
      <c r="BT71" s="859"/>
      <c r="BU71" s="859"/>
      <c r="BV71" s="859"/>
      <c r="BW71" s="859"/>
      <c r="BX71" s="859"/>
      <c r="BY71" s="859"/>
      <c r="BZ71" s="859"/>
      <c r="CA71" s="859"/>
      <c r="CB71" s="859"/>
      <c r="CC71" s="859"/>
      <c r="CD71" s="859"/>
      <c r="CE71" s="859"/>
      <c r="CF71" s="859"/>
      <c r="CG71" s="864"/>
      <c r="CH71" s="861"/>
      <c r="CI71" s="862"/>
      <c r="CJ71" s="862"/>
      <c r="CK71" s="862"/>
      <c r="CL71" s="863"/>
      <c r="CM71" s="861"/>
      <c r="CN71" s="862"/>
      <c r="CO71" s="862"/>
      <c r="CP71" s="862"/>
      <c r="CQ71" s="863"/>
      <c r="CR71" s="861"/>
      <c r="CS71" s="862"/>
      <c r="CT71" s="862"/>
      <c r="CU71" s="862"/>
      <c r="CV71" s="863"/>
      <c r="CW71" s="861"/>
      <c r="CX71" s="862"/>
      <c r="CY71" s="862"/>
      <c r="CZ71" s="862"/>
      <c r="DA71" s="863"/>
      <c r="DB71" s="861"/>
      <c r="DC71" s="862"/>
      <c r="DD71" s="862"/>
      <c r="DE71" s="862"/>
      <c r="DF71" s="863"/>
      <c r="DG71" s="861"/>
      <c r="DH71" s="862"/>
      <c r="DI71" s="862"/>
      <c r="DJ71" s="862"/>
      <c r="DK71" s="863"/>
      <c r="DL71" s="861"/>
      <c r="DM71" s="862"/>
      <c r="DN71" s="862"/>
      <c r="DO71" s="862"/>
      <c r="DP71" s="863"/>
      <c r="DQ71" s="861"/>
      <c r="DR71" s="862"/>
      <c r="DS71" s="862"/>
      <c r="DT71" s="862"/>
      <c r="DU71" s="863"/>
      <c r="DV71" s="858"/>
      <c r="DW71" s="859"/>
      <c r="DX71" s="859"/>
      <c r="DY71" s="859"/>
      <c r="DZ71" s="860"/>
      <c r="EA71" s="230"/>
    </row>
    <row r="72" spans="1:131" ht="26.25" customHeight="1" x14ac:dyDescent="0.15">
      <c r="A72" s="238">
        <v>5</v>
      </c>
      <c r="B72" s="872" t="s">
        <v>559</v>
      </c>
      <c r="C72" s="873"/>
      <c r="D72" s="873"/>
      <c r="E72" s="873"/>
      <c r="F72" s="873"/>
      <c r="G72" s="873"/>
      <c r="H72" s="873"/>
      <c r="I72" s="873"/>
      <c r="J72" s="873"/>
      <c r="K72" s="873"/>
      <c r="L72" s="873"/>
      <c r="M72" s="873"/>
      <c r="N72" s="873"/>
      <c r="O72" s="873"/>
      <c r="P72" s="874"/>
      <c r="Q72" s="875">
        <v>3</v>
      </c>
      <c r="R72" s="829"/>
      <c r="S72" s="829"/>
      <c r="T72" s="829"/>
      <c r="U72" s="829"/>
      <c r="V72" s="829">
        <v>3</v>
      </c>
      <c r="W72" s="829"/>
      <c r="X72" s="829"/>
      <c r="Y72" s="829"/>
      <c r="Z72" s="829"/>
      <c r="AA72" s="829">
        <v>1</v>
      </c>
      <c r="AB72" s="829"/>
      <c r="AC72" s="829"/>
      <c r="AD72" s="829"/>
      <c r="AE72" s="829"/>
      <c r="AF72" s="829">
        <v>1</v>
      </c>
      <c r="AG72" s="829"/>
      <c r="AH72" s="829"/>
      <c r="AI72" s="829"/>
      <c r="AJ72" s="829"/>
      <c r="AK72" s="829" t="s">
        <v>552</v>
      </c>
      <c r="AL72" s="829"/>
      <c r="AM72" s="829"/>
      <c r="AN72" s="829"/>
      <c r="AO72" s="829"/>
      <c r="AP72" s="829" t="s">
        <v>552</v>
      </c>
      <c r="AQ72" s="829"/>
      <c r="AR72" s="829"/>
      <c r="AS72" s="829"/>
      <c r="AT72" s="829"/>
      <c r="AU72" s="829" t="s">
        <v>552</v>
      </c>
      <c r="AV72" s="829"/>
      <c r="AW72" s="829"/>
      <c r="AX72" s="829"/>
      <c r="AY72" s="829"/>
      <c r="AZ72" s="830"/>
      <c r="BA72" s="830"/>
      <c r="BB72" s="830"/>
      <c r="BC72" s="830"/>
      <c r="BD72" s="831"/>
      <c r="BE72" s="241"/>
      <c r="BF72" s="241"/>
      <c r="BG72" s="241"/>
      <c r="BH72" s="241"/>
      <c r="BI72" s="241"/>
      <c r="BJ72" s="241"/>
      <c r="BK72" s="241"/>
      <c r="BL72" s="241"/>
      <c r="BM72" s="241"/>
      <c r="BN72" s="241"/>
      <c r="BO72" s="241"/>
      <c r="BP72" s="241"/>
      <c r="BQ72" s="238">
        <v>66</v>
      </c>
      <c r="BR72" s="243"/>
      <c r="BS72" s="858"/>
      <c r="BT72" s="859"/>
      <c r="BU72" s="859"/>
      <c r="BV72" s="859"/>
      <c r="BW72" s="859"/>
      <c r="BX72" s="859"/>
      <c r="BY72" s="859"/>
      <c r="BZ72" s="859"/>
      <c r="CA72" s="859"/>
      <c r="CB72" s="859"/>
      <c r="CC72" s="859"/>
      <c r="CD72" s="859"/>
      <c r="CE72" s="859"/>
      <c r="CF72" s="859"/>
      <c r="CG72" s="864"/>
      <c r="CH72" s="861"/>
      <c r="CI72" s="862"/>
      <c r="CJ72" s="862"/>
      <c r="CK72" s="862"/>
      <c r="CL72" s="863"/>
      <c r="CM72" s="861"/>
      <c r="CN72" s="862"/>
      <c r="CO72" s="862"/>
      <c r="CP72" s="862"/>
      <c r="CQ72" s="863"/>
      <c r="CR72" s="861"/>
      <c r="CS72" s="862"/>
      <c r="CT72" s="862"/>
      <c r="CU72" s="862"/>
      <c r="CV72" s="863"/>
      <c r="CW72" s="861"/>
      <c r="CX72" s="862"/>
      <c r="CY72" s="862"/>
      <c r="CZ72" s="862"/>
      <c r="DA72" s="863"/>
      <c r="DB72" s="861"/>
      <c r="DC72" s="862"/>
      <c r="DD72" s="862"/>
      <c r="DE72" s="862"/>
      <c r="DF72" s="863"/>
      <c r="DG72" s="861"/>
      <c r="DH72" s="862"/>
      <c r="DI72" s="862"/>
      <c r="DJ72" s="862"/>
      <c r="DK72" s="863"/>
      <c r="DL72" s="861"/>
      <c r="DM72" s="862"/>
      <c r="DN72" s="862"/>
      <c r="DO72" s="862"/>
      <c r="DP72" s="863"/>
      <c r="DQ72" s="861"/>
      <c r="DR72" s="862"/>
      <c r="DS72" s="862"/>
      <c r="DT72" s="862"/>
      <c r="DU72" s="863"/>
      <c r="DV72" s="858"/>
      <c r="DW72" s="859"/>
      <c r="DX72" s="859"/>
      <c r="DY72" s="859"/>
      <c r="DZ72" s="860"/>
      <c r="EA72" s="230"/>
    </row>
    <row r="73" spans="1:131" ht="26.25" customHeight="1" x14ac:dyDescent="0.15">
      <c r="A73" s="238">
        <v>6</v>
      </c>
      <c r="B73" s="872" t="s">
        <v>560</v>
      </c>
      <c r="C73" s="873"/>
      <c r="D73" s="873"/>
      <c r="E73" s="873"/>
      <c r="F73" s="873"/>
      <c r="G73" s="873"/>
      <c r="H73" s="873"/>
      <c r="I73" s="873"/>
      <c r="J73" s="873"/>
      <c r="K73" s="873"/>
      <c r="L73" s="873"/>
      <c r="M73" s="873"/>
      <c r="N73" s="873"/>
      <c r="O73" s="873"/>
      <c r="P73" s="874"/>
      <c r="Q73" s="875">
        <v>445</v>
      </c>
      <c r="R73" s="829"/>
      <c r="S73" s="829"/>
      <c r="T73" s="829"/>
      <c r="U73" s="829"/>
      <c r="V73" s="829">
        <v>425</v>
      </c>
      <c r="W73" s="829"/>
      <c r="X73" s="829"/>
      <c r="Y73" s="829"/>
      <c r="Z73" s="829"/>
      <c r="AA73" s="829">
        <v>21</v>
      </c>
      <c r="AB73" s="829"/>
      <c r="AC73" s="829"/>
      <c r="AD73" s="829"/>
      <c r="AE73" s="829"/>
      <c r="AF73" s="829">
        <v>21</v>
      </c>
      <c r="AG73" s="829"/>
      <c r="AH73" s="829"/>
      <c r="AI73" s="829"/>
      <c r="AJ73" s="829"/>
      <c r="AK73" s="829">
        <v>3</v>
      </c>
      <c r="AL73" s="829"/>
      <c r="AM73" s="829"/>
      <c r="AN73" s="829"/>
      <c r="AO73" s="829"/>
      <c r="AP73" s="829" t="s">
        <v>552</v>
      </c>
      <c r="AQ73" s="829"/>
      <c r="AR73" s="829"/>
      <c r="AS73" s="829"/>
      <c r="AT73" s="829"/>
      <c r="AU73" s="829" t="s">
        <v>552</v>
      </c>
      <c r="AV73" s="829"/>
      <c r="AW73" s="829"/>
      <c r="AX73" s="829"/>
      <c r="AY73" s="829"/>
      <c r="AZ73" s="830"/>
      <c r="BA73" s="830"/>
      <c r="BB73" s="830"/>
      <c r="BC73" s="830"/>
      <c r="BD73" s="831"/>
      <c r="BE73" s="241"/>
      <c r="BF73" s="241"/>
      <c r="BG73" s="241"/>
      <c r="BH73" s="241"/>
      <c r="BI73" s="241"/>
      <c r="BJ73" s="241"/>
      <c r="BK73" s="241"/>
      <c r="BL73" s="241"/>
      <c r="BM73" s="241"/>
      <c r="BN73" s="241"/>
      <c r="BO73" s="241"/>
      <c r="BP73" s="241"/>
      <c r="BQ73" s="238">
        <v>67</v>
      </c>
      <c r="BR73" s="243"/>
      <c r="BS73" s="858"/>
      <c r="BT73" s="859"/>
      <c r="BU73" s="859"/>
      <c r="BV73" s="859"/>
      <c r="BW73" s="859"/>
      <c r="BX73" s="859"/>
      <c r="BY73" s="859"/>
      <c r="BZ73" s="859"/>
      <c r="CA73" s="859"/>
      <c r="CB73" s="859"/>
      <c r="CC73" s="859"/>
      <c r="CD73" s="859"/>
      <c r="CE73" s="859"/>
      <c r="CF73" s="859"/>
      <c r="CG73" s="864"/>
      <c r="CH73" s="861"/>
      <c r="CI73" s="862"/>
      <c r="CJ73" s="862"/>
      <c r="CK73" s="862"/>
      <c r="CL73" s="863"/>
      <c r="CM73" s="861"/>
      <c r="CN73" s="862"/>
      <c r="CO73" s="862"/>
      <c r="CP73" s="862"/>
      <c r="CQ73" s="863"/>
      <c r="CR73" s="861"/>
      <c r="CS73" s="862"/>
      <c r="CT73" s="862"/>
      <c r="CU73" s="862"/>
      <c r="CV73" s="863"/>
      <c r="CW73" s="861"/>
      <c r="CX73" s="862"/>
      <c r="CY73" s="862"/>
      <c r="CZ73" s="862"/>
      <c r="DA73" s="863"/>
      <c r="DB73" s="861"/>
      <c r="DC73" s="862"/>
      <c r="DD73" s="862"/>
      <c r="DE73" s="862"/>
      <c r="DF73" s="863"/>
      <c r="DG73" s="861"/>
      <c r="DH73" s="862"/>
      <c r="DI73" s="862"/>
      <c r="DJ73" s="862"/>
      <c r="DK73" s="863"/>
      <c r="DL73" s="861"/>
      <c r="DM73" s="862"/>
      <c r="DN73" s="862"/>
      <c r="DO73" s="862"/>
      <c r="DP73" s="863"/>
      <c r="DQ73" s="861"/>
      <c r="DR73" s="862"/>
      <c r="DS73" s="862"/>
      <c r="DT73" s="862"/>
      <c r="DU73" s="863"/>
      <c r="DV73" s="858"/>
      <c r="DW73" s="859"/>
      <c r="DX73" s="859"/>
      <c r="DY73" s="859"/>
      <c r="DZ73" s="860"/>
      <c r="EA73" s="230"/>
    </row>
    <row r="74" spans="1:131" ht="26.25" customHeight="1" x14ac:dyDescent="0.15">
      <c r="A74" s="238">
        <v>7</v>
      </c>
      <c r="B74" s="872" t="s">
        <v>561</v>
      </c>
      <c r="C74" s="873"/>
      <c r="D74" s="873"/>
      <c r="E74" s="873"/>
      <c r="F74" s="873"/>
      <c r="G74" s="873"/>
      <c r="H74" s="873"/>
      <c r="I74" s="873"/>
      <c r="J74" s="873"/>
      <c r="K74" s="873"/>
      <c r="L74" s="873"/>
      <c r="M74" s="873"/>
      <c r="N74" s="873"/>
      <c r="O74" s="873"/>
      <c r="P74" s="874"/>
      <c r="Q74" s="875">
        <v>992</v>
      </c>
      <c r="R74" s="829"/>
      <c r="S74" s="829"/>
      <c r="T74" s="829"/>
      <c r="U74" s="829"/>
      <c r="V74" s="829">
        <v>963</v>
      </c>
      <c r="W74" s="829"/>
      <c r="X74" s="829"/>
      <c r="Y74" s="829"/>
      <c r="Z74" s="829"/>
      <c r="AA74" s="829">
        <v>29</v>
      </c>
      <c r="AB74" s="829"/>
      <c r="AC74" s="829"/>
      <c r="AD74" s="829"/>
      <c r="AE74" s="829"/>
      <c r="AF74" s="829">
        <v>29</v>
      </c>
      <c r="AG74" s="829"/>
      <c r="AH74" s="829"/>
      <c r="AI74" s="829"/>
      <c r="AJ74" s="829"/>
      <c r="AK74" s="829">
        <v>49</v>
      </c>
      <c r="AL74" s="829"/>
      <c r="AM74" s="829"/>
      <c r="AN74" s="829"/>
      <c r="AO74" s="829"/>
      <c r="AP74" s="829" t="s">
        <v>552</v>
      </c>
      <c r="AQ74" s="829"/>
      <c r="AR74" s="829"/>
      <c r="AS74" s="829"/>
      <c r="AT74" s="829"/>
      <c r="AU74" s="829" t="s">
        <v>552</v>
      </c>
      <c r="AV74" s="829"/>
      <c r="AW74" s="829"/>
      <c r="AX74" s="829"/>
      <c r="AY74" s="829"/>
      <c r="AZ74" s="830"/>
      <c r="BA74" s="830"/>
      <c r="BB74" s="830"/>
      <c r="BC74" s="830"/>
      <c r="BD74" s="831"/>
      <c r="BE74" s="241"/>
      <c r="BF74" s="241"/>
      <c r="BG74" s="241"/>
      <c r="BH74" s="241"/>
      <c r="BI74" s="241"/>
      <c r="BJ74" s="241"/>
      <c r="BK74" s="241"/>
      <c r="BL74" s="241"/>
      <c r="BM74" s="241"/>
      <c r="BN74" s="241"/>
      <c r="BO74" s="241"/>
      <c r="BP74" s="241"/>
      <c r="BQ74" s="238">
        <v>68</v>
      </c>
      <c r="BR74" s="243"/>
      <c r="BS74" s="858"/>
      <c r="BT74" s="859"/>
      <c r="BU74" s="859"/>
      <c r="BV74" s="859"/>
      <c r="BW74" s="859"/>
      <c r="BX74" s="859"/>
      <c r="BY74" s="859"/>
      <c r="BZ74" s="859"/>
      <c r="CA74" s="859"/>
      <c r="CB74" s="859"/>
      <c r="CC74" s="859"/>
      <c r="CD74" s="859"/>
      <c r="CE74" s="859"/>
      <c r="CF74" s="859"/>
      <c r="CG74" s="864"/>
      <c r="CH74" s="861"/>
      <c r="CI74" s="862"/>
      <c r="CJ74" s="862"/>
      <c r="CK74" s="862"/>
      <c r="CL74" s="863"/>
      <c r="CM74" s="861"/>
      <c r="CN74" s="862"/>
      <c r="CO74" s="862"/>
      <c r="CP74" s="862"/>
      <c r="CQ74" s="863"/>
      <c r="CR74" s="861"/>
      <c r="CS74" s="862"/>
      <c r="CT74" s="862"/>
      <c r="CU74" s="862"/>
      <c r="CV74" s="863"/>
      <c r="CW74" s="861"/>
      <c r="CX74" s="862"/>
      <c r="CY74" s="862"/>
      <c r="CZ74" s="862"/>
      <c r="DA74" s="863"/>
      <c r="DB74" s="861"/>
      <c r="DC74" s="862"/>
      <c r="DD74" s="862"/>
      <c r="DE74" s="862"/>
      <c r="DF74" s="863"/>
      <c r="DG74" s="861"/>
      <c r="DH74" s="862"/>
      <c r="DI74" s="862"/>
      <c r="DJ74" s="862"/>
      <c r="DK74" s="863"/>
      <c r="DL74" s="861"/>
      <c r="DM74" s="862"/>
      <c r="DN74" s="862"/>
      <c r="DO74" s="862"/>
      <c r="DP74" s="863"/>
      <c r="DQ74" s="861"/>
      <c r="DR74" s="862"/>
      <c r="DS74" s="862"/>
      <c r="DT74" s="862"/>
      <c r="DU74" s="863"/>
      <c r="DV74" s="858"/>
      <c r="DW74" s="859"/>
      <c r="DX74" s="859"/>
      <c r="DY74" s="859"/>
      <c r="DZ74" s="860"/>
      <c r="EA74" s="230"/>
    </row>
    <row r="75" spans="1:131" ht="26.25" customHeight="1" x14ac:dyDescent="0.15">
      <c r="A75" s="238">
        <v>8</v>
      </c>
      <c r="B75" s="872" t="s">
        <v>562</v>
      </c>
      <c r="C75" s="873"/>
      <c r="D75" s="873"/>
      <c r="E75" s="873"/>
      <c r="F75" s="873"/>
      <c r="G75" s="873"/>
      <c r="H75" s="873"/>
      <c r="I75" s="873"/>
      <c r="J75" s="873"/>
      <c r="K75" s="873"/>
      <c r="L75" s="873"/>
      <c r="M75" s="873"/>
      <c r="N75" s="873"/>
      <c r="O75" s="873"/>
      <c r="P75" s="874"/>
      <c r="Q75" s="876">
        <v>249</v>
      </c>
      <c r="R75" s="877"/>
      <c r="S75" s="877"/>
      <c r="T75" s="877"/>
      <c r="U75" s="832"/>
      <c r="V75" s="878">
        <v>194</v>
      </c>
      <c r="W75" s="877"/>
      <c r="X75" s="877"/>
      <c r="Y75" s="877"/>
      <c r="Z75" s="832"/>
      <c r="AA75" s="878">
        <v>55</v>
      </c>
      <c r="AB75" s="877"/>
      <c r="AC75" s="877"/>
      <c r="AD75" s="877"/>
      <c r="AE75" s="832"/>
      <c r="AF75" s="878">
        <v>55</v>
      </c>
      <c r="AG75" s="877"/>
      <c r="AH75" s="877"/>
      <c r="AI75" s="877"/>
      <c r="AJ75" s="832"/>
      <c r="AK75" s="878">
        <v>17</v>
      </c>
      <c r="AL75" s="877"/>
      <c r="AM75" s="877"/>
      <c r="AN75" s="877"/>
      <c r="AO75" s="832"/>
      <c r="AP75" s="878" t="s">
        <v>552</v>
      </c>
      <c r="AQ75" s="877"/>
      <c r="AR75" s="877"/>
      <c r="AS75" s="877"/>
      <c r="AT75" s="832"/>
      <c r="AU75" s="878" t="s">
        <v>552</v>
      </c>
      <c r="AV75" s="877"/>
      <c r="AW75" s="877"/>
      <c r="AX75" s="877"/>
      <c r="AY75" s="832"/>
      <c r="AZ75" s="830"/>
      <c r="BA75" s="830"/>
      <c r="BB75" s="830"/>
      <c r="BC75" s="830"/>
      <c r="BD75" s="831"/>
      <c r="BE75" s="241"/>
      <c r="BF75" s="241"/>
      <c r="BG75" s="241"/>
      <c r="BH75" s="241"/>
      <c r="BI75" s="241"/>
      <c r="BJ75" s="241"/>
      <c r="BK75" s="241"/>
      <c r="BL75" s="241"/>
      <c r="BM75" s="241"/>
      <c r="BN75" s="241"/>
      <c r="BO75" s="241"/>
      <c r="BP75" s="241"/>
      <c r="BQ75" s="238">
        <v>69</v>
      </c>
      <c r="BR75" s="243"/>
      <c r="BS75" s="858"/>
      <c r="BT75" s="859"/>
      <c r="BU75" s="859"/>
      <c r="BV75" s="859"/>
      <c r="BW75" s="859"/>
      <c r="BX75" s="859"/>
      <c r="BY75" s="859"/>
      <c r="BZ75" s="859"/>
      <c r="CA75" s="859"/>
      <c r="CB75" s="859"/>
      <c r="CC75" s="859"/>
      <c r="CD75" s="859"/>
      <c r="CE75" s="859"/>
      <c r="CF75" s="859"/>
      <c r="CG75" s="864"/>
      <c r="CH75" s="861"/>
      <c r="CI75" s="862"/>
      <c r="CJ75" s="862"/>
      <c r="CK75" s="862"/>
      <c r="CL75" s="863"/>
      <c r="CM75" s="861"/>
      <c r="CN75" s="862"/>
      <c r="CO75" s="862"/>
      <c r="CP75" s="862"/>
      <c r="CQ75" s="863"/>
      <c r="CR75" s="861"/>
      <c r="CS75" s="862"/>
      <c r="CT75" s="862"/>
      <c r="CU75" s="862"/>
      <c r="CV75" s="863"/>
      <c r="CW75" s="861"/>
      <c r="CX75" s="862"/>
      <c r="CY75" s="862"/>
      <c r="CZ75" s="862"/>
      <c r="DA75" s="863"/>
      <c r="DB75" s="861"/>
      <c r="DC75" s="862"/>
      <c r="DD75" s="862"/>
      <c r="DE75" s="862"/>
      <c r="DF75" s="863"/>
      <c r="DG75" s="861"/>
      <c r="DH75" s="862"/>
      <c r="DI75" s="862"/>
      <c r="DJ75" s="862"/>
      <c r="DK75" s="863"/>
      <c r="DL75" s="861"/>
      <c r="DM75" s="862"/>
      <c r="DN75" s="862"/>
      <c r="DO75" s="862"/>
      <c r="DP75" s="863"/>
      <c r="DQ75" s="861"/>
      <c r="DR75" s="862"/>
      <c r="DS75" s="862"/>
      <c r="DT75" s="862"/>
      <c r="DU75" s="863"/>
      <c r="DV75" s="858"/>
      <c r="DW75" s="859"/>
      <c r="DX75" s="859"/>
      <c r="DY75" s="859"/>
      <c r="DZ75" s="860"/>
      <c r="EA75" s="230"/>
    </row>
    <row r="76" spans="1:131" ht="26.25" customHeight="1" x14ac:dyDescent="0.15">
      <c r="A76" s="238">
        <v>9</v>
      </c>
      <c r="B76" s="872" t="s">
        <v>563</v>
      </c>
      <c r="C76" s="873"/>
      <c r="D76" s="873"/>
      <c r="E76" s="873"/>
      <c r="F76" s="873"/>
      <c r="G76" s="873"/>
      <c r="H76" s="873"/>
      <c r="I76" s="873"/>
      <c r="J76" s="873"/>
      <c r="K76" s="873"/>
      <c r="L76" s="873"/>
      <c r="M76" s="873"/>
      <c r="N76" s="873"/>
      <c r="O76" s="873"/>
      <c r="P76" s="874"/>
      <c r="Q76" s="876">
        <v>4164</v>
      </c>
      <c r="R76" s="877"/>
      <c r="S76" s="877"/>
      <c r="T76" s="877"/>
      <c r="U76" s="832"/>
      <c r="V76" s="878">
        <v>3933</v>
      </c>
      <c r="W76" s="877"/>
      <c r="X76" s="877"/>
      <c r="Y76" s="877"/>
      <c r="Z76" s="832"/>
      <c r="AA76" s="878">
        <v>231</v>
      </c>
      <c r="AB76" s="877"/>
      <c r="AC76" s="877"/>
      <c r="AD76" s="877"/>
      <c r="AE76" s="832"/>
      <c r="AF76" s="878">
        <v>231</v>
      </c>
      <c r="AG76" s="877"/>
      <c r="AH76" s="877"/>
      <c r="AI76" s="877"/>
      <c r="AJ76" s="832"/>
      <c r="AK76" s="878" t="s">
        <v>552</v>
      </c>
      <c r="AL76" s="877"/>
      <c r="AM76" s="877"/>
      <c r="AN76" s="877"/>
      <c r="AO76" s="832"/>
      <c r="AP76" s="878" t="s">
        <v>552</v>
      </c>
      <c r="AQ76" s="877"/>
      <c r="AR76" s="877"/>
      <c r="AS76" s="877"/>
      <c r="AT76" s="832"/>
      <c r="AU76" s="878" t="s">
        <v>552</v>
      </c>
      <c r="AV76" s="877"/>
      <c r="AW76" s="877"/>
      <c r="AX76" s="877"/>
      <c r="AY76" s="832"/>
      <c r="AZ76" s="830"/>
      <c r="BA76" s="830"/>
      <c r="BB76" s="830"/>
      <c r="BC76" s="830"/>
      <c r="BD76" s="831"/>
      <c r="BE76" s="241"/>
      <c r="BF76" s="241"/>
      <c r="BG76" s="241"/>
      <c r="BH76" s="241"/>
      <c r="BI76" s="241"/>
      <c r="BJ76" s="241"/>
      <c r="BK76" s="241"/>
      <c r="BL76" s="241"/>
      <c r="BM76" s="241"/>
      <c r="BN76" s="241"/>
      <c r="BO76" s="241"/>
      <c r="BP76" s="241"/>
      <c r="BQ76" s="238">
        <v>70</v>
      </c>
      <c r="BR76" s="243"/>
      <c r="BS76" s="858"/>
      <c r="BT76" s="859"/>
      <c r="BU76" s="859"/>
      <c r="BV76" s="859"/>
      <c r="BW76" s="859"/>
      <c r="BX76" s="859"/>
      <c r="BY76" s="859"/>
      <c r="BZ76" s="859"/>
      <c r="CA76" s="859"/>
      <c r="CB76" s="859"/>
      <c r="CC76" s="859"/>
      <c r="CD76" s="859"/>
      <c r="CE76" s="859"/>
      <c r="CF76" s="859"/>
      <c r="CG76" s="864"/>
      <c r="CH76" s="861"/>
      <c r="CI76" s="862"/>
      <c r="CJ76" s="862"/>
      <c r="CK76" s="862"/>
      <c r="CL76" s="863"/>
      <c r="CM76" s="861"/>
      <c r="CN76" s="862"/>
      <c r="CO76" s="862"/>
      <c r="CP76" s="862"/>
      <c r="CQ76" s="863"/>
      <c r="CR76" s="861"/>
      <c r="CS76" s="862"/>
      <c r="CT76" s="862"/>
      <c r="CU76" s="862"/>
      <c r="CV76" s="863"/>
      <c r="CW76" s="861"/>
      <c r="CX76" s="862"/>
      <c r="CY76" s="862"/>
      <c r="CZ76" s="862"/>
      <c r="DA76" s="863"/>
      <c r="DB76" s="861"/>
      <c r="DC76" s="862"/>
      <c r="DD76" s="862"/>
      <c r="DE76" s="862"/>
      <c r="DF76" s="863"/>
      <c r="DG76" s="861"/>
      <c r="DH76" s="862"/>
      <c r="DI76" s="862"/>
      <c r="DJ76" s="862"/>
      <c r="DK76" s="863"/>
      <c r="DL76" s="861"/>
      <c r="DM76" s="862"/>
      <c r="DN76" s="862"/>
      <c r="DO76" s="862"/>
      <c r="DP76" s="863"/>
      <c r="DQ76" s="861"/>
      <c r="DR76" s="862"/>
      <c r="DS76" s="862"/>
      <c r="DT76" s="862"/>
      <c r="DU76" s="863"/>
      <c r="DV76" s="858"/>
      <c r="DW76" s="859"/>
      <c r="DX76" s="859"/>
      <c r="DY76" s="859"/>
      <c r="DZ76" s="860"/>
      <c r="EA76" s="230"/>
    </row>
    <row r="77" spans="1:131" ht="26.25" customHeight="1" x14ac:dyDescent="0.15">
      <c r="A77" s="238">
        <v>10</v>
      </c>
      <c r="B77" s="872" t="s">
        <v>564</v>
      </c>
      <c r="C77" s="873"/>
      <c r="D77" s="873"/>
      <c r="E77" s="873"/>
      <c r="F77" s="873"/>
      <c r="G77" s="873"/>
      <c r="H77" s="873"/>
      <c r="I77" s="873"/>
      <c r="J77" s="873"/>
      <c r="K77" s="873"/>
      <c r="L77" s="873"/>
      <c r="M77" s="873"/>
      <c r="N77" s="873"/>
      <c r="O77" s="873"/>
      <c r="P77" s="874"/>
      <c r="Q77" s="876">
        <v>7392</v>
      </c>
      <c r="R77" s="877"/>
      <c r="S77" s="877"/>
      <c r="T77" s="877"/>
      <c r="U77" s="832"/>
      <c r="V77" s="878">
        <v>6620</v>
      </c>
      <c r="W77" s="877"/>
      <c r="X77" s="877"/>
      <c r="Y77" s="877"/>
      <c r="Z77" s="832"/>
      <c r="AA77" s="878">
        <v>772</v>
      </c>
      <c r="AB77" s="877"/>
      <c r="AC77" s="877"/>
      <c r="AD77" s="877"/>
      <c r="AE77" s="832"/>
      <c r="AF77" s="878">
        <v>188</v>
      </c>
      <c r="AG77" s="877"/>
      <c r="AH77" s="877"/>
      <c r="AI77" s="877"/>
      <c r="AJ77" s="832"/>
      <c r="AK77" s="878">
        <v>781</v>
      </c>
      <c r="AL77" s="877"/>
      <c r="AM77" s="877"/>
      <c r="AN77" s="877"/>
      <c r="AO77" s="832"/>
      <c r="AP77" s="878">
        <v>7660</v>
      </c>
      <c r="AQ77" s="877"/>
      <c r="AR77" s="877"/>
      <c r="AS77" s="877"/>
      <c r="AT77" s="832"/>
      <c r="AU77" s="878">
        <v>1869</v>
      </c>
      <c r="AV77" s="877"/>
      <c r="AW77" s="877"/>
      <c r="AX77" s="877"/>
      <c r="AY77" s="832"/>
      <c r="AZ77" s="830"/>
      <c r="BA77" s="830"/>
      <c r="BB77" s="830"/>
      <c r="BC77" s="830"/>
      <c r="BD77" s="831"/>
      <c r="BE77" s="241"/>
      <c r="BF77" s="241"/>
      <c r="BG77" s="241"/>
      <c r="BH77" s="241"/>
      <c r="BI77" s="241"/>
      <c r="BJ77" s="241"/>
      <c r="BK77" s="241"/>
      <c r="BL77" s="241"/>
      <c r="BM77" s="241"/>
      <c r="BN77" s="241"/>
      <c r="BO77" s="241"/>
      <c r="BP77" s="241"/>
      <c r="BQ77" s="238">
        <v>71</v>
      </c>
      <c r="BR77" s="243"/>
      <c r="BS77" s="858"/>
      <c r="BT77" s="859"/>
      <c r="BU77" s="859"/>
      <c r="BV77" s="859"/>
      <c r="BW77" s="859"/>
      <c r="BX77" s="859"/>
      <c r="BY77" s="859"/>
      <c r="BZ77" s="859"/>
      <c r="CA77" s="859"/>
      <c r="CB77" s="859"/>
      <c r="CC77" s="859"/>
      <c r="CD77" s="859"/>
      <c r="CE77" s="859"/>
      <c r="CF77" s="859"/>
      <c r="CG77" s="864"/>
      <c r="CH77" s="861"/>
      <c r="CI77" s="862"/>
      <c r="CJ77" s="862"/>
      <c r="CK77" s="862"/>
      <c r="CL77" s="863"/>
      <c r="CM77" s="861"/>
      <c r="CN77" s="862"/>
      <c r="CO77" s="862"/>
      <c r="CP77" s="862"/>
      <c r="CQ77" s="863"/>
      <c r="CR77" s="861"/>
      <c r="CS77" s="862"/>
      <c r="CT77" s="862"/>
      <c r="CU77" s="862"/>
      <c r="CV77" s="863"/>
      <c r="CW77" s="861"/>
      <c r="CX77" s="862"/>
      <c r="CY77" s="862"/>
      <c r="CZ77" s="862"/>
      <c r="DA77" s="863"/>
      <c r="DB77" s="861"/>
      <c r="DC77" s="862"/>
      <c r="DD77" s="862"/>
      <c r="DE77" s="862"/>
      <c r="DF77" s="863"/>
      <c r="DG77" s="861"/>
      <c r="DH77" s="862"/>
      <c r="DI77" s="862"/>
      <c r="DJ77" s="862"/>
      <c r="DK77" s="863"/>
      <c r="DL77" s="861"/>
      <c r="DM77" s="862"/>
      <c r="DN77" s="862"/>
      <c r="DO77" s="862"/>
      <c r="DP77" s="863"/>
      <c r="DQ77" s="861"/>
      <c r="DR77" s="862"/>
      <c r="DS77" s="862"/>
      <c r="DT77" s="862"/>
      <c r="DU77" s="863"/>
      <c r="DV77" s="858"/>
      <c r="DW77" s="859"/>
      <c r="DX77" s="859"/>
      <c r="DY77" s="859"/>
      <c r="DZ77" s="860"/>
      <c r="EA77" s="230"/>
    </row>
    <row r="78" spans="1:131" ht="26.25" customHeight="1" x14ac:dyDescent="0.15">
      <c r="A78" s="238">
        <v>11</v>
      </c>
      <c r="B78" s="872"/>
      <c r="C78" s="873"/>
      <c r="D78" s="873"/>
      <c r="E78" s="873"/>
      <c r="F78" s="873"/>
      <c r="G78" s="873"/>
      <c r="H78" s="873"/>
      <c r="I78" s="873"/>
      <c r="J78" s="873"/>
      <c r="K78" s="873"/>
      <c r="L78" s="873"/>
      <c r="M78" s="873"/>
      <c r="N78" s="873"/>
      <c r="O78" s="873"/>
      <c r="P78" s="874"/>
      <c r="Q78" s="875"/>
      <c r="R78" s="829"/>
      <c r="S78" s="829"/>
      <c r="T78" s="829"/>
      <c r="U78" s="829"/>
      <c r="V78" s="829"/>
      <c r="W78" s="829"/>
      <c r="X78" s="829"/>
      <c r="Y78" s="829"/>
      <c r="Z78" s="829"/>
      <c r="AA78" s="829"/>
      <c r="AB78" s="829"/>
      <c r="AC78" s="829"/>
      <c r="AD78" s="829"/>
      <c r="AE78" s="829"/>
      <c r="AF78" s="829"/>
      <c r="AG78" s="829"/>
      <c r="AH78" s="829"/>
      <c r="AI78" s="829"/>
      <c r="AJ78" s="829"/>
      <c r="AK78" s="829"/>
      <c r="AL78" s="829"/>
      <c r="AM78" s="829"/>
      <c r="AN78" s="829"/>
      <c r="AO78" s="829"/>
      <c r="AP78" s="829"/>
      <c r="AQ78" s="829"/>
      <c r="AR78" s="829"/>
      <c r="AS78" s="829"/>
      <c r="AT78" s="829"/>
      <c r="AU78" s="829"/>
      <c r="AV78" s="829"/>
      <c r="AW78" s="829"/>
      <c r="AX78" s="829"/>
      <c r="AY78" s="829"/>
      <c r="AZ78" s="830"/>
      <c r="BA78" s="830"/>
      <c r="BB78" s="830"/>
      <c r="BC78" s="830"/>
      <c r="BD78" s="831"/>
      <c r="BE78" s="241"/>
      <c r="BF78" s="241"/>
      <c r="BG78" s="241"/>
      <c r="BH78" s="241"/>
      <c r="BI78" s="241"/>
      <c r="BJ78" s="230"/>
      <c r="BK78" s="230"/>
      <c r="BL78" s="230"/>
      <c r="BM78" s="230"/>
      <c r="BN78" s="230"/>
      <c r="BO78" s="241"/>
      <c r="BP78" s="241"/>
      <c r="BQ78" s="238">
        <v>72</v>
      </c>
      <c r="BR78" s="243"/>
      <c r="BS78" s="858"/>
      <c r="BT78" s="859"/>
      <c r="BU78" s="859"/>
      <c r="BV78" s="859"/>
      <c r="BW78" s="859"/>
      <c r="BX78" s="859"/>
      <c r="BY78" s="859"/>
      <c r="BZ78" s="859"/>
      <c r="CA78" s="859"/>
      <c r="CB78" s="859"/>
      <c r="CC78" s="859"/>
      <c r="CD78" s="859"/>
      <c r="CE78" s="859"/>
      <c r="CF78" s="859"/>
      <c r="CG78" s="864"/>
      <c r="CH78" s="861"/>
      <c r="CI78" s="862"/>
      <c r="CJ78" s="862"/>
      <c r="CK78" s="862"/>
      <c r="CL78" s="863"/>
      <c r="CM78" s="861"/>
      <c r="CN78" s="862"/>
      <c r="CO78" s="862"/>
      <c r="CP78" s="862"/>
      <c r="CQ78" s="863"/>
      <c r="CR78" s="861"/>
      <c r="CS78" s="862"/>
      <c r="CT78" s="862"/>
      <c r="CU78" s="862"/>
      <c r="CV78" s="863"/>
      <c r="CW78" s="861"/>
      <c r="CX78" s="862"/>
      <c r="CY78" s="862"/>
      <c r="CZ78" s="862"/>
      <c r="DA78" s="863"/>
      <c r="DB78" s="861"/>
      <c r="DC78" s="862"/>
      <c r="DD78" s="862"/>
      <c r="DE78" s="862"/>
      <c r="DF78" s="863"/>
      <c r="DG78" s="861"/>
      <c r="DH78" s="862"/>
      <c r="DI78" s="862"/>
      <c r="DJ78" s="862"/>
      <c r="DK78" s="863"/>
      <c r="DL78" s="861"/>
      <c r="DM78" s="862"/>
      <c r="DN78" s="862"/>
      <c r="DO78" s="862"/>
      <c r="DP78" s="863"/>
      <c r="DQ78" s="861"/>
      <c r="DR78" s="862"/>
      <c r="DS78" s="862"/>
      <c r="DT78" s="862"/>
      <c r="DU78" s="863"/>
      <c r="DV78" s="858"/>
      <c r="DW78" s="859"/>
      <c r="DX78" s="859"/>
      <c r="DY78" s="859"/>
      <c r="DZ78" s="860"/>
      <c r="EA78" s="230"/>
    </row>
    <row r="79" spans="1:131" ht="26.25" customHeight="1" x14ac:dyDescent="0.15">
      <c r="A79" s="238">
        <v>12</v>
      </c>
      <c r="B79" s="872"/>
      <c r="C79" s="873"/>
      <c r="D79" s="873"/>
      <c r="E79" s="873"/>
      <c r="F79" s="873"/>
      <c r="G79" s="873"/>
      <c r="H79" s="873"/>
      <c r="I79" s="873"/>
      <c r="J79" s="873"/>
      <c r="K79" s="873"/>
      <c r="L79" s="873"/>
      <c r="M79" s="873"/>
      <c r="N79" s="873"/>
      <c r="O79" s="873"/>
      <c r="P79" s="874"/>
      <c r="Q79" s="875"/>
      <c r="R79" s="829"/>
      <c r="S79" s="829"/>
      <c r="T79" s="829"/>
      <c r="U79" s="829"/>
      <c r="V79" s="829"/>
      <c r="W79" s="829"/>
      <c r="X79" s="829"/>
      <c r="Y79" s="829"/>
      <c r="Z79" s="829"/>
      <c r="AA79" s="829"/>
      <c r="AB79" s="829"/>
      <c r="AC79" s="829"/>
      <c r="AD79" s="829"/>
      <c r="AE79" s="829"/>
      <c r="AF79" s="829"/>
      <c r="AG79" s="829"/>
      <c r="AH79" s="829"/>
      <c r="AI79" s="829"/>
      <c r="AJ79" s="829"/>
      <c r="AK79" s="829"/>
      <c r="AL79" s="829"/>
      <c r="AM79" s="829"/>
      <c r="AN79" s="829"/>
      <c r="AO79" s="829"/>
      <c r="AP79" s="829"/>
      <c r="AQ79" s="829"/>
      <c r="AR79" s="829"/>
      <c r="AS79" s="829"/>
      <c r="AT79" s="829"/>
      <c r="AU79" s="829"/>
      <c r="AV79" s="829"/>
      <c r="AW79" s="829"/>
      <c r="AX79" s="829"/>
      <c r="AY79" s="829"/>
      <c r="AZ79" s="830"/>
      <c r="BA79" s="830"/>
      <c r="BB79" s="830"/>
      <c r="BC79" s="830"/>
      <c r="BD79" s="831"/>
      <c r="BE79" s="241"/>
      <c r="BF79" s="241"/>
      <c r="BG79" s="241"/>
      <c r="BH79" s="241"/>
      <c r="BI79" s="241"/>
      <c r="BJ79" s="230"/>
      <c r="BK79" s="230"/>
      <c r="BL79" s="230"/>
      <c r="BM79" s="230"/>
      <c r="BN79" s="230"/>
      <c r="BO79" s="241"/>
      <c r="BP79" s="241"/>
      <c r="BQ79" s="238">
        <v>73</v>
      </c>
      <c r="BR79" s="243"/>
      <c r="BS79" s="858"/>
      <c r="BT79" s="859"/>
      <c r="BU79" s="859"/>
      <c r="BV79" s="859"/>
      <c r="BW79" s="859"/>
      <c r="BX79" s="859"/>
      <c r="BY79" s="859"/>
      <c r="BZ79" s="859"/>
      <c r="CA79" s="859"/>
      <c r="CB79" s="859"/>
      <c r="CC79" s="859"/>
      <c r="CD79" s="859"/>
      <c r="CE79" s="859"/>
      <c r="CF79" s="859"/>
      <c r="CG79" s="864"/>
      <c r="CH79" s="861"/>
      <c r="CI79" s="862"/>
      <c r="CJ79" s="862"/>
      <c r="CK79" s="862"/>
      <c r="CL79" s="863"/>
      <c r="CM79" s="861"/>
      <c r="CN79" s="862"/>
      <c r="CO79" s="862"/>
      <c r="CP79" s="862"/>
      <c r="CQ79" s="863"/>
      <c r="CR79" s="861"/>
      <c r="CS79" s="862"/>
      <c r="CT79" s="862"/>
      <c r="CU79" s="862"/>
      <c r="CV79" s="863"/>
      <c r="CW79" s="861"/>
      <c r="CX79" s="862"/>
      <c r="CY79" s="862"/>
      <c r="CZ79" s="862"/>
      <c r="DA79" s="863"/>
      <c r="DB79" s="861"/>
      <c r="DC79" s="862"/>
      <c r="DD79" s="862"/>
      <c r="DE79" s="862"/>
      <c r="DF79" s="863"/>
      <c r="DG79" s="861"/>
      <c r="DH79" s="862"/>
      <c r="DI79" s="862"/>
      <c r="DJ79" s="862"/>
      <c r="DK79" s="863"/>
      <c r="DL79" s="861"/>
      <c r="DM79" s="862"/>
      <c r="DN79" s="862"/>
      <c r="DO79" s="862"/>
      <c r="DP79" s="863"/>
      <c r="DQ79" s="861"/>
      <c r="DR79" s="862"/>
      <c r="DS79" s="862"/>
      <c r="DT79" s="862"/>
      <c r="DU79" s="863"/>
      <c r="DV79" s="858"/>
      <c r="DW79" s="859"/>
      <c r="DX79" s="859"/>
      <c r="DY79" s="859"/>
      <c r="DZ79" s="860"/>
      <c r="EA79" s="230"/>
    </row>
    <row r="80" spans="1:131" ht="26.25" customHeight="1" x14ac:dyDescent="0.15">
      <c r="A80" s="238">
        <v>13</v>
      </c>
      <c r="B80" s="872"/>
      <c r="C80" s="873"/>
      <c r="D80" s="873"/>
      <c r="E80" s="873"/>
      <c r="F80" s="873"/>
      <c r="G80" s="873"/>
      <c r="H80" s="873"/>
      <c r="I80" s="873"/>
      <c r="J80" s="873"/>
      <c r="K80" s="873"/>
      <c r="L80" s="873"/>
      <c r="M80" s="873"/>
      <c r="N80" s="873"/>
      <c r="O80" s="873"/>
      <c r="P80" s="874"/>
      <c r="Q80" s="875"/>
      <c r="R80" s="829"/>
      <c r="S80" s="829"/>
      <c r="T80" s="829"/>
      <c r="U80" s="829"/>
      <c r="V80" s="829"/>
      <c r="W80" s="829"/>
      <c r="X80" s="829"/>
      <c r="Y80" s="829"/>
      <c r="Z80" s="829"/>
      <c r="AA80" s="829"/>
      <c r="AB80" s="829"/>
      <c r="AC80" s="829"/>
      <c r="AD80" s="829"/>
      <c r="AE80" s="829"/>
      <c r="AF80" s="829"/>
      <c r="AG80" s="829"/>
      <c r="AH80" s="829"/>
      <c r="AI80" s="829"/>
      <c r="AJ80" s="829"/>
      <c r="AK80" s="829"/>
      <c r="AL80" s="829"/>
      <c r="AM80" s="829"/>
      <c r="AN80" s="829"/>
      <c r="AO80" s="829"/>
      <c r="AP80" s="829"/>
      <c r="AQ80" s="829"/>
      <c r="AR80" s="829"/>
      <c r="AS80" s="829"/>
      <c r="AT80" s="829"/>
      <c r="AU80" s="829"/>
      <c r="AV80" s="829"/>
      <c r="AW80" s="829"/>
      <c r="AX80" s="829"/>
      <c r="AY80" s="829"/>
      <c r="AZ80" s="830"/>
      <c r="BA80" s="830"/>
      <c r="BB80" s="830"/>
      <c r="BC80" s="830"/>
      <c r="BD80" s="831"/>
      <c r="BE80" s="241"/>
      <c r="BF80" s="241"/>
      <c r="BG80" s="241"/>
      <c r="BH80" s="241"/>
      <c r="BI80" s="241"/>
      <c r="BJ80" s="241"/>
      <c r="BK80" s="241"/>
      <c r="BL80" s="241"/>
      <c r="BM80" s="241"/>
      <c r="BN80" s="241"/>
      <c r="BO80" s="241"/>
      <c r="BP80" s="241"/>
      <c r="BQ80" s="238">
        <v>74</v>
      </c>
      <c r="BR80" s="243"/>
      <c r="BS80" s="858"/>
      <c r="BT80" s="859"/>
      <c r="BU80" s="859"/>
      <c r="BV80" s="859"/>
      <c r="BW80" s="859"/>
      <c r="BX80" s="859"/>
      <c r="BY80" s="859"/>
      <c r="BZ80" s="859"/>
      <c r="CA80" s="859"/>
      <c r="CB80" s="859"/>
      <c r="CC80" s="859"/>
      <c r="CD80" s="859"/>
      <c r="CE80" s="859"/>
      <c r="CF80" s="859"/>
      <c r="CG80" s="864"/>
      <c r="CH80" s="861"/>
      <c r="CI80" s="862"/>
      <c r="CJ80" s="862"/>
      <c r="CK80" s="862"/>
      <c r="CL80" s="863"/>
      <c r="CM80" s="861"/>
      <c r="CN80" s="862"/>
      <c r="CO80" s="862"/>
      <c r="CP80" s="862"/>
      <c r="CQ80" s="863"/>
      <c r="CR80" s="861"/>
      <c r="CS80" s="862"/>
      <c r="CT80" s="862"/>
      <c r="CU80" s="862"/>
      <c r="CV80" s="863"/>
      <c r="CW80" s="861"/>
      <c r="CX80" s="862"/>
      <c r="CY80" s="862"/>
      <c r="CZ80" s="862"/>
      <c r="DA80" s="863"/>
      <c r="DB80" s="861"/>
      <c r="DC80" s="862"/>
      <c r="DD80" s="862"/>
      <c r="DE80" s="862"/>
      <c r="DF80" s="863"/>
      <c r="DG80" s="861"/>
      <c r="DH80" s="862"/>
      <c r="DI80" s="862"/>
      <c r="DJ80" s="862"/>
      <c r="DK80" s="863"/>
      <c r="DL80" s="861"/>
      <c r="DM80" s="862"/>
      <c r="DN80" s="862"/>
      <c r="DO80" s="862"/>
      <c r="DP80" s="863"/>
      <c r="DQ80" s="861"/>
      <c r="DR80" s="862"/>
      <c r="DS80" s="862"/>
      <c r="DT80" s="862"/>
      <c r="DU80" s="863"/>
      <c r="DV80" s="858"/>
      <c r="DW80" s="859"/>
      <c r="DX80" s="859"/>
      <c r="DY80" s="859"/>
      <c r="DZ80" s="860"/>
      <c r="EA80" s="230"/>
    </row>
    <row r="81" spans="1:131" ht="26.25" customHeight="1" x14ac:dyDescent="0.15">
      <c r="A81" s="238">
        <v>14</v>
      </c>
      <c r="B81" s="872"/>
      <c r="C81" s="873"/>
      <c r="D81" s="873"/>
      <c r="E81" s="873"/>
      <c r="F81" s="873"/>
      <c r="G81" s="873"/>
      <c r="H81" s="873"/>
      <c r="I81" s="873"/>
      <c r="J81" s="873"/>
      <c r="K81" s="873"/>
      <c r="L81" s="873"/>
      <c r="M81" s="873"/>
      <c r="N81" s="873"/>
      <c r="O81" s="873"/>
      <c r="P81" s="874"/>
      <c r="Q81" s="875"/>
      <c r="R81" s="829"/>
      <c r="S81" s="829"/>
      <c r="T81" s="829"/>
      <c r="U81" s="829"/>
      <c r="V81" s="829"/>
      <c r="W81" s="829"/>
      <c r="X81" s="829"/>
      <c r="Y81" s="829"/>
      <c r="Z81" s="829"/>
      <c r="AA81" s="829"/>
      <c r="AB81" s="829"/>
      <c r="AC81" s="829"/>
      <c r="AD81" s="829"/>
      <c r="AE81" s="829"/>
      <c r="AF81" s="829"/>
      <c r="AG81" s="829"/>
      <c r="AH81" s="829"/>
      <c r="AI81" s="829"/>
      <c r="AJ81" s="829"/>
      <c r="AK81" s="829"/>
      <c r="AL81" s="829"/>
      <c r="AM81" s="829"/>
      <c r="AN81" s="829"/>
      <c r="AO81" s="829"/>
      <c r="AP81" s="829"/>
      <c r="AQ81" s="829"/>
      <c r="AR81" s="829"/>
      <c r="AS81" s="829"/>
      <c r="AT81" s="829"/>
      <c r="AU81" s="829"/>
      <c r="AV81" s="829"/>
      <c r="AW81" s="829"/>
      <c r="AX81" s="829"/>
      <c r="AY81" s="829"/>
      <c r="AZ81" s="830"/>
      <c r="BA81" s="830"/>
      <c r="BB81" s="830"/>
      <c r="BC81" s="830"/>
      <c r="BD81" s="831"/>
      <c r="BE81" s="241"/>
      <c r="BF81" s="241"/>
      <c r="BG81" s="241"/>
      <c r="BH81" s="241"/>
      <c r="BI81" s="241"/>
      <c r="BJ81" s="241"/>
      <c r="BK81" s="241"/>
      <c r="BL81" s="241"/>
      <c r="BM81" s="241"/>
      <c r="BN81" s="241"/>
      <c r="BO81" s="241"/>
      <c r="BP81" s="241"/>
      <c r="BQ81" s="238">
        <v>75</v>
      </c>
      <c r="BR81" s="243"/>
      <c r="BS81" s="858"/>
      <c r="BT81" s="859"/>
      <c r="BU81" s="859"/>
      <c r="BV81" s="859"/>
      <c r="BW81" s="859"/>
      <c r="BX81" s="859"/>
      <c r="BY81" s="859"/>
      <c r="BZ81" s="859"/>
      <c r="CA81" s="859"/>
      <c r="CB81" s="859"/>
      <c r="CC81" s="859"/>
      <c r="CD81" s="859"/>
      <c r="CE81" s="859"/>
      <c r="CF81" s="859"/>
      <c r="CG81" s="864"/>
      <c r="CH81" s="861"/>
      <c r="CI81" s="862"/>
      <c r="CJ81" s="862"/>
      <c r="CK81" s="862"/>
      <c r="CL81" s="863"/>
      <c r="CM81" s="861"/>
      <c r="CN81" s="862"/>
      <c r="CO81" s="862"/>
      <c r="CP81" s="862"/>
      <c r="CQ81" s="863"/>
      <c r="CR81" s="861"/>
      <c r="CS81" s="862"/>
      <c r="CT81" s="862"/>
      <c r="CU81" s="862"/>
      <c r="CV81" s="863"/>
      <c r="CW81" s="861"/>
      <c r="CX81" s="862"/>
      <c r="CY81" s="862"/>
      <c r="CZ81" s="862"/>
      <c r="DA81" s="863"/>
      <c r="DB81" s="861"/>
      <c r="DC81" s="862"/>
      <c r="DD81" s="862"/>
      <c r="DE81" s="862"/>
      <c r="DF81" s="863"/>
      <c r="DG81" s="861"/>
      <c r="DH81" s="862"/>
      <c r="DI81" s="862"/>
      <c r="DJ81" s="862"/>
      <c r="DK81" s="863"/>
      <c r="DL81" s="861"/>
      <c r="DM81" s="862"/>
      <c r="DN81" s="862"/>
      <c r="DO81" s="862"/>
      <c r="DP81" s="863"/>
      <c r="DQ81" s="861"/>
      <c r="DR81" s="862"/>
      <c r="DS81" s="862"/>
      <c r="DT81" s="862"/>
      <c r="DU81" s="863"/>
      <c r="DV81" s="858"/>
      <c r="DW81" s="859"/>
      <c r="DX81" s="859"/>
      <c r="DY81" s="859"/>
      <c r="DZ81" s="860"/>
      <c r="EA81" s="230"/>
    </row>
    <row r="82" spans="1:131" ht="26.25" customHeight="1" x14ac:dyDescent="0.15">
      <c r="A82" s="238">
        <v>15</v>
      </c>
      <c r="B82" s="872"/>
      <c r="C82" s="873"/>
      <c r="D82" s="873"/>
      <c r="E82" s="873"/>
      <c r="F82" s="873"/>
      <c r="G82" s="873"/>
      <c r="H82" s="873"/>
      <c r="I82" s="873"/>
      <c r="J82" s="873"/>
      <c r="K82" s="873"/>
      <c r="L82" s="873"/>
      <c r="M82" s="873"/>
      <c r="N82" s="873"/>
      <c r="O82" s="873"/>
      <c r="P82" s="874"/>
      <c r="Q82" s="875"/>
      <c r="R82" s="829"/>
      <c r="S82" s="829"/>
      <c r="T82" s="829"/>
      <c r="U82" s="829"/>
      <c r="V82" s="829"/>
      <c r="W82" s="829"/>
      <c r="X82" s="829"/>
      <c r="Y82" s="829"/>
      <c r="Z82" s="829"/>
      <c r="AA82" s="829"/>
      <c r="AB82" s="829"/>
      <c r="AC82" s="829"/>
      <c r="AD82" s="829"/>
      <c r="AE82" s="829"/>
      <c r="AF82" s="829"/>
      <c r="AG82" s="829"/>
      <c r="AH82" s="829"/>
      <c r="AI82" s="829"/>
      <c r="AJ82" s="829"/>
      <c r="AK82" s="829"/>
      <c r="AL82" s="829"/>
      <c r="AM82" s="829"/>
      <c r="AN82" s="829"/>
      <c r="AO82" s="829"/>
      <c r="AP82" s="829"/>
      <c r="AQ82" s="829"/>
      <c r="AR82" s="829"/>
      <c r="AS82" s="829"/>
      <c r="AT82" s="829"/>
      <c r="AU82" s="829"/>
      <c r="AV82" s="829"/>
      <c r="AW82" s="829"/>
      <c r="AX82" s="829"/>
      <c r="AY82" s="829"/>
      <c r="AZ82" s="830"/>
      <c r="BA82" s="830"/>
      <c r="BB82" s="830"/>
      <c r="BC82" s="830"/>
      <c r="BD82" s="831"/>
      <c r="BE82" s="241"/>
      <c r="BF82" s="241"/>
      <c r="BG82" s="241"/>
      <c r="BH82" s="241"/>
      <c r="BI82" s="241"/>
      <c r="BJ82" s="241"/>
      <c r="BK82" s="241"/>
      <c r="BL82" s="241"/>
      <c r="BM82" s="241"/>
      <c r="BN82" s="241"/>
      <c r="BO82" s="241"/>
      <c r="BP82" s="241"/>
      <c r="BQ82" s="238">
        <v>76</v>
      </c>
      <c r="BR82" s="243"/>
      <c r="BS82" s="858"/>
      <c r="BT82" s="859"/>
      <c r="BU82" s="859"/>
      <c r="BV82" s="859"/>
      <c r="BW82" s="859"/>
      <c r="BX82" s="859"/>
      <c r="BY82" s="859"/>
      <c r="BZ82" s="859"/>
      <c r="CA82" s="859"/>
      <c r="CB82" s="859"/>
      <c r="CC82" s="859"/>
      <c r="CD82" s="859"/>
      <c r="CE82" s="859"/>
      <c r="CF82" s="859"/>
      <c r="CG82" s="864"/>
      <c r="CH82" s="861"/>
      <c r="CI82" s="862"/>
      <c r="CJ82" s="862"/>
      <c r="CK82" s="862"/>
      <c r="CL82" s="863"/>
      <c r="CM82" s="861"/>
      <c r="CN82" s="862"/>
      <c r="CO82" s="862"/>
      <c r="CP82" s="862"/>
      <c r="CQ82" s="863"/>
      <c r="CR82" s="861"/>
      <c r="CS82" s="862"/>
      <c r="CT82" s="862"/>
      <c r="CU82" s="862"/>
      <c r="CV82" s="863"/>
      <c r="CW82" s="861"/>
      <c r="CX82" s="862"/>
      <c r="CY82" s="862"/>
      <c r="CZ82" s="862"/>
      <c r="DA82" s="863"/>
      <c r="DB82" s="861"/>
      <c r="DC82" s="862"/>
      <c r="DD82" s="862"/>
      <c r="DE82" s="862"/>
      <c r="DF82" s="863"/>
      <c r="DG82" s="861"/>
      <c r="DH82" s="862"/>
      <c r="DI82" s="862"/>
      <c r="DJ82" s="862"/>
      <c r="DK82" s="863"/>
      <c r="DL82" s="861"/>
      <c r="DM82" s="862"/>
      <c r="DN82" s="862"/>
      <c r="DO82" s="862"/>
      <c r="DP82" s="863"/>
      <c r="DQ82" s="861"/>
      <c r="DR82" s="862"/>
      <c r="DS82" s="862"/>
      <c r="DT82" s="862"/>
      <c r="DU82" s="863"/>
      <c r="DV82" s="858"/>
      <c r="DW82" s="859"/>
      <c r="DX82" s="859"/>
      <c r="DY82" s="859"/>
      <c r="DZ82" s="860"/>
      <c r="EA82" s="230"/>
    </row>
    <row r="83" spans="1:131" ht="26.25" customHeight="1" x14ac:dyDescent="0.15">
      <c r="A83" s="238">
        <v>16</v>
      </c>
      <c r="B83" s="872"/>
      <c r="C83" s="873"/>
      <c r="D83" s="873"/>
      <c r="E83" s="873"/>
      <c r="F83" s="873"/>
      <c r="G83" s="873"/>
      <c r="H83" s="873"/>
      <c r="I83" s="873"/>
      <c r="J83" s="873"/>
      <c r="K83" s="873"/>
      <c r="L83" s="873"/>
      <c r="M83" s="873"/>
      <c r="N83" s="873"/>
      <c r="O83" s="873"/>
      <c r="P83" s="874"/>
      <c r="Q83" s="875"/>
      <c r="R83" s="829"/>
      <c r="S83" s="829"/>
      <c r="T83" s="829"/>
      <c r="U83" s="829"/>
      <c r="V83" s="829"/>
      <c r="W83" s="829"/>
      <c r="X83" s="829"/>
      <c r="Y83" s="829"/>
      <c r="Z83" s="829"/>
      <c r="AA83" s="829"/>
      <c r="AB83" s="829"/>
      <c r="AC83" s="829"/>
      <c r="AD83" s="829"/>
      <c r="AE83" s="829"/>
      <c r="AF83" s="829"/>
      <c r="AG83" s="829"/>
      <c r="AH83" s="829"/>
      <c r="AI83" s="829"/>
      <c r="AJ83" s="829"/>
      <c r="AK83" s="829"/>
      <c r="AL83" s="829"/>
      <c r="AM83" s="829"/>
      <c r="AN83" s="829"/>
      <c r="AO83" s="829"/>
      <c r="AP83" s="829"/>
      <c r="AQ83" s="829"/>
      <c r="AR83" s="829"/>
      <c r="AS83" s="829"/>
      <c r="AT83" s="829"/>
      <c r="AU83" s="829"/>
      <c r="AV83" s="829"/>
      <c r="AW83" s="829"/>
      <c r="AX83" s="829"/>
      <c r="AY83" s="829"/>
      <c r="AZ83" s="830"/>
      <c r="BA83" s="830"/>
      <c r="BB83" s="830"/>
      <c r="BC83" s="830"/>
      <c r="BD83" s="831"/>
      <c r="BE83" s="241"/>
      <c r="BF83" s="241"/>
      <c r="BG83" s="241"/>
      <c r="BH83" s="241"/>
      <c r="BI83" s="241"/>
      <c r="BJ83" s="241"/>
      <c r="BK83" s="241"/>
      <c r="BL83" s="241"/>
      <c r="BM83" s="241"/>
      <c r="BN83" s="241"/>
      <c r="BO83" s="241"/>
      <c r="BP83" s="241"/>
      <c r="BQ83" s="238">
        <v>77</v>
      </c>
      <c r="BR83" s="243"/>
      <c r="BS83" s="858"/>
      <c r="BT83" s="859"/>
      <c r="BU83" s="859"/>
      <c r="BV83" s="859"/>
      <c r="BW83" s="859"/>
      <c r="BX83" s="859"/>
      <c r="BY83" s="859"/>
      <c r="BZ83" s="859"/>
      <c r="CA83" s="859"/>
      <c r="CB83" s="859"/>
      <c r="CC83" s="859"/>
      <c r="CD83" s="859"/>
      <c r="CE83" s="859"/>
      <c r="CF83" s="859"/>
      <c r="CG83" s="864"/>
      <c r="CH83" s="861"/>
      <c r="CI83" s="862"/>
      <c r="CJ83" s="862"/>
      <c r="CK83" s="862"/>
      <c r="CL83" s="863"/>
      <c r="CM83" s="861"/>
      <c r="CN83" s="862"/>
      <c r="CO83" s="862"/>
      <c r="CP83" s="862"/>
      <c r="CQ83" s="863"/>
      <c r="CR83" s="861"/>
      <c r="CS83" s="862"/>
      <c r="CT83" s="862"/>
      <c r="CU83" s="862"/>
      <c r="CV83" s="863"/>
      <c r="CW83" s="861"/>
      <c r="CX83" s="862"/>
      <c r="CY83" s="862"/>
      <c r="CZ83" s="862"/>
      <c r="DA83" s="863"/>
      <c r="DB83" s="861"/>
      <c r="DC83" s="862"/>
      <c r="DD83" s="862"/>
      <c r="DE83" s="862"/>
      <c r="DF83" s="863"/>
      <c r="DG83" s="861"/>
      <c r="DH83" s="862"/>
      <c r="DI83" s="862"/>
      <c r="DJ83" s="862"/>
      <c r="DK83" s="863"/>
      <c r="DL83" s="861"/>
      <c r="DM83" s="862"/>
      <c r="DN83" s="862"/>
      <c r="DO83" s="862"/>
      <c r="DP83" s="863"/>
      <c r="DQ83" s="861"/>
      <c r="DR83" s="862"/>
      <c r="DS83" s="862"/>
      <c r="DT83" s="862"/>
      <c r="DU83" s="863"/>
      <c r="DV83" s="858"/>
      <c r="DW83" s="859"/>
      <c r="DX83" s="859"/>
      <c r="DY83" s="859"/>
      <c r="DZ83" s="860"/>
      <c r="EA83" s="230"/>
    </row>
    <row r="84" spans="1:131" ht="26.25" customHeight="1" x14ac:dyDescent="0.15">
      <c r="A84" s="238">
        <v>17</v>
      </c>
      <c r="B84" s="872"/>
      <c r="C84" s="873"/>
      <c r="D84" s="873"/>
      <c r="E84" s="873"/>
      <c r="F84" s="873"/>
      <c r="G84" s="873"/>
      <c r="H84" s="873"/>
      <c r="I84" s="873"/>
      <c r="J84" s="873"/>
      <c r="K84" s="873"/>
      <c r="L84" s="873"/>
      <c r="M84" s="873"/>
      <c r="N84" s="873"/>
      <c r="O84" s="873"/>
      <c r="P84" s="874"/>
      <c r="Q84" s="875"/>
      <c r="R84" s="829"/>
      <c r="S84" s="829"/>
      <c r="T84" s="829"/>
      <c r="U84" s="829"/>
      <c r="V84" s="829"/>
      <c r="W84" s="829"/>
      <c r="X84" s="829"/>
      <c r="Y84" s="829"/>
      <c r="Z84" s="829"/>
      <c r="AA84" s="829"/>
      <c r="AB84" s="829"/>
      <c r="AC84" s="829"/>
      <c r="AD84" s="829"/>
      <c r="AE84" s="829"/>
      <c r="AF84" s="829"/>
      <c r="AG84" s="829"/>
      <c r="AH84" s="829"/>
      <c r="AI84" s="829"/>
      <c r="AJ84" s="829"/>
      <c r="AK84" s="829"/>
      <c r="AL84" s="829"/>
      <c r="AM84" s="829"/>
      <c r="AN84" s="829"/>
      <c r="AO84" s="829"/>
      <c r="AP84" s="829"/>
      <c r="AQ84" s="829"/>
      <c r="AR84" s="829"/>
      <c r="AS84" s="829"/>
      <c r="AT84" s="829"/>
      <c r="AU84" s="829"/>
      <c r="AV84" s="829"/>
      <c r="AW84" s="829"/>
      <c r="AX84" s="829"/>
      <c r="AY84" s="829"/>
      <c r="AZ84" s="830"/>
      <c r="BA84" s="830"/>
      <c r="BB84" s="830"/>
      <c r="BC84" s="830"/>
      <c r="BD84" s="831"/>
      <c r="BE84" s="241"/>
      <c r="BF84" s="241"/>
      <c r="BG84" s="241"/>
      <c r="BH84" s="241"/>
      <c r="BI84" s="241"/>
      <c r="BJ84" s="241"/>
      <c r="BK84" s="241"/>
      <c r="BL84" s="241"/>
      <c r="BM84" s="241"/>
      <c r="BN84" s="241"/>
      <c r="BO84" s="241"/>
      <c r="BP84" s="241"/>
      <c r="BQ84" s="238">
        <v>78</v>
      </c>
      <c r="BR84" s="243"/>
      <c r="BS84" s="858"/>
      <c r="BT84" s="859"/>
      <c r="BU84" s="859"/>
      <c r="BV84" s="859"/>
      <c r="BW84" s="859"/>
      <c r="BX84" s="859"/>
      <c r="BY84" s="859"/>
      <c r="BZ84" s="859"/>
      <c r="CA84" s="859"/>
      <c r="CB84" s="859"/>
      <c r="CC84" s="859"/>
      <c r="CD84" s="859"/>
      <c r="CE84" s="859"/>
      <c r="CF84" s="859"/>
      <c r="CG84" s="864"/>
      <c r="CH84" s="861"/>
      <c r="CI84" s="862"/>
      <c r="CJ84" s="862"/>
      <c r="CK84" s="862"/>
      <c r="CL84" s="863"/>
      <c r="CM84" s="861"/>
      <c r="CN84" s="862"/>
      <c r="CO84" s="862"/>
      <c r="CP84" s="862"/>
      <c r="CQ84" s="863"/>
      <c r="CR84" s="861"/>
      <c r="CS84" s="862"/>
      <c r="CT84" s="862"/>
      <c r="CU84" s="862"/>
      <c r="CV84" s="863"/>
      <c r="CW84" s="861"/>
      <c r="CX84" s="862"/>
      <c r="CY84" s="862"/>
      <c r="CZ84" s="862"/>
      <c r="DA84" s="863"/>
      <c r="DB84" s="861"/>
      <c r="DC84" s="862"/>
      <c r="DD84" s="862"/>
      <c r="DE84" s="862"/>
      <c r="DF84" s="863"/>
      <c r="DG84" s="861"/>
      <c r="DH84" s="862"/>
      <c r="DI84" s="862"/>
      <c r="DJ84" s="862"/>
      <c r="DK84" s="863"/>
      <c r="DL84" s="861"/>
      <c r="DM84" s="862"/>
      <c r="DN84" s="862"/>
      <c r="DO84" s="862"/>
      <c r="DP84" s="863"/>
      <c r="DQ84" s="861"/>
      <c r="DR84" s="862"/>
      <c r="DS84" s="862"/>
      <c r="DT84" s="862"/>
      <c r="DU84" s="863"/>
      <c r="DV84" s="858"/>
      <c r="DW84" s="859"/>
      <c r="DX84" s="859"/>
      <c r="DY84" s="859"/>
      <c r="DZ84" s="860"/>
      <c r="EA84" s="230"/>
    </row>
    <row r="85" spans="1:131" ht="26.25" customHeight="1" x14ac:dyDescent="0.15">
      <c r="A85" s="238">
        <v>18</v>
      </c>
      <c r="B85" s="872"/>
      <c r="C85" s="873"/>
      <c r="D85" s="873"/>
      <c r="E85" s="873"/>
      <c r="F85" s="873"/>
      <c r="G85" s="873"/>
      <c r="H85" s="873"/>
      <c r="I85" s="873"/>
      <c r="J85" s="873"/>
      <c r="K85" s="873"/>
      <c r="L85" s="873"/>
      <c r="M85" s="873"/>
      <c r="N85" s="873"/>
      <c r="O85" s="873"/>
      <c r="P85" s="874"/>
      <c r="Q85" s="875"/>
      <c r="R85" s="829"/>
      <c r="S85" s="829"/>
      <c r="T85" s="829"/>
      <c r="U85" s="829"/>
      <c r="V85" s="829"/>
      <c r="W85" s="829"/>
      <c r="X85" s="829"/>
      <c r="Y85" s="829"/>
      <c r="Z85" s="829"/>
      <c r="AA85" s="829"/>
      <c r="AB85" s="829"/>
      <c r="AC85" s="829"/>
      <c r="AD85" s="829"/>
      <c r="AE85" s="829"/>
      <c r="AF85" s="829"/>
      <c r="AG85" s="829"/>
      <c r="AH85" s="829"/>
      <c r="AI85" s="829"/>
      <c r="AJ85" s="829"/>
      <c r="AK85" s="829"/>
      <c r="AL85" s="829"/>
      <c r="AM85" s="829"/>
      <c r="AN85" s="829"/>
      <c r="AO85" s="829"/>
      <c r="AP85" s="829"/>
      <c r="AQ85" s="829"/>
      <c r="AR85" s="829"/>
      <c r="AS85" s="829"/>
      <c r="AT85" s="829"/>
      <c r="AU85" s="829"/>
      <c r="AV85" s="829"/>
      <c r="AW85" s="829"/>
      <c r="AX85" s="829"/>
      <c r="AY85" s="829"/>
      <c r="AZ85" s="830"/>
      <c r="BA85" s="830"/>
      <c r="BB85" s="830"/>
      <c r="BC85" s="830"/>
      <c r="BD85" s="831"/>
      <c r="BE85" s="241"/>
      <c r="BF85" s="241"/>
      <c r="BG85" s="241"/>
      <c r="BH85" s="241"/>
      <c r="BI85" s="241"/>
      <c r="BJ85" s="241"/>
      <c r="BK85" s="241"/>
      <c r="BL85" s="241"/>
      <c r="BM85" s="241"/>
      <c r="BN85" s="241"/>
      <c r="BO85" s="241"/>
      <c r="BP85" s="241"/>
      <c r="BQ85" s="238">
        <v>79</v>
      </c>
      <c r="BR85" s="243"/>
      <c r="BS85" s="858"/>
      <c r="BT85" s="859"/>
      <c r="BU85" s="859"/>
      <c r="BV85" s="859"/>
      <c r="BW85" s="859"/>
      <c r="BX85" s="859"/>
      <c r="BY85" s="859"/>
      <c r="BZ85" s="859"/>
      <c r="CA85" s="859"/>
      <c r="CB85" s="859"/>
      <c r="CC85" s="859"/>
      <c r="CD85" s="859"/>
      <c r="CE85" s="859"/>
      <c r="CF85" s="859"/>
      <c r="CG85" s="864"/>
      <c r="CH85" s="861"/>
      <c r="CI85" s="862"/>
      <c r="CJ85" s="862"/>
      <c r="CK85" s="862"/>
      <c r="CL85" s="863"/>
      <c r="CM85" s="861"/>
      <c r="CN85" s="862"/>
      <c r="CO85" s="862"/>
      <c r="CP85" s="862"/>
      <c r="CQ85" s="863"/>
      <c r="CR85" s="861"/>
      <c r="CS85" s="862"/>
      <c r="CT85" s="862"/>
      <c r="CU85" s="862"/>
      <c r="CV85" s="863"/>
      <c r="CW85" s="861"/>
      <c r="CX85" s="862"/>
      <c r="CY85" s="862"/>
      <c r="CZ85" s="862"/>
      <c r="DA85" s="863"/>
      <c r="DB85" s="861"/>
      <c r="DC85" s="862"/>
      <c r="DD85" s="862"/>
      <c r="DE85" s="862"/>
      <c r="DF85" s="863"/>
      <c r="DG85" s="861"/>
      <c r="DH85" s="862"/>
      <c r="DI85" s="862"/>
      <c r="DJ85" s="862"/>
      <c r="DK85" s="863"/>
      <c r="DL85" s="861"/>
      <c r="DM85" s="862"/>
      <c r="DN85" s="862"/>
      <c r="DO85" s="862"/>
      <c r="DP85" s="863"/>
      <c r="DQ85" s="861"/>
      <c r="DR85" s="862"/>
      <c r="DS85" s="862"/>
      <c r="DT85" s="862"/>
      <c r="DU85" s="863"/>
      <c r="DV85" s="858"/>
      <c r="DW85" s="859"/>
      <c r="DX85" s="859"/>
      <c r="DY85" s="859"/>
      <c r="DZ85" s="860"/>
      <c r="EA85" s="230"/>
    </row>
    <row r="86" spans="1:131" ht="26.25" customHeight="1" x14ac:dyDescent="0.15">
      <c r="A86" s="238">
        <v>19</v>
      </c>
      <c r="B86" s="872"/>
      <c r="C86" s="873"/>
      <c r="D86" s="873"/>
      <c r="E86" s="873"/>
      <c r="F86" s="873"/>
      <c r="G86" s="873"/>
      <c r="H86" s="873"/>
      <c r="I86" s="873"/>
      <c r="J86" s="873"/>
      <c r="K86" s="873"/>
      <c r="L86" s="873"/>
      <c r="M86" s="873"/>
      <c r="N86" s="873"/>
      <c r="O86" s="873"/>
      <c r="P86" s="874"/>
      <c r="Q86" s="875"/>
      <c r="R86" s="829"/>
      <c r="S86" s="829"/>
      <c r="T86" s="829"/>
      <c r="U86" s="829"/>
      <c r="V86" s="829"/>
      <c r="W86" s="829"/>
      <c r="X86" s="829"/>
      <c r="Y86" s="829"/>
      <c r="Z86" s="829"/>
      <c r="AA86" s="829"/>
      <c r="AB86" s="829"/>
      <c r="AC86" s="829"/>
      <c r="AD86" s="829"/>
      <c r="AE86" s="829"/>
      <c r="AF86" s="829"/>
      <c r="AG86" s="829"/>
      <c r="AH86" s="829"/>
      <c r="AI86" s="829"/>
      <c r="AJ86" s="829"/>
      <c r="AK86" s="829"/>
      <c r="AL86" s="829"/>
      <c r="AM86" s="829"/>
      <c r="AN86" s="829"/>
      <c r="AO86" s="829"/>
      <c r="AP86" s="829"/>
      <c r="AQ86" s="829"/>
      <c r="AR86" s="829"/>
      <c r="AS86" s="829"/>
      <c r="AT86" s="829"/>
      <c r="AU86" s="829"/>
      <c r="AV86" s="829"/>
      <c r="AW86" s="829"/>
      <c r="AX86" s="829"/>
      <c r="AY86" s="829"/>
      <c r="AZ86" s="830"/>
      <c r="BA86" s="830"/>
      <c r="BB86" s="830"/>
      <c r="BC86" s="830"/>
      <c r="BD86" s="831"/>
      <c r="BE86" s="241"/>
      <c r="BF86" s="241"/>
      <c r="BG86" s="241"/>
      <c r="BH86" s="241"/>
      <c r="BI86" s="241"/>
      <c r="BJ86" s="241"/>
      <c r="BK86" s="241"/>
      <c r="BL86" s="241"/>
      <c r="BM86" s="241"/>
      <c r="BN86" s="241"/>
      <c r="BO86" s="241"/>
      <c r="BP86" s="241"/>
      <c r="BQ86" s="238">
        <v>80</v>
      </c>
      <c r="BR86" s="243"/>
      <c r="BS86" s="858"/>
      <c r="BT86" s="859"/>
      <c r="BU86" s="859"/>
      <c r="BV86" s="859"/>
      <c r="BW86" s="859"/>
      <c r="BX86" s="859"/>
      <c r="BY86" s="859"/>
      <c r="BZ86" s="859"/>
      <c r="CA86" s="859"/>
      <c r="CB86" s="859"/>
      <c r="CC86" s="859"/>
      <c r="CD86" s="859"/>
      <c r="CE86" s="859"/>
      <c r="CF86" s="859"/>
      <c r="CG86" s="864"/>
      <c r="CH86" s="861"/>
      <c r="CI86" s="862"/>
      <c r="CJ86" s="862"/>
      <c r="CK86" s="862"/>
      <c r="CL86" s="863"/>
      <c r="CM86" s="861"/>
      <c r="CN86" s="862"/>
      <c r="CO86" s="862"/>
      <c r="CP86" s="862"/>
      <c r="CQ86" s="863"/>
      <c r="CR86" s="861"/>
      <c r="CS86" s="862"/>
      <c r="CT86" s="862"/>
      <c r="CU86" s="862"/>
      <c r="CV86" s="863"/>
      <c r="CW86" s="861"/>
      <c r="CX86" s="862"/>
      <c r="CY86" s="862"/>
      <c r="CZ86" s="862"/>
      <c r="DA86" s="863"/>
      <c r="DB86" s="861"/>
      <c r="DC86" s="862"/>
      <c r="DD86" s="862"/>
      <c r="DE86" s="862"/>
      <c r="DF86" s="863"/>
      <c r="DG86" s="861"/>
      <c r="DH86" s="862"/>
      <c r="DI86" s="862"/>
      <c r="DJ86" s="862"/>
      <c r="DK86" s="863"/>
      <c r="DL86" s="861"/>
      <c r="DM86" s="862"/>
      <c r="DN86" s="862"/>
      <c r="DO86" s="862"/>
      <c r="DP86" s="863"/>
      <c r="DQ86" s="861"/>
      <c r="DR86" s="862"/>
      <c r="DS86" s="862"/>
      <c r="DT86" s="862"/>
      <c r="DU86" s="863"/>
      <c r="DV86" s="858"/>
      <c r="DW86" s="859"/>
      <c r="DX86" s="859"/>
      <c r="DY86" s="859"/>
      <c r="DZ86" s="860"/>
      <c r="EA86" s="230"/>
    </row>
    <row r="87" spans="1:131" ht="26.25" customHeight="1" x14ac:dyDescent="0.15">
      <c r="A87" s="244">
        <v>20</v>
      </c>
      <c r="B87" s="879"/>
      <c r="C87" s="880"/>
      <c r="D87" s="880"/>
      <c r="E87" s="880"/>
      <c r="F87" s="880"/>
      <c r="G87" s="880"/>
      <c r="H87" s="880"/>
      <c r="I87" s="880"/>
      <c r="J87" s="880"/>
      <c r="K87" s="880"/>
      <c r="L87" s="880"/>
      <c r="M87" s="880"/>
      <c r="N87" s="880"/>
      <c r="O87" s="880"/>
      <c r="P87" s="881"/>
      <c r="Q87" s="882"/>
      <c r="R87" s="883"/>
      <c r="S87" s="883"/>
      <c r="T87" s="883"/>
      <c r="U87" s="883"/>
      <c r="V87" s="883"/>
      <c r="W87" s="883"/>
      <c r="X87" s="883"/>
      <c r="Y87" s="883"/>
      <c r="Z87" s="883"/>
      <c r="AA87" s="883"/>
      <c r="AB87" s="883"/>
      <c r="AC87" s="883"/>
      <c r="AD87" s="883"/>
      <c r="AE87" s="883"/>
      <c r="AF87" s="883"/>
      <c r="AG87" s="883"/>
      <c r="AH87" s="883"/>
      <c r="AI87" s="883"/>
      <c r="AJ87" s="883"/>
      <c r="AK87" s="883"/>
      <c r="AL87" s="883"/>
      <c r="AM87" s="883"/>
      <c r="AN87" s="883"/>
      <c r="AO87" s="883"/>
      <c r="AP87" s="883"/>
      <c r="AQ87" s="883"/>
      <c r="AR87" s="883"/>
      <c r="AS87" s="883"/>
      <c r="AT87" s="883"/>
      <c r="AU87" s="883"/>
      <c r="AV87" s="883"/>
      <c r="AW87" s="883"/>
      <c r="AX87" s="883"/>
      <c r="AY87" s="883"/>
      <c r="AZ87" s="884"/>
      <c r="BA87" s="884"/>
      <c r="BB87" s="884"/>
      <c r="BC87" s="884"/>
      <c r="BD87" s="885"/>
      <c r="BE87" s="241"/>
      <c r="BF87" s="241"/>
      <c r="BG87" s="241"/>
      <c r="BH87" s="241"/>
      <c r="BI87" s="241"/>
      <c r="BJ87" s="241"/>
      <c r="BK87" s="241"/>
      <c r="BL87" s="241"/>
      <c r="BM87" s="241"/>
      <c r="BN87" s="241"/>
      <c r="BO87" s="241"/>
      <c r="BP87" s="241"/>
      <c r="BQ87" s="238">
        <v>81</v>
      </c>
      <c r="BR87" s="243"/>
      <c r="BS87" s="858"/>
      <c r="BT87" s="859"/>
      <c r="BU87" s="859"/>
      <c r="BV87" s="859"/>
      <c r="BW87" s="859"/>
      <c r="BX87" s="859"/>
      <c r="BY87" s="859"/>
      <c r="BZ87" s="859"/>
      <c r="CA87" s="859"/>
      <c r="CB87" s="859"/>
      <c r="CC87" s="859"/>
      <c r="CD87" s="859"/>
      <c r="CE87" s="859"/>
      <c r="CF87" s="859"/>
      <c r="CG87" s="864"/>
      <c r="CH87" s="861"/>
      <c r="CI87" s="862"/>
      <c r="CJ87" s="862"/>
      <c r="CK87" s="862"/>
      <c r="CL87" s="863"/>
      <c r="CM87" s="861"/>
      <c r="CN87" s="862"/>
      <c r="CO87" s="862"/>
      <c r="CP87" s="862"/>
      <c r="CQ87" s="863"/>
      <c r="CR87" s="861"/>
      <c r="CS87" s="862"/>
      <c r="CT87" s="862"/>
      <c r="CU87" s="862"/>
      <c r="CV87" s="863"/>
      <c r="CW87" s="861"/>
      <c r="CX87" s="862"/>
      <c r="CY87" s="862"/>
      <c r="CZ87" s="862"/>
      <c r="DA87" s="863"/>
      <c r="DB87" s="861"/>
      <c r="DC87" s="862"/>
      <c r="DD87" s="862"/>
      <c r="DE87" s="862"/>
      <c r="DF87" s="863"/>
      <c r="DG87" s="861"/>
      <c r="DH87" s="862"/>
      <c r="DI87" s="862"/>
      <c r="DJ87" s="862"/>
      <c r="DK87" s="863"/>
      <c r="DL87" s="861"/>
      <c r="DM87" s="862"/>
      <c r="DN87" s="862"/>
      <c r="DO87" s="862"/>
      <c r="DP87" s="863"/>
      <c r="DQ87" s="861"/>
      <c r="DR87" s="862"/>
      <c r="DS87" s="862"/>
      <c r="DT87" s="862"/>
      <c r="DU87" s="863"/>
      <c r="DV87" s="858"/>
      <c r="DW87" s="859"/>
      <c r="DX87" s="859"/>
      <c r="DY87" s="859"/>
      <c r="DZ87" s="860"/>
      <c r="EA87" s="230"/>
    </row>
    <row r="88" spans="1:131" ht="26.25" customHeight="1" thickBot="1" x14ac:dyDescent="0.2">
      <c r="A88" s="240" t="s">
        <v>378</v>
      </c>
      <c r="B88" s="789" t="s">
        <v>402</v>
      </c>
      <c r="C88" s="790"/>
      <c r="D88" s="790"/>
      <c r="E88" s="790"/>
      <c r="F88" s="790"/>
      <c r="G88" s="790"/>
      <c r="H88" s="790"/>
      <c r="I88" s="790"/>
      <c r="J88" s="790"/>
      <c r="K88" s="790"/>
      <c r="L88" s="790"/>
      <c r="M88" s="790"/>
      <c r="N88" s="790"/>
      <c r="O88" s="790"/>
      <c r="P88" s="791"/>
      <c r="Q88" s="839"/>
      <c r="R88" s="840"/>
      <c r="S88" s="840"/>
      <c r="T88" s="840"/>
      <c r="U88" s="840"/>
      <c r="V88" s="840"/>
      <c r="W88" s="840"/>
      <c r="X88" s="840"/>
      <c r="Y88" s="840"/>
      <c r="Z88" s="840"/>
      <c r="AA88" s="840"/>
      <c r="AB88" s="840"/>
      <c r="AC88" s="840"/>
      <c r="AD88" s="840"/>
      <c r="AE88" s="840"/>
      <c r="AF88" s="843">
        <v>34666</v>
      </c>
      <c r="AG88" s="843"/>
      <c r="AH88" s="843"/>
      <c r="AI88" s="843"/>
      <c r="AJ88" s="843"/>
      <c r="AK88" s="840"/>
      <c r="AL88" s="840"/>
      <c r="AM88" s="840"/>
      <c r="AN88" s="840"/>
      <c r="AO88" s="840"/>
      <c r="AP88" s="843">
        <v>7818</v>
      </c>
      <c r="AQ88" s="843"/>
      <c r="AR88" s="843"/>
      <c r="AS88" s="843"/>
      <c r="AT88" s="843"/>
      <c r="AU88" s="843">
        <v>1872</v>
      </c>
      <c r="AV88" s="843"/>
      <c r="AW88" s="843"/>
      <c r="AX88" s="843"/>
      <c r="AY88" s="843"/>
      <c r="AZ88" s="848"/>
      <c r="BA88" s="848"/>
      <c r="BB88" s="848"/>
      <c r="BC88" s="848"/>
      <c r="BD88" s="849"/>
      <c r="BE88" s="241"/>
      <c r="BF88" s="241"/>
      <c r="BG88" s="241"/>
      <c r="BH88" s="241"/>
      <c r="BI88" s="241"/>
      <c r="BJ88" s="241"/>
      <c r="BK88" s="241"/>
      <c r="BL88" s="241"/>
      <c r="BM88" s="241"/>
      <c r="BN88" s="241"/>
      <c r="BO88" s="241"/>
      <c r="BP88" s="241"/>
      <c r="BQ88" s="238">
        <v>82</v>
      </c>
      <c r="BR88" s="243"/>
      <c r="BS88" s="858"/>
      <c r="BT88" s="859"/>
      <c r="BU88" s="859"/>
      <c r="BV88" s="859"/>
      <c r="BW88" s="859"/>
      <c r="BX88" s="859"/>
      <c r="BY88" s="859"/>
      <c r="BZ88" s="859"/>
      <c r="CA88" s="859"/>
      <c r="CB88" s="859"/>
      <c r="CC88" s="859"/>
      <c r="CD88" s="859"/>
      <c r="CE88" s="859"/>
      <c r="CF88" s="859"/>
      <c r="CG88" s="864"/>
      <c r="CH88" s="861"/>
      <c r="CI88" s="862"/>
      <c r="CJ88" s="862"/>
      <c r="CK88" s="862"/>
      <c r="CL88" s="863"/>
      <c r="CM88" s="861"/>
      <c r="CN88" s="862"/>
      <c r="CO88" s="862"/>
      <c r="CP88" s="862"/>
      <c r="CQ88" s="863"/>
      <c r="CR88" s="861"/>
      <c r="CS88" s="862"/>
      <c r="CT88" s="862"/>
      <c r="CU88" s="862"/>
      <c r="CV88" s="863"/>
      <c r="CW88" s="861"/>
      <c r="CX88" s="862"/>
      <c r="CY88" s="862"/>
      <c r="CZ88" s="862"/>
      <c r="DA88" s="863"/>
      <c r="DB88" s="861"/>
      <c r="DC88" s="862"/>
      <c r="DD88" s="862"/>
      <c r="DE88" s="862"/>
      <c r="DF88" s="863"/>
      <c r="DG88" s="861"/>
      <c r="DH88" s="862"/>
      <c r="DI88" s="862"/>
      <c r="DJ88" s="862"/>
      <c r="DK88" s="863"/>
      <c r="DL88" s="861"/>
      <c r="DM88" s="862"/>
      <c r="DN88" s="862"/>
      <c r="DO88" s="862"/>
      <c r="DP88" s="863"/>
      <c r="DQ88" s="861"/>
      <c r="DR88" s="862"/>
      <c r="DS88" s="862"/>
      <c r="DT88" s="862"/>
      <c r="DU88" s="863"/>
      <c r="DV88" s="858"/>
      <c r="DW88" s="859"/>
      <c r="DX88" s="859"/>
      <c r="DY88" s="859"/>
      <c r="DZ88" s="860"/>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8"/>
      <c r="BT89" s="859"/>
      <c r="BU89" s="859"/>
      <c r="BV89" s="859"/>
      <c r="BW89" s="859"/>
      <c r="BX89" s="859"/>
      <c r="BY89" s="859"/>
      <c r="BZ89" s="859"/>
      <c r="CA89" s="859"/>
      <c r="CB89" s="859"/>
      <c r="CC89" s="859"/>
      <c r="CD89" s="859"/>
      <c r="CE89" s="859"/>
      <c r="CF89" s="859"/>
      <c r="CG89" s="864"/>
      <c r="CH89" s="861"/>
      <c r="CI89" s="862"/>
      <c r="CJ89" s="862"/>
      <c r="CK89" s="862"/>
      <c r="CL89" s="863"/>
      <c r="CM89" s="861"/>
      <c r="CN89" s="862"/>
      <c r="CO89" s="862"/>
      <c r="CP89" s="862"/>
      <c r="CQ89" s="863"/>
      <c r="CR89" s="861"/>
      <c r="CS89" s="862"/>
      <c r="CT89" s="862"/>
      <c r="CU89" s="862"/>
      <c r="CV89" s="863"/>
      <c r="CW89" s="861"/>
      <c r="CX89" s="862"/>
      <c r="CY89" s="862"/>
      <c r="CZ89" s="862"/>
      <c r="DA89" s="863"/>
      <c r="DB89" s="861"/>
      <c r="DC89" s="862"/>
      <c r="DD89" s="862"/>
      <c r="DE89" s="862"/>
      <c r="DF89" s="863"/>
      <c r="DG89" s="861"/>
      <c r="DH89" s="862"/>
      <c r="DI89" s="862"/>
      <c r="DJ89" s="862"/>
      <c r="DK89" s="863"/>
      <c r="DL89" s="861"/>
      <c r="DM89" s="862"/>
      <c r="DN89" s="862"/>
      <c r="DO89" s="862"/>
      <c r="DP89" s="863"/>
      <c r="DQ89" s="861"/>
      <c r="DR89" s="862"/>
      <c r="DS89" s="862"/>
      <c r="DT89" s="862"/>
      <c r="DU89" s="863"/>
      <c r="DV89" s="858"/>
      <c r="DW89" s="859"/>
      <c r="DX89" s="859"/>
      <c r="DY89" s="859"/>
      <c r="DZ89" s="860"/>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8"/>
      <c r="BT90" s="859"/>
      <c r="BU90" s="859"/>
      <c r="BV90" s="859"/>
      <c r="BW90" s="859"/>
      <c r="BX90" s="859"/>
      <c r="BY90" s="859"/>
      <c r="BZ90" s="859"/>
      <c r="CA90" s="859"/>
      <c r="CB90" s="859"/>
      <c r="CC90" s="859"/>
      <c r="CD90" s="859"/>
      <c r="CE90" s="859"/>
      <c r="CF90" s="859"/>
      <c r="CG90" s="864"/>
      <c r="CH90" s="861"/>
      <c r="CI90" s="862"/>
      <c r="CJ90" s="862"/>
      <c r="CK90" s="862"/>
      <c r="CL90" s="863"/>
      <c r="CM90" s="861"/>
      <c r="CN90" s="862"/>
      <c r="CO90" s="862"/>
      <c r="CP90" s="862"/>
      <c r="CQ90" s="863"/>
      <c r="CR90" s="861"/>
      <c r="CS90" s="862"/>
      <c r="CT90" s="862"/>
      <c r="CU90" s="862"/>
      <c r="CV90" s="863"/>
      <c r="CW90" s="861"/>
      <c r="CX90" s="862"/>
      <c r="CY90" s="862"/>
      <c r="CZ90" s="862"/>
      <c r="DA90" s="863"/>
      <c r="DB90" s="861"/>
      <c r="DC90" s="862"/>
      <c r="DD90" s="862"/>
      <c r="DE90" s="862"/>
      <c r="DF90" s="863"/>
      <c r="DG90" s="861"/>
      <c r="DH90" s="862"/>
      <c r="DI90" s="862"/>
      <c r="DJ90" s="862"/>
      <c r="DK90" s="863"/>
      <c r="DL90" s="861"/>
      <c r="DM90" s="862"/>
      <c r="DN90" s="862"/>
      <c r="DO90" s="862"/>
      <c r="DP90" s="863"/>
      <c r="DQ90" s="861"/>
      <c r="DR90" s="862"/>
      <c r="DS90" s="862"/>
      <c r="DT90" s="862"/>
      <c r="DU90" s="863"/>
      <c r="DV90" s="858"/>
      <c r="DW90" s="859"/>
      <c r="DX90" s="859"/>
      <c r="DY90" s="859"/>
      <c r="DZ90" s="860"/>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8"/>
      <c r="BT91" s="859"/>
      <c r="BU91" s="859"/>
      <c r="BV91" s="859"/>
      <c r="BW91" s="859"/>
      <c r="BX91" s="859"/>
      <c r="BY91" s="859"/>
      <c r="BZ91" s="859"/>
      <c r="CA91" s="859"/>
      <c r="CB91" s="859"/>
      <c r="CC91" s="859"/>
      <c r="CD91" s="859"/>
      <c r="CE91" s="859"/>
      <c r="CF91" s="859"/>
      <c r="CG91" s="864"/>
      <c r="CH91" s="861"/>
      <c r="CI91" s="862"/>
      <c r="CJ91" s="862"/>
      <c r="CK91" s="862"/>
      <c r="CL91" s="863"/>
      <c r="CM91" s="861"/>
      <c r="CN91" s="862"/>
      <c r="CO91" s="862"/>
      <c r="CP91" s="862"/>
      <c r="CQ91" s="863"/>
      <c r="CR91" s="861"/>
      <c r="CS91" s="862"/>
      <c r="CT91" s="862"/>
      <c r="CU91" s="862"/>
      <c r="CV91" s="863"/>
      <c r="CW91" s="861"/>
      <c r="CX91" s="862"/>
      <c r="CY91" s="862"/>
      <c r="CZ91" s="862"/>
      <c r="DA91" s="863"/>
      <c r="DB91" s="861"/>
      <c r="DC91" s="862"/>
      <c r="DD91" s="862"/>
      <c r="DE91" s="862"/>
      <c r="DF91" s="863"/>
      <c r="DG91" s="861"/>
      <c r="DH91" s="862"/>
      <c r="DI91" s="862"/>
      <c r="DJ91" s="862"/>
      <c r="DK91" s="863"/>
      <c r="DL91" s="861"/>
      <c r="DM91" s="862"/>
      <c r="DN91" s="862"/>
      <c r="DO91" s="862"/>
      <c r="DP91" s="863"/>
      <c r="DQ91" s="861"/>
      <c r="DR91" s="862"/>
      <c r="DS91" s="862"/>
      <c r="DT91" s="862"/>
      <c r="DU91" s="863"/>
      <c r="DV91" s="858"/>
      <c r="DW91" s="859"/>
      <c r="DX91" s="859"/>
      <c r="DY91" s="859"/>
      <c r="DZ91" s="860"/>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8"/>
      <c r="BT92" s="859"/>
      <c r="BU92" s="859"/>
      <c r="BV92" s="859"/>
      <c r="BW92" s="859"/>
      <c r="BX92" s="859"/>
      <c r="BY92" s="859"/>
      <c r="BZ92" s="859"/>
      <c r="CA92" s="859"/>
      <c r="CB92" s="859"/>
      <c r="CC92" s="859"/>
      <c r="CD92" s="859"/>
      <c r="CE92" s="859"/>
      <c r="CF92" s="859"/>
      <c r="CG92" s="864"/>
      <c r="CH92" s="861"/>
      <c r="CI92" s="862"/>
      <c r="CJ92" s="862"/>
      <c r="CK92" s="862"/>
      <c r="CL92" s="863"/>
      <c r="CM92" s="861"/>
      <c r="CN92" s="862"/>
      <c r="CO92" s="862"/>
      <c r="CP92" s="862"/>
      <c r="CQ92" s="863"/>
      <c r="CR92" s="861"/>
      <c r="CS92" s="862"/>
      <c r="CT92" s="862"/>
      <c r="CU92" s="862"/>
      <c r="CV92" s="863"/>
      <c r="CW92" s="861"/>
      <c r="CX92" s="862"/>
      <c r="CY92" s="862"/>
      <c r="CZ92" s="862"/>
      <c r="DA92" s="863"/>
      <c r="DB92" s="861"/>
      <c r="DC92" s="862"/>
      <c r="DD92" s="862"/>
      <c r="DE92" s="862"/>
      <c r="DF92" s="863"/>
      <c r="DG92" s="861"/>
      <c r="DH92" s="862"/>
      <c r="DI92" s="862"/>
      <c r="DJ92" s="862"/>
      <c r="DK92" s="863"/>
      <c r="DL92" s="861"/>
      <c r="DM92" s="862"/>
      <c r="DN92" s="862"/>
      <c r="DO92" s="862"/>
      <c r="DP92" s="863"/>
      <c r="DQ92" s="861"/>
      <c r="DR92" s="862"/>
      <c r="DS92" s="862"/>
      <c r="DT92" s="862"/>
      <c r="DU92" s="863"/>
      <c r="DV92" s="858"/>
      <c r="DW92" s="859"/>
      <c r="DX92" s="859"/>
      <c r="DY92" s="859"/>
      <c r="DZ92" s="860"/>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8"/>
      <c r="BT93" s="859"/>
      <c r="BU93" s="859"/>
      <c r="BV93" s="859"/>
      <c r="BW93" s="859"/>
      <c r="BX93" s="859"/>
      <c r="BY93" s="859"/>
      <c r="BZ93" s="859"/>
      <c r="CA93" s="859"/>
      <c r="CB93" s="859"/>
      <c r="CC93" s="859"/>
      <c r="CD93" s="859"/>
      <c r="CE93" s="859"/>
      <c r="CF93" s="859"/>
      <c r="CG93" s="864"/>
      <c r="CH93" s="861"/>
      <c r="CI93" s="862"/>
      <c r="CJ93" s="862"/>
      <c r="CK93" s="862"/>
      <c r="CL93" s="863"/>
      <c r="CM93" s="861"/>
      <c r="CN93" s="862"/>
      <c r="CO93" s="862"/>
      <c r="CP93" s="862"/>
      <c r="CQ93" s="863"/>
      <c r="CR93" s="861"/>
      <c r="CS93" s="862"/>
      <c r="CT93" s="862"/>
      <c r="CU93" s="862"/>
      <c r="CV93" s="863"/>
      <c r="CW93" s="861"/>
      <c r="CX93" s="862"/>
      <c r="CY93" s="862"/>
      <c r="CZ93" s="862"/>
      <c r="DA93" s="863"/>
      <c r="DB93" s="861"/>
      <c r="DC93" s="862"/>
      <c r="DD93" s="862"/>
      <c r="DE93" s="862"/>
      <c r="DF93" s="863"/>
      <c r="DG93" s="861"/>
      <c r="DH93" s="862"/>
      <c r="DI93" s="862"/>
      <c r="DJ93" s="862"/>
      <c r="DK93" s="863"/>
      <c r="DL93" s="861"/>
      <c r="DM93" s="862"/>
      <c r="DN93" s="862"/>
      <c r="DO93" s="862"/>
      <c r="DP93" s="863"/>
      <c r="DQ93" s="861"/>
      <c r="DR93" s="862"/>
      <c r="DS93" s="862"/>
      <c r="DT93" s="862"/>
      <c r="DU93" s="863"/>
      <c r="DV93" s="858"/>
      <c r="DW93" s="859"/>
      <c r="DX93" s="859"/>
      <c r="DY93" s="859"/>
      <c r="DZ93" s="860"/>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8"/>
      <c r="BT94" s="859"/>
      <c r="BU94" s="859"/>
      <c r="BV94" s="859"/>
      <c r="BW94" s="859"/>
      <c r="BX94" s="859"/>
      <c r="BY94" s="859"/>
      <c r="BZ94" s="859"/>
      <c r="CA94" s="859"/>
      <c r="CB94" s="859"/>
      <c r="CC94" s="859"/>
      <c r="CD94" s="859"/>
      <c r="CE94" s="859"/>
      <c r="CF94" s="859"/>
      <c r="CG94" s="864"/>
      <c r="CH94" s="861"/>
      <c r="CI94" s="862"/>
      <c r="CJ94" s="862"/>
      <c r="CK94" s="862"/>
      <c r="CL94" s="863"/>
      <c r="CM94" s="861"/>
      <c r="CN94" s="862"/>
      <c r="CO94" s="862"/>
      <c r="CP94" s="862"/>
      <c r="CQ94" s="863"/>
      <c r="CR94" s="861"/>
      <c r="CS94" s="862"/>
      <c r="CT94" s="862"/>
      <c r="CU94" s="862"/>
      <c r="CV94" s="863"/>
      <c r="CW94" s="861"/>
      <c r="CX94" s="862"/>
      <c r="CY94" s="862"/>
      <c r="CZ94" s="862"/>
      <c r="DA94" s="863"/>
      <c r="DB94" s="861"/>
      <c r="DC94" s="862"/>
      <c r="DD94" s="862"/>
      <c r="DE94" s="862"/>
      <c r="DF94" s="863"/>
      <c r="DG94" s="861"/>
      <c r="DH94" s="862"/>
      <c r="DI94" s="862"/>
      <c r="DJ94" s="862"/>
      <c r="DK94" s="863"/>
      <c r="DL94" s="861"/>
      <c r="DM94" s="862"/>
      <c r="DN94" s="862"/>
      <c r="DO94" s="862"/>
      <c r="DP94" s="863"/>
      <c r="DQ94" s="861"/>
      <c r="DR94" s="862"/>
      <c r="DS94" s="862"/>
      <c r="DT94" s="862"/>
      <c r="DU94" s="863"/>
      <c r="DV94" s="858"/>
      <c r="DW94" s="859"/>
      <c r="DX94" s="859"/>
      <c r="DY94" s="859"/>
      <c r="DZ94" s="860"/>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8"/>
      <c r="BT95" s="859"/>
      <c r="BU95" s="859"/>
      <c r="BV95" s="859"/>
      <c r="BW95" s="859"/>
      <c r="BX95" s="859"/>
      <c r="BY95" s="859"/>
      <c r="BZ95" s="859"/>
      <c r="CA95" s="859"/>
      <c r="CB95" s="859"/>
      <c r="CC95" s="859"/>
      <c r="CD95" s="859"/>
      <c r="CE95" s="859"/>
      <c r="CF95" s="859"/>
      <c r="CG95" s="864"/>
      <c r="CH95" s="861"/>
      <c r="CI95" s="862"/>
      <c r="CJ95" s="862"/>
      <c r="CK95" s="862"/>
      <c r="CL95" s="863"/>
      <c r="CM95" s="861"/>
      <c r="CN95" s="862"/>
      <c r="CO95" s="862"/>
      <c r="CP95" s="862"/>
      <c r="CQ95" s="863"/>
      <c r="CR95" s="861"/>
      <c r="CS95" s="862"/>
      <c r="CT95" s="862"/>
      <c r="CU95" s="862"/>
      <c r="CV95" s="863"/>
      <c r="CW95" s="861"/>
      <c r="CX95" s="862"/>
      <c r="CY95" s="862"/>
      <c r="CZ95" s="862"/>
      <c r="DA95" s="863"/>
      <c r="DB95" s="861"/>
      <c r="DC95" s="862"/>
      <c r="DD95" s="862"/>
      <c r="DE95" s="862"/>
      <c r="DF95" s="863"/>
      <c r="DG95" s="861"/>
      <c r="DH95" s="862"/>
      <c r="DI95" s="862"/>
      <c r="DJ95" s="862"/>
      <c r="DK95" s="863"/>
      <c r="DL95" s="861"/>
      <c r="DM95" s="862"/>
      <c r="DN95" s="862"/>
      <c r="DO95" s="862"/>
      <c r="DP95" s="863"/>
      <c r="DQ95" s="861"/>
      <c r="DR95" s="862"/>
      <c r="DS95" s="862"/>
      <c r="DT95" s="862"/>
      <c r="DU95" s="863"/>
      <c r="DV95" s="858"/>
      <c r="DW95" s="859"/>
      <c r="DX95" s="859"/>
      <c r="DY95" s="859"/>
      <c r="DZ95" s="860"/>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8"/>
      <c r="BT96" s="859"/>
      <c r="BU96" s="859"/>
      <c r="BV96" s="859"/>
      <c r="BW96" s="859"/>
      <c r="BX96" s="859"/>
      <c r="BY96" s="859"/>
      <c r="BZ96" s="859"/>
      <c r="CA96" s="859"/>
      <c r="CB96" s="859"/>
      <c r="CC96" s="859"/>
      <c r="CD96" s="859"/>
      <c r="CE96" s="859"/>
      <c r="CF96" s="859"/>
      <c r="CG96" s="864"/>
      <c r="CH96" s="861"/>
      <c r="CI96" s="862"/>
      <c r="CJ96" s="862"/>
      <c r="CK96" s="862"/>
      <c r="CL96" s="863"/>
      <c r="CM96" s="861"/>
      <c r="CN96" s="862"/>
      <c r="CO96" s="862"/>
      <c r="CP96" s="862"/>
      <c r="CQ96" s="863"/>
      <c r="CR96" s="861"/>
      <c r="CS96" s="862"/>
      <c r="CT96" s="862"/>
      <c r="CU96" s="862"/>
      <c r="CV96" s="863"/>
      <c r="CW96" s="861"/>
      <c r="CX96" s="862"/>
      <c r="CY96" s="862"/>
      <c r="CZ96" s="862"/>
      <c r="DA96" s="863"/>
      <c r="DB96" s="861"/>
      <c r="DC96" s="862"/>
      <c r="DD96" s="862"/>
      <c r="DE96" s="862"/>
      <c r="DF96" s="863"/>
      <c r="DG96" s="861"/>
      <c r="DH96" s="862"/>
      <c r="DI96" s="862"/>
      <c r="DJ96" s="862"/>
      <c r="DK96" s="863"/>
      <c r="DL96" s="861"/>
      <c r="DM96" s="862"/>
      <c r="DN96" s="862"/>
      <c r="DO96" s="862"/>
      <c r="DP96" s="863"/>
      <c r="DQ96" s="861"/>
      <c r="DR96" s="862"/>
      <c r="DS96" s="862"/>
      <c r="DT96" s="862"/>
      <c r="DU96" s="863"/>
      <c r="DV96" s="858"/>
      <c r="DW96" s="859"/>
      <c r="DX96" s="859"/>
      <c r="DY96" s="859"/>
      <c r="DZ96" s="860"/>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8"/>
      <c r="BT97" s="859"/>
      <c r="BU97" s="859"/>
      <c r="BV97" s="859"/>
      <c r="BW97" s="859"/>
      <c r="BX97" s="859"/>
      <c r="BY97" s="859"/>
      <c r="BZ97" s="859"/>
      <c r="CA97" s="859"/>
      <c r="CB97" s="859"/>
      <c r="CC97" s="859"/>
      <c r="CD97" s="859"/>
      <c r="CE97" s="859"/>
      <c r="CF97" s="859"/>
      <c r="CG97" s="864"/>
      <c r="CH97" s="861"/>
      <c r="CI97" s="862"/>
      <c r="CJ97" s="862"/>
      <c r="CK97" s="862"/>
      <c r="CL97" s="863"/>
      <c r="CM97" s="861"/>
      <c r="CN97" s="862"/>
      <c r="CO97" s="862"/>
      <c r="CP97" s="862"/>
      <c r="CQ97" s="863"/>
      <c r="CR97" s="861"/>
      <c r="CS97" s="862"/>
      <c r="CT97" s="862"/>
      <c r="CU97" s="862"/>
      <c r="CV97" s="863"/>
      <c r="CW97" s="861"/>
      <c r="CX97" s="862"/>
      <c r="CY97" s="862"/>
      <c r="CZ97" s="862"/>
      <c r="DA97" s="863"/>
      <c r="DB97" s="861"/>
      <c r="DC97" s="862"/>
      <c r="DD97" s="862"/>
      <c r="DE97" s="862"/>
      <c r="DF97" s="863"/>
      <c r="DG97" s="861"/>
      <c r="DH97" s="862"/>
      <c r="DI97" s="862"/>
      <c r="DJ97" s="862"/>
      <c r="DK97" s="863"/>
      <c r="DL97" s="861"/>
      <c r="DM97" s="862"/>
      <c r="DN97" s="862"/>
      <c r="DO97" s="862"/>
      <c r="DP97" s="863"/>
      <c r="DQ97" s="861"/>
      <c r="DR97" s="862"/>
      <c r="DS97" s="862"/>
      <c r="DT97" s="862"/>
      <c r="DU97" s="863"/>
      <c r="DV97" s="858"/>
      <c r="DW97" s="859"/>
      <c r="DX97" s="859"/>
      <c r="DY97" s="859"/>
      <c r="DZ97" s="860"/>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8"/>
      <c r="BT98" s="859"/>
      <c r="BU98" s="859"/>
      <c r="BV98" s="859"/>
      <c r="BW98" s="859"/>
      <c r="BX98" s="859"/>
      <c r="BY98" s="859"/>
      <c r="BZ98" s="859"/>
      <c r="CA98" s="859"/>
      <c r="CB98" s="859"/>
      <c r="CC98" s="859"/>
      <c r="CD98" s="859"/>
      <c r="CE98" s="859"/>
      <c r="CF98" s="859"/>
      <c r="CG98" s="864"/>
      <c r="CH98" s="861"/>
      <c r="CI98" s="862"/>
      <c r="CJ98" s="862"/>
      <c r="CK98" s="862"/>
      <c r="CL98" s="863"/>
      <c r="CM98" s="861"/>
      <c r="CN98" s="862"/>
      <c r="CO98" s="862"/>
      <c r="CP98" s="862"/>
      <c r="CQ98" s="863"/>
      <c r="CR98" s="861"/>
      <c r="CS98" s="862"/>
      <c r="CT98" s="862"/>
      <c r="CU98" s="862"/>
      <c r="CV98" s="863"/>
      <c r="CW98" s="861"/>
      <c r="CX98" s="862"/>
      <c r="CY98" s="862"/>
      <c r="CZ98" s="862"/>
      <c r="DA98" s="863"/>
      <c r="DB98" s="861"/>
      <c r="DC98" s="862"/>
      <c r="DD98" s="862"/>
      <c r="DE98" s="862"/>
      <c r="DF98" s="863"/>
      <c r="DG98" s="861"/>
      <c r="DH98" s="862"/>
      <c r="DI98" s="862"/>
      <c r="DJ98" s="862"/>
      <c r="DK98" s="863"/>
      <c r="DL98" s="861"/>
      <c r="DM98" s="862"/>
      <c r="DN98" s="862"/>
      <c r="DO98" s="862"/>
      <c r="DP98" s="863"/>
      <c r="DQ98" s="861"/>
      <c r="DR98" s="862"/>
      <c r="DS98" s="862"/>
      <c r="DT98" s="862"/>
      <c r="DU98" s="863"/>
      <c r="DV98" s="858"/>
      <c r="DW98" s="859"/>
      <c r="DX98" s="859"/>
      <c r="DY98" s="859"/>
      <c r="DZ98" s="860"/>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8"/>
      <c r="BT99" s="859"/>
      <c r="BU99" s="859"/>
      <c r="BV99" s="859"/>
      <c r="BW99" s="859"/>
      <c r="BX99" s="859"/>
      <c r="BY99" s="859"/>
      <c r="BZ99" s="859"/>
      <c r="CA99" s="859"/>
      <c r="CB99" s="859"/>
      <c r="CC99" s="859"/>
      <c r="CD99" s="859"/>
      <c r="CE99" s="859"/>
      <c r="CF99" s="859"/>
      <c r="CG99" s="864"/>
      <c r="CH99" s="861"/>
      <c r="CI99" s="862"/>
      <c r="CJ99" s="862"/>
      <c r="CK99" s="862"/>
      <c r="CL99" s="863"/>
      <c r="CM99" s="861"/>
      <c r="CN99" s="862"/>
      <c r="CO99" s="862"/>
      <c r="CP99" s="862"/>
      <c r="CQ99" s="863"/>
      <c r="CR99" s="861"/>
      <c r="CS99" s="862"/>
      <c r="CT99" s="862"/>
      <c r="CU99" s="862"/>
      <c r="CV99" s="863"/>
      <c r="CW99" s="861"/>
      <c r="CX99" s="862"/>
      <c r="CY99" s="862"/>
      <c r="CZ99" s="862"/>
      <c r="DA99" s="863"/>
      <c r="DB99" s="861"/>
      <c r="DC99" s="862"/>
      <c r="DD99" s="862"/>
      <c r="DE99" s="862"/>
      <c r="DF99" s="863"/>
      <c r="DG99" s="861"/>
      <c r="DH99" s="862"/>
      <c r="DI99" s="862"/>
      <c r="DJ99" s="862"/>
      <c r="DK99" s="863"/>
      <c r="DL99" s="861"/>
      <c r="DM99" s="862"/>
      <c r="DN99" s="862"/>
      <c r="DO99" s="862"/>
      <c r="DP99" s="863"/>
      <c r="DQ99" s="861"/>
      <c r="DR99" s="862"/>
      <c r="DS99" s="862"/>
      <c r="DT99" s="862"/>
      <c r="DU99" s="863"/>
      <c r="DV99" s="858"/>
      <c r="DW99" s="859"/>
      <c r="DX99" s="859"/>
      <c r="DY99" s="859"/>
      <c r="DZ99" s="860"/>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8"/>
      <c r="BT100" s="859"/>
      <c r="BU100" s="859"/>
      <c r="BV100" s="859"/>
      <c r="BW100" s="859"/>
      <c r="BX100" s="859"/>
      <c r="BY100" s="859"/>
      <c r="BZ100" s="859"/>
      <c r="CA100" s="859"/>
      <c r="CB100" s="859"/>
      <c r="CC100" s="859"/>
      <c r="CD100" s="859"/>
      <c r="CE100" s="859"/>
      <c r="CF100" s="859"/>
      <c r="CG100" s="864"/>
      <c r="CH100" s="861"/>
      <c r="CI100" s="862"/>
      <c r="CJ100" s="862"/>
      <c r="CK100" s="862"/>
      <c r="CL100" s="863"/>
      <c r="CM100" s="861"/>
      <c r="CN100" s="862"/>
      <c r="CO100" s="862"/>
      <c r="CP100" s="862"/>
      <c r="CQ100" s="863"/>
      <c r="CR100" s="861"/>
      <c r="CS100" s="862"/>
      <c r="CT100" s="862"/>
      <c r="CU100" s="862"/>
      <c r="CV100" s="863"/>
      <c r="CW100" s="861"/>
      <c r="CX100" s="862"/>
      <c r="CY100" s="862"/>
      <c r="CZ100" s="862"/>
      <c r="DA100" s="863"/>
      <c r="DB100" s="861"/>
      <c r="DC100" s="862"/>
      <c r="DD100" s="862"/>
      <c r="DE100" s="862"/>
      <c r="DF100" s="863"/>
      <c r="DG100" s="861"/>
      <c r="DH100" s="862"/>
      <c r="DI100" s="862"/>
      <c r="DJ100" s="862"/>
      <c r="DK100" s="863"/>
      <c r="DL100" s="861"/>
      <c r="DM100" s="862"/>
      <c r="DN100" s="862"/>
      <c r="DO100" s="862"/>
      <c r="DP100" s="863"/>
      <c r="DQ100" s="861"/>
      <c r="DR100" s="862"/>
      <c r="DS100" s="862"/>
      <c r="DT100" s="862"/>
      <c r="DU100" s="863"/>
      <c r="DV100" s="858"/>
      <c r="DW100" s="859"/>
      <c r="DX100" s="859"/>
      <c r="DY100" s="859"/>
      <c r="DZ100" s="860"/>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8"/>
      <c r="BT101" s="859"/>
      <c r="BU101" s="859"/>
      <c r="BV101" s="859"/>
      <c r="BW101" s="859"/>
      <c r="BX101" s="859"/>
      <c r="BY101" s="859"/>
      <c r="BZ101" s="859"/>
      <c r="CA101" s="859"/>
      <c r="CB101" s="859"/>
      <c r="CC101" s="859"/>
      <c r="CD101" s="859"/>
      <c r="CE101" s="859"/>
      <c r="CF101" s="859"/>
      <c r="CG101" s="864"/>
      <c r="CH101" s="861"/>
      <c r="CI101" s="862"/>
      <c r="CJ101" s="862"/>
      <c r="CK101" s="862"/>
      <c r="CL101" s="863"/>
      <c r="CM101" s="861"/>
      <c r="CN101" s="862"/>
      <c r="CO101" s="862"/>
      <c r="CP101" s="862"/>
      <c r="CQ101" s="863"/>
      <c r="CR101" s="861"/>
      <c r="CS101" s="862"/>
      <c r="CT101" s="862"/>
      <c r="CU101" s="862"/>
      <c r="CV101" s="863"/>
      <c r="CW101" s="861"/>
      <c r="CX101" s="862"/>
      <c r="CY101" s="862"/>
      <c r="CZ101" s="862"/>
      <c r="DA101" s="863"/>
      <c r="DB101" s="861"/>
      <c r="DC101" s="862"/>
      <c r="DD101" s="862"/>
      <c r="DE101" s="862"/>
      <c r="DF101" s="863"/>
      <c r="DG101" s="861"/>
      <c r="DH101" s="862"/>
      <c r="DI101" s="862"/>
      <c r="DJ101" s="862"/>
      <c r="DK101" s="863"/>
      <c r="DL101" s="861"/>
      <c r="DM101" s="862"/>
      <c r="DN101" s="862"/>
      <c r="DO101" s="862"/>
      <c r="DP101" s="863"/>
      <c r="DQ101" s="861"/>
      <c r="DR101" s="862"/>
      <c r="DS101" s="862"/>
      <c r="DT101" s="862"/>
      <c r="DU101" s="863"/>
      <c r="DV101" s="858"/>
      <c r="DW101" s="859"/>
      <c r="DX101" s="859"/>
      <c r="DY101" s="859"/>
      <c r="DZ101" s="860"/>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789" t="s">
        <v>403</v>
      </c>
      <c r="BS102" s="790"/>
      <c r="BT102" s="790"/>
      <c r="BU102" s="790"/>
      <c r="BV102" s="790"/>
      <c r="BW102" s="790"/>
      <c r="BX102" s="790"/>
      <c r="BY102" s="790"/>
      <c r="BZ102" s="790"/>
      <c r="CA102" s="790"/>
      <c r="CB102" s="790"/>
      <c r="CC102" s="790"/>
      <c r="CD102" s="790"/>
      <c r="CE102" s="790"/>
      <c r="CF102" s="790"/>
      <c r="CG102" s="791"/>
      <c r="CH102" s="886"/>
      <c r="CI102" s="887"/>
      <c r="CJ102" s="887"/>
      <c r="CK102" s="887"/>
      <c r="CL102" s="888"/>
      <c r="CM102" s="886"/>
      <c r="CN102" s="887"/>
      <c r="CO102" s="887"/>
      <c r="CP102" s="887"/>
      <c r="CQ102" s="888"/>
      <c r="CR102" s="889">
        <v>5</v>
      </c>
      <c r="CS102" s="851"/>
      <c r="CT102" s="851"/>
      <c r="CU102" s="851"/>
      <c r="CV102" s="890"/>
      <c r="CW102" s="889" t="s">
        <v>552</v>
      </c>
      <c r="CX102" s="851"/>
      <c r="CY102" s="851"/>
      <c r="CZ102" s="851"/>
      <c r="DA102" s="890"/>
      <c r="DB102" s="889">
        <v>538</v>
      </c>
      <c r="DC102" s="851"/>
      <c r="DD102" s="851"/>
      <c r="DE102" s="851"/>
      <c r="DF102" s="890"/>
      <c r="DG102" s="889" t="s">
        <v>552</v>
      </c>
      <c r="DH102" s="851"/>
      <c r="DI102" s="851"/>
      <c r="DJ102" s="851"/>
      <c r="DK102" s="890"/>
      <c r="DL102" s="889" t="s">
        <v>552</v>
      </c>
      <c r="DM102" s="851"/>
      <c r="DN102" s="851"/>
      <c r="DO102" s="851"/>
      <c r="DP102" s="890"/>
      <c r="DQ102" s="889" t="s">
        <v>552</v>
      </c>
      <c r="DR102" s="851"/>
      <c r="DS102" s="851"/>
      <c r="DT102" s="851"/>
      <c r="DU102" s="890"/>
      <c r="DV102" s="789"/>
      <c r="DW102" s="790"/>
      <c r="DX102" s="790"/>
      <c r="DY102" s="790"/>
      <c r="DZ102" s="913"/>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4" t="s">
        <v>404</v>
      </c>
      <c r="BR103" s="914"/>
      <c r="BS103" s="914"/>
      <c r="BT103" s="914"/>
      <c r="BU103" s="914"/>
      <c r="BV103" s="914"/>
      <c r="BW103" s="914"/>
      <c r="BX103" s="914"/>
      <c r="BY103" s="914"/>
      <c r="BZ103" s="914"/>
      <c r="CA103" s="914"/>
      <c r="CB103" s="914"/>
      <c r="CC103" s="914"/>
      <c r="CD103" s="914"/>
      <c r="CE103" s="914"/>
      <c r="CF103" s="914"/>
      <c r="CG103" s="914"/>
      <c r="CH103" s="914"/>
      <c r="CI103" s="914"/>
      <c r="CJ103" s="914"/>
      <c r="CK103" s="914"/>
      <c r="CL103" s="914"/>
      <c r="CM103" s="914"/>
      <c r="CN103" s="914"/>
      <c r="CO103" s="914"/>
      <c r="CP103" s="914"/>
      <c r="CQ103" s="914"/>
      <c r="CR103" s="914"/>
      <c r="CS103" s="914"/>
      <c r="CT103" s="914"/>
      <c r="CU103" s="914"/>
      <c r="CV103" s="914"/>
      <c r="CW103" s="914"/>
      <c r="CX103" s="914"/>
      <c r="CY103" s="914"/>
      <c r="CZ103" s="914"/>
      <c r="DA103" s="914"/>
      <c r="DB103" s="914"/>
      <c r="DC103" s="914"/>
      <c r="DD103" s="914"/>
      <c r="DE103" s="914"/>
      <c r="DF103" s="914"/>
      <c r="DG103" s="914"/>
      <c r="DH103" s="914"/>
      <c r="DI103" s="914"/>
      <c r="DJ103" s="914"/>
      <c r="DK103" s="914"/>
      <c r="DL103" s="914"/>
      <c r="DM103" s="914"/>
      <c r="DN103" s="914"/>
      <c r="DO103" s="914"/>
      <c r="DP103" s="914"/>
      <c r="DQ103" s="914"/>
      <c r="DR103" s="914"/>
      <c r="DS103" s="914"/>
      <c r="DT103" s="914"/>
      <c r="DU103" s="914"/>
      <c r="DV103" s="914"/>
      <c r="DW103" s="914"/>
      <c r="DX103" s="914"/>
      <c r="DY103" s="914"/>
      <c r="DZ103" s="914"/>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5" t="s">
        <v>405</v>
      </c>
      <c r="BR104" s="915"/>
      <c r="BS104" s="915"/>
      <c r="BT104" s="915"/>
      <c r="BU104" s="915"/>
      <c r="BV104" s="915"/>
      <c r="BW104" s="915"/>
      <c r="BX104" s="915"/>
      <c r="BY104" s="915"/>
      <c r="BZ104" s="915"/>
      <c r="CA104" s="915"/>
      <c r="CB104" s="915"/>
      <c r="CC104" s="915"/>
      <c r="CD104" s="915"/>
      <c r="CE104" s="915"/>
      <c r="CF104" s="915"/>
      <c r="CG104" s="915"/>
      <c r="CH104" s="915"/>
      <c r="CI104" s="915"/>
      <c r="CJ104" s="915"/>
      <c r="CK104" s="915"/>
      <c r="CL104" s="915"/>
      <c r="CM104" s="915"/>
      <c r="CN104" s="915"/>
      <c r="CO104" s="915"/>
      <c r="CP104" s="915"/>
      <c r="CQ104" s="915"/>
      <c r="CR104" s="915"/>
      <c r="CS104" s="915"/>
      <c r="CT104" s="915"/>
      <c r="CU104" s="915"/>
      <c r="CV104" s="915"/>
      <c r="CW104" s="915"/>
      <c r="CX104" s="915"/>
      <c r="CY104" s="915"/>
      <c r="CZ104" s="915"/>
      <c r="DA104" s="915"/>
      <c r="DB104" s="915"/>
      <c r="DC104" s="915"/>
      <c r="DD104" s="915"/>
      <c r="DE104" s="915"/>
      <c r="DF104" s="915"/>
      <c r="DG104" s="915"/>
      <c r="DH104" s="915"/>
      <c r="DI104" s="915"/>
      <c r="DJ104" s="915"/>
      <c r="DK104" s="915"/>
      <c r="DL104" s="915"/>
      <c r="DM104" s="915"/>
      <c r="DN104" s="915"/>
      <c r="DO104" s="915"/>
      <c r="DP104" s="915"/>
      <c r="DQ104" s="915"/>
      <c r="DR104" s="915"/>
      <c r="DS104" s="915"/>
      <c r="DT104" s="915"/>
      <c r="DU104" s="915"/>
      <c r="DV104" s="915"/>
      <c r="DW104" s="915"/>
      <c r="DX104" s="915"/>
      <c r="DY104" s="915"/>
      <c r="DZ104" s="915"/>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16" t="s">
        <v>408</v>
      </c>
      <c r="B108" s="917"/>
      <c r="C108" s="917"/>
      <c r="D108" s="917"/>
      <c r="E108" s="917"/>
      <c r="F108" s="917"/>
      <c r="G108" s="917"/>
      <c r="H108" s="917"/>
      <c r="I108" s="917"/>
      <c r="J108" s="917"/>
      <c r="K108" s="917"/>
      <c r="L108" s="917"/>
      <c r="M108" s="917"/>
      <c r="N108" s="917"/>
      <c r="O108" s="917"/>
      <c r="P108" s="917"/>
      <c r="Q108" s="917"/>
      <c r="R108" s="917"/>
      <c r="S108" s="917"/>
      <c r="T108" s="917"/>
      <c r="U108" s="917"/>
      <c r="V108" s="917"/>
      <c r="W108" s="917"/>
      <c r="X108" s="917"/>
      <c r="Y108" s="917"/>
      <c r="Z108" s="917"/>
      <c r="AA108" s="917"/>
      <c r="AB108" s="917"/>
      <c r="AC108" s="917"/>
      <c r="AD108" s="917"/>
      <c r="AE108" s="917"/>
      <c r="AF108" s="917"/>
      <c r="AG108" s="917"/>
      <c r="AH108" s="917"/>
      <c r="AI108" s="917"/>
      <c r="AJ108" s="917"/>
      <c r="AK108" s="917"/>
      <c r="AL108" s="917"/>
      <c r="AM108" s="917"/>
      <c r="AN108" s="917"/>
      <c r="AO108" s="917"/>
      <c r="AP108" s="917"/>
      <c r="AQ108" s="917"/>
      <c r="AR108" s="917"/>
      <c r="AS108" s="917"/>
      <c r="AT108" s="918"/>
      <c r="AU108" s="916" t="s">
        <v>409</v>
      </c>
      <c r="AV108" s="917"/>
      <c r="AW108" s="917"/>
      <c r="AX108" s="917"/>
      <c r="AY108" s="917"/>
      <c r="AZ108" s="917"/>
      <c r="BA108" s="917"/>
      <c r="BB108" s="917"/>
      <c r="BC108" s="917"/>
      <c r="BD108" s="917"/>
      <c r="BE108" s="917"/>
      <c r="BF108" s="917"/>
      <c r="BG108" s="917"/>
      <c r="BH108" s="917"/>
      <c r="BI108" s="917"/>
      <c r="BJ108" s="917"/>
      <c r="BK108" s="917"/>
      <c r="BL108" s="917"/>
      <c r="BM108" s="917"/>
      <c r="BN108" s="917"/>
      <c r="BO108" s="917"/>
      <c r="BP108" s="917"/>
      <c r="BQ108" s="917"/>
      <c r="BR108" s="917"/>
      <c r="BS108" s="917"/>
      <c r="BT108" s="917"/>
      <c r="BU108" s="917"/>
      <c r="BV108" s="917"/>
      <c r="BW108" s="917"/>
      <c r="BX108" s="917"/>
      <c r="BY108" s="917"/>
      <c r="BZ108" s="917"/>
      <c r="CA108" s="917"/>
      <c r="CB108" s="917"/>
      <c r="CC108" s="917"/>
      <c r="CD108" s="917"/>
      <c r="CE108" s="917"/>
      <c r="CF108" s="917"/>
      <c r="CG108" s="917"/>
      <c r="CH108" s="917"/>
      <c r="CI108" s="917"/>
      <c r="CJ108" s="917"/>
      <c r="CK108" s="917"/>
      <c r="CL108" s="917"/>
      <c r="CM108" s="917"/>
      <c r="CN108" s="917"/>
      <c r="CO108" s="917"/>
      <c r="CP108" s="917"/>
      <c r="CQ108" s="917"/>
      <c r="CR108" s="917"/>
      <c r="CS108" s="917"/>
      <c r="CT108" s="917"/>
      <c r="CU108" s="917"/>
      <c r="CV108" s="917"/>
      <c r="CW108" s="917"/>
      <c r="CX108" s="917"/>
      <c r="CY108" s="917"/>
      <c r="CZ108" s="917"/>
      <c r="DA108" s="917"/>
      <c r="DB108" s="917"/>
      <c r="DC108" s="917"/>
      <c r="DD108" s="917"/>
      <c r="DE108" s="917"/>
      <c r="DF108" s="917"/>
      <c r="DG108" s="917"/>
      <c r="DH108" s="917"/>
      <c r="DI108" s="917"/>
      <c r="DJ108" s="917"/>
      <c r="DK108" s="917"/>
      <c r="DL108" s="917"/>
      <c r="DM108" s="917"/>
      <c r="DN108" s="917"/>
      <c r="DO108" s="917"/>
      <c r="DP108" s="917"/>
      <c r="DQ108" s="917"/>
      <c r="DR108" s="917"/>
      <c r="DS108" s="917"/>
      <c r="DT108" s="917"/>
      <c r="DU108" s="917"/>
      <c r="DV108" s="917"/>
      <c r="DW108" s="917"/>
      <c r="DX108" s="917"/>
      <c r="DY108" s="917"/>
      <c r="DZ108" s="918"/>
    </row>
    <row r="109" spans="1:131" s="230" customFormat="1" ht="26.25" customHeight="1" x14ac:dyDescent="0.15">
      <c r="A109" s="911" t="s">
        <v>410</v>
      </c>
      <c r="B109" s="892"/>
      <c r="C109" s="892"/>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3"/>
      <c r="AA109" s="891" t="s">
        <v>411</v>
      </c>
      <c r="AB109" s="892"/>
      <c r="AC109" s="892"/>
      <c r="AD109" s="892"/>
      <c r="AE109" s="893"/>
      <c r="AF109" s="891" t="s">
        <v>412</v>
      </c>
      <c r="AG109" s="892"/>
      <c r="AH109" s="892"/>
      <c r="AI109" s="892"/>
      <c r="AJ109" s="893"/>
      <c r="AK109" s="891" t="s">
        <v>295</v>
      </c>
      <c r="AL109" s="892"/>
      <c r="AM109" s="892"/>
      <c r="AN109" s="892"/>
      <c r="AO109" s="893"/>
      <c r="AP109" s="891" t="s">
        <v>413</v>
      </c>
      <c r="AQ109" s="892"/>
      <c r="AR109" s="892"/>
      <c r="AS109" s="892"/>
      <c r="AT109" s="894"/>
      <c r="AU109" s="911" t="s">
        <v>410</v>
      </c>
      <c r="AV109" s="892"/>
      <c r="AW109" s="892"/>
      <c r="AX109" s="892"/>
      <c r="AY109" s="892"/>
      <c r="AZ109" s="892"/>
      <c r="BA109" s="892"/>
      <c r="BB109" s="892"/>
      <c r="BC109" s="892"/>
      <c r="BD109" s="892"/>
      <c r="BE109" s="892"/>
      <c r="BF109" s="892"/>
      <c r="BG109" s="892"/>
      <c r="BH109" s="892"/>
      <c r="BI109" s="892"/>
      <c r="BJ109" s="892"/>
      <c r="BK109" s="892"/>
      <c r="BL109" s="892"/>
      <c r="BM109" s="892"/>
      <c r="BN109" s="892"/>
      <c r="BO109" s="892"/>
      <c r="BP109" s="893"/>
      <c r="BQ109" s="891" t="s">
        <v>411</v>
      </c>
      <c r="BR109" s="892"/>
      <c r="BS109" s="892"/>
      <c r="BT109" s="892"/>
      <c r="BU109" s="893"/>
      <c r="BV109" s="891" t="s">
        <v>412</v>
      </c>
      <c r="BW109" s="892"/>
      <c r="BX109" s="892"/>
      <c r="BY109" s="892"/>
      <c r="BZ109" s="893"/>
      <c r="CA109" s="891" t="s">
        <v>295</v>
      </c>
      <c r="CB109" s="892"/>
      <c r="CC109" s="892"/>
      <c r="CD109" s="892"/>
      <c r="CE109" s="893"/>
      <c r="CF109" s="912" t="s">
        <v>413</v>
      </c>
      <c r="CG109" s="912"/>
      <c r="CH109" s="912"/>
      <c r="CI109" s="912"/>
      <c r="CJ109" s="912"/>
      <c r="CK109" s="891" t="s">
        <v>414</v>
      </c>
      <c r="CL109" s="892"/>
      <c r="CM109" s="892"/>
      <c r="CN109" s="892"/>
      <c r="CO109" s="892"/>
      <c r="CP109" s="892"/>
      <c r="CQ109" s="892"/>
      <c r="CR109" s="892"/>
      <c r="CS109" s="892"/>
      <c r="CT109" s="892"/>
      <c r="CU109" s="892"/>
      <c r="CV109" s="892"/>
      <c r="CW109" s="892"/>
      <c r="CX109" s="892"/>
      <c r="CY109" s="892"/>
      <c r="CZ109" s="892"/>
      <c r="DA109" s="892"/>
      <c r="DB109" s="892"/>
      <c r="DC109" s="892"/>
      <c r="DD109" s="892"/>
      <c r="DE109" s="892"/>
      <c r="DF109" s="893"/>
      <c r="DG109" s="891" t="s">
        <v>411</v>
      </c>
      <c r="DH109" s="892"/>
      <c r="DI109" s="892"/>
      <c r="DJ109" s="892"/>
      <c r="DK109" s="893"/>
      <c r="DL109" s="891" t="s">
        <v>412</v>
      </c>
      <c r="DM109" s="892"/>
      <c r="DN109" s="892"/>
      <c r="DO109" s="892"/>
      <c r="DP109" s="893"/>
      <c r="DQ109" s="891" t="s">
        <v>295</v>
      </c>
      <c r="DR109" s="892"/>
      <c r="DS109" s="892"/>
      <c r="DT109" s="892"/>
      <c r="DU109" s="893"/>
      <c r="DV109" s="891" t="s">
        <v>413</v>
      </c>
      <c r="DW109" s="892"/>
      <c r="DX109" s="892"/>
      <c r="DY109" s="892"/>
      <c r="DZ109" s="894"/>
    </row>
    <row r="110" spans="1:131" s="230" customFormat="1" ht="26.25" customHeight="1" x14ac:dyDescent="0.15">
      <c r="A110" s="895" t="s">
        <v>415</v>
      </c>
      <c r="B110" s="896"/>
      <c r="C110" s="896"/>
      <c r="D110" s="896"/>
      <c r="E110" s="896"/>
      <c r="F110" s="896"/>
      <c r="G110" s="896"/>
      <c r="H110" s="896"/>
      <c r="I110" s="896"/>
      <c r="J110" s="896"/>
      <c r="K110" s="896"/>
      <c r="L110" s="896"/>
      <c r="M110" s="896"/>
      <c r="N110" s="896"/>
      <c r="O110" s="896"/>
      <c r="P110" s="896"/>
      <c r="Q110" s="896"/>
      <c r="R110" s="896"/>
      <c r="S110" s="896"/>
      <c r="T110" s="896"/>
      <c r="U110" s="896"/>
      <c r="V110" s="896"/>
      <c r="W110" s="896"/>
      <c r="X110" s="896"/>
      <c r="Y110" s="896"/>
      <c r="Z110" s="897"/>
      <c r="AA110" s="898">
        <v>1271550</v>
      </c>
      <c r="AB110" s="899"/>
      <c r="AC110" s="899"/>
      <c r="AD110" s="899"/>
      <c r="AE110" s="900"/>
      <c r="AF110" s="901">
        <v>1289961</v>
      </c>
      <c r="AG110" s="899"/>
      <c r="AH110" s="899"/>
      <c r="AI110" s="899"/>
      <c r="AJ110" s="900"/>
      <c r="AK110" s="901">
        <v>1273199</v>
      </c>
      <c r="AL110" s="899"/>
      <c r="AM110" s="899"/>
      <c r="AN110" s="899"/>
      <c r="AO110" s="900"/>
      <c r="AP110" s="902">
        <v>9.1999999999999993</v>
      </c>
      <c r="AQ110" s="903"/>
      <c r="AR110" s="903"/>
      <c r="AS110" s="903"/>
      <c r="AT110" s="904"/>
      <c r="AU110" s="905" t="s">
        <v>69</v>
      </c>
      <c r="AV110" s="906"/>
      <c r="AW110" s="906"/>
      <c r="AX110" s="906"/>
      <c r="AY110" s="906"/>
      <c r="AZ110" s="928" t="s">
        <v>416</v>
      </c>
      <c r="BA110" s="896"/>
      <c r="BB110" s="896"/>
      <c r="BC110" s="896"/>
      <c r="BD110" s="896"/>
      <c r="BE110" s="896"/>
      <c r="BF110" s="896"/>
      <c r="BG110" s="896"/>
      <c r="BH110" s="896"/>
      <c r="BI110" s="896"/>
      <c r="BJ110" s="896"/>
      <c r="BK110" s="896"/>
      <c r="BL110" s="896"/>
      <c r="BM110" s="896"/>
      <c r="BN110" s="896"/>
      <c r="BO110" s="896"/>
      <c r="BP110" s="897"/>
      <c r="BQ110" s="929">
        <v>14711668</v>
      </c>
      <c r="BR110" s="930"/>
      <c r="BS110" s="930"/>
      <c r="BT110" s="930"/>
      <c r="BU110" s="930"/>
      <c r="BV110" s="930">
        <v>13887912</v>
      </c>
      <c r="BW110" s="930"/>
      <c r="BX110" s="930"/>
      <c r="BY110" s="930"/>
      <c r="BZ110" s="930"/>
      <c r="CA110" s="930">
        <v>13106831</v>
      </c>
      <c r="CB110" s="930"/>
      <c r="CC110" s="930"/>
      <c r="CD110" s="930"/>
      <c r="CE110" s="930"/>
      <c r="CF110" s="943">
        <v>94.8</v>
      </c>
      <c r="CG110" s="944"/>
      <c r="CH110" s="944"/>
      <c r="CI110" s="944"/>
      <c r="CJ110" s="944"/>
      <c r="CK110" s="945" t="s">
        <v>417</v>
      </c>
      <c r="CL110" s="946"/>
      <c r="CM110" s="928" t="s">
        <v>418</v>
      </c>
      <c r="CN110" s="896"/>
      <c r="CO110" s="896"/>
      <c r="CP110" s="896"/>
      <c r="CQ110" s="896"/>
      <c r="CR110" s="896"/>
      <c r="CS110" s="896"/>
      <c r="CT110" s="896"/>
      <c r="CU110" s="896"/>
      <c r="CV110" s="896"/>
      <c r="CW110" s="896"/>
      <c r="CX110" s="896"/>
      <c r="CY110" s="896"/>
      <c r="CZ110" s="896"/>
      <c r="DA110" s="896"/>
      <c r="DB110" s="896"/>
      <c r="DC110" s="896"/>
      <c r="DD110" s="896"/>
      <c r="DE110" s="896"/>
      <c r="DF110" s="897"/>
      <c r="DG110" s="929" t="s">
        <v>122</v>
      </c>
      <c r="DH110" s="930"/>
      <c r="DI110" s="930"/>
      <c r="DJ110" s="930"/>
      <c r="DK110" s="930"/>
      <c r="DL110" s="930" t="s">
        <v>122</v>
      </c>
      <c r="DM110" s="930"/>
      <c r="DN110" s="930"/>
      <c r="DO110" s="930"/>
      <c r="DP110" s="930"/>
      <c r="DQ110" s="930" t="s">
        <v>122</v>
      </c>
      <c r="DR110" s="930"/>
      <c r="DS110" s="930"/>
      <c r="DT110" s="930"/>
      <c r="DU110" s="930"/>
      <c r="DV110" s="931" t="s">
        <v>122</v>
      </c>
      <c r="DW110" s="931"/>
      <c r="DX110" s="931"/>
      <c r="DY110" s="931"/>
      <c r="DZ110" s="932"/>
    </row>
    <row r="111" spans="1:131" s="230" customFormat="1" ht="26.25" customHeight="1" x14ac:dyDescent="0.15">
      <c r="A111" s="933" t="s">
        <v>419</v>
      </c>
      <c r="B111" s="934"/>
      <c r="C111" s="934"/>
      <c r="D111" s="934"/>
      <c r="E111" s="934"/>
      <c r="F111" s="934"/>
      <c r="G111" s="934"/>
      <c r="H111" s="934"/>
      <c r="I111" s="934"/>
      <c r="J111" s="934"/>
      <c r="K111" s="934"/>
      <c r="L111" s="934"/>
      <c r="M111" s="934"/>
      <c r="N111" s="934"/>
      <c r="O111" s="934"/>
      <c r="P111" s="934"/>
      <c r="Q111" s="934"/>
      <c r="R111" s="934"/>
      <c r="S111" s="934"/>
      <c r="T111" s="934"/>
      <c r="U111" s="934"/>
      <c r="V111" s="934"/>
      <c r="W111" s="934"/>
      <c r="X111" s="934"/>
      <c r="Y111" s="934"/>
      <c r="Z111" s="935"/>
      <c r="AA111" s="936" t="s">
        <v>122</v>
      </c>
      <c r="AB111" s="937"/>
      <c r="AC111" s="937"/>
      <c r="AD111" s="937"/>
      <c r="AE111" s="938"/>
      <c r="AF111" s="939" t="s">
        <v>122</v>
      </c>
      <c r="AG111" s="937"/>
      <c r="AH111" s="937"/>
      <c r="AI111" s="937"/>
      <c r="AJ111" s="938"/>
      <c r="AK111" s="939" t="s">
        <v>122</v>
      </c>
      <c r="AL111" s="937"/>
      <c r="AM111" s="937"/>
      <c r="AN111" s="937"/>
      <c r="AO111" s="938"/>
      <c r="AP111" s="940" t="s">
        <v>122</v>
      </c>
      <c r="AQ111" s="941"/>
      <c r="AR111" s="941"/>
      <c r="AS111" s="941"/>
      <c r="AT111" s="942"/>
      <c r="AU111" s="907"/>
      <c r="AV111" s="908"/>
      <c r="AW111" s="908"/>
      <c r="AX111" s="908"/>
      <c r="AY111" s="908"/>
      <c r="AZ111" s="921" t="s">
        <v>420</v>
      </c>
      <c r="BA111" s="922"/>
      <c r="BB111" s="922"/>
      <c r="BC111" s="922"/>
      <c r="BD111" s="922"/>
      <c r="BE111" s="922"/>
      <c r="BF111" s="922"/>
      <c r="BG111" s="922"/>
      <c r="BH111" s="922"/>
      <c r="BI111" s="922"/>
      <c r="BJ111" s="922"/>
      <c r="BK111" s="922"/>
      <c r="BL111" s="922"/>
      <c r="BM111" s="922"/>
      <c r="BN111" s="922"/>
      <c r="BO111" s="922"/>
      <c r="BP111" s="923"/>
      <c r="BQ111" s="924">
        <v>737172</v>
      </c>
      <c r="BR111" s="925"/>
      <c r="BS111" s="925"/>
      <c r="BT111" s="925"/>
      <c r="BU111" s="925"/>
      <c r="BV111" s="925">
        <v>674657</v>
      </c>
      <c r="BW111" s="925"/>
      <c r="BX111" s="925"/>
      <c r="BY111" s="925"/>
      <c r="BZ111" s="925"/>
      <c r="CA111" s="925">
        <v>747745</v>
      </c>
      <c r="CB111" s="925"/>
      <c r="CC111" s="925"/>
      <c r="CD111" s="925"/>
      <c r="CE111" s="925"/>
      <c r="CF111" s="919">
        <v>5.4</v>
      </c>
      <c r="CG111" s="920"/>
      <c r="CH111" s="920"/>
      <c r="CI111" s="920"/>
      <c r="CJ111" s="920"/>
      <c r="CK111" s="947"/>
      <c r="CL111" s="948"/>
      <c r="CM111" s="921" t="s">
        <v>421</v>
      </c>
      <c r="CN111" s="922"/>
      <c r="CO111" s="922"/>
      <c r="CP111" s="922"/>
      <c r="CQ111" s="922"/>
      <c r="CR111" s="922"/>
      <c r="CS111" s="922"/>
      <c r="CT111" s="922"/>
      <c r="CU111" s="922"/>
      <c r="CV111" s="922"/>
      <c r="CW111" s="922"/>
      <c r="CX111" s="922"/>
      <c r="CY111" s="922"/>
      <c r="CZ111" s="922"/>
      <c r="DA111" s="922"/>
      <c r="DB111" s="922"/>
      <c r="DC111" s="922"/>
      <c r="DD111" s="922"/>
      <c r="DE111" s="922"/>
      <c r="DF111" s="923"/>
      <c r="DG111" s="924" t="s">
        <v>122</v>
      </c>
      <c r="DH111" s="925"/>
      <c r="DI111" s="925"/>
      <c r="DJ111" s="925"/>
      <c r="DK111" s="925"/>
      <c r="DL111" s="925" t="s">
        <v>122</v>
      </c>
      <c r="DM111" s="925"/>
      <c r="DN111" s="925"/>
      <c r="DO111" s="925"/>
      <c r="DP111" s="925"/>
      <c r="DQ111" s="925" t="s">
        <v>122</v>
      </c>
      <c r="DR111" s="925"/>
      <c r="DS111" s="925"/>
      <c r="DT111" s="925"/>
      <c r="DU111" s="925"/>
      <c r="DV111" s="926" t="s">
        <v>122</v>
      </c>
      <c r="DW111" s="926"/>
      <c r="DX111" s="926"/>
      <c r="DY111" s="926"/>
      <c r="DZ111" s="927"/>
    </row>
    <row r="112" spans="1:131" s="230" customFormat="1" ht="26.25" customHeight="1" x14ac:dyDescent="0.15">
      <c r="A112" s="951" t="s">
        <v>422</v>
      </c>
      <c r="B112" s="952"/>
      <c r="C112" s="922" t="s">
        <v>423</v>
      </c>
      <c r="D112" s="922"/>
      <c r="E112" s="922"/>
      <c r="F112" s="922"/>
      <c r="G112" s="922"/>
      <c r="H112" s="922"/>
      <c r="I112" s="922"/>
      <c r="J112" s="922"/>
      <c r="K112" s="922"/>
      <c r="L112" s="922"/>
      <c r="M112" s="922"/>
      <c r="N112" s="922"/>
      <c r="O112" s="922"/>
      <c r="P112" s="922"/>
      <c r="Q112" s="922"/>
      <c r="R112" s="922"/>
      <c r="S112" s="922"/>
      <c r="T112" s="922"/>
      <c r="U112" s="922"/>
      <c r="V112" s="922"/>
      <c r="W112" s="922"/>
      <c r="X112" s="922"/>
      <c r="Y112" s="922"/>
      <c r="Z112" s="923"/>
      <c r="AA112" s="957" t="s">
        <v>122</v>
      </c>
      <c r="AB112" s="958"/>
      <c r="AC112" s="958"/>
      <c r="AD112" s="958"/>
      <c r="AE112" s="959"/>
      <c r="AF112" s="960" t="s">
        <v>122</v>
      </c>
      <c r="AG112" s="958"/>
      <c r="AH112" s="958"/>
      <c r="AI112" s="958"/>
      <c r="AJ112" s="959"/>
      <c r="AK112" s="960" t="s">
        <v>122</v>
      </c>
      <c r="AL112" s="958"/>
      <c r="AM112" s="958"/>
      <c r="AN112" s="958"/>
      <c r="AO112" s="959"/>
      <c r="AP112" s="961" t="s">
        <v>122</v>
      </c>
      <c r="AQ112" s="962"/>
      <c r="AR112" s="962"/>
      <c r="AS112" s="962"/>
      <c r="AT112" s="963"/>
      <c r="AU112" s="907"/>
      <c r="AV112" s="908"/>
      <c r="AW112" s="908"/>
      <c r="AX112" s="908"/>
      <c r="AY112" s="908"/>
      <c r="AZ112" s="921" t="s">
        <v>424</v>
      </c>
      <c r="BA112" s="922"/>
      <c r="BB112" s="922"/>
      <c r="BC112" s="922"/>
      <c r="BD112" s="922"/>
      <c r="BE112" s="922"/>
      <c r="BF112" s="922"/>
      <c r="BG112" s="922"/>
      <c r="BH112" s="922"/>
      <c r="BI112" s="922"/>
      <c r="BJ112" s="922"/>
      <c r="BK112" s="922"/>
      <c r="BL112" s="922"/>
      <c r="BM112" s="922"/>
      <c r="BN112" s="922"/>
      <c r="BO112" s="922"/>
      <c r="BP112" s="923"/>
      <c r="BQ112" s="924">
        <v>1685254</v>
      </c>
      <c r="BR112" s="925"/>
      <c r="BS112" s="925"/>
      <c r="BT112" s="925"/>
      <c r="BU112" s="925"/>
      <c r="BV112" s="925">
        <v>1626981</v>
      </c>
      <c r="BW112" s="925"/>
      <c r="BX112" s="925"/>
      <c r="BY112" s="925"/>
      <c r="BZ112" s="925"/>
      <c r="CA112" s="925">
        <v>1277020</v>
      </c>
      <c r="CB112" s="925"/>
      <c r="CC112" s="925"/>
      <c r="CD112" s="925"/>
      <c r="CE112" s="925"/>
      <c r="CF112" s="919">
        <v>9.1999999999999993</v>
      </c>
      <c r="CG112" s="920"/>
      <c r="CH112" s="920"/>
      <c r="CI112" s="920"/>
      <c r="CJ112" s="920"/>
      <c r="CK112" s="947"/>
      <c r="CL112" s="948"/>
      <c r="CM112" s="921" t="s">
        <v>425</v>
      </c>
      <c r="CN112" s="922"/>
      <c r="CO112" s="922"/>
      <c r="CP112" s="922"/>
      <c r="CQ112" s="922"/>
      <c r="CR112" s="922"/>
      <c r="CS112" s="922"/>
      <c r="CT112" s="922"/>
      <c r="CU112" s="922"/>
      <c r="CV112" s="922"/>
      <c r="CW112" s="922"/>
      <c r="CX112" s="922"/>
      <c r="CY112" s="922"/>
      <c r="CZ112" s="922"/>
      <c r="DA112" s="922"/>
      <c r="DB112" s="922"/>
      <c r="DC112" s="922"/>
      <c r="DD112" s="922"/>
      <c r="DE112" s="922"/>
      <c r="DF112" s="923"/>
      <c r="DG112" s="924" t="s">
        <v>122</v>
      </c>
      <c r="DH112" s="925"/>
      <c r="DI112" s="925"/>
      <c r="DJ112" s="925"/>
      <c r="DK112" s="925"/>
      <c r="DL112" s="925" t="s">
        <v>122</v>
      </c>
      <c r="DM112" s="925"/>
      <c r="DN112" s="925"/>
      <c r="DO112" s="925"/>
      <c r="DP112" s="925"/>
      <c r="DQ112" s="925" t="s">
        <v>122</v>
      </c>
      <c r="DR112" s="925"/>
      <c r="DS112" s="925"/>
      <c r="DT112" s="925"/>
      <c r="DU112" s="925"/>
      <c r="DV112" s="926" t="s">
        <v>122</v>
      </c>
      <c r="DW112" s="926"/>
      <c r="DX112" s="926"/>
      <c r="DY112" s="926"/>
      <c r="DZ112" s="927"/>
    </row>
    <row r="113" spans="1:130" s="230" customFormat="1" ht="26.25" customHeight="1" x14ac:dyDescent="0.15">
      <c r="A113" s="953"/>
      <c r="B113" s="954"/>
      <c r="C113" s="922" t="s">
        <v>426</v>
      </c>
      <c r="D113" s="922"/>
      <c r="E113" s="922"/>
      <c r="F113" s="922"/>
      <c r="G113" s="922"/>
      <c r="H113" s="922"/>
      <c r="I113" s="922"/>
      <c r="J113" s="922"/>
      <c r="K113" s="922"/>
      <c r="L113" s="922"/>
      <c r="M113" s="922"/>
      <c r="N113" s="922"/>
      <c r="O113" s="922"/>
      <c r="P113" s="922"/>
      <c r="Q113" s="922"/>
      <c r="R113" s="922"/>
      <c r="S113" s="922"/>
      <c r="T113" s="922"/>
      <c r="U113" s="922"/>
      <c r="V113" s="922"/>
      <c r="W113" s="922"/>
      <c r="X113" s="922"/>
      <c r="Y113" s="922"/>
      <c r="Z113" s="923"/>
      <c r="AA113" s="936">
        <v>130910</v>
      </c>
      <c r="AB113" s="937"/>
      <c r="AC113" s="937"/>
      <c r="AD113" s="937"/>
      <c r="AE113" s="938"/>
      <c r="AF113" s="939">
        <v>228347</v>
      </c>
      <c r="AG113" s="937"/>
      <c r="AH113" s="937"/>
      <c r="AI113" s="937"/>
      <c r="AJ113" s="938"/>
      <c r="AK113" s="939">
        <v>252594</v>
      </c>
      <c r="AL113" s="937"/>
      <c r="AM113" s="937"/>
      <c r="AN113" s="937"/>
      <c r="AO113" s="938"/>
      <c r="AP113" s="940">
        <v>1.8</v>
      </c>
      <c r="AQ113" s="941"/>
      <c r="AR113" s="941"/>
      <c r="AS113" s="941"/>
      <c r="AT113" s="942"/>
      <c r="AU113" s="907"/>
      <c r="AV113" s="908"/>
      <c r="AW113" s="908"/>
      <c r="AX113" s="908"/>
      <c r="AY113" s="908"/>
      <c r="AZ113" s="921" t="s">
        <v>427</v>
      </c>
      <c r="BA113" s="922"/>
      <c r="BB113" s="922"/>
      <c r="BC113" s="922"/>
      <c r="BD113" s="922"/>
      <c r="BE113" s="922"/>
      <c r="BF113" s="922"/>
      <c r="BG113" s="922"/>
      <c r="BH113" s="922"/>
      <c r="BI113" s="922"/>
      <c r="BJ113" s="922"/>
      <c r="BK113" s="922"/>
      <c r="BL113" s="922"/>
      <c r="BM113" s="922"/>
      <c r="BN113" s="922"/>
      <c r="BO113" s="922"/>
      <c r="BP113" s="923"/>
      <c r="BQ113" s="924">
        <v>882696</v>
      </c>
      <c r="BR113" s="925"/>
      <c r="BS113" s="925"/>
      <c r="BT113" s="925"/>
      <c r="BU113" s="925"/>
      <c r="BV113" s="925">
        <v>1308940</v>
      </c>
      <c r="BW113" s="925"/>
      <c r="BX113" s="925"/>
      <c r="BY113" s="925"/>
      <c r="BZ113" s="925"/>
      <c r="CA113" s="925">
        <v>1872384</v>
      </c>
      <c r="CB113" s="925"/>
      <c r="CC113" s="925"/>
      <c r="CD113" s="925"/>
      <c r="CE113" s="925"/>
      <c r="CF113" s="919">
        <v>13.5</v>
      </c>
      <c r="CG113" s="920"/>
      <c r="CH113" s="920"/>
      <c r="CI113" s="920"/>
      <c r="CJ113" s="920"/>
      <c r="CK113" s="947"/>
      <c r="CL113" s="948"/>
      <c r="CM113" s="921" t="s">
        <v>428</v>
      </c>
      <c r="CN113" s="922"/>
      <c r="CO113" s="922"/>
      <c r="CP113" s="922"/>
      <c r="CQ113" s="922"/>
      <c r="CR113" s="922"/>
      <c r="CS113" s="922"/>
      <c r="CT113" s="922"/>
      <c r="CU113" s="922"/>
      <c r="CV113" s="922"/>
      <c r="CW113" s="922"/>
      <c r="CX113" s="922"/>
      <c r="CY113" s="922"/>
      <c r="CZ113" s="922"/>
      <c r="DA113" s="922"/>
      <c r="DB113" s="922"/>
      <c r="DC113" s="922"/>
      <c r="DD113" s="922"/>
      <c r="DE113" s="922"/>
      <c r="DF113" s="923"/>
      <c r="DG113" s="957" t="s">
        <v>122</v>
      </c>
      <c r="DH113" s="958"/>
      <c r="DI113" s="958"/>
      <c r="DJ113" s="958"/>
      <c r="DK113" s="959"/>
      <c r="DL113" s="960" t="s">
        <v>122</v>
      </c>
      <c r="DM113" s="958"/>
      <c r="DN113" s="958"/>
      <c r="DO113" s="958"/>
      <c r="DP113" s="959"/>
      <c r="DQ113" s="960" t="s">
        <v>122</v>
      </c>
      <c r="DR113" s="958"/>
      <c r="DS113" s="958"/>
      <c r="DT113" s="958"/>
      <c r="DU113" s="959"/>
      <c r="DV113" s="961" t="s">
        <v>122</v>
      </c>
      <c r="DW113" s="962"/>
      <c r="DX113" s="962"/>
      <c r="DY113" s="962"/>
      <c r="DZ113" s="963"/>
    </row>
    <row r="114" spans="1:130" s="230" customFormat="1" ht="26.25" customHeight="1" x14ac:dyDescent="0.15">
      <c r="A114" s="953"/>
      <c r="B114" s="954"/>
      <c r="C114" s="922" t="s">
        <v>429</v>
      </c>
      <c r="D114" s="922"/>
      <c r="E114" s="922"/>
      <c r="F114" s="922"/>
      <c r="G114" s="922"/>
      <c r="H114" s="922"/>
      <c r="I114" s="922"/>
      <c r="J114" s="922"/>
      <c r="K114" s="922"/>
      <c r="L114" s="922"/>
      <c r="M114" s="922"/>
      <c r="N114" s="922"/>
      <c r="O114" s="922"/>
      <c r="P114" s="922"/>
      <c r="Q114" s="922"/>
      <c r="R114" s="922"/>
      <c r="S114" s="922"/>
      <c r="T114" s="922"/>
      <c r="U114" s="922"/>
      <c r="V114" s="922"/>
      <c r="W114" s="922"/>
      <c r="X114" s="922"/>
      <c r="Y114" s="922"/>
      <c r="Z114" s="923"/>
      <c r="AA114" s="957">
        <v>34767</v>
      </c>
      <c r="AB114" s="958"/>
      <c r="AC114" s="958"/>
      <c r="AD114" s="958"/>
      <c r="AE114" s="959"/>
      <c r="AF114" s="960">
        <v>40017</v>
      </c>
      <c r="AG114" s="958"/>
      <c r="AH114" s="958"/>
      <c r="AI114" s="958"/>
      <c r="AJ114" s="959"/>
      <c r="AK114" s="960">
        <v>25792</v>
      </c>
      <c r="AL114" s="958"/>
      <c r="AM114" s="958"/>
      <c r="AN114" s="958"/>
      <c r="AO114" s="959"/>
      <c r="AP114" s="961">
        <v>0.2</v>
      </c>
      <c r="AQ114" s="962"/>
      <c r="AR114" s="962"/>
      <c r="AS114" s="962"/>
      <c r="AT114" s="963"/>
      <c r="AU114" s="907"/>
      <c r="AV114" s="908"/>
      <c r="AW114" s="908"/>
      <c r="AX114" s="908"/>
      <c r="AY114" s="908"/>
      <c r="AZ114" s="921" t="s">
        <v>430</v>
      </c>
      <c r="BA114" s="922"/>
      <c r="BB114" s="922"/>
      <c r="BC114" s="922"/>
      <c r="BD114" s="922"/>
      <c r="BE114" s="922"/>
      <c r="BF114" s="922"/>
      <c r="BG114" s="922"/>
      <c r="BH114" s="922"/>
      <c r="BI114" s="922"/>
      <c r="BJ114" s="922"/>
      <c r="BK114" s="922"/>
      <c r="BL114" s="922"/>
      <c r="BM114" s="922"/>
      <c r="BN114" s="922"/>
      <c r="BO114" s="922"/>
      <c r="BP114" s="923"/>
      <c r="BQ114" s="924">
        <v>3185560</v>
      </c>
      <c r="BR114" s="925"/>
      <c r="BS114" s="925"/>
      <c r="BT114" s="925"/>
      <c r="BU114" s="925"/>
      <c r="BV114" s="925">
        <v>3140979</v>
      </c>
      <c r="BW114" s="925"/>
      <c r="BX114" s="925"/>
      <c r="BY114" s="925"/>
      <c r="BZ114" s="925"/>
      <c r="CA114" s="925">
        <v>2974304</v>
      </c>
      <c r="CB114" s="925"/>
      <c r="CC114" s="925"/>
      <c r="CD114" s="925"/>
      <c r="CE114" s="925"/>
      <c r="CF114" s="919">
        <v>21.5</v>
      </c>
      <c r="CG114" s="920"/>
      <c r="CH114" s="920"/>
      <c r="CI114" s="920"/>
      <c r="CJ114" s="920"/>
      <c r="CK114" s="947"/>
      <c r="CL114" s="948"/>
      <c r="CM114" s="921" t="s">
        <v>431</v>
      </c>
      <c r="CN114" s="922"/>
      <c r="CO114" s="922"/>
      <c r="CP114" s="922"/>
      <c r="CQ114" s="922"/>
      <c r="CR114" s="922"/>
      <c r="CS114" s="922"/>
      <c r="CT114" s="922"/>
      <c r="CU114" s="922"/>
      <c r="CV114" s="922"/>
      <c r="CW114" s="922"/>
      <c r="CX114" s="922"/>
      <c r="CY114" s="922"/>
      <c r="CZ114" s="922"/>
      <c r="DA114" s="922"/>
      <c r="DB114" s="922"/>
      <c r="DC114" s="922"/>
      <c r="DD114" s="922"/>
      <c r="DE114" s="922"/>
      <c r="DF114" s="923"/>
      <c r="DG114" s="957" t="s">
        <v>122</v>
      </c>
      <c r="DH114" s="958"/>
      <c r="DI114" s="958"/>
      <c r="DJ114" s="958"/>
      <c r="DK114" s="959"/>
      <c r="DL114" s="960" t="s">
        <v>122</v>
      </c>
      <c r="DM114" s="958"/>
      <c r="DN114" s="958"/>
      <c r="DO114" s="958"/>
      <c r="DP114" s="959"/>
      <c r="DQ114" s="960" t="s">
        <v>122</v>
      </c>
      <c r="DR114" s="958"/>
      <c r="DS114" s="958"/>
      <c r="DT114" s="958"/>
      <c r="DU114" s="959"/>
      <c r="DV114" s="961" t="s">
        <v>122</v>
      </c>
      <c r="DW114" s="962"/>
      <c r="DX114" s="962"/>
      <c r="DY114" s="962"/>
      <c r="DZ114" s="963"/>
    </row>
    <row r="115" spans="1:130" s="230" customFormat="1" ht="26.25" customHeight="1" x14ac:dyDescent="0.15">
      <c r="A115" s="953"/>
      <c r="B115" s="954"/>
      <c r="C115" s="922" t="s">
        <v>432</v>
      </c>
      <c r="D115" s="922"/>
      <c r="E115" s="922"/>
      <c r="F115" s="922"/>
      <c r="G115" s="922"/>
      <c r="H115" s="922"/>
      <c r="I115" s="922"/>
      <c r="J115" s="922"/>
      <c r="K115" s="922"/>
      <c r="L115" s="922"/>
      <c r="M115" s="922"/>
      <c r="N115" s="922"/>
      <c r="O115" s="922"/>
      <c r="P115" s="922"/>
      <c r="Q115" s="922"/>
      <c r="R115" s="922"/>
      <c r="S115" s="922"/>
      <c r="T115" s="922"/>
      <c r="U115" s="922"/>
      <c r="V115" s="922"/>
      <c r="W115" s="922"/>
      <c r="X115" s="922"/>
      <c r="Y115" s="922"/>
      <c r="Z115" s="923"/>
      <c r="AA115" s="936">
        <v>62726</v>
      </c>
      <c r="AB115" s="937"/>
      <c r="AC115" s="937"/>
      <c r="AD115" s="937"/>
      <c r="AE115" s="938"/>
      <c r="AF115" s="939">
        <v>62726</v>
      </c>
      <c r="AG115" s="937"/>
      <c r="AH115" s="937"/>
      <c r="AI115" s="937"/>
      <c r="AJ115" s="938"/>
      <c r="AK115" s="939">
        <v>62726</v>
      </c>
      <c r="AL115" s="937"/>
      <c r="AM115" s="937"/>
      <c r="AN115" s="937"/>
      <c r="AO115" s="938"/>
      <c r="AP115" s="940">
        <v>0.5</v>
      </c>
      <c r="AQ115" s="941"/>
      <c r="AR115" s="941"/>
      <c r="AS115" s="941"/>
      <c r="AT115" s="942"/>
      <c r="AU115" s="907"/>
      <c r="AV115" s="908"/>
      <c r="AW115" s="908"/>
      <c r="AX115" s="908"/>
      <c r="AY115" s="908"/>
      <c r="AZ115" s="921" t="s">
        <v>433</v>
      </c>
      <c r="BA115" s="922"/>
      <c r="BB115" s="922"/>
      <c r="BC115" s="922"/>
      <c r="BD115" s="922"/>
      <c r="BE115" s="922"/>
      <c r="BF115" s="922"/>
      <c r="BG115" s="922"/>
      <c r="BH115" s="922"/>
      <c r="BI115" s="922"/>
      <c r="BJ115" s="922"/>
      <c r="BK115" s="922"/>
      <c r="BL115" s="922"/>
      <c r="BM115" s="922"/>
      <c r="BN115" s="922"/>
      <c r="BO115" s="922"/>
      <c r="BP115" s="923"/>
      <c r="BQ115" s="924" t="s">
        <v>122</v>
      </c>
      <c r="BR115" s="925"/>
      <c r="BS115" s="925"/>
      <c r="BT115" s="925"/>
      <c r="BU115" s="925"/>
      <c r="BV115" s="925" t="s">
        <v>122</v>
      </c>
      <c r="BW115" s="925"/>
      <c r="BX115" s="925"/>
      <c r="BY115" s="925"/>
      <c r="BZ115" s="925"/>
      <c r="CA115" s="925" t="s">
        <v>122</v>
      </c>
      <c r="CB115" s="925"/>
      <c r="CC115" s="925"/>
      <c r="CD115" s="925"/>
      <c r="CE115" s="925"/>
      <c r="CF115" s="919" t="s">
        <v>122</v>
      </c>
      <c r="CG115" s="920"/>
      <c r="CH115" s="920"/>
      <c r="CI115" s="920"/>
      <c r="CJ115" s="920"/>
      <c r="CK115" s="947"/>
      <c r="CL115" s="948"/>
      <c r="CM115" s="921" t="s">
        <v>434</v>
      </c>
      <c r="CN115" s="922"/>
      <c r="CO115" s="922"/>
      <c r="CP115" s="922"/>
      <c r="CQ115" s="922"/>
      <c r="CR115" s="922"/>
      <c r="CS115" s="922"/>
      <c r="CT115" s="922"/>
      <c r="CU115" s="922"/>
      <c r="CV115" s="922"/>
      <c r="CW115" s="922"/>
      <c r="CX115" s="922"/>
      <c r="CY115" s="922"/>
      <c r="CZ115" s="922"/>
      <c r="DA115" s="922"/>
      <c r="DB115" s="922"/>
      <c r="DC115" s="922"/>
      <c r="DD115" s="922"/>
      <c r="DE115" s="922"/>
      <c r="DF115" s="923"/>
      <c r="DG115" s="957">
        <v>402339</v>
      </c>
      <c r="DH115" s="958"/>
      <c r="DI115" s="958"/>
      <c r="DJ115" s="958"/>
      <c r="DK115" s="959"/>
      <c r="DL115" s="960">
        <v>402339</v>
      </c>
      <c r="DM115" s="958"/>
      <c r="DN115" s="958"/>
      <c r="DO115" s="958"/>
      <c r="DP115" s="959"/>
      <c r="DQ115" s="960">
        <v>538147</v>
      </c>
      <c r="DR115" s="958"/>
      <c r="DS115" s="958"/>
      <c r="DT115" s="958"/>
      <c r="DU115" s="959"/>
      <c r="DV115" s="961">
        <v>3.9</v>
      </c>
      <c r="DW115" s="962"/>
      <c r="DX115" s="962"/>
      <c r="DY115" s="962"/>
      <c r="DZ115" s="963"/>
    </row>
    <row r="116" spans="1:130" s="230" customFormat="1" ht="26.25" customHeight="1" x14ac:dyDescent="0.15">
      <c r="A116" s="955"/>
      <c r="B116" s="956"/>
      <c r="C116" s="964" t="s">
        <v>435</v>
      </c>
      <c r="D116" s="964"/>
      <c r="E116" s="964"/>
      <c r="F116" s="964"/>
      <c r="G116" s="964"/>
      <c r="H116" s="964"/>
      <c r="I116" s="964"/>
      <c r="J116" s="964"/>
      <c r="K116" s="964"/>
      <c r="L116" s="964"/>
      <c r="M116" s="964"/>
      <c r="N116" s="964"/>
      <c r="O116" s="964"/>
      <c r="P116" s="964"/>
      <c r="Q116" s="964"/>
      <c r="R116" s="964"/>
      <c r="S116" s="964"/>
      <c r="T116" s="964"/>
      <c r="U116" s="964"/>
      <c r="V116" s="964"/>
      <c r="W116" s="964"/>
      <c r="X116" s="964"/>
      <c r="Y116" s="964"/>
      <c r="Z116" s="965"/>
      <c r="AA116" s="957" t="s">
        <v>122</v>
      </c>
      <c r="AB116" s="958"/>
      <c r="AC116" s="958"/>
      <c r="AD116" s="958"/>
      <c r="AE116" s="959"/>
      <c r="AF116" s="960" t="s">
        <v>122</v>
      </c>
      <c r="AG116" s="958"/>
      <c r="AH116" s="958"/>
      <c r="AI116" s="958"/>
      <c r="AJ116" s="959"/>
      <c r="AK116" s="960" t="s">
        <v>122</v>
      </c>
      <c r="AL116" s="958"/>
      <c r="AM116" s="958"/>
      <c r="AN116" s="958"/>
      <c r="AO116" s="959"/>
      <c r="AP116" s="961" t="s">
        <v>122</v>
      </c>
      <c r="AQ116" s="962"/>
      <c r="AR116" s="962"/>
      <c r="AS116" s="962"/>
      <c r="AT116" s="963"/>
      <c r="AU116" s="907"/>
      <c r="AV116" s="908"/>
      <c r="AW116" s="908"/>
      <c r="AX116" s="908"/>
      <c r="AY116" s="908"/>
      <c r="AZ116" s="966" t="s">
        <v>436</v>
      </c>
      <c r="BA116" s="967"/>
      <c r="BB116" s="967"/>
      <c r="BC116" s="967"/>
      <c r="BD116" s="967"/>
      <c r="BE116" s="967"/>
      <c r="BF116" s="967"/>
      <c r="BG116" s="967"/>
      <c r="BH116" s="967"/>
      <c r="BI116" s="967"/>
      <c r="BJ116" s="967"/>
      <c r="BK116" s="967"/>
      <c r="BL116" s="967"/>
      <c r="BM116" s="967"/>
      <c r="BN116" s="967"/>
      <c r="BO116" s="967"/>
      <c r="BP116" s="968"/>
      <c r="BQ116" s="924" t="s">
        <v>122</v>
      </c>
      <c r="BR116" s="925"/>
      <c r="BS116" s="925"/>
      <c r="BT116" s="925"/>
      <c r="BU116" s="925"/>
      <c r="BV116" s="925" t="s">
        <v>122</v>
      </c>
      <c r="BW116" s="925"/>
      <c r="BX116" s="925"/>
      <c r="BY116" s="925"/>
      <c r="BZ116" s="925"/>
      <c r="CA116" s="925" t="s">
        <v>122</v>
      </c>
      <c r="CB116" s="925"/>
      <c r="CC116" s="925"/>
      <c r="CD116" s="925"/>
      <c r="CE116" s="925"/>
      <c r="CF116" s="919" t="s">
        <v>122</v>
      </c>
      <c r="CG116" s="920"/>
      <c r="CH116" s="920"/>
      <c r="CI116" s="920"/>
      <c r="CJ116" s="920"/>
      <c r="CK116" s="947"/>
      <c r="CL116" s="948"/>
      <c r="CM116" s="921" t="s">
        <v>437</v>
      </c>
      <c r="CN116" s="922"/>
      <c r="CO116" s="922"/>
      <c r="CP116" s="922"/>
      <c r="CQ116" s="922"/>
      <c r="CR116" s="922"/>
      <c r="CS116" s="922"/>
      <c r="CT116" s="922"/>
      <c r="CU116" s="922"/>
      <c r="CV116" s="922"/>
      <c r="CW116" s="922"/>
      <c r="CX116" s="922"/>
      <c r="CY116" s="922"/>
      <c r="CZ116" s="922"/>
      <c r="DA116" s="922"/>
      <c r="DB116" s="922"/>
      <c r="DC116" s="922"/>
      <c r="DD116" s="922"/>
      <c r="DE116" s="922"/>
      <c r="DF116" s="923"/>
      <c r="DG116" s="957">
        <v>95530</v>
      </c>
      <c r="DH116" s="958"/>
      <c r="DI116" s="958"/>
      <c r="DJ116" s="958"/>
      <c r="DK116" s="959"/>
      <c r="DL116" s="960">
        <v>85977</v>
      </c>
      <c r="DM116" s="958"/>
      <c r="DN116" s="958"/>
      <c r="DO116" s="958"/>
      <c r="DP116" s="959"/>
      <c r="DQ116" s="960">
        <v>76424</v>
      </c>
      <c r="DR116" s="958"/>
      <c r="DS116" s="958"/>
      <c r="DT116" s="958"/>
      <c r="DU116" s="959"/>
      <c r="DV116" s="961">
        <v>0.6</v>
      </c>
      <c r="DW116" s="962"/>
      <c r="DX116" s="962"/>
      <c r="DY116" s="962"/>
      <c r="DZ116" s="963"/>
    </row>
    <row r="117" spans="1:130" s="230" customFormat="1" ht="26.25" customHeight="1" x14ac:dyDescent="0.15">
      <c r="A117" s="911" t="s">
        <v>178</v>
      </c>
      <c r="B117" s="892"/>
      <c r="C117" s="892"/>
      <c r="D117" s="892"/>
      <c r="E117" s="892"/>
      <c r="F117" s="892"/>
      <c r="G117" s="892"/>
      <c r="H117" s="892"/>
      <c r="I117" s="892"/>
      <c r="J117" s="892"/>
      <c r="K117" s="892"/>
      <c r="L117" s="892"/>
      <c r="M117" s="892"/>
      <c r="N117" s="892"/>
      <c r="O117" s="892"/>
      <c r="P117" s="892"/>
      <c r="Q117" s="892"/>
      <c r="R117" s="892"/>
      <c r="S117" s="892"/>
      <c r="T117" s="892"/>
      <c r="U117" s="892"/>
      <c r="V117" s="892"/>
      <c r="W117" s="892"/>
      <c r="X117" s="892"/>
      <c r="Y117" s="976" t="s">
        <v>438</v>
      </c>
      <c r="Z117" s="893"/>
      <c r="AA117" s="977">
        <v>1499953</v>
      </c>
      <c r="AB117" s="978"/>
      <c r="AC117" s="978"/>
      <c r="AD117" s="978"/>
      <c r="AE117" s="979"/>
      <c r="AF117" s="980">
        <v>1621051</v>
      </c>
      <c r="AG117" s="978"/>
      <c r="AH117" s="978"/>
      <c r="AI117" s="978"/>
      <c r="AJ117" s="979"/>
      <c r="AK117" s="980">
        <v>1614311</v>
      </c>
      <c r="AL117" s="978"/>
      <c r="AM117" s="978"/>
      <c r="AN117" s="978"/>
      <c r="AO117" s="979"/>
      <c r="AP117" s="981"/>
      <c r="AQ117" s="982"/>
      <c r="AR117" s="982"/>
      <c r="AS117" s="982"/>
      <c r="AT117" s="983"/>
      <c r="AU117" s="907"/>
      <c r="AV117" s="908"/>
      <c r="AW117" s="908"/>
      <c r="AX117" s="908"/>
      <c r="AY117" s="908"/>
      <c r="AZ117" s="973" t="s">
        <v>439</v>
      </c>
      <c r="BA117" s="974"/>
      <c r="BB117" s="974"/>
      <c r="BC117" s="974"/>
      <c r="BD117" s="974"/>
      <c r="BE117" s="974"/>
      <c r="BF117" s="974"/>
      <c r="BG117" s="974"/>
      <c r="BH117" s="974"/>
      <c r="BI117" s="974"/>
      <c r="BJ117" s="974"/>
      <c r="BK117" s="974"/>
      <c r="BL117" s="974"/>
      <c r="BM117" s="974"/>
      <c r="BN117" s="974"/>
      <c r="BO117" s="974"/>
      <c r="BP117" s="975"/>
      <c r="BQ117" s="924" t="s">
        <v>122</v>
      </c>
      <c r="BR117" s="925"/>
      <c r="BS117" s="925"/>
      <c r="BT117" s="925"/>
      <c r="BU117" s="925"/>
      <c r="BV117" s="925" t="s">
        <v>122</v>
      </c>
      <c r="BW117" s="925"/>
      <c r="BX117" s="925"/>
      <c r="BY117" s="925"/>
      <c r="BZ117" s="925"/>
      <c r="CA117" s="925" t="s">
        <v>122</v>
      </c>
      <c r="CB117" s="925"/>
      <c r="CC117" s="925"/>
      <c r="CD117" s="925"/>
      <c r="CE117" s="925"/>
      <c r="CF117" s="919" t="s">
        <v>122</v>
      </c>
      <c r="CG117" s="920"/>
      <c r="CH117" s="920"/>
      <c r="CI117" s="920"/>
      <c r="CJ117" s="920"/>
      <c r="CK117" s="947"/>
      <c r="CL117" s="948"/>
      <c r="CM117" s="921" t="s">
        <v>440</v>
      </c>
      <c r="CN117" s="922"/>
      <c r="CO117" s="922"/>
      <c r="CP117" s="922"/>
      <c r="CQ117" s="922"/>
      <c r="CR117" s="922"/>
      <c r="CS117" s="922"/>
      <c r="CT117" s="922"/>
      <c r="CU117" s="922"/>
      <c r="CV117" s="922"/>
      <c r="CW117" s="922"/>
      <c r="CX117" s="922"/>
      <c r="CY117" s="922"/>
      <c r="CZ117" s="922"/>
      <c r="DA117" s="922"/>
      <c r="DB117" s="922"/>
      <c r="DC117" s="922"/>
      <c r="DD117" s="922"/>
      <c r="DE117" s="922"/>
      <c r="DF117" s="923"/>
      <c r="DG117" s="957" t="s">
        <v>122</v>
      </c>
      <c r="DH117" s="958"/>
      <c r="DI117" s="958"/>
      <c r="DJ117" s="958"/>
      <c r="DK117" s="959"/>
      <c r="DL117" s="960" t="s">
        <v>122</v>
      </c>
      <c r="DM117" s="958"/>
      <c r="DN117" s="958"/>
      <c r="DO117" s="958"/>
      <c r="DP117" s="959"/>
      <c r="DQ117" s="960" t="s">
        <v>122</v>
      </c>
      <c r="DR117" s="958"/>
      <c r="DS117" s="958"/>
      <c r="DT117" s="958"/>
      <c r="DU117" s="959"/>
      <c r="DV117" s="961" t="s">
        <v>122</v>
      </c>
      <c r="DW117" s="962"/>
      <c r="DX117" s="962"/>
      <c r="DY117" s="962"/>
      <c r="DZ117" s="963"/>
    </row>
    <row r="118" spans="1:130" s="230" customFormat="1" ht="26.25" customHeight="1" x14ac:dyDescent="0.15">
      <c r="A118" s="911" t="s">
        <v>414</v>
      </c>
      <c r="B118" s="892"/>
      <c r="C118" s="892"/>
      <c r="D118" s="892"/>
      <c r="E118" s="892"/>
      <c r="F118" s="892"/>
      <c r="G118" s="892"/>
      <c r="H118" s="892"/>
      <c r="I118" s="892"/>
      <c r="J118" s="892"/>
      <c r="K118" s="892"/>
      <c r="L118" s="892"/>
      <c r="M118" s="892"/>
      <c r="N118" s="892"/>
      <c r="O118" s="892"/>
      <c r="P118" s="892"/>
      <c r="Q118" s="892"/>
      <c r="R118" s="892"/>
      <c r="S118" s="892"/>
      <c r="T118" s="892"/>
      <c r="U118" s="892"/>
      <c r="V118" s="892"/>
      <c r="W118" s="892"/>
      <c r="X118" s="892"/>
      <c r="Y118" s="892"/>
      <c r="Z118" s="893"/>
      <c r="AA118" s="891" t="s">
        <v>411</v>
      </c>
      <c r="AB118" s="892"/>
      <c r="AC118" s="892"/>
      <c r="AD118" s="892"/>
      <c r="AE118" s="893"/>
      <c r="AF118" s="891" t="s">
        <v>412</v>
      </c>
      <c r="AG118" s="892"/>
      <c r="AH118" s="892"/>
      <c r="AI118" s="892"/>
      <c r="AJ118" s="893"/>
      <c r="AK118" s="891" t="s">
        <v>295</v>
      </c>
      <c r="AL118" s="892"/>
      <c r="AM118" s="892"/>
      <c r="AN118" s="892"/>
      <c r="AO118" s="893"/>
      <c r="AP118" s="969" t="s">
        <v>413</v>
      </c>
      <c r="AQ118" s="970"/>
      <c r="AR118" s="970"/>
      <c r="AS118" s="970"/>
      <c r="AT118" s="971"/>
      <c r="AU118" s="907"/>
      <c r="AV118" s="908"/>
      <c r="AW118" s="908"/>
      <c r="AX118" s="908"/>
      <c r="AY118" s="908"/>
      <c r="AZ118" s="972" t="s">
        <v>441</v>
      </c>
      <c r="BA118" s="964"/>
      <c r="BB118" s="964"/>
      <c r="BC118" s="964"/>
      <c r="BD118" s="964"/>
      <c r="BE118" s="964"/>
      <c r="BF118" s="964"/>
      <c r="BG118" s="964"/>
      <c r="BH118" s="964"/>
      <c r="BI118" s="964"/>
      <c r="BJ118" s="964"/>
      <c r="BK118" s="964"/>
      <c r="BL118" s="964"/>
      <c r="BM118" s="964"/>
      <c r="BN118" s="964"/>
      <c r="BO118" s="964"/>
      <c r="BP118" s="965"/>
      <c r="BQ118" s="998" t="s">
        <v>122</v>
      </c>
      <c r="BR118" s="999"/>
      <c r="BS118" s="999"/>
      <c r="BT118" s="999"/>
      <c r="BU118" s="999"/>
      <c r="BV118" s="999" t="s">
        <v>122</v>
      </c>
      <c r="BW118" s="999"/>
      <c r="BX118" s="999"/>
      <c r="BY118" s="999"/>
      <c r="BZ118" s="999"/>
      <c r="CA118" s="999" t="s">
        <v>122</v>
      </c>
      <c r="CB118" s="999"/>
      <c r="CC118" s="999"/>
      <c r="CD118" s="999"/>
      <c r="CE118" s="999"/>
      <c r="CF118" s="919" t="s">
        <v>122</v>
      </c>
      <c r="CG118" s="920"/>
      <c r="CH118" s="920"/>
      <c r="CI118" s="920"/>
      <c r="CJ118" s="920"/>
      <c r="CK118" s="947"/>
      <c r="CL118" s="948"/>
      <c r="CM118" s="921" t="s">
        <v>442</v>
      </c>
      <c r="CN118" s="922"/>
      <c r="CO118" s="922"/>
      <c r="CP118" s="922"/>
      <c r="CQ118" s="922"/>
      <c r="CR118" s="922"/>
      <c r="CS118" s="922"/>
      <c r="CT118" s="922"/>
      <c r="CU118" s="922"/>
      <c r="CV118" s="922"/>
      <c r="CW118" s="922"/>
      <c r="CX118" s="922"/>
      <c r="CY118" s="922"/>
      <c r="CZ118" s="922"/>
      <c r="DA118" s="922"/>
      <c r="DB118" s="922"/>
      <c r="DC118" s="922"/>
      <c r="DD118" s="922"/>
      <c r="DE118" s="922"/>
      <c r="DF118" s="923"/>
      <c r="DG118" s="957" t="s">
        <v>122</v>
      </c>
      <c r="DH118" s="958"/>
      <c r="DI118" s="958"/>
      <c r="DJ118" s="958"/>
      <c r="DK118" s="959"/>
      <c r="DL118" s="960" t="s">
        <v>122</v>
      </c>
      <c r="DM118" s="958"/>
      <c r="DN118" s="958"/>
      <c r="DO118" s="958"/>
      <c r="DP118" s="959"/>
      <c r="DQ118" s="960" t="s">
        <v>122</v>
      </c>
      <c r="DR118" s="958"/>
      <c r="DS118" s="958"/>
      <c r="DT118" s="958"/>
      <c r="DU118" s="959"/>
      <c r="DV118" s="961" t="s">
        <v>122</v>
      </c>
      <c r="DW118" s="962"/>
      <c r="DX118" s="962"/>
      <c r="DY118" s="962"/>
      <c r="DZ118" s="963"/>
    </row>
    <row r="119" spans="1:130" s="230" customFormat="1" ht="26.25" customHeight="1" x14ac:dyDescent="0.15">
      <c r="A119" s="1055" t="s">
        <v>417</v>
      </c>
      <c r="B119" s="946"/>
      <c r="C119" s="928" t="s">
        <v>418</v>
      </c>
      <c r="D119" s="896"/>
      <c r="E119" s="896"/>
      <c r="F119" s="896"/>
      <c r="G119" s="896"/>
      <c r="H119" s="896"/>
      <c r="I119" s="896"/>
      <c r="J119" s="896"/>
      <c r="K119" s="896"/>
      <c r="L119" s="896"/>
      <c r="M119" s="896"/>
      <c r="N119" s="896"/>
      <c r="O119" s="896"/>
      <c r="P119" s="896"/>
      <c r="Q119" s="896"/>
      <c r="R119" s="896"/>
      <c r="S119" s="896"/>
      <c r="T119" s="896"/>
      <c r="U119" s="896"/>
      <c r="V119" s="896"/>
      <c r="W119" s="896"/>
      <c r="X119" s="896"/>
      <c r="Y119" s="896"/>
      <c r="Z119" s="897"/>
      <c r="AA119" s="898" t="s">
        <v>122</v>
      </c>
      <c r="AB119" s="899"/>
      <c r="AC119" s="899"/>
      <c r="AD119" s="899"/>
      <c r="AE119" s="900"/>
      <c r="AF119" s="901" t="s">
        <v>122</v>
      </c>
      <c r="AG119" s="899"/>
      <c r="AH119" s="899"/>
      <c r="AI119" s="899"/>
      <c r="AJ119" s="900"/>
      <c r="AK119" s="901" t="s">
        <v>122</v>
      </c>
      <c r="AL119" s="899"/>
      <c r="AM119" s="899"/>
      <c r="AN119" s="899"/>
      <c r="AO119" s="900"/>
      <c r="AP119" s="902" t="s">
        <v>122</v>
      </c>
      <c r="AQ119" s="903"/>
      <c r="AR119" s="903"/>
      <c r="AS119" s="903"/>
      <c r="AT119" s="904"/>
      <c r="AU119" s="909"/>
      <c r="AV119" s="910"/>
      <c r="AW119" s="910"/>
      <c r="AX119" s="910"/>
      <c r="AY119" s="910"/>
      <c r="AZ119" s="251" t="s">
        <v>178</v>
      </c>
      <c r="BA119" s="251"/>
      <c r="BB119" s="251"/>
      <c r="BC119" s="251"/>
      <c r="BD119" s="251"/>
      <c r="BE119" s="251"/>
      <c r="BF119" s="251"/>
      <c r="BG119" s="251"/>
      <c r="BH119" s="251"/>
      <c r="BI119" s="251"/>
      <c r="BJ119" s="251"/>
      <c r="BK119" s="251"/>
      <c r="BL119" s="251"/>
      <c r="BM119" s="251"/>
      <c r="BN119" s="251"/>
      <c r="BO119" s="976" t="s">
        <v>443</v>
      </c>
      <c r="BP119" s="1004"/>
      <c r="BQ119" s="998">
        <v>21202350</v>
      </c>
      <c r="BR119" s="999"/>
      <c r="BS119" s="999"/>
      <c r="BT119" s="999"/>
      <c r="BU119" s="999"/>
      <c r="BV119" s="999">
        <v>20639469</v>
      </c>
      <c r="BW119" s="999"/>
      <c r="BX119" s="999"/>
      <c r="BY119" s="999"/>
      <c r="BZ119" s="999"/>
      <c r="CA119" s="999">
        <v>19978284</v>
      </c>
      <c r="CB119" s="999"/>
      <c r="CC119" s="999"/>
      <c r="CD119" s="999"/>
      <c r="CE119" s="999"/>
      <c r="CF119" s="1000"/>
      <c r="CG119" s="1001"/>
      <c r="CH119" s="1001"/>
      <c r="CI119" s="1001"/>
      <c r="CJ119" s="1002"/>
      <c r="CK119" s="949"/>
      <c r="CL119" s="950"/>
      <c r="CM119" s="972" t="s">
        <v>444</v>
      </c>
      <c r="CN119" s="964"/>
      <c r="CO119" s="964"/>
      <c r="CP119" s="964"/>
      <c r="CQ119" s="964"/>
      <c r="CR119" s="964"/>
      <c r="CS119" s="964"/>
      <c r="CT119" s="964"/>
      <c r="CU119" s="964"/>
      <c r="CV119" s="964"/>
      <c r="CW119" s="964"/>
      <c r="CX119" s="964"/>
      <c r="CY119" s="964"/>
      <c r="CZ119" s="964"/>
      <c r="DA119" s="964"/>
      <c r="DB119" s="964"/>
      <c r="DC119" s="964"/>
      <c r="DD119" s="964"/>
      <c r="DE119" s="964"/>
      <c r="DF119" s="965"/>
      <c r="DG119" s="1003">
        <v>239303</v>
      </c>
      <c r="DH119" s="985"/>
      <c r="DI119" s="985"/>
      <c r="DJ119" s="985"/>
      <c r="DK119" s="986"/>
      <c r="DL119" s="984">
        <v>186341</v>
      </c>
      <c r="DM119" s="985"/>
      <c r="DN119" s="985"/>
      <c r="DO119" s="985"/>
      <c r="DP119" s="986"/>
      <c r="DQ119" s="984">
        <v>133174</v>
      </c>
      <c r="DR119" s="985"/>
      <c r="DS119" s="985"/>
      <c r="DT119" s="985"/>
      <c r="DU119" s="986"/>
      <c r="DV119" s="987">
        <v>1</v>
      </c>
      <c r="DW119" s="988"/>
      <c r="DX119" s="988"/>
      <c r="DY119" s="988"/>
      <c r="DZ119" s="989"/>
    </row>
    <row r="120" spans="1:130" s="230" customFormat="1" ht="26.25" customHeight="1" x14ac:dyDescent="0.15">
      <c r="A120" s="1056"/>
      <c r="B120" s="948"/>
      <c r="C120" s="921" t="s">
        <v>421</v>
      </c>
      <c r="D120" s="922"/>
      <c r="E120" s="922"/>
      <c r="F120" s="922"/>
      <c r="G120" s="922"/>
      <c r="H120" s="922"/>
      <c r="I120" s="922"/>
      <c r="J120" s="922"/>
      <c r="K120" s="922"/>
      <c r="L120" s="922"/>
      <c r="M120" s="922"/>
      <c r="N120" s="922"/>
      <c r="O120" s="922"/>
      <c r="P120" s="922"/>
      <c r="Q120" s="922"/>
      <c r="R120" s="922"/>
      <c r="S120" s="922"/>
      <c r="T120" s="922"/>
      <c r="U120" s="922"/>
      <c r="V120" s="922"/>
      <c r="W120" s="922"/>
      <c r="X120" s="922"/>
      <c r="Y120" s="922"/>
      <c r="Z120" s="923"/>
      <c r="AA120" s="957" t="s">
        <v>122</v>
      </c>
      <c r="AB120" s="958"/>
      <c r="AC120" s="958"/>
      <c r="AD120" s="958"/>
      <c r="AE120" s="959"/>
      <c r="AF120" s="960" t="s">
        <v>122</v>
      </c>
      <c r="AG120" s="958"/>
      <c r="AH120" s="958"/>
      <c r="AI120" s="958"/>
      <c r="AJ120" s="959"/>
      <c r="AK120" s="960" t="s">
        <v>122</v>
      </c>
      <c r="AL120" s="958"/>
      <c r="AM120" s="958"/>
      <c r="AN120" s="958"/>
      <c r="AO120" s="959"/>
      <c r="AP120" s="961" t="s">
        <v>122</v>
      </c>
      <c r="AQ120" s="962"/>
      <c r="AR120" s="962"/>
      <c r="AS120" s="962"/>
      <c r="AT120" s="963"/>
      <c r="AU120" s="990" t="s">
        <v>445</v>
      </c>
      <c r="AV120" s="991"/>
      <c r="AW120" s="991"/>
      <c r="AX120" s="991"/>
      <c r="AY120" s="992"/>
      <c r="AZ120" s="928" t="s">
        <v>446</v>
      </c>
      <c r="BA120" s="896"/>
      <c r="BB120" s="896"/>
      <c r="BC120" s="896"/>
      <c r="BD120" s="896"/>
      <c r="BE120" s="896"/>
      <c r="BF120" s="896"/>
      <c r="BG120" s="896"/>
      <c r="BH120" s="896"/>
      <c r="BI120" s="896"/>
      <c r="BJ120" s="896"/>
      <c r="BK120" s="896"/>
      <c r="BL120" s="896"/>
      <c r="BM120" s="896"/>
      <c r="BN120" s="896"/>
      <c r="BO120" s="896"/>
      <c r="BP120" s="897"/>
      <c r="BQ120" s="929">
        <v>6518776</v>
      </c>
      <c r="BR120" s="930"/>
      <c r="BS120" s="930"/>
      <c r="BT120" s="930"/>
      <c r="BU120" s="930"/>
      <c r="BV120" s="930">
        <v>7211250</v>
      </c>
      <c r="BW120" s="930"/>
      <c r="BX120" s="930"/>
      <c r="BY120" s="930"/>
      <c r="BZ120" s="930"/>
      <c r="CA120" s="930">
        <v>6514544</v>
      </c>
      <c r="CB120" s="930"/>
      <c r="CC120" s="930"/>
      <c r="CD120" s="930"/>
      <c r="CE120" s="930"/>
      <c r="CF120" s="943">
        <v>47.1</v>
      </c>
      <c r="CG120" s="944"/>
      <c r="CH120" s="944"/>
      <c r="CI120" s="944"/>
      <c r="CJ120" s="944"/>
      <c r="CK120" s="1005" t="s">
        <v>447</v>
      </c>
      <c r="CL120" s="1006"/>
      <c r="CM120" s="1006"/>
      <c r="CN120" s="1006"/>
      <c r="CO120" s="1007"/>
      <c r="CP120" s="1013" t="s">
        <v>395</v>
      </c>
      <c r="CQ120" s="1014"/>
      <c r="CR120" s="1014"/>
      <c r="CS120" s="1014"/>
      <c r="CT120" s="1014"/>
      <c r="CU120" s="1014"/>
      <c r="CV120" s="1014"/>
      <c r="CW120" s="1014"/>
      <c r="CX120" s="1014"/>
      <c r="CY120" s="1014"/>
      <c r="CZ120" s="1014"/>
      <c r="DA120" s="1014"/>
      <c r="DB120" s="1014"/>
      <c r="DC120" s="1014"/>
      <c r="DD120" s="1014"/>
      <c r="DE120" s="1014"/>
      <c r="DF120" s="1015"/>
      <c r="DG120" s="929">
        <v>1490667</v>
      </c>
      <c r="DH120" s="930"/>
      <c r="DI120" s="930"/>
      <c r="DJ120" s="930"/>
      <c r="DK120" s="930"/>
      <c r="DL120" s="930">
        <v>1366136</v>
      </c>
      <c r="DM120" s="930"/>
      <c r="DN120" s="930"/>
      <c r="DO120" s="930"/>
      <c r="DP120" s="930"/>
      <c r="DQ120" s="930">
        <v>886959</v>
      </c>
      <c r="DR120" s="930"/>
      <c r="DS120" s="930"/>
      <c r="DT120" s="930"/>
      <c r="DU120" s="930"/>
      <c r="DV120" s="931">
        <v>6.4</v>
      </c>
      <c r="DW120" s="931"/>
      <c r="DX120" s="931"/>
      <c r="DY120" s="931"/>
      <c r="DZ120" s="932"/>
    </row>
    <row r="121" spans="1:130" s="230" customFormat="1" ht="26.25" customHeight="1" x14ac:dyDescent="0.15">
      <c r="A121" s="1056"/>
      <c r="B121" s="948"/>
      <c r="C121" s="973" t="s">
        <v>448</v>
      </c>
      <c r="D121" s="974"/>
      <c r="E121" s="974"/>
      <c r="F121" s="974"/>
      <c r="G121" s="974"/>
      <c r="H121" s="974"/>
      <c r="I121" s="974"/>
      <c r="J121" s="974"/>
      <c r="K121" s="974"/>
      <c r="L121" s="974"/>
      <c r="M121" s="974"/>
      <c r="N121" s="974"/>
      <c r="O121" s="974"/>
      <c r="P121" s="974"/>
      <c r="Q121" s="974"/>
      <c r="R121" s="974"/>
      <c r="S121" s="974"/>
      <c r="T121" s="974"/>
      <c r="U121" s="974"/>
      <c r="V121" s="974"/>
      <c r="W121" s="974"/>
      <c r="X121" s="974"/>
      <c r="Y121" s="974"/>
      <c r="Z121" s="975"/>
      <c r="AA121" s="957" t="s">
        <v>122</v>
      </c>
      <c r="AB121" s="958"/>
      <c r="AC121" s="958"/>
      <c r="AD121" s="958"/>
      <c r="AE121" s="959"/>
      <c r="AF121" s="960" t="s">
        <v>122</v>
      </c>
      <c r="AG121" s="958"/>
      <c r="AH121" s="958"/>
      <c r="AI121" s="958"/>
      <c r="AJ121" s="959"/>
      <c r="AK121" s="960" t="s">
        <v>122</v>
      </c>
      <c r="AL121" s="958"/>
      <c r="AM121" s="958"/>
      <c r="AN121" s="958"/>
      <c r="AO121" s="959"/>
      <c r="AP121" s="961" t="s">
        <v>122</v>
      </c>
      <c r="AQ121" s="962"/>
      <c r="AR121" s="962"/>
      <c r="AS121" s="962"/>
      <c r="AT121" s="963"/>
      <c r="AU121" s="993"/>
      <c r="AV121" s="994"/>
      <c r="AW121" s="994"/>
      <c r="AX121" s="994"/>
      <c r="AY121" s="995"/>
      <c r="AZ121" s="921" t="s">
        <v>449</v>
      </c>
      <c r="BA121" s="922"/>
      <c r="BB121" s="922"/>
      <c r="BC121" s="922"/>
      <c r="BD121" s="922"/>
      <c r="BE121" s="922"/>
      <c r="BF121" s="922"/>
      <c r="BG121" s="922"/>
      <c r="BH121" s="922"/>
      <c r="BI121" s="922"/>
      <c r="BJ121" s="922"/>
      <c r="BK121" s="922"/>
      <c r="BL121" s="922"/>
      <c r="BM121" s="922"/>
      <c r="BN121" s="922"/>
      <c r="BO121" s="922"/>
      <c r="BP121" s="923"/>
      <c r="BQ121" s="924">
        <v>2656675</v>
      </c>
      <c r="BR121" s="925"/>
      <c r="BS121" s="925"/>
      <c r="BT121" s="925"/>
      <c r="BU121" s="925"/>
      <c r="BV121" s="925">
        <v>2910522</v>
      </c>
      <c r="BW121" s="925"/>
      <c r="BX121" s="925"/>
      <c r="BY121" s="925"/>
      <c r="BZ121" s="925"/>
      <c r="CA121" s="925">
        <v>2921793</v>
      </c>
      <c r="CB121" s="925"/>
      <c r="CC121" s="925"/>
      <c r="CD121" s="925"/>
      <c r="CE121" s="925"/>
      <c r="CF121" s="919">
        <v>21.1</v>
      </c>
      <c r="CG121" s="920"/>
      <c r="CH121" s="920"/>
      <c r="CI121" s="920"/>
      <c r="CJ121" s="920"/>
      <c r="CK121" s="1008"/>
      <c r="CL121" s="1009"/>
      <c r="CM121" s="1009"/>
      <c r="CN121" s="1009"/>
      <c r="CO121" s="1010"/>
      <c r="CP121" s="1018" t="s">
        <v>393</v>
      </c>
      <c r="CQ121" s="1019"/>
      <c r="CR121" s="1019"/>
      <c r="CS121" s="1019"/>
      <c r="CT121" s="1019"/>
      <c r="CU121" s="1019"/>
      <c r="CV121" s="1019"/>
      <c r="CW121" s="1019"/>
      <c r="CX121" s="1019"/>
      <c r="CY121" s="1019"/>
      <c r="CZ121" s="1019"/>
      <c r="DA121" s="1019"/>
      <c r="DB121" s="1019"/>
      <c r="DC121" s="1019"/>
      <c r="DD121" s="1019"/>
      <c r="DE121" s="1019"/>
      <c r="DF121" s="1020"/>
      <c r="DG121" s="924">
        <v>194587</v>
      </c>
      <c r="DH121" s="925"/>
      <c r="DI121" s="925"/>
      <c r="DJ121" s="925"/>
      <c r="DK121" s="925"/>
      <c r="DL121" s="925">
        <v>260845</v>
      </c>
      <c r="DM121" s="925"/>
      <c r="DN121" s="925"/>
      <c r="DO121" s="925"/>
      <c r="DP121" s="925"/>
      <c r="DQ121" s="925">
        <v>390061</v>
      </c>
      <c r="DR121" s="925"/>
      <c r="DS121" s="925"/>
      <c r="DT121" s="925"/>
      <c r="DU121" s="925"/>
      <c r="DV121" s="926">
        <v>2.8</v>
      </c>
      <c r="DW121" s="926"/>
      <c r="DX121" s="926"/>
      <c r="DY121" s="926"/>
      <c r="DZ121" s="927"/>
    </row>
    <row r="122" spans="1:130" s="230" customFormat="1" ht="26.25" customHeight="1" x14ac:dyDescent="0.15">
      <c r="A122" s="1056"/>
      <c r="B122" s="948"/>
      <c r="C122" s="921" t="s">
        <v>431</v>
      </c>
      <c r="D122" s="922"/>
      <c r="E122" s="922"/>
      <c r="F122" s="922"/>
      <c r="G122" s="922"/>
      <c r="H122" s="922"/>
      <c r="I122" s="922"/>
      <c r="J122" s="922"/>
      <c r="K122" s="922"/>
      <c r="L122" s="922"/>
      <c r="M122" s="922"/>
      <c r="N122" s="922"/>
      <c r="O122" s="922"/>
      <c r="P122" s="922"/>
      <c r="Q122" s="922"/>
      <c r="R122" s="922"/>
      <c r="S122" s="922"/>
      <c r="T122" s="922"/>
      <c r="U122" s="922"/>
      <c r="V122" s="922"/>
      <c r="W122" s="922"/>
      <c r="X122" s="922"/>
      <c r="Y122" s="922"/>
      <c r="Z122" s="923"/>
      <c r="AA122" s="957" t="s">
        <v>122</v>
      </c>
      <c r="AB122" s="958"/>
      <c r="AC122" s="958"/>
      <c r="AD122" s="958"/>
      <c r="AE122" s="959"/>
      <c r="AF122" s="960" t="s">
        <v>122</v>
      </c>
      <c r="AG122" s="958"/>
      <c r="AH122" s="958"/>
      <c r="AI122" s="958"/>
      <c r="AJ122" s="959"/>
      <c r="AK122" s="960" t="s">
        <v>122</v>
      </c>
      <c r="AL122" s="958"/>
      <c r="AM122" s="958"/>
      <c r="AN122" s="958"/>
      <c r="AO122" s="959"/>
      <c r="AP122" s="961" t="s">
        <v>122</v>
      </c>
      <c r="AQ122" s="962"/>
      <c r="AR122" s="962"/>
      <c r="AS122" s="962"/>
      <c r="AT122" s="963"/>
      <c r="AU122" s="993"/>
      <c r="AV122" s="994"/>
      <c r="AW122" s="994"/>
      <c r="AX122" s="994"/>
      <c r="AY122" s="995"/>
      <c r="AZ122" s="972" t="s">
        <v>450</v>
      </c>
      <c r="BA122" s="964"/>
      <c r="BB122" s="964"/>
      <c r="BC122" s="964"/>
      <c r="BD122" s="964"/>
      <c r="BE122" s="964"/>
      <c r="BF122" s="964"/>
      <c r="BG122" s="964"/>
      <c r="BH122" s="964"/>
      <c r="BI122" s="964"/>
      <c r="BJ122" s="964"/>
      <c r="BK122" s="964"/>
      <c r="BL122" s="964"/>
      <c r="BM122" s="964"/>
      <c r="BN122" s="964"/>
      <c r="BO122" s="964"/>
      <c r="BP122" s="965"/>
      <c r="BQ122" s="998">
        <v>14143210</v>
      </c>
      <c r="BR122" s="999"/>
      <c r="BS122" s="999"/>
      <c r="BT122" s="999"/>
      <c r="BU122" s="999"/>
      <c r="BV122" s="999">
        <v>13982788</v>
      </c>
      <c r="BW122" s="999"/>
      <c r="BX122" s="999"/>
      <c r="BY122" s="999"/>
      <c r="BZ122" s="999"/>
      <c r="CA122" s="999">
        <v>14185058</v>
      </c>
      <c r="CB122" s="999"/>
      <c r="CC122" s="999"/>
      <c r="CD122" s="999"/>
      <c r="CE122" s="999"/>
      <c r="CF122" s="1016">
        <v>102.6</v>
      </c>
      <c r="CG122" s="1017"/>
      <c r="CH122" s="1017"/>
      <c r="CI122" s="1017"/>
      <c r="CJ122" s="1017"/>
      <c r="CK122" s="1008"/>
      <c r="CL122" s="1009"/>
      <c r="CM122" s="1009"/>
      <c r="CN122" s="1009"/>
      <c r="CO122" s="1010"/>
      <c r="CP122" s="1018" t="s">
        <v>391</v>
      </c>
      <c r="CQ122" s="1019"/>
      <c r="CR122" s="1019"/>
      <c r="CS122" s="1019"/>
      <c r="CT122" s="1019"/>
      <c r="CU122" s="1019"/>
      <c r="CV122" s="1019"/>
      <c r="CW122" s="1019"/>
      <c r="CX122" s="1019"/>
      <c r="CY122" s="1019"/>
      <c r="CZ122" s="1019"/>
      <c r="DA122" s="1019"/>
      <c r="DB122" s="1019"/>
      <c r="DC122" s="1019"/>
      <c r="DD122" s="1019"/>
      <c r="DE122" s="1019"/>
      <c r="DF122" s="1020"/>
      <c r="DG122" s="924" t="s">
        <v>122</v>
      </c>
      <c r="DH122" s="925"/>
      <c r="DI122" s="925"/>
      <c r="DJ122" s="925"/>
      <c r="DK122" s="925"/>
      <c r="DL122" s="925" t="s">
        <v>122</v>
      </c>
      <c r="DM122" s="925"/>
      <c r="DN122" s="925"/>
      <c r="DO122" s="925"/>
      <c r="DP122" s="925"/>
      <c r="DQ122" s="925" t="s">
        <v>122</v>
      </c>
      <c r="DR122" s="925"/>
      <c r="DS122" s="925"/>
      <c r="DT122" s="925"/>
      <c r="DU122" s="925"/>
      <c r="DV122" s="926" t="s">
        <v>122</v>
      </c>
      <c r="DW122" s="926"/>
      <c r="DX122" s="926"/>
      <c r="DY122" s="926"/>
      <c r="DZ122" s="927"/>
    </row>
    <row r="123" spans="1:130" s="230" customFormat="1" ht="26.25" customHeight="1" x14ac:dyDescent="0.15">
      <c r="A123" s="1056"/>
      <c r="B123" s="948"/>
      <c r="C123" s="921" t="s">
        <v>437</v>
      </c>
      <c r="D123" s="922"/>
      <c r="E123" s="922"/>
      <c r="F123" s="922"/>
      <c r="G123" s="922"/>
      <c r="H123" s="922"/>
      <c r="I123" s="922"/>
      <c r="J123" s="922"/>
      <c r="K123" s="922"/>
      <c r="L123" s="922"/>
      <c r="M123" s="922"/>
      <c r="N123" s="922"/>
      <c r="O123" s="922"/>
      <c r="P123" s="922"/>
      <c r="Q123" s="922"/>
      <c r="R123" s="922"/>
      <c r="S123" s="922"/>
      <c r="T123" s="922"/>
      <c r="U123" s="922"/>
      <c r="V123" s="922"/>
      <c r="W123" s="922"/>
      <c r="X123" s="922"/>
      <c r="Y123" s="922"/>
      <c r="Z123" s="923"/>
      <c r="AA123" s="957">
        <v>9553</v>
      </c>
      <c r="AB123" s="958"/>
      <c r="AC123" s="958"/>
      <c r="AD123" s="958"/>
      <c r="AE123" s="959"/>
      <c r="AF123" s="960">
        <v>9553</v>
      </c>
      <c r="AG123" s="958"/>
      <c r="AH123" s="958"/>
      <c r="AI123" s="958"/>
      <c r="AJ123" s="959"/>
      <c r="AK123" s="960">
        <v>9553</v>
      </c>
      <c r="AL123" s="958"/>
      <c r="AM123" s="958"/>
      <c r="AN123" s="958"/>
      <c r="AO123" s="959"/>
      <c r="AP123" s="961">
        <v>0.1</v>
      </c>
      <c r="AQ123" s="962"/>
      <c r="AR123" s="962"/>
      <c r="AS123" s="962"/>
      <c r="AT123" s="963"/>
      <c r="AU123" s="996"/>
      <c r="AV123" s="997"/>
      <c r="AW123" s="997"/>
      <c r="AX123" s="997"/>
      <c r="AY123" s="997"/>
      <c r="AZ123" s="251" t="s">
        <v>178</v>
      </c>
      <c r="BA123" s="251"/>
      <c r="BB123" s="251"/>
      <c r="BC123" s="251"/>
      <c r="BD123" s="251"/>
      <c r="BE123" s="251"/>
      <c r="BF123" s="251"/>
      <c r="BG123" s="251"/>
      <c r="BH123" s="251"/>
      <c r="BI123" s="251"/>
      <c r="BJ123" s="251"/>
      <c r="BK123" s="251"/>
      <c r="BL123" s="251"/>
      <c r="BM123" s="251"/>
      <c r="BN123" s="251"/>
      <c r="BO123" s="976" t="s">
        <v>451</v>
      </c>
      <c r="BP123" s="1004"/>
      <c r="BQ123" s="1062">
        <v>23318661</v>
      </c>
      <c r="BR123" s="1063"/>
      <c r="BS123" s="1063"/>
      <c r="BT123" s="1063"/>
      <c r="BU123" s="1063"/>
      <c r="BV123" s="1063">
        <v>24104560</v>
      </c>
      <c r="BW123" s="1063"/>
      <c r="BX123" s="1063"/>
      <c r="BY123" s="1063"/>
      <c r="BZ123" s="1063"/>
      <c r="CA123" s="1063">
        <v>23621395</v>
      </c>
      <c r="CB123" s="1063"/>
      <c r="CC123" s="1063"/>
      <c r="CD123" s="1063"/>
      <c r="CE123" s="1063"/>
      <c r="CF123" s="1000"/>
      <c r="CG123" s="1001"/>
      <c r="CH123" s="1001"/>
      <c r="CI123" s="1001"/>
      <c r="CJ123" s="1002"/>
      <c r="CK123" s="1008"/>
      <c r="CL123" s="1009"/>
      <c r="CM123" s="1009"/>
      <c r="CN123" s="1009"/>
      <c r="CO123" s="1010"/>
      <c r="CP123" s="1018" t="s">
        <v>392</v>
      </c>
      <c r="CQ123" s="1019"/>
      <c r="CR123" s="1019"/>
      <c r="CS123" s="1019"/>
      <c r="CT123" s="1019"/>
      <c r="CU123" s="1019"/>
      <c r="CV123" s="1019"/>
      <c r="CW123" s="1019"/>
      <c r="CX123" s="1019"/>
      <c r="CY123" s="1019"/>
      <c r="CZ123" s="1019"/>
      <c r="DA123" s="1019"/>
      <c r="DB123" s="1019"/>
      <c r="DC123" s="1019"/>
      <c r="DD123" s="1019"/>
      <c r="DE123" s="1019"/>
      <c r="DF123" s="1020"/>
      <c r="DG123" s="957" t="s">
        <v>122</v>
      </c>
      <c r="DH123" s="958"/>
      <c r="DI123" s="958"/>
      <c r="DJ123" s="958"/>
      <c r="DK123" s="959"/>
      <c r="DL123" s="960" t="s">
        <v>122</v>
      </c>
      <c r="DM123" s="958"/>
      <c r="DN123" s="958"/>
      <c r="DO123" s="958"/>
      <c r="DP123" s="959"/>
      <c r="DQ123" s="960" t="s">
        <v>122</v>
      </c>
      <c r="DR123" s="958"/>
      <c r="DS123" s="958"/>
      <c r="DT123" s="958"/>
      <c r="DU123" s="959"/>
      <c r="DV123" s="961" t="s">
        <v>122</v>
      </c>
      <c r="DW123" s="962"/>
      <c r="DX123" s="962"/>
      <c r="DY123" s="962"/>
      <c r="DZ123" s="963"/>
    </row>
    <row r="124" spans="1:130" s="230" customFormat="1" ht="26.25" customHeight="1" thickBot="1" x14ac:dyDescent="0.2">
      <c r="A124" s="1056"/>
      <c r="B124" s="948"/>
      <c r="C124" s="921" t="s">
        <v>440</v>
      </c>
      <c r="D124" s="922"/>
      <c r="E124" s="922"/>
      <c r="F124" s="922"/>
      <c r="G124" s="922"/>
      <c r="H124" s="922"/>
      <c r="I124" s="922"/>
      <c r="J124" s="922"/>
      <c r="K124" s="922"/>
      <c r="L124" s="922"/>
      <c r="M124" s="922"/>
      <c r="N124" s="922"/>
      <c r="O124" s="922"/>
      <c r="P124" s="922"/>
      <c r="Q124" s="922"/>
      <c r="R124" s="922"/>
      <c r="S124" s="922"/>
      <c r="T124" s="922"/>
      <c r="U124" s="922"/>
      <c r="V124" s="922"/>
      <c r="W124" s="922"/>
      <c r="X124" s="922"/>
      <c r="Y124" s="922"/>
      <c r="Z124" s="923"/>
      <c r="AA124" s="957" t="s">
        <v>122</v>
      </c>
      <c r="AB124" s="958"/>
      <c r="AC124" s="958"/>
      <c r="AD124" s="958"/>
      <c r="AE124" s="959"/>
      <c r="AF124" s="960" t="s">
        <v>122</v>
      </c>
      <c r="AG124" s="958"/>
      <c r="AH124" s="958"/>
      <c r="AI124" s="958"/>
      <c r="AJ124" s="959"/>
      <c r="AK124" s="960" t="s">
        <v>122</v>
      </c>
      <c r="AL124" s="958"/>
      <c r="AM124" s="958"/>
      <c r="AN124" s="958"/>
      <c r="AO124" s="959"/>
      <c r="AP124" s="961" t="s">
        <v>122</v>
      </c>
      <c r="AQ124" s="962"/>
      <c r="AR124" s="962"/>
      <c r="AS124" s="962"/>
      <c r="AT124" s="963"/>
      <c r="AU124" s="1058" t="s">
        <v>452</v>
      </c>
      <c r="AV124" s="1059"/>
      <c r="AW124" s="1059"/>
      <c r="AX124" s="1059"/>
      <c r="AY124" s="1059"/>
      <c r="AZ124" s="1059"/>
      <c r="BA124" s="1059"/>
      <c r="BB124" s="1059"/>
      <c r="BC124" s="1059"/>
      <c r="BD124" s="1059"/>
      <c r="BE124" s="1059"/>
      <c r="BF124" s="1059"/>
      <c r="BG124" s="1059"/>
      <c r="BH124" s="1059"/>
      <c r="BI124" s="1059"/>
      <c r="BJ124" s="1059"/>
      <c r="BK124" s="1059"/>
      <c r="BL124" s="1059"/>
      <c r="BM124" s="1059"/>
      <c r="BN124" s="1059"/>
      <c r="BO124" s="1059"/>
      <c r="BP124" s="1060"/>
      <c r="BQ124" s="1061" t="s">
        <v>122</v>
      </c>
      <c r="BR124" s="1026"/>
      <c r="BS124" s="1026"/>
      <c r="BT124" s="1026"/>
      <c r="BU124" s="1026"/>
      <c r="BV124" s="1026" t="s">
        <v>122</v>
      </c>
      <c r="BW124" s="1026"/>
      <c r="BX124" s="1026"/>
      <c r="BY124" s="1026"/>
      <c r="BZ124" s="1026"/>
      <c r="CA124" s="1026" t="s">
        <v>122</v>
      </c>
      <c r="CB124" s="1026"/>
      <c r="CC124" s="1026"/>
      <c r="CD124" s="1026"/>
      <c r="CE124" s="1026"/>
      <c r="CF124" s="1027"/>
      <c r="CG124" s="1028"/>
      <c r="CH124" s="1028"/>
      <c r="CI124" s="1028"/>
      <c r="CJ124" s="1029"/>
      <c r="CK124" s="1011"/>
      <c r="CL124" s="1011"/>
      <c r="CM124" s="1011"/>
      <c r="CN124" s="1011"/>
      <c r="CO124" s="1012"/>
      <c r="CP124" s="1018" t="s">
        <v>453</v>
      </c>
      <c r="CQ124" s="1019"/>
      <c r="CR124" s="1019"/>
      <c r="CS124" s="1019"/>
      <c r="CT124" s="1019"/>
      <c r="CU124" s="1019"/>
      <c r="CV124" s="1019"/>
      <c r="CW124" s="1019"/>
      <c r="CX124" s="1019"/>
      <c r="CY124" s="1019"/>
      <c r="CZ124" s="1019"/>
      <c r="DA124" s="1019"/>
      <c r="DB124" s="1019"/>
      <c r="DC124" s="1019"/>
      <c r="DD124" s="1019"/>
      <c r="DE124" s="1019"/>
      <c r="DF124" s="1020"/>
      <c r="DG124" s="1003" t="s">
        <v>122</v>
      </c>
      <c r="DH124" s="985"/>
      <c r="DI124" s="985"/>
      <c r="DJ124" s="985"/>
      <c r="DK124" s="986"/>
      <c r="DL124" s="984" t="s">
        <v>122</v>
      </c>
      <c r="DM124" s="985"/>
      <c r="DN124" s="985"/>
      <c r="DO124" s="985"/>
      <c r="DP124" s="986"/>
      <c r="DQ124" s="984" t="s">
        <v>122</v>
      </c>
      <c r="DR124" s="985"/>
      <c r="DS124" s="985"/>
      <c r="DT124" s="985"/>
      <c r="DU124" s="986"/>
      <c r="DV124" s="987" t="s">
        <v>122</v>
      </c>
      <c r="DW124" s="988"/>
      <c r="DX124" s="988"/>
      <c r="DY124" s="988"/>
      <c r="DZ124" s="989"/>
    </row>
    <row r="125" spans="1:130" s="230" customFormat="1" ht="26.25" customHeight="1" x14ac:dyDescent="0.15">
      <c r="A125" s="1056"/>
      <c r="B125" s="948"/>
      <c r="C125" s="921" t="s">
        <v>442</v>
      </c>
      <c r="D125" s="922"/>
      <c r="E125" s="922"/>
      <c r="F125" s="922"/>
      <c r="G125" s="922"/>
      <c r="H125" s="922"/>
      <c r="I125" s="922"/>
      <c r="J125" s="922"/>
      <c r="K125" s="922"/>
      <c r="L125" s="922"/>
      <c r="M125" s="922"/>
      <c r="N125" s="922"/>
      <c r="O125" s="922"/>
      <c r="P125" s="922"/>
      <c r="Q125" s="922"/>
      <c r="R125" s="922"/>
      <c r="S125" s="922"/>
      <c r="T125" s="922"/>
      <c r="U125" s="922"/>
      <c r="V125" s="922"/>
      <c r="W125" s="922"/>
      <c r="X125" s="922"/>
      <c r="Y125" s="922"/>
      <c r="Z125" s="923"/>
      <c r="AA125" s="957" t="s">
        <v>122</v>
      </c>
      <c r="AB125" s="958"/>
      <c r="AC125" s="958"/>
      <c r="AD125" s="958"/>
      <c r="AE125" s="959"/>
      <c r="AF125" s="960" t="s">
        <v>122</v>
      </c>
      <c r="AG125" s="958"/>
      <c r="AH125" s="958"/>
      <c r="AI125" s="958"/>
      <c r="AJ125" s="959"/>
      <c r="AK125" s="960" t="s">
        <v>122</v>
      </c>
      <c r="AL125" s="958"/>
      <c r="AM125" s="958"/>
      <c r="AN125" s="958"/>
      <c r="AO125" s="959"/>
      <c r="AP125" s="961" t="s">
        <v>122</v>
      </c>
      <c r="AQ125" s="962"/>
      <c r="AR125" s="962"/>
      <c r="AS125" s="962"/>
      <c r="AT125" s="963"/>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1" t="s">
        <v>454</v>
      </c>
      <c r="CL125" s="1006"/>
      <c r="CM125" s="1006"/>
      <c r="CN125" s="1006"/>
      <c r="CO125" s="1007"/>
      <c r="CP125" s="928" t="s">
        <v>455</v>
      </c>
      <c r="CQ125" s="896"/>
      <c r="CR125" s="896"/>
      <c r="CS125" s="896"/>
      <c r="CT125" s="896"/>
      <c r="CU125" s="896"/>
      <c r="CV125" s="896"/>
      <c r="CW125" s="896"/>
      <c r="CX125" s="896"/>
      <c r="CY125" s="896"/>
      <c r="CZ125" s="896"/>
      <c r="DA125" s="896"/>
      <c r="DB125" s="896"/>
      <c r="DC125" s="896"/>
      <c r="DD125" s="896"/>
      <c r="DE125" s="896"/>
      <c r="DF125" s="897"/>
      <c r="DG125" s="929" t="s">
        <v>122</v>
      </c>
      <c r="DH125" s="930"/>
      <c r="DI125" s="930"/>
      <c r="DJ125" s="930"/>
      <c r="DK125" s="930"/>
      <c r="DL125" s="930" t="s">
        <v>122</v>
      </c>
      <c r="DM125" s="930"/>
      <c r="DN125" s="930"/>
      <c r="DO125" s="930"/>
      <c r="DP125" s="930"/>
      <c r="DQ125" s="930" t="s">
        <v>122</v>
      </c>
      <c r="DR125" s="930"/>
      <c r="DS125" s="930"/>
      <c r="DT125" s="930"/>
      <c r="DU125" s="930"/>
      <c r="DV125" s="931" t="s">
        <v>122</v>
      </c>
      <c r="DW125" s="931"/>
      <c r="DX125" s="931"/>
      <c r="DY125" s="931"/>
      <c r="DZ125" s="932"/>
    </row>
    <row r="126" spans="1:130" s="230" customFormat="1" ht="26.25" customHeight="1" thickBot="1" x14ac:dyDescent="0.2">
      <c r="A126" s="1056"/>
      <c r="B126" s="948"/>
      <c r="C126" s="921" t="s">
        <v>444</v>
      </c>
      <c r="D126" s="922"/>
      <c r="E126" s="922"/>
      <c r="F126" s="922"/>
      <c r="G126" s="922"/>
      <c r="H126" s="922"/>
      <c r="I126" s="922"/>
      <c r="J126" s="922"/>
      <c r="K126" s="922"/>
      <c r="L126" s="922"/>
      <c r="M126" s="922"/>
      <c r="N126" s="922"/>
      <c r="O126" s="922"/>
      <c r="P126" s="922"/>
      <c r="Q126" s="922"/>
      <c r="R126" s="922"/>
      <c r="S126" s="922"/>
      <c r="T126" s="922"/>
      <c r="U126" s="922"/>
      <c r="V126" s="922"/>
      <c r="W126" s="922"/>
      <c r="X126" s="922"/>
      <c r="Y126" s="922"/>
      <c r="Z126" s="923"/>
      <c r="AA126" s="957">
        <v>53170</v>
      </c>
      <c r="AB126" s="958"/>
      <c r="AC126" s="958"/>
      <c r="AD126" s="958"/>
      <c r="AE126" s="959"/>
      <c r="AF126" s="960">
        <v>53170</v>
      </c>
      <c r="AG126" s="958"/>
      <c r="AH126" s="958"/>
      <c r="AI126" s="958"/>
      <c r="AJ126" s="959"/>
      <c r="AK126" s="960">
        <v>53170</v>
      </c>
      <c r="AL126" s="958"/>
      <c r="AM126" s="958"/>
      <c r="AN126" s="958"/>
      <c r="AO126" s="959"/>
      <c r="AP126" s="961">
        <v>0.4</v>
      </c>
      <c r="AQ126" s="962"/>
      <c r="AR126" s="962"/>
      <c r="AS126" s="962"/>
      <c r="AT126" s="963"/>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2"/>
      <c r="CL126" s="1009"/>
      <c r="CM126" s="1009"/>
      <c r="CN126" s="1009"/>
      <c r="CO126" s="1010"/>
      <c r="CP126" s="921" t="s">
        <v>456</v>
      </c>
      <c r="CQ126" s="922"/>
      <c r="CR126" s="922"/>
      <c r="CS126" s="922"/>
      <c r="CT126" s="922"/>
      <c r="CU126" s="922"/>
      <c r="CV126" s="922"/>
      <c r="CW126" s="922"/>
      <c r="CX126" s="922"/>
      <c r="CY126" s="922"/>
      <c r="CZ126" s="922"/>
      <c r="DA126" s="922"/>
      <c r="DB126" s="922"/>
      <c r="DC126" s="922"/>
      <c r="DD126" s="922"/>
      <c r="DE126" s="922"/>
      <c r="DF126" s="923"/>
      <c r="DG126" s="924" t="s">
        <v>122</v>
      </c>
      <c r="DH126" s="925"/>
      <c r="DI126" s="925"/>
      <c r="DJ126" s="925"/>
      <c r="DK126" s="925"/>
      <c r="DL126" s="925" t="s">
        <v>122</v>
      </c>
      <c r="DM126" s="925"/>
      <c r="DN126" s="925"/>
      <c r="DO126" s="925"/>
      <c r="DP126" s="925"/>
      <c r="DQ126" s="925" t="s">
        <v>122</v>
      </c>
      <c r="DR126" s="925"/>
      <c r="DS126" s="925"/>
      <c r="DT126" s="925"/>
      <c r="DU126" s="925"/>
      <c r="DV126" s="926" t="s">
        <v>122</v>
      </c>
      <c r="DW126" s="926"/>
      <c r="DX126" s="926"/>
      <c r="DY126" s="926"/>
      <c r="DZ126" s="927"/>
    </row>
    <row r="127" spans="1:130" s="230" customFormat="1" ht="26.25" customHeight="1" x14ac:dyDescent="0.15">
      <c r="A127" s="1057"/>
      <c r="B127" s="950"/>
      <c r="C127" s="972" t="s">
        <v>457</v>
      </c>
      <c r="D127" s="964"/>
      <c r="E127" s="964"/>
      <c r="F127" s="964"/>
      <c r="G127" s="964"/>
      <c r="H127" s="964"/>
      <c r="I127" s="964"/>
      <c r="J127" s="964"/>
      <c r="K127" s="964"/>
      <c r="L127" s="964"/>
      <c r="M127" s="964"/>
      <c r="N127" s="964"/>
      <c r="O127" s="964"/>
      <c r="P127" s="964"/>
      <c r="Q127" s="964"/>
      <c r="R127" s="964"/>
      <c r="S127" s="964"/>
      <c r="T127" s="964"/>
      <c r="U127" s="964"/>
      <c r="V127" s="964"/>
      <c r="W127" s="964"/>
      <c r="X127" s="964"/>
      <c r="Y127" s="964"/>
      <c r="Z127" s="965"/>
      <c r="AA127" s="957">
        <v>3</v>
      </c>
      <c r="AB127" s="958"/>
      <c r="AC127" s="958"/>
      <c r="AD127" s="958"/>
      <c r="AE127" s="959"/>
      <c r="AF127" s="960">
        <v>3</v>
      </c>
      <c r="AG127" s="958"/>
      <c r="AH127" s="958"/>
      <c r="AI127" s="958"/>
      <c r="AJ127" s="959"/>
      <c r="AK127" s="960">
        <v>3</v>
      </c>
      <c r="AL127" s="958"/>
      <c r="AM127" s="958"/>
      <c r="AN127" s="958"/>
      <c r="AO127" s="959"/>
      <c r="AP127" s="961">
        <v>0</v>
      </c>
      <c r="AQ127" s="962"/>
      <c r="AR127" s="962"/>
      <c r="AS127" s="962"/>
      <c r="AT127" s="963"/>
      <c r="AU127" s="232"/>
      <c r="AV127" s="232"/>
      <c r="AW127" s="232"/>
      <c r="AX127" s="1030" t="s">
        <v>458</v>
      </c>
      <c r="AY127" s="1031"/>
      <c r="AZ127" s="1031"/>
      <c r="BA127" s="1031"/>
      <c r="BB127" s="1031"/>
      <c r="BC127" s="1031"/>
      <c r="BD127" s="1031"/>
      <c r="BE127" s="1032"/>
      <c r="BF127" s="1033" t="s">
        <v>459</v>
      </c>
      <c r="BG127" s="1031"/>
      <c r="BH127" s="1031"/>
      <c r="BI127" s="1031"/>
      <c r="BJ127" s="1031"/>
      <c r="BK127" s="1031"/>
      <c r="BL127" s="1032"/>
      <c r="BM127" s="1033" t="s">
        <v>460</v>
      </c>
      <c r="BN127" s="1031"/>
      <c r="BO127" s="1031"/>
      <c r="BP127" s="1031"/>
      <c r="BQ127" s="1031"/>
      <c r="BR127" s="1031"/>
      <c r="BS127" s="1032"/>
      <c r="BT127" s="1033" t="s">
        <v>461</v>
      </c>
      <c r="BU127" s="1031"/>
      <c r="BV127" s="1031"/>
      <c r="BW127" s="1031"/>
      <c r="BX127" s="1031"/>
      <c r="BY127" s="1031"/>
      <c r="BZ127" s="1054"/>
      <c r="CA127" s="232"/>
      <c r="CB127" s="232"/>
      <c r="CC127" s="232"/>
      <c r="CD127" s="255"/>
      <c r="CE127" s="255"/>
      <c r="CF127" s="255"/>
      <c r="CG127" s="232"/>
      <c r="CH127" s="232"/>
      <c r="CI127" s="232"/>
      <c r="CJ127" s="254"/>
      <c r="CK127" s="1022"/>
      <c r="CL127" s="1009"/>
      <c r="CM127" s="1009"/>
      <c r="CN127" s="1009"/>
      <c r="CO127" s="1010"/>
      <c r="CP127" s="921" t="s">
        <v>462</v>
      </c>
      <c r="CQ127" s="922"/>
      <c r="CR127" s="922"/>
      <c r="CS127" s="922"/>
      <c r="CT127" s="922"/>
      <c r="CU127" s="922"/>
      <c r="CV127" s="922"/>
      <c r="CW127" s="922"/>
      <c r="CX127" s="922"/>
      <c r="CY127" s="922"/>
      <c r="CZ127" s="922"/>
      <c r="DA127" s="922"/>
      <c r="DB127" s="922"/>
      <c r="DC127" s="922"/>
      <c r="DD127" s="922"/>
      <c r="DE127" s="922"/>
      <c r="DF127" s="923"/>
      <c r="DG127" s="924" t="s">
        <v>122</v>
      </c>
      <c r="DH127" s="925"/>
      <c r="DI127" s="925"/>
      <c r="DJ127" s="925"/>
      <c r="DK127" s="925"/>
      <c r="DL127" s="925" t="s">
        <v>122</v>
      </c>
      <c r="DM127" s="925"/>
      <c r="DN127" s="925"/>
      <c r="DO127" s="925"/>
      <c r="DP127" s="925"/>
      <c r="DQ127" s="925" t="s">
        <v>122</v>
      </c>
      <c r="DR127" s="925"/>
      <c r="DS127" s="925"/>
      <c r="DT127" s="925"/>
      <c r="DU127" s="925"/>
      <c r="DV127" s="926" t="s">
        <v>122</v>
      </c>
      <c r="DW127" s="926"/>
      <c r="DX127" s="926"/>
      <c r="DY127" s="926"/>
      <c r="DZ127" s="927"/>
    </row>
    <row r="128" spans="1:130" s="230" customFormat="1" ht="26.25" customHeight="1" thickBot="1" x14ac:dyDescent="0.2">
      <c r="A128" s="1040" t="s">
        <v>463</v>
      </c>
      <c r="B128" s="1041"/>
      <c r="C128" s="1041"/>
      <c r="D128" s="1041"/>
      <c r="E128" s="1041"/>
      <c r="F128" s="1041"/>
      <c r="G128" s="1041"/>
      <c r="H128" s="1041"/>
      <c r="I128" s="1041"/>
      <c r="J128" s="1041"/>
      <c r="K128" s="1041"/>
      <c r="L128" s="1041"/>
      <c r="M128" s="1041"/>
      <c r="N128" s="1041"/>
      <c r="O128" s="1041"/>
      <c r="P128" s="1041"/>
      <c r="Q128" s="1041"/>
      <c r="R128" s="1041"/>
      <c r="S128" s="1041"/>
      <c r="T128" s="1041"/>
      <c r="U128" s="1041"/>
      <c r="V128" s="1041"/>
      <c r="W128" s="1042" t="s">
        <v>464</v>
      </c>
      <c r="X128" s="1042"/>
      <c r="Y128" s="1042"/>
      <c r="Z128" s="1043"/>
      <c r="AA128" s="1044">
        <v>188161</v>
      </c>
      <c r="AB128" s="1045"/>
      <c r="AC128" s="1045"/>
      <c r="AD128" s="1045"/>
      <c r="AE128" s="1046"/>
      <c r="AF128" s="1047">
        <v>211321</v>
      </c>
      <c r="AG128" s="1045"/>
      <c r="AH128" s="1045"/>
      <c r="AI128" s="1045"/>
      <c r="AJ128" s="1046"/>
      <c r="AK128" s="1047">
        <v>203771</v>
      </c>
      <c r="AL128" s="1045"/>
      <c r="AM128" s="1045"/>
      <c r="AN128" s="1045"/>
      <c r="AO128" s="1046"/>
      <c r="AP128" s="1048"/>
      <c r="AQ128" s="1049"/>
      <c r="AR128" s="1049"/>
      <c r="AS128" s="1049"/>
      <c r="AT128" s="1050"/>
      <c r="AU128" s="232"/>
      <c r="AV128" s="232"/>
      <c r="AW128" s="232"/>
      <c r="AX128" s="895" t="s">
        <v>465</v>
      </c>
      <c r="AY128" s="896"/>
      <c r="AZ128" s="896"/>
      <c r="BA128" s="896"/>
      <c r="BB128" s="896"/>
      <c r="BC128" s="896"/>
      <c r="BD128" s="896"/>
      <c r="BE128" s="897"/>
      <c r="BF128" s="1051" t="s">
        <v>122</v>
      </c>
      <c r="BG128" s="1052"/>
      <c r="BH128" s="1052"/>
      <c r="BI128" s="1052"/>
      <c r="BJ128" s="1052"/>
      <c r="BK128" s="1052"/>
      <c r="BL128" s="1053"/>
      <c r="BM128" s="1051">
        <v>12.78</v>
      </c>
      <c r="BN128" s="1052"/>
      <c r="BO128" s="1052"/>
      <c r="BP128" s="1052"/>
      <c r="BQ128" s="1052"/>
      <c r="BR128" s="1052"/>
      <c r="BS128" s="1053"/>
      <c r="BT128" s="1051">
        <v>20</v>
      </c>
      <c r="BU128" s="1052"/>
      <c r="BV128" s="1052"/>
      <c r="BW128" s="1052"/>
      <c r="BX128" s="1052"/>
      <c r="BY128" s="1052"/>
      <c r="BZ128" s="1075"/>
      <c r="CA128" s="255"/>
      <c r="CB128" s="255"/>
      <c r="CC128" s="255"/>
      <c r="CD128" s="255"/>
      <c r="CE128" s="255"/>
      <c r="CF128" s="255"/>
      <c r="CG128" s="232"/>
      <c r="CH128" s="232"/>
      <c r="CI128" s="232"/>
      <c r="CJ128" s="254"/>
      <c r="CK128" s="1023"/>
      <c r="CL128" s="1024"/>
      <c r="CM128" s="1024"/>
      <c r="CN128" s="1024"/>
      <c r="CO128" s="1025"/>
      <c r="CP128" s="1034" t="s">
        <v>466</v>
      </c>
      <c r="CQ128" s="726"/>
      <c r="CR128" s="726"/>
      <c r="CS128" s="726"/>
      <c r="CT128" s="726"/>
      <c r="CU128" s="726"/>
      <c r="CV128" s="726"/>
      <c r="CW128" s="726"/>
      <c r="CX128" s="726"/>
      <c r="CY128" s="726"/>
      <c r="CZ128" s="726"/>
      <c r="DA128" s="726"/>
      <c r="DB128" s="726"/>
      <c r="DC128" s="726"/>
      <c r="DD128" s="726"/>
      <c r="DE128" s="726"/>
      <c r="DF128" s="1035"/>
      <c r="DG128" s="1036" t="s">
        <v>122</v>
      </c>
      <c r="DH128" s="1037"/>
      <c r="DI128" s="1037"/>
      <c r="DJ128" s="1037"/>
      <c r="DK128" s="1037"/>
      <c r="DL128" s="1037" t="s">
        <v>122</v>
      </c>
      <c r="DM128" s="1037"/>
      <c r="DN128" s="1037"/>
      <c r="DO128" s="1037"/>
      <c r="DP128" s="1037"/>
      <c r="DQ128" s="1037" t="s">
        <v>122</v>
      </c>
      <c r="DR128" s="1037"/>
      <c r="DS128" s="1037"/>
      <c r="DT128" s="1037"/>
      <c r="DU128" s="1037"/>
      <c r="DV128" s="1038" t="s">
        <v>122</v>
      </c>
      <c r="DW128" s="1038"/>
      <c r="DX128" s="1038"/>
      <c r="DY128" s="1038"/>
      <c r="DZ128" s="1039"/>
    </row>
    <row r="129" spans="1:131" s="230" customFormat="1" ht="26.25" customHeight="1" x14ac:dyDescent="0.15">
      <c r="A129" s="933" t="s">
        <v>103</v>
      </c>
      <c r="B129" s="934"/>
      <c r="C129" s="934"/>
      <c r="D129" s="934"/>
      <c r="E129" s="934"/>
      <c r="F129" s="934"/>
      <c r="G129" s="934"/>
      <c r="H129" s="934"/>
      <c r="I129" s="934"/>
      <c r="J129" s="934"/>
      <c r="K129" s="934"/>
      <c r="L129" s="934"/>
      <c r="M129" s="934"/>
      <c r="N129" s="934"/>
      <c r="O129" s="934"/>
      <c r="P129" s="934"/>
      <c r="Q129" s="934"/>
      <c r="R129" s="934"/>
      <c r="S129" s="934"/>
      <c r="T129" s="934"/>
      <c r="U129" s="934"/>
      <c r="V129" s="934"/>
      <c r="W129" s="1069" t="s">
        <v>467</v>
      </c>
      <c r="X129" s="1070"/>
      <c r="Y129" s="1070"/>
      <c r="Z129" s="1071"/>
      <c r="AA129" s="957">
        <v>15049194</v>
      </c>
      <c r="AB129" s="958"/>
      <c r="AC129" s="958"/>
      <c r="AD129" s="958"/>
      <c r="AE129" s="959"/>
      <c r="AF129" s="960">
        <v>14614916</v>
      </c>
      <c r="AG129" s="958"/>
      <c r="AH129" s="958"/>
      <c r="AI129" s="958"/>
      <c r="AJ129" s="959"/>
      <c r="AK129" s="960">
        <v>14976794</v>
      </c>
      <c r="AL129" s="958"/>
      <c r="AM129" s="958"/>
      <c r="AN129" s="958"/>
      <c r="AO129" s="959"/>
      <c r="AP129" s="1072"/>
      <c r="AQ129" s="1073"/>
      <c r="AR129" s="1073"/>
      <c r="AS129" s="1073"/>
      <c r="AT129" s="1074"/>
      <c r="AU129" s="233"/>
      <c r="AV129" s="233"/>
      <c r="AW129" s="233"/>
      <c r="AX129" s="1064" t="s">
        <v>468</v>
      </c>
      <c r="AY129" s="922"/>
      <c r="AZ129" s="922"/>
      <c r="BA129" s="922"/>
      <c r="BB129" s="922"/>
      <c r="BC129" s="922"/>
      <c r="BD129" s="922"/>
      <c r="BE129" s="923"/>
      <c r="BF129" s="1065" t="s">
        <v>122</v>
      </c>
      <c r="BG129" s="1066"/>
      <c r="BH129" s="1066"/>
      <c r="BI129" s="1066"/>
      <c r="BJ129" s="1066"/>
      <c r="BK129" s="1066"/>
      <c r="BL129" s="1067"/>
      <c r="BM129" s="1065">
        <v>17.78</v>
      </c>
      <c r="BN129" s="1066"/>
      <c r="BO129" s="1066"/>
      <c r="BP129" s="1066"/>
      <c r="BQ129" s="1066"/>
      <c r="BR129" s="1066"/>
      <c r="BS129" s="1067"/>
      <c r="BT129" s="1065">
        <v>30</v>
      </c>
      <c r="BU129" s="1066"/>
      <c r="BV129" s="1066"/>
      <c r="BW129" s="1066"/>
      <c r="BX129" s="1066"/>
      <c r="BY129" s="1066"/>
      <c r="BZ129" s="1068"/>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933" t="s">
        <v>469</v>
      </c>
      <c r="B130" s="934"/>
      <c r="C130" s="934"/>
      <c r="D130" s="934"/>
      <c r="E130" s="934"/>
      <c r="F130" s="934"/>
      <c r="G130" s="934"/>
      <c r="H130" s="934"/>
      <c r="I130" s="934"/>
      <c r="J130" s="934"/>
      <c r="K130" s="934"/>
      <c r="L130" s="934"/>
      <c r="M130" s="934"/>
      <c r="N130" s="934"/>
      <c r="O130" s="934"/>
      <c r="P130" s="934"/>
      <c r="Q130" s="934"/>
      <c r="R130" s="934"/>
      <c r="S130" s="934"/>
      <c r="T130" s="934"/>
      <c r="U130" s="934"/>
      <c r="V130" s="934"/>
      <c r="W130" s="1069" t="s">
        <v>470</v>
      </c>
      <c r="X130" s="1070"/>
      <c r="Y130" s="1070"/>
      <c r="Z130" s="1071"/>
      <c r="AA130" s="957">
        <v>1121491</v>
      </c>
      <c r="AB130" s="958"/>
      <c r="AC130" s="958"/>
      <c r="AD130" s="958"/>
      <c r="AE130" s="959"/>
      <c r="AF130" s="960">
        <v>1146956</v>
      </c>
      <c r="AG130" s="958"/>
      <c r="AH130" s="958"/>
      <c r="AI130" s="958"/>
      <c r="AJ130" s="959"/>
      <c r="AK130" s="960">
        <v>1154993</v>
      </c>
      <c r="AL130" s="958"/>
      <c r="AM130" s="958"/>
      <c r="AN130" s="958"/>
      <c r="AO130" s="959"/>
      <c r="AP130" s="1072"/>
      <c r="AQ130" s="1073"/>
      <c r="AR130" s="1073"/>
      <c r="AS130" s="1073"/>
      <c r="AT130" s="1074"/>
      <c r="AU130" s="233"/>
      <c r="AV130" s="233"/>
      <c r="AW130" s="233"/>
      <c r="AX130" s="1064" t="s">
        <v>471</v>
      </c>
      <c r="AY130" s="922"/>
      <c r="AZ130" s="922"/>
      <c r="BA130" s="922"/>
      <c r="BB130" s="922"/>
      <c r="BC130" s="922"/>
      <c r="BD130" s="922"/>
      <c r="BE130" s="923"/>
      <c r="BF130" s="1100">
        <v>1.7</v>
      </c>
      <c r="BG130" s="1101"/>
      <c r="BH130" s="1101"/>
      <c r="BI130" s="1101"/>
      <c r="BJ130" s="1101"/>
      <c r="BK130" s="1101"/>
      <c r="BL130" s="1102"/>
      <c r="BM130" s="1100">
        <v>25</v>
      </c>
      <c r="BN130" s="1101"/>
      <c r="BO130" s="1101"/>
      <c r="BP130" s="1101"/>
      <c r="BQ130" s="1101"/>
      <c r="BR130" s="1101"/>
      <c r="BS130" s="1102"/>
      <c r="BT130" s="1100">
        <v>35</v>
      </c>
      <c r="BU130" s="1101"/>
      <c r="BV130" s="1101"/>
      <c r="BW130" s="1101"/>
      <c r="BX130" s="1101"/>
      <c r="BY130" s="1101"/>
      <c r="BZ130" s="110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1104"/>
      <c r="B131" s="1105"/>
      <c r="C131" s="1105"/>
      <c r="D131" s="1105"/>
      <c r="E131" s="1105"/>
      <c r="F131" s="1105"/>
      <c r="G131" s="1105"/>
      <c r="H131" s="1105"/>
      <c r="I131" s="1105"/>
      <c r="J131" s="1105"/>
      <c r="K131" s="1105"/>
      <c r="L131" s="1105"/>
      <c r="M131" s="1105"/>
      <c r="N131" s="1105"/>
      <c r="O131" s="1105"/>
      <c r="P131" s="1105"/>
      <c r="Q131" s="1105"/>
      <c r="R131" s="1105"/>
      <c r="S131" s="1105"/>
      <c r="T131" s="1105"/>
      <c r="U131" s="1105"/>
      <c r="V131" s="1105"/>
      <c r="W131" s="1106" t="s">
        <v>472</v>
      </c>
      <c r="X131" s="1107"/>
      <c r="Y131" s="1107"/>
      <c r="Z131" s="1108"/>
      <c r="AA131" s="1003">
        <v>13927703</v>
      </c>
      <c r="AB131" s="985"/>
      <c r="AC131" s="985"/>
      <c r="AD131" s="985"/>
      <c r="AE131" s="986"/>
      <c r="AF131" s="984">
        <v>13467960</v>
      </c>
      <c r="AG131" s="985"/>
      <c r="AH131" s="985"/>
      <c r="AI131" s="985"/>
      <c r="AJ131" s="986"/>
      <c r="AK131" s="984">
        <v>13821801</v>
      </c>
      <c r="AL131" s="985"/>
      <c r="AM131" s="985"/>
      <c r="AN131" s="985"/>
      <c r="AO131" s="986"/>
      <c r="AP131" s="1109"/>
      <c r="AQ131" s="1110"/>
      <c r="AR131" s="1110"/>
      <c r="AS131" s="1110"/>
      <c r="AT131" s="1111"/>
      <c r="AU131" s="233"/>
      <c r="AV131" s="233"/>
      <c r="AW131" s="233"/>
      <c r="AX131" s="1082" t="s">
        <v>473</v>
      </c>
      <c r="AY131" s="726"/>
      <c r="AZ131" s="726"/>
      <c r="BA131" s="726"/>
      <c r="BB131" s="726"/>
      <c r="BC131" s="726"/>
      <c r="BD131" s="726"/>
      <c r="BE131" s="1035"/>
      <c r="BF131" s="1083" t="s">
        <v>122</v>
      </c>
      <c r="BG131" s="1084"/>
      <c r="BH131" s="1084"/>
      <c r="BI131" s="1084"/>
      <c r="BJ131" s="1084"/>
      <c r="BK131" s="1084"/>
      <c r="BL131" s="1085"/>
      <c r="BM131" s="1083">
        <v>350</v>
      </c>
      <c r="BN131" s="1084"/>
      <c r="BO131" s="1084"/>
      <c r="BP131" s="1084"/>
      <c r="BQ131" s="1084"/>
      <c r="BR131" s="1084"/>
      <c r="BS131" s="1085"/>
      <c r="BT131" s="1086"/>
      <c r="BU131" s="1087"/>
      <c r="BV131" s="1087"/>
      <c r="BW131" s="1087"/>
      <c r="BX131" s="1087"/>
      <c r="BY131" s="1087"/>
      <c r="BZ131" s="1088"/>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1089" t="s">
        <v>474</v>
      </c>
      <c r="B132" s="1090"/>
      <c r="C132" s="1090"/>
      <c r="D132" s="1090"/>
      <c r="E132" s="1090"/>
      <c r="F132" s="1090"/>
      <c r="G132" s="1090"/>
      <c r="H132" s="1090"/>
      <c r="I132" s="1090"/>
      <c r="J132" s="1090"/>
      <c r="K132" s="1090"/>
      <c r="L132" s="1090"/>
      <c r="M132" s="1090"/>
      <c r="N132" s="1090"/>
      <c r="O132" s="1090"/>
      <c r="P132" s="1090"/>
      <c r="Q132" s="1090"/>
      <c r="R132" s="1090"/>
      <c r="S132" s="1090"/>
      <c r="T132" s="1090"/>
      <c r="U132" s="1090"/>
      <c r="V132" s="1093" t="s">
        <v>475</v>
      </c>
      <c r="W132" s="1093"/>
      <c r="X132" s="1093"/>
      <c r="Y132" s="1093"/>
      <c r="Z132" s="1094"/>
      <c r="AA132" s="1095">
        <v>1.36634878</v>
      </c>
      <c r="AB132" s="1096"/>
      <c r="AC132" s="1096"/>
      <c r="AD132" s="1096"/>
      <c r="AE132" s="1097"/>
      <c r="AF132" s="1098">
        <v>1.951104696</v>
      </c>
      <c r="AG132" s="1096"/>
      <c r="AH132" s="1096"/>
      <c r="AI132" s="1096"/>
      <c r="AJ132" s="1097"/>
      <c r="AK132" s="1098">
        <v>1.848869044</v>
      </c>
      <c r="AL132" s="1096"/>
      <c r="AM132" s="1096"/>
      <c r="AN132" s="1096"/>
      <c r="AO132" s="1097"/>
      <c r="AP132" s="1000"/>
      <c r="AQ132" s="1001"/>
      <c r="AR132" s="1001"/>
      <c r="AS132" s="1001"/>
      <c r="AT132" s="1099"/>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1091"/>
      <c r="B133" s="1092"/>
      <c r="C133" s="1092"/>
      <c r="D133" s="1092"/>
      <c r="E133" s="1092"/>
      <c r="F133" s="1092"/>
      <c r="G133" s="1092"/>
      <c r="H133" s="1092"/>
      <c r="I133" s="1092"/>
      <c r="J133" s="1092"/>
      <c r="K133" s="1092"/>
      <c r="L133" s="1092"/>
      <c r="M133" s="1092"/>
      <c r="N133" s="1092"/>
      <c r="O133" s="1092"/>
      <c r="P133" s="1092"/>
      <c r="Q133" s="1092"/>
      <c r="R133" s="1092"/>
      <c r="S133" s="1092"/>
      <c r="T133" s="1092"/>
      <c r="U133" s="1092"/>
      <c r="V133" s="1076" t="s">
        <v>476</v>
      </c>
      <c r="W133" s="1076"/>
      <c r="X133" s="1076"/>
      <c r="Y133" s="1076"/>
      <c r="Z133" s="1077"/>
      <c r="AA133" s="1078">
        <v>0.8</v>
      </c>
      <c r="AB133" s="1079"/>
      <c r="AC133" s="1079"/>
      <c r="AD133" s="1079"/>
      <c r="AE133" s="1080"/>
      <c r="AF133" s="1078">
        <v>1.4</v>
      </c>
      <c r="AG133" s="1079"/>
      <c r="AH133" s="1079"/>
      <c r="AI133" s="1079"/>
      <c r="AJ133" s="1080"/>
      <c r="AK133" s="1078">
        <v>1.7</v>
      </c>
      <c r="AL133" s="1079"/>
      <c r="AM133" s="1079"/>
      <c r="AN133" s="1079"/>
      <c r="AO133" s="1080"/>
      <c r="AP133" s="1027"/>
      <c r="AQ133" s="1028"/>
      <c r="AR133" s="1028"/>
      <c r="AS133" s="1028"/>
      <c r="AT133" s="1081"/>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b/o6kWXJr/t/iBJHgWg6e+FPN2Wf8mNd0RqY+JpO3YfhwZNavla2DaM8R5xCVN1T/0TYVwC/xlBVCWelWmhJw==" saltValue="Iwz7LGTJX0PZRGazF/x+J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OSn8tSBhx5RbZbh2lPyfbFSXgpSWUxd76ofzr0ttKX26Ps4b8TcVFlZwq0F7B4rye0GGAI7QI65te194nunJXA==" saltValue="8g+wtEdj4D7vsrhhsVmy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OjUtWm1j4E7qSPdwiEY/QToTCQJ86a+tLFeaL0U4oHheHOMiK46i84dEmCXJEvrGXFpIQyVnRLmMqPHu6vgyQ==" saltValue="xKdC4z32aqBWUUjARzsaG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3"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4"/>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5" t="s">
        <v>485</v>
      </c>
      <c r="AL9" s="1116"/>
      <c r="AM9" s="1116"/>
      <c r="AN9" s="1117"/>
      <c r="AO9" s="281">
        <v>3946251</v>
      </c>
      <c r="AP9" s="281">
        <v>55567</v>
      </c>
      <c r="AQ9" s="282">
        <v>66486</v>
      </c>
      <c r="AR9" s="283">
        <v>-16.399999999999999</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5" t="s">
        <v>486</v>
      </c>
      <c r="AL10" s="1116"/>
      <c r="AM10" s="1116"/>
      <c r="AN10" s="1117"/>
      <c r="AO10" s="284">
        <v>33199</v>
      </c>
      <c r="AP10" s="284">
        <v>467</v>
      </c>
      <c r="AQ10" s="285">
        <v>6147</v>
      </c>
      <c r="AR10" s="286">
        <v>-92.4</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5" t="s">
        <v>487</v>
      </c>
      <c r="AL11" s="1116"/>
      <c r="AM11" s="1116"/>
      <c r="AN11" s="1117"/>
      <c r="AO11" s="284">
        <v>3900</v>
      </c>
      <c r="AP11" s="284">
        <v>55</v>
      </c>
      <c r="AQ11" s="285">
        <v>1219</v>
      </c>
      <c r="AR11" s="286">
        <v>-95.5</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5" t="s">
        <v>488</v>
      </c>
      <c r="AL12" s="1116"/>
      <c r="AM12" s="1116"/>
      <c r="AN12" s="1117"/>
      <c r="AO12" s="284" t="s">
        <v>489</v>
      </c>
      <c r="AP12" s="284" t="s">
        <v>489</v>
      </c>
      <c r="AQ12" s="285">
        <v>9</v>
      </c>
      <c r="AR12" s="286" t="s">
        <v>489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5" t="s">
        <v>490</v>
      </c>
      <c r="AL13" s="1116"/>
      <c r="AM13" s="1116"/>
      <c r="AN13" s="1117"/>
      <c r="AO13" s="284">
        <v>210024</v>
      </c>
      <c r="AP13" s="284">
        <v>2957</v>
      </c>
      <c r="AQ13" s="285">
        <v>2955</v>
      </c>
      <c r="AR13" s="286">
        <v>0.1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5" t="s">
        <v>491</v>
      </c>
      <c r="AL14" s="1116"/>
      <c r="AM14" s="1116"/>
      <c r="AN14" s="1117"/>
      <c r="AO14" s="284">
        <v>55360</v>
      </c>
      <c r="AP14" s="284">
        <v>780</v>
      </c>
      <c r="AQ14" s="285">
        <v>1434</v>
      </c>
      <c r="AR14" s="286">
        <v>-45.6</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8" t="s">
        <v>492</v>
      </c>
      <c r="AL15" s="1119"/>
      <c r="AM15" s="1119"/>
      <c r="AN15" s="1120"/>
      <c r="AO15" s="284">
        <v>-197898</v>
      </c>
      <c r="AP15" s="284">
        <v>-2787</v>
      </c>
      <c r="AQ15" s="285">
        <v>-3102</v>
      </c>
      <c r="AR15" s="286">
        <v>-10.199999999999999</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8" t="s">
        <v>178</v>
      </c>
      <c r="AL16" s="1119"/>
      <c r="AM16" s="1119"/>
      <c r="AN16" s="1120"/>
      <c r="AO16" s="284">
        <v>4050836</v>
      </c>
      <c r="AP16" s="284">
        <v>57040</v>
      </c>
      <c r="AQ16" s="285">
        <v>75147</v>
      </c>
      <c r="AR16" s="286">
        <v>-24.1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1" t="s">
        <v>497</v>
      </c>
      <c r="AL21" s="1122"/>
      <c r="AM21" s="1122"/>
      <c r="AN21" s="1123"/>
      <c r="AO21" s="297">
        <v>4.97</v>
      </c>
      <c r="AP21" s="298">
        <v>6.62</v>
      </c>
      <c r="AQ21" s="299">
        <v>-1.65</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1" t="s">
        <v>498</v>
      </c>
      <c r="AL22" s="1122"/>
      <c r="AM22" s="1122"/>
      <c r="AN22" s="1123"/>
      <c r="AO22" s="302">
        <v>97.8</v>
      </c>
      <c r="AP22" s="303">
        <v>98.3</v>
      </c>
      <c r="AQ22" s="304">
        <v>-0.5</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12" t="s">
        <v>499</v>
      </c>
      <c r="B26" s="1112"/>
      <c r="C26" s="1112"/>
      <c r="D26" s="1112"/>
      <c r="E26" s="1112"/>
      <c r="F26" s="1112"/>
      <c r="G26" s="1112"/>
      <c r="H26" s="1112"/>
      <c r="I26" s="1112"/>
      <c r="J26" s="1112"/>
      <c r="K26" s="1112"/>
      <c r="L26" s="1112"/>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2"/>
      <c r="AM26" s="1112"/>
      <c r="AN26" s="1112"/>
      <c r="AO26" s="1112"/>
      <c r="AP26" s="1112"/>
      <c r="AQ26" s="1112"/>
      <c r="AR26" s="1112"/>
      <c r="AS26" s="1112"/>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3"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4"/>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9" t="s">
        <v>502</v>
      </c>
      <c r="AL32" s="1130"/>
      <c r="AM32" s="1130"/>
      <c r="AN32" s="1131"/>
      <c r="AO32" s="312">
        <v>1273199</v>
      </c>
      <c r="AP32" s="312">
        <v>17928</v>
      </c>
      <c r="AQ32" s="313">
        <v>34847</v>
      </c>
      <c r="AR32" s="314">
        <v>-48.6</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9" t="s">
        <v>503</v>
      </c>
      <c r="AL33" s="1130"/>
      <c r="AM33" s="1130"/>
      <c r="AN33" s="1131"/>
      <c r="AO33" s="312" t="s">
        <v>489</v>
      </c>
      <c r="AP33" s="312" t="s">
        <v>489</v>
      </c>
      <c r="AQ33" s="313" t="s">
        <v>489</v>
      </c>
      <c r="AR33" s="314" t="s">
        <v>489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9" t="s">
        <v>504</v>
      </c>
      <c r="AL34" s="1130"/>
      <c r="AM34" s="1130"/>
      <c r="AN34" s="1131"/>
      <c r="AO34" s="312" t="s">
        <v>489</v>
      </c>
      <c r="AP34" s="312" t="s">
        <v>489</v>
      </c>
      <c r="AQ34" s="313">
        <v>5</v>
      </c>
      <c r="AR34" s="314" t="s">
        <v>489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9" t="s">
        <v>505</v>
      </c>
      <c r="AL35" s="1130"/>
      <c r="AM35" s="1130"/>
      <c r="AN35" s="1131"/>
      <c r="AO35" s="312">
        <v>252594</v>
      </c>
      <c r="AP35" s="312">
        <v>3557</v>
      </c>
      <c r="AQ35" s="313">
        <v>8260</v>
      </c>
      <c r="AR35" s="314">
        <v>-56.9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9" t="s">
        <v>506</v>
      </c>
      <c r="AL36" s="1130"/>
      <c r="AM36" s="1130"/>
      <c r="AN36" s="1131"/>
      <c r="AO36" s="312">
        <v>25792</v>
      </c>
      <c r="AP36" s="312">
        <v>363</v>
      </c>
      <c r="AQ36" s="313">
        <v>1689</v>
      </c>
      <c r="AR36" s="314">
        <v>-78.5</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9" t="s">
        <v>507</v>
      </c>
      <c r="AL37" s="1130"/>
      <c r="AM37" s="1130"/>
      <c r="AN37" s="1131"/>
      <c r="AO37" s="312">
        <v>62726</v>
      </c>
      <c r="AP37" s="312">
        <v>883</v>
      </c>
      <c r="AQ37" s="313">
        <v>748</v>
      </c>
      <c r="AR37" s="314">
        <v>18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2" t="s">
        <v>508</v>
      </c>
      <c r="AL38" s="1133"/>
      <c r="AM38" s="1133"/>
      <c r="AN38" s="1134"/>
      <c r="AO38" s="315" t="s">
        <v>489</v>
      </c>
      <c r="AP38" s="315" t="s">
        <v>489</v>
      </c>
      <c r="AQ38" s="316">
        <v>1</v>
      </c>
      <c r="AR38" s="304" t="s">
        <v>489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2" t="s">
        <v>509</v>
      </c>
      <c r="AL39" s="1133"/>
      <c r="AM39" s="1133"/>
      <c r="AN39" s="1134"/>
      <c r="AO39" s="312">
        <v>-203771</v>
      </c>
      <c r="AP39" s="312">
        <v>-2869</v>
      </c>
      <c r="AQ39" s="313">
        <v>-5762</v>
      </c>
      <c r="AR39" s="314">
        <v>-50.2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9" t="s">
        <v>510</v>
      </c>
      <c r="AL40" s="1130"/>
      <c r="AM40" s="1130"/>
      <c r="AN40" s="1131"/>
      <c r="AO40" s="312">
        <v>-1154993</v>
      </c>
      <c r="AP40" s="312">
        <v>-16263</v>
      </c>
      <c r="AQ40" s="313">
        <v>-27609</v>
      </c>
      <c r="AR40" s="314">
        <v>-41.1</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5" t="s">
        <v>288</v>
      </c>
      <c r="AL41" s="1136"/>
      <c r="AM41" s="1136"/>
      <c r="AN41" s="1137"/>
      <c r="AO41" s="312">
        <v>255547</v>
      </c>
      <c r="AP41" s="312">
        <v>3598</v>
      </c>
      <c r="AQ41" s="313">
        <v>12179</v>
      </c>
      <c r="AR41" s="314">
        <v>-70.5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4" t="s">
        <v>480</v>
      </c>
      <c r="AN49" s="1126" t="s">
        <v>513</v>
      </c>
      <c r="AO49" s="1127"/>
      <c r="AP49" s="1127"/>
      <c r="AQ49" s="1127"/>
      <c r="AR49" s="1128"/>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5"/>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1572016</v>
      </c>
      <c r="AN51" s="334">
        <v>21718</v>
      </c>
      <c r="AO51" s="335">
        <v>-21.7</v>
      </c>
      <c r="AP51" s="336">
        <v>70166</v>
      </c>
      <c r="AQ51" s="337">
        <v>1.4</v>
      </c>
      <c r="AR51" s="338">
        <v>-23.1</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776822</v>
      </c>
      <c r="AN52" s="342">
        <v>10732</v>
      </c>
      <c r="AO52" s="343">
        <v>2.9</v>
      </c>
      <c r="AP52" s="344">
        <v>36115</v>
      </c>
      <c r="AQ52" s="345">
        <v>-6.2</v>
      </c>
      <c r="AR52" s="346">
        <v>9.1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2338862</v>
      </c>
      <c r="AN53" s="334">
        <v>32474</v>
      </c>
      <c r="AO53" s="335">
        <v>49.5</v>
      </c>
      <c r="AP53" s="336">
        <v>70329</v>
      </c>
      <c r="AQ53" s="337">
        <v>0.2</v>
      </c>
      <c r="AR53" s="338">
        <v>49.3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1046484</v>
      </c>
      <c r="AN54" s="342">
        <v>14530</v>
      </c>
      <c r="AO54" s="343">
        <v>35.4</v>
      </c>
      <c r="AP54" s="344">
        <v>39403</v>
      </c>
      <c r="AQ54" s="345">
        <v>9.1</v>
      </c>
      <c r="AR54" s="346">
        <v>26.3</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1964249</v>
      </c>
      <c r="AN55" s="334">
        <v>27330</v>
      </c>
      <c r="AO55" s="335">
        <v>-15.8</v>
      </c>
      <c r="AP55" s="336">
        <v>45945</v>
      </c>
      <c r="AQ55" s="337">
        <v>-34.700000000000003</v>
      </c>
      <c r="AR55" s="338">
        <v>18.899999999999999</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724510</v>
      </c>
      <c r="AN56" s="342">
        <v>10081</v>
      </c>
      <c r="AO56" s="343">
        <v>-30.6</v>
      </c>
      <c r="AP56" s="344">
        <v>25180</v>
      </c>
      <c r="AQ56" s="345">
        <v>-36.1</v>
      </c>
      <c r="AR56" s="346">
        <v>5.5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1505252</v>
      </c>
      <c r="AN57" s="334">
        <v>21113</v>
      </c>
      <c r="AO57" s="335">
        <v>-22.7</v>
      </c>
      <c r="AP57" s="336">
        <v>44475</v>
      </c>
      <c r="AQ57" s="337">
        <v>-3.2</v>
      </c>
      <c r="AR57" s="338">
        <v>-19.5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791555</v>
      </c>
      <c r="AN58" s="342">
        <v>11102</v>
      </c>
      <c r="AO58" s="343">
        <v>10.1</v>
      </c>
      <c r="AP58" s="344">
        <v>24780</v>
      </c>
      <c r="AQ58" s="345">
        <v>-1.6</v>
      </c>
      <c r="AR58" s="346">
        <v>11.7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1679100</v>
      </c>
      <c r="AN59" s="334">
        <v>23643</v>
      </c>
      <c r="AO59" s="335">
        <v>12</v>
      </c>
      <c r="AP59" s="336">
        <v>45982</v>
      </c>
      <c r="AQ59" s="337">
        <v>3.4</v>
      </c>
      <c r="AR59" s="338">
        <v>8.6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985023</v>
      </c>
      <c r="AN60" s="342">
        <v>13870</v>
      </c>
      <c r="AO60" s="343">
        <v>24.9</v>
      </c>
      <c r="AP60" s="344">
        <v>25583</v>
      </c>
      <c r="AQ60" s="345">
        <v>3.2</v>
      </c>
      <c r="AR60" s="346">
        <v>21.7</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1811896</v>
      </c>
      <c r="AN61" s="349">
        <v>25256</v>
      </c>
      <c r="AO61" s="350">
        <v>0.3</v>
      </c>
      <c r="AP61" s="351">
        <v>55379</v>
      </c>
      <c r="AQ61" s="352">
        <v>-6.6</v>
      </c>
      <c r="AR61" s="338">
        <v>6.9</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864879</v>
      </c>
      <c r="AN62" s="342">
        <v>12063</v>
      </c>
      <c r="AO62" s="343">
        <v>8.5</v>
      </c>
      <c r="AP62" s="344">
        <v>30212</v>
      </c>
      <c r="AQ62" s="345">
        <v>-6.3</v>
      </c>
      <c r="AR62" s="346">
        <v>14.8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F+b4yGUE1fKVfTeai+RWN+lpoNzdDgaBHOkFdRF0HN50p0fjDi+JZO4b82k2JYbPZzRCv0J5WFX95D9vJmg89w==" saltValue="LmG/nMNi0b/LFiZ/nbdR5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1" spans="125:125" ht="13.5" hidden="1" customHeight="1" x14ac:dyDescent="0.15">
      <c r="DU121" s="259"/>
    </row>
  </sheetData>
  <sheetProtection algorithmName="SHA-512" hashValue="Pm4RwaL17nnTCbWMvSNDRQm2jrBoOwGgc4NvgJut+Zg2UOgXCuHYq32zT6px7P2apEzaFwDVnYT44CJTyY9MXw==" saltValue="9pTsvn6MvRcTwfAt8fYjW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KbuLEfNbbv2sX+PtOtQq4v1N/gF5oxc9MB3LIrhLkrj5xN1/O5qOntRQw+C2+7Oen1lDNaGCH81JX3/JJ0qLtA==" saltValue="cuqQ8MlYwTAGYXVSrHI+3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8" t="s">
        <v>3</v>
      </c>
      <c r="D47" s="1138"/>
      <c r="E47" s="1139"/>
      <c r="F47" s="11">
        <v>11.05</v>
      </c>
      <c r="G47" s="12">
        <v>11.43</v>
      </c>
      <c r="H47" s="12">
        <v>14.36</v>
      </c>
      <c r="I47" s="12">
        <v>19.23</v>
      </c>
      <c r="J47" s="13">
        <v>15.62</v>
      </c>
    </row>
    <row r="48" spans="2:10" ht="57.75" customHeight="1" x14ac:dyDescent="0.15">
      <c r="B48" s="14"/>
      <c r="C48" s="1140" t="s">
        <v>4</v>
      </c>
      <c r="D48" s="1140"/>
      <c r="E48" s="1141"/>
      <c r="F48" s="15">
        <v>5.84</v>
      </c>
      <c r="G48" s="16">
        <v>7.52</v>
      </c>
      <c r="H48" s="16">
        <v>8.64</v>
      </c>
      <c r="I48" s="16">
        <v>5.7</v>
      </c>
      <c r="J48" s="17">
        <v>5.91</v>
      </c>
    </row>
    <row r="49" spans="2:10" ht="57.75" customHeight="1" thickBot="1" x14ac:dyDescent="0.2">
      <c r="B49" s="18"/>
      <c r="C49" s="1142" t="s">
        <v>5</v>
      </c>
      <c r="D49" s="1142"/>
      <c r="E49" s="1143"/>
      <c r="F49" s="19">
        <v>7.0000000000000007E-2</v>
      </c>
      <c r="G49" s="20">
        <v>2.4900000000000002</v>
      </c>
      <c r="H49" s="20">
        <v>5.03</v>
      </c>
      <c r="I49" s="20">
        <v>1.26</v>
      </c>
      <c r="J49" s="21" t="s">
        <v>532</v>
      </c>
    </row>
    <row r="50" spans="2:10" x14ac:dyDescent="0.15"/>
  </sheetData>
  <sheetProtection algorithmName="SHA-512" hashValue="JiuaUWpendMAObCT3Wx1JKpCsxJtshTAeW0i5UcfgMmjnP+r3ZHJh43F80BTI4hDCofDirNPPgaYR7H4QGNDvA==" saltValue="rvmmCcMhUDNJ6xf9/6pk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2025-02-19T01:54:21Z</dcterms:created>
  <dcterms:modified xsi:type="dcterms:W3CDTF">2025-08-29T02:00:18Z</dcterms:modified>
  <cp:category/>
</cp:coreProperties>
</file>