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3FA2E783-FDC6-4E57-AC65-317051BE54DC}"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W40" i="10"/>
  <c r="BW41" i="10" s="1"/>
  <c r="BW42" i="10" s="1"/>
  <c r="BW43" i="10" s="1"/>
  <c r="BE40" i="10"/>
  <c r="AM40" i="10"/>
  <c r="U40" i="10"/>
  <c r="C40" i="10"/>
  <c r="CO39" i="10"/>
  <c r="BE39" i="10"/>
  <c r="AM39" i="10"/>
  <c r="U39" i="10"/>
  <c r="C39" i="10"/>
  <c r="CO38" i="10"/>
  <c r="BW38" i="10"/>
  <c r="BW39" i="10" s="1"/>
  <c r="BE38" i="10"/>
  <c r="AM38" i="10"/>
  <c r="U38" i="10"/>
  <c r="C38" i="10"/>
  <c r="CO37" i="10"/>
  <c r="BW37" i="10"/>
  <c r="BE37" i="10"/>
  <c r="AM37" i="10"/>
  <c r="U37" i="10"/>
  <c r="C37" i="10"/>
  <c r="CO36" i="10"/>
  <c r="BW36" i="10"/>
  <c r="BE36" i="10"/>
  <c r="AM36" i="10"/>
  <c r="C36" i="10"/>
  <c r="CO35" i="10"/>
  <c r="BW35" i="10"/>
  <c r="BE35" i="10"/>
  <c r="AM35" i="10"/>
  <c r="C35" i="10"/>
  <c r="CO34" i="10"/>
  <c r="BW34" i="10"/>
  <c r="BE34" i="10"/>
  <c r="U34" i="10"/>
  <c r="U35" i="10" s="1"/>
  <c r="U36" i="10" s="1"/>
  <c r="C34" i="10"/>
  <c r="AM34"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<sst xmlns="http://schemas.openxmlformats.org/spreadsheetml/2006/main" count="1152" uniqueCount="573">
  <si>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</si>
  <si>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</si>
  <si>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</si>
  <si>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</si>
  <si>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</si>
  <si>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</si>
  <si>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</si>
  <si>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</si>
  <si>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</si>
  <si>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</si>
  <si>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</si>
  <si>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</si>
  <si>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</si>
  <si>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</si>
  <si>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</si>
  <si>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</si>
  <si>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</si>
  <si>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</si>
  <si>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</si>
  <si>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</si>
  <si>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</si>
  <si>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</si>
  <si>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</si>
  <si>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</si>
  <si>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</si>
  <si>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</si>
  <si>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</si>
  <si>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</si>
  <si>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</si>
  <si>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</si>
  <si>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</si>
  <si>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</si>
  <si>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</si>
  <si>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</si>
  <si>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</si>
  <si>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</si>
  <si>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</si>
  <si>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</si>
  <si>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</si>
  <si>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</si>
  <si>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</si>
  <si>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</si>
  <si>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</si>
  <si>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</si>
  <si>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</si>
  <si>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</si>
  <si>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</si>
  <si>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</si>
  <si>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</si>
  <si>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</si>
  <si>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</si>
  <si>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</si>
  <si>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</si>
  <si>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</si>
  <si>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</si>
  <si>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</si>
  <si>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</si>
  <si>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</si>
  <si>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</si>
  <si>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</si>
  <si>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</si>
  <si>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</si>
  <si>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</si>
  <si>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</si>
  <si>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</si>
  <si>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</si>
  <si>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</si>
  <si>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</si>
  <si>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</si>
  <si>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</si>
  <si>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</si>
  <si>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</si>
  <si>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</si>
  <si>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</si>
  <si>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</si>
  <si>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</si>
  <si>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</si>
  <si>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</si>
  <si>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</si>
  <si>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</si>
  <si>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</si>
  <si>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</si>
  <si>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</si>
  <si>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</si>
  <si>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</si>
  <si>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</si>
  <si>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</si>
  <si>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</si>
  <si>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</si>
  <si>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</si>
  <si>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</si>
  <si>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</si>
  <si>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</si>
  <si>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</si>
  <si>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東久留米市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</si>
  <si>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</si>
  <si>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</si>
  <si>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</si>
  <si>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</si>
  <si>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</si>
  <si>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</si>
  <si>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</si>
  <si>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</si>
  <si>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</si>
  <si>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</si>
  <si>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</si>
  <si>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</si>
  <si>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</si>
  <si>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</si>
  <si>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</si>
  <si>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</si>
  <si>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</si>
  <si>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</si>
  <si>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</si>
  <si>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</si>
  <si>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</si>
  <si>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</si>
  <si>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</si>
  <si>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</si>
  <si>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</si>
  <si>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</si>
  <si>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</si>
  <si>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</si>
  <si>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</si>
  <si>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</si>
  <si>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</si>
  <si>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</si>
  <si>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</si>
  <si>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</si>
  <si>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</si>
  <si>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</si>
  <si>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</si>
  <si>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</si>
  <si>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</si>
  <si>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</si>
  <si>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</si>
  <si>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</si>
  <si>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</si>
  <si>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</si>
  <si>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</si>
  <si>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</si>
  <si>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</si>
  <si>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</si>
  <si>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</si>
  <si>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</si>
  <si>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</si>
  <si>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</si>
  <si>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</si>
  <si>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</si>
  <si>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</si>
  <si>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</si>
  <si>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</si>
  <si>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</si>
  <si>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</si>
  <si>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</si>
  <si>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</si>
  <si>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</si>
  <si>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</si>
  <si>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</si>
  <si>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</si>
  <si>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</si>
  <si>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</si>
  <si>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</si>
  <si>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</si>
  <si>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</si>
  <si>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</si>
  <si>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</si>
  <si>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</si>
  <si>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</si>
  <si>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</si>
  <si>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</si>
  <si>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</si>
  <si>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</si>
  <si>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</si>
  <si>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</si>
  <si>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</si>
  <si>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</si>
  <si>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</si>
  <si>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</si>
  <si>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</si>
  <si>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</si>
  <si>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</si>
  <si>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</si>
  <si>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</si>
  <si>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</si>
  <si>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</si>
  <si>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</si>
  <si>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</si>
  <si>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</si>
  <si>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</si>
  <si>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</si>
  <si>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</si>
  <si>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</si>
  <si>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</si>
  <si>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</si>
  <si>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</si>
  <si>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</si>
  <si>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</si>
  <si>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</si>
  <si>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</si>
  <si>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</si>
  <si>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</si>
  <si>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</si>
  <si>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</si>
  <si>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東京都東久留米市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</si>
  <si>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</si>
  <si>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</si>
  <si>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</si>
  <si>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</si>
  <si>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</si>
  <si>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</si>
  <si>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</si>
  <si>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</si>
  <si>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</si>
  <si>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</si>
  <si>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</si>
  <si>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</si>
  <si>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</si>
  <si>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</si>
  <si>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</si>
  <si>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</si>
  <si>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</si>
  <si>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</si>
  <si>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</si>
  <si>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</si>
  <si>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</si>
  <si>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</si>
  <si>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</si>
  <si>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</si>
  <si>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</si>
  <si>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</si>
  <si>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</si>
  <si>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</si>
  <si>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</si>
  <si>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</si>
  <si>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</si>
  <si>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</si>
  <si>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</si>
  <si>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</si>
  <si>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</si>
  <si>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</si>
  <si>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</si>
  <si>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</si>
  <si>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</si>
  <si>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</si>
  <si>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</si>
  <si>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</si>
  <si>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</si>
  <si>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</si>
  <si>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</si>
  <si>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</si>
  <si>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</si>
  <si>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</si>
  <si>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</si>
  <si>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</si>
  <si>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</si>
  <si>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</si>
  <si>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</si>
  <si>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</si>
  <si>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</si>
  <si>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</si>
  <si>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</si>
  <si>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</si>
  <si>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</si>
  <si>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</si>
  <si>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</si>
  <si>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</si>
  <si>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</si>
  <si>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</si>
  <si>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</si>
  <si>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</si>
  <si>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</si>
  <si>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</si>
  <si>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</si>
  <si>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</si>
  <si>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</si>
  <si>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</si>
  <si>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</si>
  <si>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</si>
  <si>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</si>
  <si>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</si>
  <si>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</si>
  <si>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</si>
  <si>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</si>
  <si>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</si>
  <si>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</si>
  <si>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</si>
  <si>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</si>
  <si>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</si>
  <si>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</si>
  <si>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</si>
  <si>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</si>
  <si>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</si>
  <si>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</si>
  <si>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</si>
  <si>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</si>
  <si>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</si>
  <si>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</si>
  <si>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</si>
  <si>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</si>
  <si>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</si>
  <si>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</si>
  <si>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</si>
  <si>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</si>
  <si>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</si>
  <si>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</si>
  <si>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</si>
  <si>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</si>
  <si>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</si>
  <si>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</si>
  <si>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</si>
  <si>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</si>
  <si>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</si>
  <si>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</si>
  <si>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</si>
  <si>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</si>
  <si>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</si>
  <si>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</si>
  <si>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</si>
  <si>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</si>
  <si>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</si>
  <si>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</si>
  <si>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</si>
  <si>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</si>
  <si>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</si>
  <si>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</si>
  <si>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</si>
  <si>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</si>
  <si>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</si>
  <si>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</si>
  <si>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</si>
  <si>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</si>
  <si>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</si>
  <si>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</si>
  <si>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</si>
  <si>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</si>
  <si>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</si>
  <si>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</si>
  <si>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</si>
  <si>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</si>
  <si>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</si>
  <si>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</si>
  <si>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</si>
  <si>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</si>
  <si>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</si>
  <si>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</si>
  <si>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</si>
  <si>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</si>
  <si>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</si>
  <si>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</si>
  <si>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</si>
  <si>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</si>
  <si>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</si>
  <si>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</si>
  <si>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</si>
  <si>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東京都東久留米市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</si>
  <si>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</si>
  <si>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</si>
  <si>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</si>
  <si>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</si>
  <si>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</si>
  <si>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</si>
  <si>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</si>
  <si>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</si>
  <si>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</si>
  <si>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</si>
  <si>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</si>
  <si>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</si>
  <si>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</si>
  <si>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</si>
  <si>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</si>
  <si>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</si>
  <si>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</si>
  <si>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</si>
  <si>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</si>
  <si>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</si>
  <si>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</si>
  <si>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</si>
  <si>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</si>
  <si>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</si>
  <si>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</si>
  <si>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</si>
  <si>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</si>
  <si>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</si>
  <si>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</si>
  <si>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</si>
  <si>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</si>
  <si>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</si>
  <si>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</si>
  <si>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</si>
  <si>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介護保険事業会計</t>
    <phoneticPr fontId="5"/>
  </si>
  <si>
    <t>後期高齢者医療事業会計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</si>
  <si>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</si>
  <si>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</si>
  <si>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</si>
  <si>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</si>
  <si>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</si>
  <si>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</si>
  <si>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</si>
  <si>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</si>
  <si>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</si>
  <si>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</si>
  <si>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</si>
  <si>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</si>
  <si>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</si>
  <si>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</si>
  <si>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</si>
  <si>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</si>
  <si>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</si>
  <si>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</si>
  <si>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</si>
  <si>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</si>
  <si>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</si>
  <si>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</si>
  <si>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</si>
  <si>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</si>
  <si>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</si>
  <si>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</si>
  <si>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</si>
  <si>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</si>
  <si>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</si>
  <si>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</si>
  <si>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</si>
  <si>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</si>
  <si>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</si>
  <si>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</si>
  <si>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</si>
  <si>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</si>
  <si>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</si>
  <si>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</si>
  <si>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</si>
  <si>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</si>
  <si>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</si>
  <si>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</si>
  <si>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</si>
  <si>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</si>
  <si>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</si>
  <si>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</si>
  <si>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</si>
  <si>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</si>
  <si>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</si>
  <si>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</si>
  <si>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</si>
  <si>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</si>
  <si>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</si>
  <si>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</si>
  <si>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</si>
  <si>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</si>
  <si>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</si>
  <si>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</si>
  <si>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</si>
  <si>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</si>
  <si>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</si>
  <si>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</si>
  <si>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</si>
  <si>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</si>
  <si>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</si>
  <si>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</si>
  <si>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</si>
  <si>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</si>
  <si>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</si>
  <si>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</si>
  <si>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</si>
  <si>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</si>
  <si>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</si>
  <si>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</si>
  <si>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</si>
  <si>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</si>
  <si>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</si>
  <si>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</si>
  <si>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</si>
  <si>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</si>
  <si>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</si>
  <si>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</si>
  <si>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</si>
  <si>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</si>
  <si>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</si>
  <si>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</si>
  <si>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</si>
  <si>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</si>
  <si>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</si>
  <si>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</si>
  <si>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</si>
  <si>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</si>
  <si>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</si>
  <si>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</si>
  <si>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</si>
  <si>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</si>
  <si>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</si>
  <si>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</si>
  <si>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</si>
  <si>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</si>
  <si>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</si>
  <si>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</si>
  <si>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</si>
  <si>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</si>
  <si>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</si>
  <si>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</si>
  <si>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</si>
  <si>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</si>
  <si>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</si>
  <si>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</si>
  <si>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</si>
  <si>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</si>
  <si>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</si>
  <si>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</si>
  <si>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</si>
  <si>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</si>
  <si>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</si>
  <si>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</si>
  <si>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</si>
  <si>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</si>
  <si>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</si>
  <si>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</si>
  <si>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</si>
  <si>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</si>
  <si>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</si>
  <si>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</si>
  <si>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</si>
  <si>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</si>
  <si>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</si>
  <si>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</si>
  <si>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</si>
  <si>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</si>
  <si>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</si>
  <si>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</si>
  <si>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</si>
  <si>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</si>
  <si>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</si>
  <si>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2.61</t>
  </si>
  <si>
    <t>▲ 3.28</t>
  </si>
  <si>
    <t>▲ 6.23</t>
  </si>
  <si>
    <t>一般会計</t>
  </si>
  <si>
    <t>下水道事業会計</t>
  </si>
  <si>
    <t>介護保険事業会計</t>
  </si>
  <si>
    <t>後期高齢者医療事業会計</t>
  </si>
  <si>
    <t>国民健康保険事業会計</t>
  </si>
  <si>
    <t>その他会計（赤字）</t>
  </si>
  <si>
    <t>その他会計（黒字）</t>
  </si>
  <si>
    <t>R01</t>
    <phoneticPr fontId="5"/>
  </si>
  <si>
    <t>R02</t>
    <phoneticPr fontId="5"/>
  </si>
  <si>
    <t>R03</t>
    <phoneticPr fontId="5"/>
  </si>
  <si>
    <t>R04</t>
    <phoneticPr fontId="5"/>
  </si>
  <si>
    <t>R05</t>
    <phoneticPr fontId="5"/>
  </si>
  <si>
    <t>-</t>
    <phoneticPr fontId="2"/>
  </si>
  <si>
    <t>昭和病院企業団</t>
    <phoneticPr fontId="2"/>
  </si>
  <si>
    <t>柳泉園組合</t>
    <phoneticPr fontId="2"/>
  </si>
  <si>
    <t>東京たま広域資源循環組合</t>
    <phoneticPr fontId="2"/>
  </si>
  <si>
    <t>多摩六都科学館組合</t>
    <phoneticPr fontId="2"/>
  </si>
  <si>
    <t>東京都市町村職員退職手当組合</t>
    <phoneticPr fontId="2"/>
  </si>
  <si>
    <t>東京市町村総合事務組合(一般会計)</t>
    <phoneticPr fontId="2"/>
  </si>
  <si>
    <t>東京市町村総合事務組合(東京都市町村民交通災害共済事業特別会計)</t>
    <phoneticPr fontId="2"/>
  </si>
  <si>
    <t>東京都市町村議会議員公務災害補償等組合</t>
    <phoneticPr fontId="2"/>
  </si>
  <si>
    <t>東京都後期高齢者医療広域連合(一般会計)</t>
    <phoneticPr fontId="2"/>
  </si>
  <si>
    <t>東京都後期高齢者医療広域連合(東京都後期高齢者医療事業会計)</t>
    <phoneticPr fontId="2"/>
  </si>
  <si>
    <t>〇</t>
    <phoneticPr fontId="2"/>
  </si>
  <si>
    <t>東久留米市土地開発公社</t>
    <phoneticPr fontId="2"/>
  </si>
  <si>
    <t>公共施設等整備基金</t>
    <phoneticPr fontId="5"/>
  </si>
  <si>
    <t>都市計画事業基金</t>
    <phoneticPr fontId="2"/>
  </si>
  <si>
    <t>みどりの基金</t>
    <phoneticPr fontId="2"/>
  </si>
  <si>
    <t>郷土美術館建設基金</t>
    <phoneticPr fontId="2"/>
  </si>
  <si>
    <t>自転車等駐車場整備基金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</si>
  <si>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</si>
  <si>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</si>
  <si>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本市では人口急増期に整備した公共施設が老朽化してきており、計画的な改修が必要であることから、平成27年度に「公共施設白書」「施設保全計画」、平成28年度に「施設整備プログラム」を策定し、これらに基づき、施設の長寿命化と安全性確保のため、改修工事等を実施していくこととしている。令和4年度には「公共施設等総合管理計画」を改訂しており、公共施設のスリム化を図るための具体的な手順・方針を「未来志向の公共施設の考え方」として取りまとめ、今後50年を見据えた公共施設のあり方について庁内で議論を進め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</si>
  <si>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</si>
  <si>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</si>
  <si>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</si>
  <si>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</si>
  <si>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</si>
  <si>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</si>
  <si>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マイナスのため「－」表記となる。実質公債費比率は地方債の借り入れ抑制に努めてきた結果、類似団体内平均値に比べ低い状況である。しかし、今後公共施設の老朽化対応・長寿命化対策等を計画的に実施していくことにしているため、地方債残高が増加し将来負担額の増加が見込まれることから、将来負担比率と有形固定資産減価償却率の推移を注視する必要があ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</si>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</sst>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738A2F54-5DDF-42F4-88CD-697C0AC188D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42836</c:v>
                </c:pt>
                <c:pt idx="1">
                  <c:v>44161</c:v>
                </c:pt>
                <c:pt idx="2">
                  <c:v>43955</c:v>
                </c:pt>
                <c:pt idx="3">
                  <c:v>41921</c:v>
                </c:pt>
                <c:pt idx="4">
                  <c:v>44585</c:v>
                </c:pt>
              </c:numCache>
            </c:numRef>
          </c:val>
          <c:smooth val="0"/>
          <c:extLst>
            <c:ext xmlns:c16="http://schemas.microsoft.com/office/drawing/2014/chart" uri="{C3380CC4-5D6E-409C-BE32-E72D297353CC}">
              <c16:uniqueId val="{00000000-7EDA-4E76-B6F6-D0D9DBB0AEB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22238</c:v>
                </c:pt>
                <c:pt idx="1">
                  <c:v>31906</c:v>
                </c:pt>
                <c:pt idx="2">
                  <c:v>23750</c:v>
                </c:pt>
                <c:pt idx="3">
                  <c:v>36947</c:v>
                </c:pt>
                <c:pt idx="4">
                  <c:v>25586</c:v>
                </c:pt>
              </c:numCache>
            </c:numRef>
          </c:val>
          <c:smooth val="0"/>
          <c:extLst>
            <c:ext xmlns:c16="http://schemas.microsoft.com/office/drawing/2014/chart" uri="{C3380CC4-5D6E-409C-BE32-E72D297353CC}">
              <c16:uniqueId val="{00000001-7EDA-4E76-B6F6-D0D9DBB0AEB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5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7.63</c:v>
                </c:pt>
                <c:pt idx="1">
                  <c:v>4.5599999999999996</c:v>
                </c:pt>
                <c:pt idx="2">
                  <c:v>11.89</c:v>
                </c:pt>
                <c:pt idx="3">
                  <c:v>2.8</c:v>
                </c:pt>
                <c:pt idx="4">
                  <c:v>7.93</c:v>
                </c:pt>
              </c:numCache>
            </c:numRef>
          </c:val>
          <c:extLst>
            <c:ext xmlns:c16="http://schemas.microsoft.com/office/drawing/2014/chart" uri="{C3380CC4-5D6E-409C-BE32-E72D297353CC}">
              <c16:uniqueId val="{00000000-5688-443C-9251-4945A9ABA2F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13.38</c:v>
                </c:pt>
                <c:pt idx="1">
                  <c:v>18.95</c:v>
                </c:pt>
                <c:pt idx="2">
                  <c:v>20.309999999999999</c:v>
                </c:pt>
                <c:pt idx="3">
                  <c:v>26.66</c:v>
                </c:pt>
                <c:pt idx="4">
                  <c:v>14.73</c:v>
                </c:pt>
              </c:numCache>
            </c:numRef>
          </c:val>
          <c:extLst>
            <c:ext xmlns:c16="http://schemas.microsoft.com/office/drawing/2014/chart" uri="{C3380CC4-5D6E-409C-BE32-E72D297353CC}">
              <c16:uniqueId val="{00000001-5688-443C-9251-4945A9ABA2F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-2.61</c:v>
                </c:pt>
                <c:pt idx="1">
                  <c:v>3.06</c:v>
                </c:pt>
                <c:pt idx="2">
                  <c:v>9.94</c:v>
                </c:pt>
                <c:pt idx="3">
                  <c:v>-3.28</c:v>
                </c:pt>
                <c:pt idx="4">
                  <c:v>-6.23</c:v>
                </c:pt>
              </c:numCache>
            </c:numRef>
          </c:val>
          <c:smooth val="0"/>
          <c:extLst>
            <c:ext xmlns:c16="http://schemas.microsoft.com/office/drawing/2014/chart" uri="{C3380CC4-5D6E-409C-BE32-E72D297353CC}">
              <c16:uniqueId val="{00000002-5688-443C-9251-4945A9ABA2F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0.83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C63-4334-BA6F-45BF8D7FD03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C63-4334-BA6F-45BF8D7FD03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C63-4334-BA6F-45BF8D7FD03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C63-4334-BA6F-45BF8D7FD032}"/>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6C63-4334-BA6F-45BF8D7FD032}"/>
            </c:ext>
          </c:extLst>
        </c:ser>
        <c:ser>
          <c:idx val="5"/>
          <c:order val="5"/>
          <c:tx>
            <c:strRef>
              <c:f>データシート!$A$32</c:f>
              <c:strCache>
                <c:ptCount val="1"/>
                <c:pt idx="0">
                  <c:v>国民健康保険事業会計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0.24</c:v>
                </c:pt>
                <c:pt idx="2">
                  <c:v>#N/A</c:v>
                </c:pt>
                <c:pt idx="3">
                  <c:v>0.79</c:v>
                </c:pt>
                <c:pt idx="4">
                  <c:v>#N/A</c:v>
                </c:pt>
                <c:pt idx="5">
                  <c:v>0.81</c:v>
                </c:pt>
                <c:pt idx="6">
                  <c:v>#N/A</c:v>
                </c:pt>
                <c:pt idx="7">
                  <c:v>0.08</c:v>
                </c:pt>
                <c:pt idx="8">
                  <c:v>#N/A</c:v>
                </c:pt>
                <c:pt idx="9">
                  <c:v>0.04</c:v>
                </c:pt>
              </c:numCache>
            </c:numRef>
          </c:val>
          <c:extLst>
            <c:ext xmlns:c16="http://schemas.microsoft.com/office/drawing/2014/chart" uri="{C3380CC4-5D6E-409C-BE32-E72D297353CC}">
              <c16:uniqueId val="{00000005-6C63-4334-BA6F-45BF8D7FD032}"/>
            </c:ext>
          </c:extLst>
        </c:ser>
        <c:ser>
          <c:idx val="6"/>
          <c:order val="6"/>
          <c:tx>
            <c:strRef>
              <c:f>データシート!$A$33</c:f>
              <c:strCache>
                <c:ptCount val="1"/>
                <c:pt idx="0">
                  <c:v>後期高齢者医療事業会計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0.44</c:v>
                </c:pt>
                <c:pt idx="2">
                  <c:v>#N/A</c:v>
                </c:pt>
                <c:pt idx="3">
                  <c:v>0.18</c:v>
                </c:pt>
                <c:pt idx="4">
                  <c:v>#N/A</c:v>
                </c:pt>
                <c:pt idx="5">
                  <c:v>0.14000000000000001</c:v>
                </c:pt>
                <c:pt idx="6">
                  <c:v>#N/A</c:v>
                </c:pt>
                <c:pt idx="7">
                  <c:v>0.16</c:v>
                </c:pt>
                <c:pt idx="8">
                  <c:v>#N/A</c:v>
                </c:pt>
                <c:pt idx="9">
                  <c:v>0.16</c:v>
                </c:pt>
              </c:numCache>
            </c:numRef>
          </c:val>
          <c:extLst>
            <c:ext xmlns:c16="http://schemas.microsoft.com/office/drawing/2014/chart" uri="{C3380CC4-5D6E-409C-BE32-E72D297353CC}">
              <c16:uniqueId val="{00000006-6C63-4334-BA6F-45BF8D7FD032}"/>
            </c:ext>
          </c:extLst>
        </c:ser>
        <c:ser>
          <c:idx val="7"/>
          <c:order val="7"/>
          <c:tx>
            <c:strRef>
              <c:f>データシート!$A$34</c:f>
              <c:strCache>
                <c:ptCount val="1"/>
                <c:pt idx="0">
                  <c:v>介護保険事業会計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0.08</c:v>
                </c:pt>
                <c:pt idx="2">
                  <c:v>#N/A</c:v>
                </c:pt>
                <c:pt idx="3">
                  <c:v>0.55000000000000004</c:v>
                </c:pt>
                <c:pt idx="4">
                  <c:v>#N/A</c:v>
                </c:pt>
                <c:pt idx="5">
                  <c:v>0.62</c:v>
                </c:pt>
                <c:pt idx="6">
                  <c:v>#N/A</c:v>
                </c:pt>
                <c:pt idx="7">
                  <c:v>0.42</c:v>
                </c:pt>
                <c:pt idx="8">
                  <c:v>#N/A</c:v>
                </c:pt>
                <c:pt idx="9">
                  <c:v>0.21</c:v>
                </c:pt>
              </c:numCache>
            </c:numRef>
          </c:val>
          <c:extLst>
            <c:ext xmlns:c16="http://schemas.microsoft.com/office/drawing/2014/chart" uri="{C3380CC4-5D6E-409C-BE32-E72D297353CC}">
              <c16:uniqueId val="{00000007-6C63-4334-BA6F-45BF8D7FD032}"/>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1.49</c:v>
                </c:pt>
                <c:pt idx="4">
                  <c:v>#N/A</c:v>
                </c:pt>
                <c:pt idx="5">
                  <c:v>1.26</c:v>
                </c:pt>
                <c:pt idx="6">
                  <c:v>#N/A</c:v>
                </c:pt>
                <c:pt idx="7">
                  <c:v>0.71</c:v>
                </c:pt>
                <c:pt idx="8">
                  <c:v>#N/A</c:v>
                </c:pt>
                <c:pt idx="9">
                  <c:v>1.21</c:v>
                </c:pt>
              </c:numCache>
            </c:numRef>
          </c:val>
          <c:extLst>
            <c:ext xmlns:c16="http://schemas.microsoft.com/office/drawing/2014/chart" uri="{C3380CC4-5D6E-409C-BE32-E72D297353CC}">
              <c16:uniqueId val="{00000008-6C63-4334-BA6F-45BF8D7FD03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7.62</c:v>
                </c:pt>
                <c:pt idx="2">
                  <c:v>#N/A</c:v>
                </c:pt>
                <c:pt idx="3">
                  <c:v>4.55</c:v>
                </c:pt>
                <c:pt idx="4">
                  <c:v>#N/A</c:v>
                </c:pt>
                <c:pt idx="5">
                  <c:v>11.89</c:v>
                </c:pt>
                <c:pt idx="6">
                  <c:v>#N/A</c:v>
                </c:pt>
                <c:pt idx="7">
                  <c:v>2.8</c:v>
                </c:pt>
                <c:pt idx="8">
                  <c:v>#N/A</c:v>
                </c:pt>
                <c:pt idx="9">
                  <c:v>7.93</c:v>
                </c:pt>
              </c:numCache>
            </c:numRef>
          </c:val>
          <c:extLst>
            <c:ext xmlns:c16="http://schemas.microsoft.com/office/drawing/2014/chart" uri="{C3380CC4-5D6E-409C-BE32-E72D297353CC}">
              <c16:uniqueId val="{00000009-6C63-4334-BA6F-45BF8D7FD03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2841</c:v>
                </c:pt>
                <c:pt idx="5">
                  <c:v>2409</c:v>
                </c:pt>
                <c:pt idx="8">
                  <c:v>2394</c:v>
                </c:pt>
                <c:pt idx="11">
                  <c:v>2327</c:v>
                </c:pt>
                <c:pt idx="14">
                  <c:v>2251</c:v>
                </c:pt>
              </c:numCache>
            </c:numRef>
          </c:val>
          <c:extLst>
            <c:ext xmlns:c16="http://schemas.microsoft.com/office/drawing/2014/chart" uri="{C3380CC4-5D6E-409C-BE32-E72D297353CC}">
              <c16:uniqueId val="{00000000-59E8-4315-9FCA-6257BBF2C885}"/>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9E8-4315-9FCA-6257BBF2C885}"/>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9E8-4315-9FCA-6257BBF2C885}"/>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93</c:v>
                </c:pt>
                <c:pt idx="3">
                  <c:v>63</c:v>
                </c:pt>
                <c:pt idx="6">
                  <c:v>37</c:v>
                </c:pt>
                <c:pt idx="9">
                  <c:v>27</c:v>
                </c:pt>
                <c:pt idx="12">
                  <c:v>23</c:v>
                </c:pt>
              </c:numCache>
            </c:numRef>
          </c:val>
          <c:extLst>
            <c:ext xmlns:c16="http://schemas.microsoft.com/office/drawing/2014/chart" uri="{C3380CC4-5D6E-409C-BE32-E72D297353CC}">
              <c16:uniqueId val="{00000003-59E8-4315-9FCA-6257BBF2C885}"/>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503</c:v>
                </c:pt>
                <c:pt idx="3">
                  <c:v>222</c:v>
                </c:pt>
                <c:pt idx="6">
                  <c:v>204</c:v>
                </c:pt>
                <c:pt idx="9">
                  <c:v>199</c:v>
                </c:pt>
                <c:pt idx="12">
                  <c:v>184</c:v>
                </c:pt>
              </c:numCache>
            </c:numRef>
          </c:val>
          <c:extLst>
            <c:ext xmlns:c16="http://schemas.microsoft.com/office/drawing/2014/chart" uri="{C3380CC4-5D6E-409C-BE32-E72D297353CC}">
              <c16:uniqueId val="{00000004-59E8-4315-9FCA-6257BBF2C885}"/>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9E8-4315-9FCA-6257BBF2C885}"/>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9E8-4315-9FCA-6257BBF2C885}"/>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2273</c:v>
                </c:pt>
                <c:pt idx="3">
                  <c:v>2068</c:v>
                </c:pt>
                <c:pt idx="6">
                  <c:v>2109</c:v>
                </c:pt>
                <c:pt idx="9">
                  <c:v>2133</c:v>
                </c:pt>
                <c:pt idx="12">
                  <c:v>2168</c:v>
                </c:pt>
              </c:numCache>
            </c:numRef>
          </c:val>
          <c:extLst>
            <c:ext xmlns:c16="http://schemas.microsoft.com/office/drawing/2014/chart" uri="{C3380CC4-5D6E-409C-BE32-E72D297353CC}">
              <c16:uniqueId val="{00000007-59E8-4315-9FCA-6257BBF2C885}"/>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28</c:v>
                </c:pt>
                <c:pt idx="2">
                  <c:v>#N/A</c:v>
                </c:pt>
                <c:pt idx="3">
                  <c:v>#N/A</c:v>
                </c:pt>
                <c:pt idx="4">
                  <c:v>-56</c:v>
                </c:pt>
                <c:pt idx="5">
                  <c:v>#N/A</c:v>
                </c:pt>
                <c:pt idx="6">
                  <c:v>#N/A</c:v>
                </c:pt>
                <c:pt idx="7">
                  <c:v>-44</c:v>
                </c:pt>
                <c:pt idx="8">
                  <c:v>#N/A</c:v>
                </c:pt>
                <c:pt idx="9">
                  <c:v>#N/A</c:v>
                </c:pt>
                <c:pt idx="10">
                  <c:v>32</c:v>
                </c:pt>
                <c:pt idx="11">
                  <c:v>#N/A</c:v>
                </c:pt>
                <c:pt idx="12">
                  <c:v>#N/A</c:v>
                </c:pt>
                <c:pt idx="13">
                  <c:v>124</c:v>
                </c:pt>
                <c:pt idx="14">
                  <c:v>#N/A</c:v>
                </c:pt>
              </c:numCache>
            </c:numRef>
          </c:val>
          <c:smooth val="0"/>
          <c:extLst>
            <c:ext xmlns:c16="http://schemas.microsoft.com/office/drawing/2014/chart" uri="{C3380CC4-5D6E-409C-BE32-E72D297353CC}">
              <c16:uniqueId val="{00000008-59E8-4315-9FCA-6257BBF2C885}"/>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24112</c:v>
                </c:pt>
                <c:pt idx="5">
                  <c:v>24190</c:v>
                </c:pt>
                <c:pt idx="8">
                  <c:v>23903</c:v>
                </c:pt>
                <c:pt idx="11">
                  <c:v>22626</c:v>
                </c:pt>
                <c:pt idx="14">
                  <c:v>21487</c:v>
                </c:pt>
              </c:numCache>
            </c:numRef>
          </c:val>
          <c:extLst>
            <c:ext xmlns:c16="http://schemas.microsoft.com/office/drawing/2014/chart" uri="{C3380CC4-5D6E-409C-BE32-E72D297353CC}">
              <c16:uniqueId val="{00000000-CE1F-4C3D-9FFF-309832B8793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3567</c:v>
                </c:pt>
                <c:pt idx="5">
                  <c:v>2561</c:v>
                </c:pt>
                <c:pt idx="8">
                  <c:v>1880</c:v>
                </c:pt>
                <c:pt idx="11">
                  <c:v>1378</c:v>
                </c:pt>
                <c:pt idx="14">
                  <c:v>1506</c:v>
                </c:pt>
              </c:numCache>
            </c:numRef>
          </c:val>
          <c:extLst>
            <c:ext xmlns:c16="http://schemas.microsoft.com/office/drawing/2014/chart" uri="{C3380CC4-5D6E-409C-BE32-E72D297353CC}">
              <c16:uniqueId val="{00000001-CE1F-4C3D-9FFF-309832B8793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6919</c:v>
                </c:pt>
                <c:pt idx="5">
                  <c:v>7833</c:v>
                </c:pt>
                <c:pt idx="8">
                  <c:v>8907</c:v>
                </c:pt>
                <c:pt idx="11">
                  <c:v>11483</c:v>
                </c:pt>
                <c:pt idx="14">
                  <c:v>10579</c:v>
                </c:pt>
              </c:numCache>
            </c:numRef>
          </c:val>
          <c:extLst>
            <c:ext xmlns:c16="http://schemas.microsoft.com/office/drawing/2014/chart" uri="{C3380CC4-5D6E-409C-BE32-E72D297353CC}">
              <c16:uniqueId val="{00000002-CE1F-4C3D-9FFF-309832B8793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E1F-4C3D-9FFF-309832B8793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1F-4C3D-9FFF-309832B8793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1F-4C3D-9FFF-309832B8793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5765</c:v>
                </c:pt>
                <c:pt idx="3">
                  <c:v>5690</c:v>
                </c:pt>
                <c:pt idx="6">
                  <c:v>5612</c:v>
                </c:pt>
                <c:pt idx="9">
                  <c:v>5542</c:v>
                </c:pt>
                <c:pt idx="12">
                  <c:v>5468</c:v>
                </c:pt>
              </c:numCache>
            </c:numRef>
          </c:val>
          <c:extLst>
            <c:ext xmlns:c16="http://schemas.microsoft.com/office/drawing/2014/chart" uri="{C3380CC4-5D6E-409C-BE32-E72D297353CC}">
              <c16:uniqueId val="{00000006-CE1F-4C3D-9FFF-309832B8793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376</c:v>
                </c:pt>
                <c:pt idx="3">
                  <c:v>316</c:v>
                </c:pt>
                <c:pt idx="6">
                  <c:v>276</c:v>
                </c:pt>
                <c:pt idx="9">
                  <c:v>244</c:v>
                </c:pt>
                <c:pt idx="12">
                  <c:v>218</c:v>
                </c:pt>
              </c:numCache>
            </c:numRef>
          </c:val>
          <c:extLst>
            <c:ext xmlns:c16="http://schemas.microsoft.com/office/drawing/2014/chart" uri="{C3380CC4-5D6E-409C-BE32-E72D297353CC}">
              <c16:uniqueId val="{00000007-CE1F-4C3D-9FFF-309832B8793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3249</c:v>
                </c:pt>
                <c:pt idx="3">
                  <c:v>2459</c:v>
                </c:pt>
                <c:pt idx="6">
                  <c:v>1830</c:v>
                </c:pt>
                <c:pt idx="9">
                  <c:v>1271</c:v>
                </c:pt>
                <c:pt idx="12">
                  <c:v>1372</c:v>
                </c:pt>
              </c:numCache>
            </c:numRef>
          </c:val>
          <c:extLst>
            <c:ext xmlns:c16="http://schemas.microsoft.com/office/drawing/2014/chart" uri="{C3380CC4-5D6E-409C-BE32-E72D297353CC}">
              <c16:uniqueId val="{00000008-CE1F-4C3D-9FFF-309832B8793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CE1F-4C3D-9FFF-309832B8793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24917</c:v>
                </c:pt>
                <c:pt idx="3">
                  <c:v>25172</c:v>
                </c:pt>
                <c:pt idx="6">
                  <c:v>25275</c:v>
                </c:pt>
                <c:pt idx="9">
                  <c:v>24409</c:v>
                </c:pt>
                <c:pt idx="12">
                  <c:v>22834</c:v>
                </c:pt>
              </c:numCache>
            </c:numRef>
          </c:val>
          <c:extLst>
            <c:ext xmlns:c16="http://schemas.microsoft.com/office/drawing/2014/chart" uri="{C3380CC4-5D6E-409C-BE32-E72D297353CC}">
              <c16:uniqueId val="{0000000A-CE1F-4C3D-9FFF-309832B8793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E1F-4C3D-9FFF-309832B8793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4979</c:v>
                </c:pt>
                <c:pt idx="1">
                  <c:v>6427</c:v>
                </c:pt>
                <c:pt idx="2">
                  <c:v>3621</c:v>
                </c:pt>
              </c:numCache>
            </c:numRef>
          </c:val>
          <c:extLst>
            <c:ext xmlns:c16="http://schemas.microsoft.com/office/drawing/2014/chart" uri="{C3380CC4-5D6E-409C-BE32-E72D297353CC}">
              <c16:uniqueId val="{00000000-8EE3-4A14-84D0-927E6750398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EE3-4A14-84D0-927E6750398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2633</c:v>
                </c:pt>
                <c:pt idx="1">
                  <c:v>3651</c:v>
                </c:pt>
                <c:pt idx="2">
                  <c:v>5665</c:v>
                </c:pt>
              </c:numCache>
            </c:numRef>
          </c:val>
          <c:extLst>
            <c:ext xmlns:c16="http://schemas.microsoft.com/office/drawing/2014/chart" uri="{C3380CC4-5D6E-409C-BE32-E72D297353CC}">
              <c16:uniqueId val="{00000002-8EE3-4A14-84D0-927E6750398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{15FD8118-3C5A-4D2A-AA0F-21518FAE6709}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038C-4C08-9066-FE9EA774913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{EEBEF757-D604-4032-9ADB-26C64B6491E2}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38C-4C08-9066-FE9EA774913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{2AD2B6C8-32EB-49BC-B16E-40D6F1ADE29F}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38C-4C08-9066-FE9EA774913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{96B5B4AB-472E-4E61-B712-4186266BB43F}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38C-4C08-9066-FE9EA774913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{20CFE40C-C015-4279-B7B4-DFAAAE8239DE}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38C-4C08-9066-FE9EA774913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{F0C42BAF-7D85-4C88-B143-E8765D8FD1D6}</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038C-4C08-9066-FE9EA774913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{B27A1E65-7057-4BDC-996A-2FED88E61070}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038C-4C08-9066-FE9EA774913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{101CA4EF-2D8C-4DC1-AA2B-6BF777D718BD}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038C-4C08-9066-FE9EA774913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{5EC8B448-8B59-4166-94F8-CBF64A528C98}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038C-4C08-9066-FE9EA774913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69.900000000000006</c:v>
                </c:pt>
                <c:pt idx="8">
                  <c:v>69.2</c:v>
                </c:pt>
                <c:pt idx="16">
                  <c:v>69.599999999999994</c:v>
                </c:pt>
                <c:pt idx="24">
                  <c:v>70</c:v>
                </c:pt>
                <c:pt idx="32">
                  <c:v>70.400000000000006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38C-4C08-9066-FE9EA774913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{EEE1C43A-D69E-4585-84EA-1BDD1C37557F}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038C-4C08-9066-FE9EA774913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{86944E1E-F6AC-4F7E-B592-05927FE8B52B}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38C-4C08-9066-FE9EA774913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{BC7128D8-ADFB-44EF-A187-C024A38104A2}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38C-4C08-9066-FE9EA774913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{6F0A8F6E-F9B5-478C-AD4D-170DCACD93A9}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38C-4C08-9066-FE9EA774913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{2D47C02C-3248-4551-B0D1-8FB239CBB69C}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38C-4C08-9066-FE9EA774913D}"/>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{9E202977-AC62-4137-A0E4-39A8C552C70C}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038C-4C08-9066-FE9EA774913D}"/>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{92FA8E5E-2C5F-4AD7-B3AB-5DE7FB61AAB5}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038C-4C08-9066-FE9EA774913D}"/>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{F08B1DC6-9206-4AF7-A9A4-D681DBAF45BE}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038C-4C08-9066-FE9EA774913D}"/>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{25C2F342-E6B2-4685-89C0-B994F216E3DE}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038C-4C08-9066-FE9EA774913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62.5</c:v>
                </c:pt>
                <c:pt idx="8">
                  <c:v>63.1</c:v>
                </c:pt>
                <c:pt idx="16">
                  <c:v>63.2</c:v>
                </c:pt>
                <c:pt idx="24">
                  <c:v>64</c:v>
                </c:pt>
                <c:pt idx="32">
                  <c:v>65.599999999999994</c:v>
                </c:pt>
              </c:numCache>
            </c:numRef>
          </c:xVal>
          <c:yVal>
            <c:numRef>
              <c:f>公会計指標分析・財政指標組合せ分析表!$BP$55:$DC$55</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038C-4C08-9066-FE9EA774913D}"/>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{7F11EDBF-084E-44A7-B4E9-901A31E1B804}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5760-414B-8DEC-9BD57E01484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{7420B53F-013F-4249-A1E5-90CA7904B4EF}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60-414B-8DEC-9BD57E01484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{D55F54E7-0BB1-4FA3-B614-ACA50A017267}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60-414B-8DEC-9BD57E01484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{DB46DCA9-B1CF-47B6-ACAD-57DA915F02D6}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60-414B-8DEC-9BD57E01484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{CEAAE776-1A16-45EE-9AE0-F99AAF728782}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60-414B-8DEC-9BD57E01484A}"/>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{00F42ADA-A12B-46AB-94C5-5DDF0D43D58D}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5760-414B-8DEC-9BD57E01484A}"/>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{FB4AA920-14A5-4AEE-9BF1-AB99500FDCDA}</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5760-414B-8DEC-9BD57E01484A}"/>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{B919E351-FDB2-4C55-826D-542C705C644A}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5760-414B-8DEC-9BD57E01484A}"/>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{0BA98168-6506-4148-B47B-C70475604A45}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5760-414B-8DEC-9BD57E01484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0.1</c:v>
                </c:pt>
                <c:pt idx="16">
                  <c:v>-0.1</c:v>
                </c:pt>
                <c:pt idx="24">
                  <c:v>-0.1</c:v>
                </c:pt>
                <c:pt idx="32">
                  <c:v>0.1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760-414B-8DEC-9BD57E01484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{42C31C3B-46ED-425F-A6BE-D1852735DDAD}</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5760-414B-8DEC-9BD57E01484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{1FFD51E2-D46D-4680-BB01-25EC1D1721B7}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60-414B-8DEC-9BD57E01484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{D79B0E36-596E-4A87-8323-AD9134516D3F}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60-414B-8DEC-9BD57E01484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{F60322B9-EEC0-42C7-B81D-8ED9D081BF5A}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60-414B-8DEC-9BD57E01484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{E5FC140E-56CA-4D1D-BFFA-A15B743908FC}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60-414B-8DEC-9BD57E01484A}"/>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{7670C36B-E2B4-4A0F-ACDD-73FC875CB108}</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5760-414B-8DEC-9BD57E01484A}"/>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{AA9B13B3-7675-4AD6-AA6E-65BC980661FB}</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5760-414B-8DEC-9BD57E01484A}"/>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{A467C190-F4B2-4D76-A40C-88B90DAAC283}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5760-414B-8DEC-9BD57E01484A}"/>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{6F053138-2628-4839-A07A-E16941E49585}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5760-414B-8DEC-9BD57E01484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4.2</c:v>
                </c:pt>
                <c:pt idx="8">
                  <c:v>4.2</c:v>
                </c:pt>
                <c:pt idx="16">
                  <c:v>4.5</c:v>
                </c:pt>
                <c:pt idx="24">
                  <c:v>4.5999999999999996</c:v>
                </c:pt>
                <c:pt idx="32">
                  <c:v>4.7</c:v>
                </c:pt>
              </c:numCache>
            </c:numRef>
          </c:xVal>
          <c:yVal>
            <c:numRef>
              <c:f>公会計指標分析・財政指標組合せ分析表!$BP$77:$DC$77</c:f>
              <c:numCache>
                <c:formatCode>#,##0.0;"▲ "#,##0.0</c:formatCode>
                <c:ptCount val="40"/>
                <c:pt idx="0">
                  <c:v>5.4</c:v>
                </c:pt>
                <c:pt idx="8">
                  <c:v>3.9</c:v>
                </c:pt>
                <c:pt idx="16">
                  <c:v>0</c:v>
                </c:pt>
                <c:pt idx="24">
                  <c:v>0</c:v>
                </c:pt>
                <c:pt idx="32">
                  <c:v>0</c:v>
                </c:pt>
              </c:numCache>
            </c:numRef>
          </c:yVal>
          <c:smooth val="0"/>
          <c:extLst>
            <c:ext xmlns:c16="http://schemas.microsoft.com/office/drawing/2014/chart" uri="{C3380CC4-5D6E-409C-BE32-E72D297353CC}">
              <c16:uniqueId val="{00000013-5760-414B-8DEC-9BD57E01484A}"/>
            </c:ext>
          </c:extLst>
        </c:ser>
        <c:dLbls>
          <c:showLegendKey val="0"/>
          <c:showVal val="1"/>
          <c:showCatName val="0"/>
          <c:showSerName val="0"/>
          <c:showPercent val="0"/>
          <c:showBubbleSize val="0"/>
        </c:dLbls>
        <c:axId val="84219776"/>
        <c:axId val="84234240"/>
      </c:scatterChart>
      <c:valAx>
        <c:axId val="84219776"/>
        <c:scaling>
          <c:orientation val="maxMin"/>
          <c:max val="4.8"/>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年度と比較して、</a:t>
          </a:r>
          <a:r>
            <a:rPr kumimoji="1" lang="ja-JP" altLang="en-US" sz="1100">
              <a:solidFill>
                <a:schemeClr val="dk1"/>
              </a:solidFill>
              <a:effectLst/>
              <a:latin typeface="+mn-lt"/>
              <a:ea typeface="+mn-ea"/>
              <a:cs typeface="+mn-cs"/>
            </a:rPr>
            <a:t>都市計画事業に係る地方債償還に充てた都市計画税などの特定財源や、基準財政需要額に算入された公債費の減少などにより</a:t>
          </a:r>
          <a:r>
            <a:rPr kumimoji="1" lang="ja-JP" altLang="ja-JP" sz="1100">
              <a:solidFill>
                <a:schemeClr val="dk1"/>
              </a:solidFill>
              <a:effectLst/>
              <a:latin typeface="+mn-lt"/>
              <a:ea typeface="+mn-ea"/>
              <a:cs typeface="+mn-cs"/>
            </a:rPr>
            <a:t>、分子が増加した。</a:t>
          </a:r>
          <a:endParaRPr lang="ja-JP" altLang="ja-JP" sz="1400">
            <a:effectLst/>
          </a:endParaRPr>
        </a:p>
        <a:p>
          <a:r>
            <a:rPr kumimoji="1" lang="ja-JP" altLang="ja-JP" sz="1100">
              <a:solidFill>
                <a:schemeClr val="dk1"/>
              </a:solidFill>
              <a:effectLst/>
              <a:latin typeface="+mn-lt"/>
              <a:ea typeface="+mn-ea"/>
              <a:cs typeface="+mn-cs"/>
            </a:rPr>
            <a:t>　一般会計の元利償還金は、過年度の起債の償還開始や終了の推移により年度間で比較すると上昇している年度もあり、令和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年度においても増加しているが、償還元金以上の借入を行わない地方債管理に伴い、長期的には減少傾向にある。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該当なし</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将来負担額について、一般会計等において地方債現在高が減少し</a:t>
          </a:r>
          <a:r>
            <a:rPr kumimoji="1" lang="ja-JP" altLang="en-US" sz="1100">
              <a:solidFill>
                <a:schemeClr val="dk1"/>
              </a:solidFill>
              <a:effectLst/>
              <a:latin typeface="+mn-lt"/>
              <a:ea typeface="+mn-ea"/>
              <a:cs typeface="+mn-cs"/>
            </a:rPr>
            <a:t>た一方</a:t>
          </a:r>
          <a:r>
            <a:rPr kumimoji="1" lang="ja-JP" altLang="ja-JP" sz="1100">
              <a:solidFill>
                <a:schemeClr val="dk1"/>
              </a:solidFill>
              <a:effectLst/>
              <a:latin typeface="+mn-lt"/>
              <a:ea typeface="+mn-ea"/>
              <a:cs typeface="+mn-cs"/>
            </a:rPr>
            <a:t>、下水道事業会計の地方債償還に充てるための繰出金見込額</a:t>
          </a:r>
          <a:r>
            <a:rPr kumimoji="1" lang="ja-JP" altLang="en-US" sz="1100">
              <a:solidFill>
                <a:schemeClr val="dk1"/>
              </a:solidFill>
              <a:effectLst/>
              <a:latin typeface="+mn-lt"/>
              <a:ea typeface="+mn-ea"/>
              <a:cs typeface="+mn-cs"/>
            </a:rPr>
            <a:t>は増加したものの</a:t>
          </a:r>
          <a:r>
            <a:rPr kumimoji="1" lang="ja-JP" altLang="ja-JP" sz="1100">
              <a:solidFill>
                <a:schemeClr val="dk1"/>
              </a:solidFill>
              <a:effectLst/>
              <a:latin typeface="+mn-lt"/>
              <a:ea typeface="+mn-ea"/>
              <a:cs typeface="+mn-cs"/>
            </a:rPr>
            <a:t>、将来負担額全体としては減少している。</a:t>
          </a:r>
          <a:endParaRPr lang="ja-JP" altLang="ja-JP" sz="1400">
            <a:effectLst/>
          </a:endParaRPr>
        </a:p>
        <a:p>
          <a:r>
            <a:rPr kumimoji="1" lang="ja-JP" altLang="ja-JP" sz="1100">
              <a:solidFill>
                <a:schemeClr val="dk1"/>
              </a:solidFill>
              <a:effectLst/>
              <a:latin typeface="+mn-lt"/>
              <a:ea typeface="+mn-ea"/>
              <a:cs typeface="+mn-cs"/>
            </a:rPr>
            <a:t>　将来負担額が大きく増加しないよう、地方債については事業内容の精査や補助金の活用を図るなど、可能な限り抑制に努めていく。</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充当可能特定歳入が都市計画事業に係る地方債の現在高等の増により増加したものの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充当可能基金が財政調整基金の取り崩しなどにより減となったこと</a:t>
          </a:r>
          <a:r>
            <a:rPr kumimoji="1" lang="ja-JP" altLang="ja-JP" sz="1100">
              <a:solidFill>
                <a:schemeClr val="dk1"/>
              </a:solidFill>
              <a:effectLst/>
              <a:latin typeface="+mn-lt"/>
              <a:ea typeface="+mn-ea"/>
              <a:cs typeface="+mn-cs"/>
            </a:rPr>
            <a:t>などにより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充当可能財源等は</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東京都東久留米市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決算剰余金を「財政調整基金」や「公共施設等整備基金」に積み立てを行った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、財政調整基金</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取り崩し</a:t>
          </a:r>
          <a:r>
            <a:rPr kumimoji="1" lang="ja-JP" altLang="en-US" sz="1100">
              <a:solidFill>
                <a:schemeClr val="dk1"/>
              </a:solidFill>
              <a:effectLst/>
              <a:latin typeface="+mn-lt"/>
              <a:ea typeface="+mn-ea"/>
              <a:cs typeface="+mn-cs"/>
            </a:rPr>
            <a:t>たこと</a:t>
          </a:r>
          <a:r>
            <a:rPr kumimoji="1" lang="ja-JP" altLang="ja-JP" sz="1100">
              <a:solidFill>
                <a:schemeClr val="dk1"/>
              </a:solidFill>
              <a:effectLst/>
              <a:latin typeface="+mn-lt"/>
              <a:ea typeface="+mn-ea"/>
              <a:cs typeface="+mn-cs"/>
            </a:rPr>
            <a:t>などにより前年度比約</a:t>
          </a:r>
          <a:r>
            <a:rPr kumimoji="1" lang="en-US" altLang="ja-JP" sz="1100">
              <a:solidFill>
                <a:schemeClr val="dk1"/>
              </a:solidFill>
              <a:effectLst/>
              <a:latin typeface="+mn-lt"/>
              <a:ea typeface="+mn-ea"/>
              <a:cs typeface="+mn-cs"/>
            </a:rPr>
            <a:t>7.9</a:t>
          </a:r>
          <a:r>
            <a:rPr kumimoji="1" lang="ja-JP" altLang="ja-JP" sz="1100">
              <a:solidFill>
                <a:schemeClr val="dk1"/>
              </a:solidFill>
              <a:effectLst/>
              <a:latin typeface="+mn-lt"/>
              <a:ea typeface="+mn-ea"/>
              <a:cs typeface="+mn-cs"/>
            </a:rPr>
            <a:t>億円の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各会計年度において決算剰余金を生じた場合は、当該剰余金のうち</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に相当する額を財政調整基金に積み立て、その残りの額から繰越金等（翌年度予算に計上した前年度繰越金のほか、使途を特定した寄附金、目的税や各種交付金の事業未充当分等）を差し引いた額を公共施設等整備基金に積み立てることとしている。なお、財政調整基金残高が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％を下回る見込みの場合は、公共施設等整備基金への積み立てより財政調整基金残高の維持を優先することとしているが、当該剰余金が生じた決算年度末時点での財政調整基金残高が標準財政規模の</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％を超えている場合は、当該</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％を超えている額と同額程度を翌年度の歳入一般財源から公共施設等整備基金へ積み立てることとしている。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公共施設等整備基金：公共施設の整備及び維持補修、庁舎整備</a:t>
          </a:r>
          <a:endParaRPr lang="ja-JP" altLang="ja-JP" sz="1400">
            <a:effectLst/>
          </a:endParaRPr>
        </a:p>
        <a:p>
          <a:r>
            <a:rPr kumimoji="1" lang="ja-JP" altLang="ja-JP" sz="1100">
              <a:solidFill>
                <a:schemeClr val="dk1"/>
              </a:solidFill>
              <a:effectLst/>
              <a:latin typeface="+mn-lt"/>
              <a:ea typeface="+mn-ea"/>
              <a:cs typeface="+mn-cs"/>
            </a:rPr>
            <a:t>　みどりの基金：環境保全</a:t>
          </a:r>
          <a:endParaRPr lang="ja-JP" altLang="ja-JP" sz="1400">
            <a:effectLst/>
          </a:endParaRPr>
        </a:p>
        <a:p>
          <a:r>
            <a:rPr kumimoji="1" lang="ja-JP" altLang="ja-JP" sz="1100">
              <a:solidFill>
                <a:schemeClr val="dk1"/>
              </a:solidFill>
              <a:effectLst/>
              <a:latin typeface="+mn-lt"/>
              <a:ea typeface="+mn-ea"/>
              <a:cs typeface="+mn-cs"/>
            </a:rPr>
            <a:t>　教育振興基金：学校教育施設及び教育備品の整備</a:t>
          </a:r>
          <a:endParaRPr lang="ja-JP" altLang="ja-JP" sz="1400">
            <a:effectLst/>
          </a:endParaRPr>
        </a:p>
        <a:p>
          <a:r>
            <a:rPr kumimoji="1" lang="ja-JP" altLang="ja-JP" sz="1100">
              <a:solidFill>
                <a:schemeClr val="dk1"/>
              </a:solidFill>
              <a:effectLst/>
              <a:latin typeface="+mn-lt"/>
              <a:ea typeface="+mn-ea"/>
              <a:cs typeface="+mn-cs"/>
            </a:rPr>
            <a:t>　郷土美術館建設基金：郷土美術館建設</a:t>
          </a:r>
          <a:endParaRPr lang="ja-JP" altLang="ja-JP" sz="1400">
            <a:effectLst/>
          </a:endParaRPr>
        </a:p>
        <a:p>
          <a:r>
            <a:rPr kumimoji="1" lang="ja-JP" altLang="ja-JP" sz="1100">
              <a:solidFill>
                <a:schemeClr val="dk1"/>
              </a:solidFill>
              <a:effectLst/>
              <a:latin typeface="+mn-lt"/>
              <a:ea typeface="+mn-ea"/>
              <a:cs typeface="+mn-cs"/>
            </a:rPr>
            <a:t>　都市計画事業基金：都市計画事業の推進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公共施設等整備基金</a:t>
          </a:r>
          <a:endParaRPr lang="ja-JP" altLang="ja-JP" sz="1400">
            <a:effectLst/>
          </a:endParaRPr>
        </a:p>
        <a:p>
          <a:r>
            <a:rPr kumimoji="1" lang="ja-JP"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年度決算剰余金のうち、使途が確定していない金額</a:t>
          </a:r>
          <a:r>
            <a:rPr lang="ja-JP" altLang="en-US" sz="1100">
              <a:solidFill>
                <a:schemeClr val="dk1"/>
              </a:solidFill>
              <a:effectLst/>
              <a:latin typeface="+mn-lt"/>
              <a:ea typeface="+mn-ea"/>
              <a:cs typeface="+mn-cs"/>
            </a:rPr>
            <a:t>の積み立て及び財政調整基金からの積み立て</a:t>
          </a:r>
          <a:r>
            <a:rPr kumimoji="1" lang="ja-JP" altLang="en-US" sz="1100">
              <a:solidFill>
                <a:schemeClr val="dk1"/>
              </a:solidFill>
              <a:effectLst/>
              <a:latin typeface="+mn-lt"/>
              <a:ea typeface="+mn-ea"/>
              <a:cs typeface="+mn-cs"/>
            </a:rPr>
            <a:t>を行った</a:t>
          </a:r>
          <a:r>
            <a:rPr kumimoji="1" lang="ja-JP" altLang="ja-JP" sz="1100">
              <a:solidFill>
                <a:schemeClr val="dk1"/>
              </a:solidFill>
              <a:effectLst/>
              <a:latin typeface="+mn-lt"/>
              <a:ea typeface="+mn-ea"/>
              <a:cs typeface="+mn-cs"/>
            </a:rPr>
            <a:t>こと</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による増。</a:t>
          </a:r>
          <a:endParaRPr lang="ja-JP" altLang="ja-JP" sz="1400">
            <a:effectLst/>
          </a:endParaRPr>
        </a:p>
        <a:p>
          <a:r>
            <a:rPr kumimoji="1" lang="ja-JP" altLang="ja-JP" sz="1100">
              <a:solidFill>
                <a:schemeClr val="dk1"/>
              </a:solidFill>
              <a:effectLst/>
              <a:latin typeface="+mn-lt"/>
              <a:ea typeface="+mn-ea"/>
              <a:cs typeface="+mn-cs"/>
            </a:rPr>
            <a:t>　みどりの基金</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寄附金の積み立てを行ったことなどによる増</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都市計画事業基金</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年度に収入した都市計画税のうち、都市計画事業の決算額を上回り、翌年度へ繰越した分約</a:t>
          </a:r>
          <a:r>
            <a:rPr kumimoji="1" lang="en-US" altLang="ja-JP" sz="1100">
              <a:solidFill>
                <a:schemeClr val="dk1"/>
              </a:solidFill>
              <a:effectLst/>
              <a:latin typeface="+mn-lt"/>
              <a:ea typeface="+mn-ea"/>
              <a:cs typeface="+mn-cs"/>
            </a:rPr>
            <a:t>3.7</a:t>
          </a:r>
          <a:r>
            <a:rPr kumimoji="1" lang="ja-JP" altLang="ja-JP" sz="1100">
              <a:solidFill>
                <a:schemeClr val="dk1"/>
              </a:solidFill>
              <a:effectLst/>
              <a:latin typeface="+mn-lt"/>
              <a:ea typeface="+mn-ea"/>
              <a:cs typeface="+mn-cs"/>
            </a:rPr>
            <a:t>億円を積み立てたこと</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公共施設の老朽化に伴う改修が続くことから、特に公共施設等整備基金や教育振興基金の運用について留意する必要がある。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公共施設等整備基金</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積み立てを行ったことなどにより</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28.0</a:t>
          </a:r>
          <a:r>
            <a:rPr kumimoji="1" lang="ja-JP" altLang="en-US" sz="1100">
              <a:solidFill>
                <a:schemeClr val="dk1"/>
              </a:solidFill>
              <a:effectLst/>
              <a:latin typeface="+mn-lt"/>
              <a:ea typeface="+mn-ea"/>
              <a:cs typeface="+mn-cs"/>
            </a:rPr>
            <a:t>億円の減となった</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標準財政規模の</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％相当を基準とし、災害等に備えて</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億円確保することとしている。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特になし。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463C4456-A186-4E8F-8C75-D2871BC2DC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D465B33-E7B6-45E3-8A19-4E6CB94954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244D64BF-F7C7-4ED7-AEE0-0C5B9DDBE153}"/>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8935BA6-92C0-47E2-A179-7FC98D8DF1C9}"/>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3285FAE-1E80-4746-A119-BCCE4318CEF2}"/>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E22A6F6F-0C85-4525-BB92-CBDE1CCC5972}"/>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6EDFF666-1697-49DC-B48B-8D9767C4DF0E}"/>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6F6D8A40-AD9E-4D05-BF43-A5CFA717B2EA}"/>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14E28D1-B91C-4461-AE09-D966A7D36DC3}"/>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AA3FEFA-E443-4D55-A117-42C393B5ED0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E251065E-B454-48A2-8646-AAD29F79F52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CA42137D-1483-4872-8A59-1308E075E653}"/>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DD808D4-63BE-4E56-B272-9698F8AE477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E1B1B28E-9279-40C5-ACDE-EBC3BFBA4F16}"/>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7FAF6714-2C84-4E9C-8DDC-E20FDB44B25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84197C06-72F3-4EC7-83E6-95243A45D32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C51F1EC5-CB6E-4AD6-9042-623337B7F9F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564803BD-08A7-4BD0-95EF-871037B24622}"/>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7C23A7FC-33DC-46D6-BBC8-740C7C44E47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4C8DA97C-01AC-46DD-8879-E5D60AD0A075}"/>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B401B5CC-F122-4B98-BD56-573622ABD2B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C9432A0F-9066-40F6-8C54-FB065D2DD10A}"/>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6BBAEC2E-4CF2-4FE7-B909-6DE6B7482F3B}"/>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4FC35A2C-B6A3-4717-8183-7482F10BAD4A}"/>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19E3E1C4-4756-4CCF-A0F2-DBE141C02FDC}"/>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F0331E3B-AD35-475E-8B88-4BEBACFCB951}"/>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3DF7017-DB4E-469A-BED8-2D1C3BAE5514}"/>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9CA6621F-E635-4920-9F74-648130B2F431}"/>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0DEE21BA-06D9-4728-8166-DE0EA7ECB69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07D65D81-7036-4739-AFEA-53573D8D171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BF99C6C-2025-4FDB-AA49-5F9B7AFC0159}"/>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96DA1087-6884-44E5-A78E-93F8AA7D0AF1}"/>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D9F4DF86-1E46-407B-978B-3D39D7CE46D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2B75C316-538A-4FBE-8F05-EFFD03693AD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1A924126-2FC8-46E5-9805-1B842BCF4776}"/>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6E01A6DE-DC8F-43DE-B7A1-024A7C2BBAB2}"/>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7238ED35-B290-4F8D-8D5B-0135C68CA177}"/>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33EBF595-1B4B-4C8B-8D3C-2504C62E2AC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A726F0E-C92B-429F-A156-824D50BB12D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D59A7584-0377-421D-888E-2AFB00CEB0E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29AA8F1C-9288-4653-847B-1CA3F3BE3D0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437734ED-4B76-4B03-B477-D9785961A5AA}"/>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50671548-43F5-4F48-A32B-59BBA46D5897}"/>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CAF9B169-98FB-46E9-A29B-1872ED2FEB22}"/>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CDDB3D33-CCE2-4C22-B806-A310904B37D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3FE392F0-01EF-4F85-B157-1E57818E90B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03F48F2D-2CFC-4503-8AD2-C6B655995B3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[ 70.4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A4204053-928C-4C1C-966C-644E6E88CC0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D9D0B38A-DC8C-434D-A692-1CB2B242C1B7}"/>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054248C-8F4E-4013-94A8-D95515F09D47}"/>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BD906ED-4808-45A2-BE3F-5A0043F556B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5347009C-E07F-4261-B682-7F9394A7002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4C30A80A-EF32-4686-B85E-466B7970032E}"/>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25134112-4FCB-4C11-A97B-7C97707F6C9C}"/>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39A90DAD-3D96-471E-BDC5-D3A88B77D12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74F25CF2-EA4B-4405-9752-B19943F2A1AD}"/>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2B6183A-D39F-4E21-B605-A066F57E9EA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a:solidFill>
                <a:schemeClr val="dk1"/>
              </a:solidFill>
              <a:effectLst/>
              <a:latin typeface="+mn-lt"/>
              <a:ea typeface="+mn-ea"/>
              <a:cs typeface="+mn-cs"/>
            </a:rPr>
            <a:t>令和</a:t>
          </a:r>
          <a:r>
            <a:rPr kumimoji="1" lang="en-US" altLang="ja-JP" sz="900">
              <a:solidFill>
                <a:schemeClr val="dk1"/>
              </a:solidFill>
              <a:effectLst/>
              <a:latin typeface="+mn-lt"/>
              <a:ea typeface="+mn-ea"/>
              <a:cs typeface="+mn-cs"/>
            </a:rPr>
            <a:t>5</a:t>
          </a:r>
          <a:r>
            <a:rPr kumimoji="1" lang="ja-JP" altLang="ja-JP" sz="900">
              <a:solidFill>
                <a:schemeClr val="dk1"/>
              </a:solidFill>
              <a:effectLst/>
              <a:latin typeface="+mn-lt"/>
              <a:ea typeface="+mn-ea"/>
              <a:cs typeface="+mn-cs"/>
            </a:rPr>
            <a:t>年度は前年度比</a:t>
          </a:r>
          <a:r>
            <a:rPr kumimoji="1" lang="en-US" altLang="ja-JP" sz="900">
              <a:solidFill>
                <a:schemeClr val="dk1"/>
              </a:solidFill>
              <a:effectLst/>
              <a:latin typeface="+mn-lt"/>
              <a:ea typeface="+mn-ea"/>
              <a:cs typeface="+mn-cs"/>
            </a:rPr>
            <a:t>0.4</a:t>
          </a:r>
          <a:r>
            <a:rPr kumimoji="1" lang="ja-JP" altLang="en-US" sz="900">
              <a:solidFill>
                <a:schemeClr val="dk1"/>
              </a:solidFill>
              <a:effectLst/>
              <a:latin typeface="+mn-lt"/>
              <a:ea typeface="+mn-ea"/>
              <a:cs typeface="+mn-cs"/>
            </a:rPr>
            <a:t>ポイントの上昇</a:t>
          </a:r>
          <a:r>
            <a:rPr kumimoji="1" lang="ja-JP" altLang="ja-JP" sz="900">
              <a:solidFill>
                <a:schemeClr val="dk1"/>
              </a:solidFill>
              <a:effectLst/>
              <a:latin typeface="+mn-lt"/>
              <a:ea typeface="+mn-ea"/>
              <a:cs typeface="+mn-cs"/>
            </a:rPr>
            <a:t>となっている。本市では人口急増期に整備した公共施設が老朽化してきており、計画的な改修が必要であることから、平成</a:t>
          </a:r>
          <a:r>
            <a:rPr kumimoji="1" lang="en-US" altLang="ja-JP" sz="900">
              <a:solidFill>
                <a:schemeClr val="dk1"/>
              </a:solidFill>
              <a:effectLst/>
              <a:latin typeface="+mn-lt"/>
              <a:ea typeface="+mn-ea"/>
              <a:cs typeface="+mn-cs"/>
            </a:rPr>
            <a:t>27</a:t>
          </a:r>
          <a:r>
            <a:rPr kumimoji="1" lang="ja-JP" altLang="ja-JP" sz="900">
              <a:solidFill>
                <a:schemeClr val="dk1"/>
              </a:solidFill>
              <a:effectLst/>
              <a:latin typeface="+mn-lt"/>
              <a:ea typeface="+mn-ea"/>
              <a:cs typeface="+mn-cs"/>
            </a:rPr>
            <a:t>年度に「公共施設白書」「施設保全計画」、平成</a:t>
          </a:r>
          <a:r>
            <a:rPr kumimoji="1" lang="en-US" altLang="ja-JP" sz="900">
              <a:solidFill>
                <a:schemeClr val="dk1"/>
              </a:solidFill>
              <a:effectLst/>
              <a:latin typeface="+mn-lt"/>
              <a:ea typeface="+mn-ea"/>
              <a:cs typeface="+mn-cs"/>
            </a:rPr>
            <a:t>28</a:t>
          </a:r>
          <a:r>
            <a:rPr kumimoji="1" lang="ja-JP" altLang="ja-JP" sz="900">
              <a:solidFill>
                <a:schemeClr val="dk1"/>
              </a:solidFill>
              <a:effectLst/>
              <a:latin typeface="+mn-lt"/>
              <a:ea typeface="+mn-ea"/>
              <a:cs typeface="+mn-cs"/>
            </a:rPr>
            <a:t>年度に「施設整備プログラム」を策定し、これらに基づき、施設の長寿命化と安全性確保のため、改修工事等を実施していくこととしている。令和</a:t>
          </a:r>
          <a:r>
            <a:rPr kumimoji="1" lang="en-US" altLang="ja-JP" sz="900">
              <a:solidFill>
                <a:schemeClr val="dk1"/>
              </a:solidFill>
              <a:effectLst/>
              <a:latin typeface="+mn-lt"/>
              <a:ea typeface="+mn-ea"/>
              <a:cs typeface="+mn-cs"/>
            </a:rPr>
            <a:t>4</a:t>
          </a:r>
          <a:r>
            <a:rPr kumimoji="1" lang="ja-JP" altLang="ja-JP" sz="900">
              <a:solidFill>
                <a:schemeClr val="dk1"/>
              </a:solidFill>
              <a:effectLst/>
              <a:latin typeface="+mn-lt"/>
              <a:ea typeface="+mn-ea"/>
              <a:cs typeface="+mn-cs"/>
            </a:rPr>
            <a:t>年度には「公共施設等総合管理計画」を改訂しており、公共施設のスリム化を図るための具体的な手順・方針を「未来志向の公共施設の考え方」として取りまとめ、今後</a:t>
          </a:r>
          <a:r>
            <a:rPr kumimoji="1" lang="en-US" altLang="ja-JP" sz="900">
              <a:solidFill>
                <a:schemeClr val="dk1"/>
              </a:solidFill>
              <a:effectLst/>
              <a:latin typeface="+mn-lt"/>
              <a:ea typeface="+mn-ea"/>
              <a:cs typeface="+mn-cs"/>
            </a:rPr>
            <a:t>50</a:t>
          </a:r>
          <a:r>
            <a:rPr kumimoji="1" lang="ja-JP" altLang="ja-JP" sz="900">
              <a:solidFill>
                <a:schemeClr val="dk1"/>
              </a:solidFill>
              <a:effectLst/>
              <a:latin typeface="+mn-lt"/>
              <a:ea typeface="+mn-ea"/>
              <a:cs typeface="+mn-cs"/>
            </a:rPr>
            <a:t>年を見据えた公共施設のあり方について庁内で議論を進めていく。</a:t>
          </a:r>
          <a:endParaRPr lang="ja-JP" altLang="ja-JP" sz="90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82961A5-FE07-49AE-B1D6-DE15C70ED17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9B7A0650-7AE7-4556-B113-C8799AC358C9}"/>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A5A6621-DEA8-4356-A1AD-CFD071A57DB3}"/>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4340081D-36FB-4611-8428-521215017F62}"/>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8F73160E-8E69-4DD3-A85E-D2F786FBBD7D}"/>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7E8BEB9-20C8-490C-A3DC-98770AE890A1}"/>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DD16401E-84A9-4CA4-B09E-FE1900FF7359}"/>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DA221347-C742-47AD-BBD9-C1E95EB51D21}"/>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D19386FD-5C98-4628-BD18-B3FF84E2D5D4}"/>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148998BC-191B-46DB-887A-1AF99B58BA68}"/>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15528B78-A29C-4E3D-83EC-46B0B3238D6E}"/>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51695445-9D8D-4B69-AC46-046570AA103A}"/>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1F29F8CC-9DD1-4814-8617-9B3D1F4C0ACF}"/>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84B0192D-65C7-4422-A419-31A18A8F8C9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7B109138-1678-49AF-991E-5109074C209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97494CF2-030B-4A08-A0BE-271E70F5634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149648</xdr:rowOff>
    </xdr:from>
    <xdr:to>
      <xdr:col>23</xdr:col>
      <xdr:colOff>85090</xdr:colOff>
      <xdr:row>35</xdr:row>
      <xdr:rowOff>15875</xdr:rowOff>
    </xdr:to>
    <xdr:cxnSp macro="">
      <xdr:nvCxnSpPr>
        <xdr:cNvPr id="75" name="直線コネクタ 74">
          <a:extLst>
            <a:ext uri="{FF2B5EF4-FFF2-40B4-BE49-F238E27FC236}">
              <a16:creationId xmlns:a16="http://schemas.microsoft.com/office/drawing/2014/main" id="{43CD70E6-BD29-400E-8312-89D2C8C60C99}"/>
            </a:ext>
          </a:extLst>
        </xdr:cNvPr>
        <xdr:cNvCxnSpPr/>
      </xdr:nvCxnSpPr>
      <xdr:spPr>
        <a:xfrm flipV="1">
          <a:off x="4760595" y="5550323"/>
          <a:ext cx="1270" cy="1237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19702</xdr:rowOff>
    </xdr:from>
    <xdr:ext cx="405111" cy="259045"/>
    <xdr:sp macro="" textlink="">
      <xdr:nvSpPr>
        <xdr:cNvPr id="76" name="有形固定資産減価償却率最小値テキスト">
          <a:extLst>
            <a:ext uri="{FF2B5EF4-FFF2-40B4-BE49-F238E27FC236}">
              <a16:creationId xmlns:a16="http://schemas.microsoft.com/office/drawing/2014/main" id="{62F7AFC0-D62F-4EA9-8EF2-D8A6D431DDB9}"/>
            </a:ext>
          </a:extLst>
        </xdr:cNvPr>
        <xdr:cNvSpPr txBox="1"/>
      </xdr:nvSpPr>
      <xdr:spPr>
        <a:xfrm>
          <a:off x="4813300" y="6791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15875</xdr:rowOff>
    </xdr:from>
    <xdr:to>
      <xdr:col>23</xdr:col>
      <xdr:colOff>174625</xdr:colOff>
      <xdr:row>35</xdr:row>
      <xdr:rowOff>15875</xdr:rowOff>
    </xdr:to>
    <xdr:cxnSp macro="">
      <xdr:nvCxnSpPr>
        <xdr:cNvPr id="77" name="直線コネクタ 76">
          <a:extLst>
            <a:ext uri="{FF2B5EF4-FFF2-40B4-BE49-F238E27FC236}">
              <a16:creationId xmlns:a16="http://schemas.microsoft.com/office/drawing/2014/main" id="{7FDD3B41-0DD1-4E5A-B2C8-7D39F0757227}"/>
            </a:ext>
          </a:extLst>
        </xdr:cNvPr>
        <xdr:cNvCxnSpPr/>
      </xdr:nvCxnSpPr>
      <xdr:spPr>
        <a:xfrm>
          <a:off x="4673600" y="678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96325</xdr:rowOff>
    </xdr:from>
    <xdr:ext cx="405111" cy="259045"/>
    <xdr:sp macro="" textlink="">
      <xdr:nvSpPr>
        <xdr:cNvPr id="78" name="有形固定資産減価償却率最大値テキスト">
          <a:extLst>
            <a:ext uri="{FF2B5EF4-FFF2-40B4-BE49-F238E27FC236}">
              <a16:creationId xmlns:a16="http://schemas.microsoft.com/office/drawing/2014/main" id="{6E29C476-34F8-4A62-AAB6-E251BBD4BA77}"/>
            </a:ext>
          </a:extLst>
        </xdr:cNvPr>
        <xdr:cNvSpPr txBox="1"/>
      </xdr:nvSpPr>
      <xdr:spPr>
        <a:xfrm>
          <a:off x="4813300" y="5325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149648</xdr:rowOff>
    </xdr:from>
    <xdr:to>
      <xdr:col>23</xdr:col>
      <xdr:colOff>174625</xdr:colOff>
      <xdr:row>27</xdr:row>
      <xdr:rowOff>149648</xdr:rowOff>
    </xdr:to>
    <xdr:cxnSp macro="">
      <xdr:nvCxnSpPr>
        <xdr:cNvPr id="79" name="直線コネクタ 78">
          <a:extLst>
            <a:ext uri="{FF2B5EF4-FFF2-40B4-BE49-F238E27FC236}">
              <a16:creationId xmlns:a16="http://schemas.microsoft.com/office/drawing/2014/main" id="{2D2BB40C-C0C9-4861-A92E-A0DA8BC37F2C}"/>
            </a:ext>
          </a:extLst>
        </xdr:cNvPr>
        <xdr:cNvCxnSpPr/>
      </xdr:nvCxnSpPr>
      <xdr:spPr>
        <a:xfrm>
          <a:off x="4673600" y="5550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119609</xdr:rowOff>
    </xdr:from>
    <xdr:ext cx="405111" cy="259045"/>
    <xdr:sp macro="" textlink="">
      <xdr:nvSpPr>
        <xdr:cNvPr id="80" name="有形固定資産減価償却率平均値テキスト">
          <a:extLst>
            <a:ext uri="{FF2B5EF4-FFF2-40B4-BE49-F238E27FC236}">
              <a16:creationId xmlns:a16="http://schemas.microsoft.com/office/drawing/2014/main" id="{018A8D1D-F438-43C0-A395-032991A67425}"/>
            </a:ext>
          </a:extLst>
        </xdr:cNvPr>
        <xdr:cNvSpPr txBox="1"/>
      </xdr:nvSpPr>
      <xdr:spPr>
        <a:xfrm>
          <a:off x="4813300" y="60346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96732</xdr:rowOff>
    </xdr:from>
    <xdr:to>
      <xdr:col>23</xdr:col>
      <xdr:colOff>136525</xdr:colOff>
      <xdr:row>32</xdr:row>
      <xdr:rowOff>26882</xdr:rowOff>
    </xdr:to>
    <xdr:sp macro="" textlink="">
      <xdr:nvSpPr>
        <xdr:cNvPr id="81" name="フローチャート: 判断 80">
          <a:extLst>
            <a:ext uri="{FF2B5EF4-FFF2-40B4-BE49-F238E27FC236}">
              <a16:creationId xmlns:a16="http://schemas.microsoft.com/office/drawing/2014/main" id="{8AFF35E2-FBB9-434E-98B3-687E7AAD4524}"/>
            </a:ext>
          </a:extLst>
        </xdr:cNvPr>
        <xdr:cNvSpPr/>
      </xdr:nvSpPr>
      <xdr:spPr>
        <a:xfrm>
          <a:off x="4711700" y="618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39158</xdr:rowOff>
    </xdr:from>
    <xdr:to>
      <xdr:col>19</xdr:col>
      <xdr:colOff>187325</xdr:colOff>
      <xdr:row>31</xdr:row>
      <xdr:rowOff>140758</xdr:rowOff>
    </xdr:to>
    <xdr:sp macro="" textlink="">
      <xdr:nvSpPr>
        <xdr:cNvPr id="82" name="フローチャート: 判断 81">
          <a:extLst>
            <a:ext uri="{FF2B5EF4-FFF2-40B4-BE49-F238E27FC236}">
              <a16:creationId xmlns:a16="http://schemas.microsoft.com/office/drawing/2014/main" id="{C1288015-A86C-4729-A8F4-123C97777DF9}"/>
            </a:ext>
          </a:extLst>
        </xdr:cNvPr>
        <xdr:cNvSpPr/>
      </xdr:nvSpPr>
      <xdr:spPr>
        <a:xfrm>
          <a:off x="4000500" y="61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10372</xdr:rowOff>
    </xdr:from>
    <xdr:to>
      <xdr:col>15</xdr:col>
      <xdr:colOff>187325</xdr:colOff>
      <xdr:row>31</xdr:row>
      <xdr:rowOff>111972</xdr:rowOff>
    </xdr:to>
    <xdr:sp macro="" textlink="">
      <xdr:nvSpPr>
        <xdr:cNvPr id="83" name="フローチャート: 判断 82">
          <a:extLst>
            <a:ext uri="{FF2B5EF4-FFF2-40B4-BE49-F238E27FC236}">
              <a16:creationId xmlns:a16="http://schemas.microsoft.com/office/drawing/2014/main" id="{1EAF1322-2BC1-4ABA-89F9-D04B211702DD}"/>
            </a:ext>
          </a:extLst>
        </xdr:cNvPr>
        <xdr:cNvSpPr/>
      </xdr:nvSpPr>
      <xdr:spPr>
        <a:xfrm>
          <a:off x="3238500" y="6096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6773</xdr:rowOff>
    </xdr:from>
    <xdr:to>
      <xdr:col>11</xdr:col>
      <xdr:colOff>187325</xdr:colOff>
      <xdr:row>31</xdr:row>
      <xdr:rowOff>108373</xdr:rowOff>
    </xdr:to>
    <xdr:sp macro="" textlink="">
      <xdr:nvSpPr>
        <xdr:cNvPr id="84" name="フローチャート: 判断 83">
          <a:extLst>
            <a:ext uri="{FF2B5EF4-FFF2-40B4-BE49-F238E27FC236}">
              <a16:creationId xmlns:a16="http://schemas.microsoft.com/office/drawing/2014/main" id="{A4E0FECB-D0E5-4961-ADB4-95DA3B754AC8}"/>
            </a:ext>
          </a:extLst>
        </xdr:cNvPr>
        <xdr:cNvSpPr/>
      </xdr:nvSpPr>
      <xdr:spPr>
        <a:xfrm>
          <a:off x="2476500" y="60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156633</xdr:rowOff>
    </xdr:from>
    <xdr:to>
      <xdr:col>7</xdr:col>
      <xdr:colOff>187325</xdr:colOff>
      <xdr:row>31</xdr:row>
      <xdr:rowOff>86783</xdr:rowOff>
    </xdr:to>
    <xdr:sp macro="" textlink="">
      <xdr:nvSpPr>
        <xdr:cNvPr id="85" name="フローチャート: 判断 84">
          <a:extLst>
            <a:ext uri="{FF2B5EF4-FFF2-40B4-BE49-F238E27FC236}">
              <a16:creationId xmlns:a16="http://schemas.microsoft.com/office/drawing/2014/main" id="{F770605A-0E15-4ACF-B0E9-97DDD8361B7F}"/>
            </a:ext>
          </a:extLst>
        </xdr:cNvPr>
        <xdr:cNvSpPr/>
      </xdr:nvSpPr>
      <xdr:spPr>
        <a:xfrm>
          <a:off x="17145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B278F44-2EC3-401F-B03F-AB4120CC934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63013B1-24A4-4B21-BF2C-3CA0392AF02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8779E5C6-8045-41F5-BD3F-50262C5FE5A2}"/>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EBC5E497-7F3A-41FC-B10F-B609302009A5}"/>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91E1217E-521A-4F51-841E-39E1B83C364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98002</xdr:rowOff>
    </xdr:from>
    <xdr:to>
      <xdr:col>23</xdr:col>
      <xdr:colOff>136525</xdr:colOff>
      <xdr:row>33</xdr:row>
      <xdr:rowOff>28152</xdr:rowOff>
    </xdr:to>
    <xdr:sp macro="" textlink="">
      <xdr:nvSpPr>
        <xdr:cNvPr id="91" name="楕円 90">
          <a:extLst>
            <a:ext uri="{FF2B5EF4-FFF2-40B4-BE49-F238E27FC236}">
              <a16:creationId xmlns:a16="http://schemas.microsoft.com/office/drawing/2014/main" id="{90925BFF-7076-404E-A12B-281AAB7794C4}"/>
            </a:ext>
          </a:extLst>
        </xdr:cNvPr>
        <xdr:cNvSpPr/>
      </xdr:nvSpPr>
      <xdr:spPr>
        <a:xfrm>
          <a:off x="4711700" y="635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76429</xdr:rowOff>
    </xdr:from>
    <xdr:ext cx="405111" cy="259045"/>
    <xdr:sp macro="" textlink="">
      <xdr:nvSpPr>
        <xdr:cNvPr id="92" name="有形固定資産減価償却率該当値テキスト">
          <a:extLst>
            <a:ext uri="{FF2B5EF4-FFF2-40B4-BE49-F238E27FC236}">
              <a16:creationId xmlns:a16="http://schemas.microsoft.com/office/drawing/2014/main" id="{C2A6313C-CA81-4B14-9084-E65FCC07CA70}"/>
            </a:ext>
          </a:extLst>
        </xdr:cNvPr>
        <xdr:cNvSpPr txBox="1"/>
      </xdr:nvSpPr>
      <xdr:spPr>
        <a:xfrm>
          <a:off x="4813300" y="6334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83608</xdr:rowOff>
    </xdr:from>
    <xdr:to>
      <xdr:col>19</xdr:col>
      <xdr:colOff>187325</xdr:colOff>
      <xdr:row>33</xdr:row>
      <xdr:rowOff>13758</xdr:rowOff>
    </xdr:to>
    <xdr:sp macro="" textlink="">
      <xdr:nvSpPr>
        <xdr:cNvPr id="93" name="楕円 92">
          <a:extLst>
            <a:ext uri="{FF2B5EF4-FFF2-40B4-BE49-F238E27FC236}">
              <a16:creationId xmlns:a16="http://schemas.microsoft.com/office/drawing/2014/main" id="{CA20B3F6-C14C-4F58-8D64-64424D26F8EE}"/>
            </a:ext>
          </a:extLst>
        </xdr:cNvPr>
        <xdr:cNvSpPr/>
      </xdr:nvSpPr>
      <xdr:spPr>
        <a:xfrm>
          <a:off x="4000500" y="634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134408</xdr:rowOff>
    </xdr:from>
    <xdr:to>
      <xdr:col>23</xdr:col>
      <xdr:colOff>85725</xdr:colOff>
      <xdr:row>32</xdr:row>
      <xdr:rowOff>148802</xdr:rowOff>
    </xdr:to>
    <xdr:cxnSp macro="">
      <xdr:nvCxnSpPr>
        <xdr:cNvPr id="94" name="直線コネクタ 93">
          <a:extLst>
            <a:ext uri="{FF2B5EF4-FFF2-40B4-BE49-F238E27FC236}">
              <a16:creationId xmlns:a16="http://schemas.microsoft.com/office/drawing/2014/main" id="{17BA47E7-2FA7-4828-B2E3-757018AEBEE7}"/>
            </a:ext>
          </a:extLst>
        </xdr:cNvPr>
        <xdr:cNvCxnSpPr/>
      </xdr:nvCxnSpPr>
      <xdr:spPr>
        <a:xfrm>
          <a:off x="4051300" y="6392333"/>
          <a:ext cx="7112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69215</xdr:rowOff>
    </xdr:from>
    <xdr:to>
      <xdr:col>15</xdr:col>
      <xdr:colOff>187325</xdr:colOff>
      <xdr:row>32</xdr:row>
      <xdr:rowOff>170815</xdr:rowOff>
    </xdr:to>
    <xdr:sp macro="" textlink="">
      <xdr:nvSpPr>
        <xdr:cNvPr id="95" name="楕円 94">
          <a:extLst>
            <a:ext uri="{FF2B5EF4-FFF2-40B4-BE49-F238E27FC236}">
              <a16:creationId xmlns:a16="http://schemas.microsoft.com/office/drawing/2014/main" id="{B6892228-7CF8-4290-865D-0470003F8BA5}"/>
            </a:ext>
          </a:extLst>
        </xdr:cNvPr>
        <xdr:cNvSpPr/>
      </xdr:nvSpPr>
      <xdr:spPr>
        <a:xfrm>
          <a:off x="32385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120015</xdr:rowOff>
    </xdr:from>
    <xdr:to>
      <xdr:col>19</xdr:col>
      <xdr:colOff>136525</xdr:colOff>
      <xdr:row>32</xdr:row>
      <xdr:rowOff>134408</xdr:rowOff>
    </xdr:to>
    <xdr:cxnSp macro="">
      <xdr:nvCxnSpPr>
        <xdr:cNvPr id="96" name="直線コネクタ 95">
          <a:extLst>
            <a:ext uri="{FF2B5EF4-FFF2-40B4-BE49-F238E27FC236}">
              <a16:creationId xmlns:a16="http://schemas.microsoft.com/office/drawing/2014/main" id="{C7FCB360-FF21-4BAA-9E86-ABDE16FD6A90}"/>
            </a:ext>
          </a:extLst>
        </xdr:cNvPr>
        <xdr:cNvCxnSpPr/>
      </xdr:nvCxnSpPr>
      <xdr:spPr>
        <a:xfrm>
          <a:off x="3289300" y="6377940"/>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32</xdr:row>
      <xdr:rowOff>54822</xdr:rowOff>
    </xdr:from>
    <xdr:to>
      <xdr:col>11</xdr:col>
      <xdr:colOff>187325</xdr:colOff>
      <xdr:row>32</xdr:row>
      <xdr:rowOff>156422</xdr:rowOff>
    </xdr:to>
    <xdr:sp macro="" textlink="">
      <xdr:nvSpPr>
        <xdr:cNvPr id="97" name="楕円 96">
          <a:extLst>
            <a:ext uri="{FF2B5EF4-FFF2-40B4-BE49-F238E27FC236}">
              <a16:creationId xmlns:a16="http://schemas.microsoft.com/office/drawing/2014/main" id="{256AD80B-7C3E-439A-AB7B-186B04D95E83}"/>
            </a:ext>
          </a:extLst>
        </xdr:cNvPr>
        <xdr:cNvSpPr/>
      </xdr:nvSpPr>
      <xdr:spPr>
        <a:xfrm>
          <a:off x="2476500" y="6312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105622</xdr:rowOff>
    </xdr:from>
    <xdr:to>
      <xdr:col>15</xdr:col>
      <xdr:colOff>136525</xdr:colOff>
      <xdr:row>32</xdr:row>
      <xdr:rowOff>120015</xdr:rowOff>
    </xdr:to>
    <xdr:cxnSp macro="">
      <xdr:nvCxnSpPr>
        <xdr:cNvPr id="98" name="直線コネクタ 97">
          <a:extLst>
            <a:ext uri="{FF2B5EF4-FFF2-40B4-BE49-F238E27FC236}">
              <a16:creationId xmlns:a16="http://schemas.microsoft.com/office/drawing/2014/main" id="{1531931D-5CAB-43B5-BBB4-C010036E2335}"/>
            </a:ext>
          </a:extLst>
        </xdr:cNvPr>
        <xdr:cNvCxnSpPr/>
      </xdr:nvCxnSpPr>
      <xdr:spPr>
        <a:xfrm>
          <a:off x="2527300" y="6363547"/>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32</xdr:row>
      <xdr:rowOff>80010</xdr:rowOff>
    </xdr:from>
    <xdr:to>
      <xdr:col>7</xdr:col>
      <xdr:colOff>187325</xdr:colOff>
      <xdr:row>33</xdr:row>
      <xdr:rowOff>10160</xdr:rowOff>
    </xdr:to>
    <xdr:sp macro="" textlink="">
      <xdr:nvSpPr>
        <xdr:cNvPr id="99" name="楕円 98">
          <a:extLst>
            <a:ext uri="{FF2B5EF4-FFF2-40B4-BE49-F238E27FC236}">
              <a16:creationId xmlns:a16="http://schemas.microsoft.com/office/drawing/2014/main" id="{75052A12-DD51-48B9-9330-72103D853C8E}"/>
            </a:ext>
          </a:extLst>
        </xdr:cNvPr>
        <xdr:cNvSpPr/>
      </xdr:nvSpPr>
      <xdr:spPr>
        <a:xfrm>
          <a:off x="1714500" y="633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32</xdr:row>
      <xdr:rowOff>105622</xdr:rowOff>
    </xdr:from>
    <xdr:to>
      <xdr:col>11</xdr:col>
      <xdr:colOff>136525</xdr:colOff>
      <xdr:row>32</xdr:row>
      <xdr:rowOff>130810</xdr:rowOff>
    </xdr:to>
    <xdr:cxnSp macro="">
      <xdr:nvCxnSpPr>
        <xdr:cNvPr id="100" name="直線コネクタ 99">
          <a:extLst>
            <a:ext uri="{FF2B5EF4-FFF2-40B4-BE49-F238E27FC236}">
              <a16:creationId xmlns:a16="http://schemas.microsoft.com/office/drawing/2014/main" id="{110E43B0-C03C-4B05-8379-D51A3FAF5734}"/>
            </a:ext>
          </a:extLst>
        </xdr:cNvPr>
        <xdr:cNvCxnSpPr/>
      </xdr:nvCxnSpPr>
      <xdr:spPr>
        <a:xfrm flipV="1">
          <a:off x="1765300" y="6363547"/>
          <a:ext cx="7620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157285</xdr:rowOff>
    </xdr:from>
    <xdr:ext cx="405111" cy="259045"/>
    <xdr:sp macro="" textlink="">
      <xdr:nvSpPr>
        <xdr:cNvPr id="101" name="n_1aveValue有形固定資産減価償却率">
          <a:extLst>
            <a:ext uri="{FF2B5EF4-FFF2-40B4-BE49-F238E27FC236}">
              <a16:creationId xmlns:a16="http://schemas.microsoft.com/office/drawing/2014/main" id="{2E7911A6-2BF3-4D0A-8AA7-D19276A4D6B4}"/>
            </a:ext>
          </a:extLst>
        </xdr:cNvPr>
        <xdr:cNvSpPr txBox="1"/>
      </xdr:nvSpPr>
      <xdr:spPr>
        <a:xfrm>
          <a:off x="3836044" y="5900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128499</xdr:rowOff>
    </xdr:from>
    <xdr:ext cx="405111" cy="259045"/>
    <xdr:sp macro="" textlink="">
      <xdr:nvSpPr>
        <xdr:cNvPr id="102" name="n_2aveValue有形固定資産減価償却率">
          <a:extLst>
            <a:ext uri="{FF2B5EF4-FFF2-40B4-BE49-F238E27FC236}">
              <a16:creationId xmlns:a16="http://schemas.microsoft.com/office/drawing/2014/main" id="{18F741F8-D3D6-4CA2-A468-26921A47D7A9}"/>
            </a:ext>
          </a:extLst>
        </xdr:cNvPr>
        <xdr:cNvSpPr txBox="1"/>
      </xdr:nvSpPr>
      <xdr:spPr>
        <a:xfrm>
          <a:off x="3086744" y="5872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124900</xdr:rowOff>
    </xdr:from>
    <xdr:ext cx="405111" cy="259045"/>
    <xdr:sp macro="" textlink="">
      <xdr:nvSpPr>
        <xdr:cNvPr id="103" name="n_3aveValue有形固定資産減価償却率">
          <a:extLst>
            <a:ext uri="{FF2B5EF4-FFF2-40B4-BE49-F238E27FC236}">
              <a16:creationId xmlns:a16="http://schemas.microsoft.com/office/drawing/2014/main" id="{D4886CBB-E59E-4F43-B951-EA14A48762CE}"/>
            </a:ext>
          </a:extLst>
        </xdr:cNvPr>
        <xdr:cNvSpPr txBox="1"/>
      </xdr:nvSpPr>
      <xdr:spPr>
        <a:xfrm>
          <a:off x="2324744" y="58684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103310</xdr:rowOff>
    </xdr:from>
    <xdr:ext cx="405111" cy="259045"/>
    <xdr:sp macro="" textlink="">
      <xdr:nvSpPr>
        <xdr:cNvPr id="104" name="n_4aveValue有形固定資産減価償却率">
          <a:extLst>
            <a:ext uri="{FF2B5EF4-FFF2-40B4-BE49-F238E27FC236}">
              <a16:creationId xmlns:a16="http://schemas.microsoft.com/office/drawing/2014/main" id="{ACF65088-489A-43AB-8EAD-E35FFFFF9369}"/>
            </a:ext>
          </a:extLst>
        </xdr:cNvPr>
        <xdr:cNvSpPr txBox="1"/>
      </xdr:nvSpPr>
      <xdr:spPr>
        <a:xfrm>
          <a:off x="1562744" y="584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4885</xdr:rowOff>
    </xdr:from>
    <xdr:ext cx="405111" cy="259045"/>
    <xdr:sp macro="" textlink="">
      <xdr:nvSpPr>
        <xdr:cNvPr id="105" name="n_1mainValue有形固定資産減価償却率">
          <a:extLst>
            <a:ext uri="{FF2B5EF4-FFF2-40B4-BE49-F238E27FC236}">
              <a16:creationId xmlns:a16="http://schemas.microsoft.com/office/drawing/2014/main" id="{2D304685-94EA-42AA-932A-4B442064E913}"/>
            </a:ext>
          </a:extLst>
        </xdr:cNvPr>
        <xdr:cNvSpPr txBox="1"/>
      </xdr:nvSpPr>
      <xdr:spPr>
        <a:xfrm>
          <a:off x="3836044" y="6434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161942</xdr:rowOff>
    </xdr:from>
    <xdr:ext cx="405111" cy="259045"/>
    <xdr:sp macro="" textlink="">
      <xdr:nvSpPr>
        <xdr:cNvPr id="106" name="n_2mainValue有形固定資産減価償却率">
          <a:extLst>
            <a:ext uri="{FF2B5EF4-FFF2-40B4-BE49-F238E27FC236}">
              <a16:creationId xmlns:a16="http://schemas.microsoft.com/office/drawing/2014/main" id="{25EF2B1C-EB24-4E8F-842B-E5A1E8C3C766}"/>
            </a:ext>
          </a:extLst>
        </xdr:cNvPr>
        <xdr:cNvSpPr txBox="1"/>
      </xdr:nvSpPr>
      <xdr:spPr>
        <a:xfrm>
          <a:off x="3086744" y="6419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147549</xdr:rowOff>
    </xdr:from>
    <xdr:ext cx="405111" cy="259045"/>
    <xdr:sp macro="" textlink="">
      <xdr:nvSpPr>
        <xdr:cNvPr id="107" name="n_3mainValue有形固定資産減価償却率">
          <a:extLst>
            <a:ext uri="{FF2B5EF4-FFF2-40B4-BE49-F238E27FC236}">
              <a16:creationId xmlns:a16="http://schemas.microsoft.com/office/drawing/2014/main" id="{F663BBDD-7F7B-4336-9F7F-E06A5D326CD3}"/>
            </a:ext>
          </a:extLst>
        </xdr:cNvPr>
        <xdr:cNvSpPr txBox="1"/>
      </xdr:nvSpPr>
      <xdr:spPr>
        <a:xfrm>
          <a:off x="2324744" y="64054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1287</xdr:rowOff>
    </xdr:from>
    <xdr:ext cx="405111" cy="259045"/>
    <xdr:sp macro="" textlink="">
      <xdr:nvSpPr>
        <xdr:cNvPr id="108" name="n_4mainValue有形固定資産減価償却率">
          <a:extLst>
            <a:ext uri="{FF2B5EF4-FFF2-40B4-BE49-F238E27FC236}">
              <a16:creationId xmlns:a16="http://schemas.microsoft.com/office/drawing/2014/main" id="{FC2B0254-48BC-4A70-A330-8C0943306C3C}"/>
            </a:ext>
          </a:extLst>
        </xdr:cNvPr>
        <xdr:cNvSpPr txBox="1"/>
      </xdr:nvSpPr>
      <xdr:spPr>
        <a:xfrm>
          <a:off x="1562744" y="6430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2B3A0E7D-0E53-436B-8F75-87317B3B4E48}"/>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08CCE69A-B2CD-483A-BA73-43EBB93C269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1" name="正方形/長方形 110">
          <a:extLst>
            <a:ext uri="{FF2B5EF4-FFF2-40B4-BE49-F238E27FC236}">
              <a16:creationId xmlns:a16="http://schemas.microsoft.com/office/drawing/2014/main" id="{1B810C56-8558-491E-A69B-63D8593BB5D3}"/>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[ 454.0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63605CAD-0195-4AD0-8F08-75406CFAECA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AEC7F99-895D-4632-A917-434B8BC0B8B2}"/>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1C9FFD9A-3F8A-4990-963B-0A2ACC7456C8}"/>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A7A96091-0FA2-4579-AB7C-8E4A6E02D3BC}"/>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909830FF-FC7A-4B6C-8022-1E9A9AA9DD67}"/>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77AB14F8-BC71-4B96-85C1-5221B8B51E69}"/>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9B759EF1-8C6C-4BCD-A7EF-0E9F670DD95A}"/>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1FBD52A6-4873-47E8-A38F-3D6304F9A13B}"/>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B8B4E3E9-AC08-496D-89F0-3261F5E9A04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E4BBEBA-E931-47BE-B7AC-26B2BC0074B4}"/>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0" i="0">
              <a:solidFill>
                <a:schemeClr val="dk1"/>
              </a:solidFill>
              <a:effectLst/>
              <a:latin typeface="+mn-lt"/>
              <a:ea typeface="+mn-ea"/>
              <a:cs typeface="+mn-cs"/>
            </a:rPr>
            <a:t>令和</a:t>
          </a:r>
          <a:r>
            <a:rPr lang="en-US" altLang="ja-JP" sz="1100" b="0" i="0">
              <a:solidFill>
                <a:schemeClr val="dk1"/>
              </a:solidFill>
              <a:effectLst/>
              <a:latin typeface="+mn-lt"/>
              <a:ea typeface="+mn-ea"/>
              <a:cs typeface="+mn-cs"/>
            </a:rPr>
            <a:t>5</a:t>
          </a:r>
          <a:r>
            <a:rPr lang="ja-JP" altLang="ja-JP" sz="1100" b="0" i="0">
              <a:solidFill>
                <a:schemeClr val="dk1"/>
              </a:solidFill>
              <a:effectLst/>
              <a:latin typeface="+mn-lt"/>
              <a:ea typeface="+mn-ea"/>
              <a:cs typeface="+mn-cs"/>
            </a:rPr>
            <a:t>年度は</a:t>
          </a:r>
          <a:r>
            <a:rPr lang="en-US" altLang="ja-JP" sz="1100" b="0" i="0">
              <a:solidFill>
                <a:schemeClr val="dk1"/>
              </a:solidFill>
              <a:effectLst/>
              <a:latin typeface="+mn-lt"/>
              <a:ea typeface="+mn-ea"/>
              <a:cs typeface="+mn-cs"/>
            </a:rPr>
            <a:t>454.0</a:t>
          </a:r>
          <a:r>
            <a:rPr lang="ja-JP" altLang="ja-JP" sz="1100" b="0" i="0">
              <a:solidFill>
                <a:schemeClr val="dk1"/>
              </a:solidFill>
              <a:effectLst/>
              <a:latin typeface="+mn-lt"/>
              <a:ea typeface="+mn-ea"/>
              <a:cs typeface="+mn-cs"/>
            </a:rPr>
            <a:t>％となった。</a:t>
          </a:r>
          <a:r>
            <a:rPr lang="ja-JP" altLang="ja-JP" sz="1100" b="0" i="0" baseline="0">
              <a:solidFill>
                <a:schemeClr val="dk1"/>
              </a:solidFill>
              <a:effectLst/>
              <a:latin typeface="+mn-lt"/>
              <a:ea typeface="+mn-ea"/>
              <a:cs typeface="+mn-cs"/>
            </a:rPr>
            <a:t>公営企業の地方債償還に係る繰出金が減少したものの、</a:t>
          </a:r>
          <a:r>
            <a:rPr lang="ja-JP" altLang="en-US" sz="1100" b="0" i="0" baseline="0">
              <a:solidFill>
                <a:schemeClr val="dk1"/>
              </a:solidFill>
              <a:effectLst/>
              <a:latin typeface="+mn-lt"/>
              <a:ea typeface="+mn-ea"/>
              <a:cs typeface="+mn-cs"/>
            </a:rPr>
            <a:t>元利償還金</a:t>
          </a:r>
          <a:r>
            <a:rPr lang="ja-JP" altLang="ja-JP" sz="1100" b="0" i="0" baseline="0">
              <a:solidFill>
                <a:schemeClr val="dk1"/>
              </a:solidFill>
              <a:effectLst/>
              <a:latin typeface="+mn-lt"/>
              <a:ea typeface="+mn-ea"/>
              <a:cs typeface="+mn-cs"/>
            </a:rPr>
            <a:t>が増加し、</a:t>
          </a:r>
          <a:r>
            <a:rPr lang="ja-JP" altLang="en-US" sz="1100" b="0" i="0" baseline="0">
              <a:solidFill>
                <a:schemeClr val="dk1"/>
              </a:solidFill>
              <a:effectLst/>
              <a:latin typeface="+mn-lt"/>
              <a:ea typeface="+mn-ea"/>
              <a:cs typeface="+mn-cs"/>
            </a:rPr>
            <a:t>特定財源</a:t>
          </a:r>
          <a:r>
            <a:rPr lang="ja-JP" altLang="ja-JP" sz="1100" b="0" i="0" baseline="0">
              <a:solidFill>
                <a:schemeClr val="dk1"/>
              </a:solidFill>
              <a:effectLst/>
              <a:latin typeface="+mn-lt"/>
              <a:ea typeface="+mn-ea"/>
              <a:cs typeface="+mn-cs"/>
            </a:rPr>
            <a:t>が</a:t>
          </a:r>
          <a:r>
            <a:rPr lang="ja-JP" altLang="en-US" sz="1100" b="0" i="0" baseline="0">
              <a:solidFill>
                <a:schemeClr val="dk1"/>
              </a:solidFill>
              <a:effectLst/>
              <a:latin typeface="+mn-lt"/>
              <a:ea typeface="+mn-ea"/>
              <a:cs typeface="+mn-cs"/>
            </a:rPr>
            <a:t>減少</a:t>
          </a:r>
          <a:r>
            <a:rPr lang="ja-JP" altLang="ja-JP" sz="1100" b="0" i="0" baseline="0">
              <a:solidFill>
                <a:schemeClr val="dk1"/>
              </a:solidFill>
              <a:effectLst/>
              <a:latin typeface="+mn-lt"/>
              <a:ea typeface="+mn-ea"/>
              <a:cs typeface="+mn-cs"/>
            </a:rPr>
            <a:t>となったことから、前年度と比べ</a:t>
          </a:r>
          <a:r>
            <a:rPr lang="en-US" altLang="ja-JP" sz="1100" b="0" i="0" baseline="0">
              <a:solidFill>
                <a:schemeClr val="dk1"/>
              </a:solidFill>
              <a:effectLst/>
              <a:latin typeface="+mn-lt"/>
              <a:ea typeface="+mn-ea"/>
              <a:cs typeface="+mn-cs"/>
            </a:rPr>
            <a:t>9.3</a:t>
          </a:r>
          <a:r>
            <a:rPr lang="ja-JP" altLang="ja-JP" sz="1100" b="0" i="0" baseline="0">
              <a:solidFill>
                <a:schemeClr val="dk1"/>
              </a:solidFill>
              <a:effectLst/>
              <a:latin typeface="+mn-lt"/>
              <a:ea typeface="+mn-ea"/>
              <a:cs typeface="+mn-cs"/>
            </a:rPr>
            <a:t>ポイントの上昇となった。</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6B140B71-D501-4842-ADBC-AC2A0FEAC50E}"/>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15CBA216-EFB4-4C4D-A8AF-01F59F7876A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A9ACC06E-9C59-4A2B-9118-21C4F286A955}"/>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5" name="直線コネクタ 124">
          <a:extLst>
            <a:ext uri="{FF2B5EF4-FFF2-40B4-BE49-F238E27FC236}">
              <a16:creationId xmlns:a16="http://schemas.microsoft.com/office/drawing/2014/main" id="{9646DE58-97DB-433E-ACDC-07D1F4D7949E}"/>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6" name="テキスト ボックス 125">
          <a:extLst>
            <a:ext uri="{FF2B5EF4-FFF2-40B4-BE49-F238E27FC236}">
              <a16:creationId xmlns:a16="http://schemas.microsoft.com/office/drawing/2014/main" id="{8977025B-AAD5-4534-B6FD-FB91613FA15C}"/>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7" name="直線コネクタ 126">
          <a:extLst>
            <a:ext uri="{FF2B5EF4-FFF2-40B4-BE49-F238E27FC236}">
              <a16:creationId xmlns:a16="http://schemas.microsoft.com/office/drawing/2014/main" id="{46AD7BE0-5F07-44DE-A341-B3A258F5A946}"/>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8" name="テキスト ボックス 127">
          <a:extLst>
            <a:ext uri="{FF2B5EF4-FFF2-40B4-BE49-F238E27FC236}">
              <a16:creationId xmlns:a16="http://schemas.microsoft.com/office/drawing/2014/main" id="{C35714E0-0E41-417A-8C69-47123451D16B}"/>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9" name="直線コネクタ 128">
          <a:extLst>
            <a:ext uri="{FF2B5EF4-FFF2-40B4-BE49-F238E27FC236}">
              <a16:creationId xmlns:a16="http://schemas.microsoft.com/office/drawing/2014/main" id="{FE7E5A18-B684-4C49-A547-7BCE31B6665E}"/>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0" name="テキスト ボックス 129">
          <a:extLst>
            <a:ext uri="{FF2B5EF4-FFF2-40B4-BE49-F238E27FC236}">
              <a16:creationId xmlns:a16="http://schemas.microsoft.com/office/drawing/2014/main" id="{C8F3BCC6-8CDA-4776-A9DA-94AED4FD05C9}"/>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1" name="直線コネクタ 130">
          <a:extLst>
            <a:ext uri="{FF2B5EF4-FFF2-40B4-BE49-F238E27FC236}">
              <a16:creationId xmlns:a16="http://schemas.microsoft.com/office/drawing/2014/main" id="{E0D19C4D-EC1A-4624-AC3C-3E9C65AAB75B}"/>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2" name="テキスト ボックス 131">
          <a:extLst>
            <a:ext uri="{FF2B5EF4-FFF2-40B4-BE49-F238E27FC236}">
              <a16:creationId xmlns:a16="http://schemas.microsoft.com/office/drawing/2014/main" id="{604F8F06-D639-48EC-9C78-24411B08932D}"/>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3" name="直線コネクタ 132">
          <a:extLst>
            <a:ext uri="{FF2B5EF4-FFF2-40B4-BE49-F238E27FC236}">
              <a16:creationId xmlns:a16="http://schemas.microsoft.com/office/drawing/2014/main" id="{B6BAB7D7-0416-40CF-902B-F99306029689}"/>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4" name="テキスト ボックス 133">
          <a:extLst>
            <a:ext uri="{FF2B5EF4-FFF2-40B4-BE49-F238E27FC236}">
              <a16:creationId xmlns:a16="http://schemas.microsoft.com/office/drawing/2014/main" id="{8DF4B09A-1DE2-4422-805E-AE9E1C24A323}"/>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5" name="直線コネクタ 134">
          <a:extLst>
            <a:ext uri="{FF2B5EF4-FFF2-40B4-BE49-F238E27FC236}">
              <a16:creationId xmlns:a16="http://schemas.microsoft.com/office/drawing/2014/main" id="{75CCD028-3761-4790-A6DB-59E364241168}"/>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6" name="テキスト ボックス 135">
          <a:extLst>
            <a:ext uri="{FF2B5EF4-FFF2-40B4-BE49-F238E27FC236}">
              <a16:creationId xmlns:a16="http://schemas.microsoft.com/office/drawing/2014/main" id="{7266EB87-61AA-4D40-8A28-CB3DBAE064BC}"/>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E6DCA205-7845-4739-8587-4972706B163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D0916A82-E60D-4293-A236-7306A1DFF33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65496</xdr:rowOff>
    </xdr:to>
    <xdr:cxnSp macro="">
      <xdr:nvCxnSpPr>
        <xdr:cNvPr id="139" name="直線コネクタ 138">
          <a:extLst>
            <a:ext uri="{FF2B5EF4-FFF2-40B4-BE49-F238E27FC236}">
              <a16:creationId xmlns:a16="http://schemas.microsoft.com/office/drawing/2014/main" id="{9318FBFC-A913-4B9E-93A0-3F098C1FD8D2}"/>
            </a:ext>
          </a:extLst>
        </xdr:cNvPr>
        <xdr:cNvCxnSpPr/>
      </xdr:nvCxnSpPr>
      <xdr:spPr>
        <a:xfrm flipV="1">
          <a:off x="14793595" y="5261428"/>
          <a:ext cx="1269" cy="1404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69323</xdr:rowOff>
    </xdr:from>
    <xdr:ext cx="469744" cy="259045"/>
    <xdr:sp macro="" textlink="">
      <xdr:nvSpPr>
        <xdr:cNvPr id="140" name="債務償還比率最小値テキスト">
          <a:extLst>
            <a:ext uri="{FF2B5EF4-FFF2-40B4-BE49-F238E27FC236}">
              <a16:creationId xmlns:a16="http://schemas.microsoft.com/office/drawing/2014/main" id="{962E9D4C-F3C5-444D-9748-6B4FC952DD00}"/>
            </a:ext>
          </a:extLst>
        </xdr:cNvPr>
        <xdr:cNvSpPr txBox="1"/>
      </xdr:nvSpPr>
      <xdr:spPr>
        <a:xfrm>
          <a:off x="14846300" y="6670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65496</xdr:rowOff>
    </xdr:from>
    <xdr:to>
      <xdr:col>76</xdr:col>
      <xdr:colOff>111125</xdr:colOff>
      <xdr:row>34</xdr:row>
      <xdr:rowOff>65496</xdr:rowOff>
    </xdr:to>
    <xdr:cxnSp macro="">
      <xdr:nvCxnSpPr>
        <xdr:cNvPr id="141" name="直線コネクタ 140">
          <a:extLst>
            <a:ext uri="{FF2B5EF4-FFF2-40B4-BE49-F238E27FC236}">
              <a16:creationId xmlns:a16="http://schemas.microsoft.com/office/drawing/2014/main" id="{A9350007-7E4B-4B57-81CF-7C6A3D51C610}"/>
            </a:ext>
          </a:extLst>
        </xdr:cNvPr>
        <xdr:cNvCxnSpPr/>
      </xdr:nvCxnSpPr>
      <xdr:spPr>
        <a:xfrm>
          <a:off x="14706600" y="66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2" name="債務償還比率最大値テキスト">
          <a:extLst>
            <a:ext uri="{FF2B5EF4-FFF2-40B4-BE49-F238E27FC236}">
              <a16:creationId xmlns:a16="http://schemas.microsoft.com/office/drawing/2014/main" id="{93E9BBFA-0796-4947-838F-FA9DEE976F87}"/>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3" name="直線コネクタ 142">
          <a:extLst>
            <a:ext uri="{FF2B5EF4-FFF2-40B4-BE49-F238E27FC236}">
              <a16:creationId xmlns:a16="http://schemas.microsoft.com/office/drawing/2014/main" id="{AF156D24-80AE-431E-819F-9A2D785B8559}"/>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164736</xdr:rowOff>
    </xdr:from>
    <xdr:ext cx="469744" cy="259045"/>
    <xdr:sp macro="" textlink="">
      <xdr:nvSpPr>
        <xdr:cNvPr id="144" name="債務償還比率平均値テキスト">
          <a:extLst>
            <a:ext uri="{FF2B5EF4-FFF2-40B4-BE49-F238E27FC236}">
              <a16:creationId xmlns:a16="http://schemas.microsoft.com/office/drawing/2014/main" id="{DD6D19C9-A526-40D5-B79F-3884AF895EDB}"/>
            </a:ext>
          </a:extLst>
        </xdr:cNvPr>
        <xdr:cNvSpPr txBox="1"/>
      </xdr:nvSpPr>
      <xdr:spPr>
        <a:xfrm>
          <a:off x="14846300" y="5908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14859</xdr:rowOff>
    </xdr:from>
    <xdr:to>
      <xdr:col>76</xdr:col>
      <xdr:colOff>73025</xdr:colOff>
      <xdr:row>30</xdr:row>
      <xdr:rowOff>116459</xdr:rowOff>
    </xdr:to>
    <xdr:sp macro="" textlink="">
      <xdr:nvSpPr>
        <xdr:cNvPr id="145" name="フローチャート: 判断 144">
          <a:extLst>
            <a:ext uri="{FF2B5EF4-FFF2-40B4-BE49-F238E27FC236}">
              <a16:creationId xmlns:a16="http://schemas.microsoft.com/office/drawing/2014/main" id="{DE761F46-1D85-4FE1-BAA0-7D77DCA22335}"/>
            </a:ext>
          </a:extLst>
        </xdr:cNvPr>
        <xdr:cNvSpPr/>
      </xdr:nvSpPr>
      <xdr:spPr>
        <a:xfrm>
          <a:off x="14744700" y="5929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13009</xdr:rowOff>
    </xdr:from>
    <xdr:to>
      <xdr:col>72</xdr:col>
      <xdr:colOff>123825</xdr:colOff>
      <xdr:row>30</xdr:row>
      <xdr:rowOff>114609</xdr:rowOff>
    </xdr:to>
    <xdr:sp macro="" textlink="">
      <xdr:nvSpPr>
        <xdr:cNvPr id="146" name="フローチャート: 判断 145">
          <a:extLst>
            <a:ext uri="{FF2B5EF4-FFF2-40B4-BE49-F238E27FC236}">
              <a16:creationId xmlns:a16="http://schemas.microsoft.com/office/drawing/2014/main" id="{E8040E01-71AF-4239-A899-80B0593C60D1}"/>
            </a:ext>
          </a:extLst>
        </xdr:cNvPr>
        <xdr:cNvSpPr/>
      </xdr:nvSpPr>
      <xdr:spPr>
        <a:xfrm>
          <a:off x="14033500" y="5928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128787</xdr:rowOff>
    </xdr:from>
    <xdr:to>
      <xdr:col>68</xdr:col>
      <xdr:colOff>123825</xdr:colOff>
      <xdr:row>30</xdr:row>
      <xdr:rowOff>58937</xdr:rowOff>
    </xdr:to>
    <xdr:sp macro="" textlink="">
      <xdr:nvSpPr>
        <xdr:cNvPr id="147" name="フローチャート: 判断 146">
          <a:extLst>
            <a:ext uri="{FF2B5EF4-FFF2-40B4-BE49-F238E27FC236}">
              <a16:creationId xmlns:a16="http://schemas.microsoft.com/office/drawing/2014/main" id="{58C0C63B-1FFF-45D1-B585-B7875B8CD263}"/>
            </a:ext>
          </a:extLst>
        </xdr:cNvPr>
        <xdr:cNvSpPr/>
      </xdr:nvSpPr>
      <xdr:spPr>
        <a:xfrm>
          <a:off x="13271500" y="587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28466</xdr:rowOff>
    </xdr:from>
    <xdr:to>
      <xdr:col>64</xdr:col>
      <xdr:colOff>123825</xdr:colOff>
      <xdr:row>31</xdr:row>
      <xdr:rowOff>130066</xdr:rowOff>
    </xdr:to>
    <xdr:sp macro="" textlink="">
      <xdr:nvSpPr>
        <xdr:cNvPr id="148" name="フローチャート: 判断 147">
          <a:extLst>
            <a:ext uri="{FF2B5EF4-FFF2-40B4-BE49-F238E27FC236}">
              <a16:creationId xmlns:a16="http://schemas.microsoft.com/office/drawing/2014/main" id="{87B634C4-78E4-4456-B192-1C6AE52A0361}"/>
            </a:ext>
          </a:extLst>
        </xdr:cNvPr>
        <xdr:cNvSpPr/>
      </xdr:nvSpPr>
      <xdr:spPr>
        <a:xfrm>
          <a:off x="12509500" y="6114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57613</xdr:rowOff>
    </xdr:from>
    <xdr:to>
      <xdr:col>60</xdr:col>
      <xdr:colOff>123825</xdr:colOff>
      <xdr:row>31</xdr:row>
      <xdr:rowOff>159213</xdr:rowOff>
    </xdr:to>
    <xdr:sp macro="" textlink="">
      <xdr:nvSpPr>
        <xdr:cNvPr id="149" name="フローチャート: 判断 148">
          <a:extLst>
            <a:ext uri="{FF2B5EF4-FFF2-40B4-BE49-F238E27FC236}">
              <a16:creationId xmlns:a16="http://schemas.microsoft.com/office/drawing/2014/main" id="{F4BB416B-F32F-48DC-929A-C54416427179}"/>
            </a:ext>
          </a:extLst>
        </xdr:cNvPr>
        <xdr:cNvSpPr/>
      </xdr:nvSpPr>
      <xdr:spPr>
        <a:xfrm>
          <a:off x="11747500" y="614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3DA27E5-8AFA-4D70-A057-C18E664908A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0722A07B-70D7-4512-B548-E7EC5DEC97DF}"/>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C8A94073-C7E9-46DC-8E18-160E0B7AD275}"/>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E2275B3C-4DD2-4C10-A7E5-1EACAEA1B5C1}"/>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898BE4F9-D65B-4036-BA25-AA4D8810436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167186</xdr:rowOff>
    </xdr:from>
    <xdr:to>
      <xdr:col>76</xdr:col>
      <xdr:colOff>73025</xdr:colOff>
      <xdr:row>30</xdr:row>
      <xdr:rowOff>97336</xdr:rowOff>
    </xdr:to>
    <xdr:sp macro="" textlink="">
      <xdr:nvSpPr>
        <xdr:cNvPr id="155" name="楕円 154">
          <a:extLst>
            <a:ext uri="{FF2B5EF4-FFF2-40B4-BE49-F238E27FC236}">
              <a16:creationId xmlns:a16="http://schemas.microsoft.com/office/drawing/2014/main" id="{77A0BE4F-EDFC-4307-A559-21173759BC54}"/>
            </a:ext>
          </a:extLst>
        </xdr:cNvPr>
        <xdr:cNvSpPr/>
      </xdr:nvSpPr>
      <xdr:spPr>
        <a:xfrm>
          <a:off x="14744700" y="59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18613</xdr:rowOff>
    </xdr:from>
    <xdr:ext cx="469744" cy="259045"/>
    <xdr:sp macro="" textlink="">
      <xdr:nvSpPr>
        <xdr:cNvPr id="156" name="債務償還比率該当値テキスト">
          <a:extLst>
            <a:ext uri="{FF2B5EF4-FFF2-40B4-BE49-F238E27FC236}">
              <a16:creationId xmlns:a16="http://schemas.microsoft.com/office/drawing/2014/main" id="{060D4773-4DE8-4BC2-BB58-400707EC36DA}"/>
            </a:ext>
          </a:extLst>
        </xdr:cNvPr>
        <xdr:cNvSpPr txBox="1"/>
      </xdr:nvSpPr>
      <xdr:spPr>
        <a:xfrm>
          <a:off x="14846300" y="5762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152845</xdr:rowOff>
    </xdr:from>
    <xdr:to>
      <xdr:col>72</xdr:col>
      <xdr:colOff>123825</xdr:colOff>
      <xdr:row>30</xdr:row>
      <xdr:rowOff>82995</xdr:rowOff>
    </xdr:to>
    <xdr:sp macro="" textlink="">
      <xdr:nvSpPr>
        <xdr:cNvPr id="157" name="楕円 156">
          <a:extLst>
            <a:ext uri="{FF2B5EF4-FFF2-40B4-BE49-F238E27FC236}">
              <a16:creationId xmlns:a16="http://schemas.microsoft.com/office/drawing/2014/main" id="{9E47850E-A817-47A5-A4ED-F4C3C2B394DE}"/>
            </a:ext>
          </a:extLst>
        </xdr:cNvPr>
        <xdr:cNvSpPr/>
      </xdr:nvSpPr>
      <xdr:spPr>
        <a:xfrm>
          <a:off x="14033500" y="589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32195</xdr:rowOff>
    </xdr:from>
    <xdr:to>
      <xdr:col>76</xdr:col>
      <xdr:colOff>22225</xdr:colOff>
      <xdr:row>30</xdr:row>
      <xdr:rowOff>46536</xdr:rowOff>
    </xdr:to>
    <xdr:cxnSp macro="">
      <xdr:nvCxnSpPr>
        <xdr:cNvPr id="158" name="直線コネクタ 157">
          <a:extLst>
            <a:ext uri="{FF2B5EF4-FFF2-40B4-BE49-F238E27FC236}">
              <a16:creationId xmlns:a16="http://schemas.microsoft.com/office/drawing/2014/main" id="{01A12E24-59AE-4AA3-ACC4-EF516635FDB8}"/>
            </a:ext>
          </a:extLst>
        </xdr:cNvPr>
        <xdr:cNvCxnSpPr/>
      </xdr:nvCxnSpPr>
      <xdr:spPr>
        <a:xfrm>
          <a:off x="14084300" y="5947220"/>
          <a:ext cx="711200" cy="14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82677</xdr:rowOff>
    </xdr:from>
    <xdr:to>
      <xdr:col>68</xdr:col>
      <xdr:colOff>123825</xdr:colOff>
      <xdr:row>30</xdr:row>
      <xdr:rowOff>12827</xdr:rowOff>
    </xdr:to>
    <xdr:sp macro="" textlink="">
      <xdr:nvSpPr>
        <xdr:cNvPr id="159" name="楕円 158">
          <a:extLst>
            <a:ext uri="{FF2B5EF4-FFF2-40B4-BE49-F238E27FC236}">
              <a16:creationId xmlns:a16="http://schemas.microsoft.com/office/drawing/2014/main" id="{5A2B062C-5E3C-449E-93E9-94B4581F2D5C}"/>
            </a:ext>
          </a:extLst>
        </xdr:cNvPr>
        <xdr:cNvSpPr/>
      </xdr:nvSpPr>
      <xdr:spPr>
        <a:xfrm>
          <a:off x="13271500" y="582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133477</xdr:rowOff>
    </xdr:from>
    <xdr:to>
      <xdr:col>72</xdr:col>
      <xdr:colOff>73025</xdr:colOff>
      <xdr:row>30</xdr:row>
      <xdr:rowOff>32195</xdr:rowOff>
    </xdr:to>
    <xdr:cxnSp macro="">
      <xdr:nvCxnSpPr>
        <xdr:cNvPr id="160" name="直線コネクタ 159">
          <a:extLst>
            <a:ext uri="{FF2B5EF4-FFF2-40B4-BE49-F238E27FC236}">
              <a16:creationId xmlns:a16="http://schemas.microsoft.com/office/drawing/2014/main" id="{E8BF5151-C3F6-4ABD-AA35-911A1536D5E1}"/>
            </a:ext>
          </a:extLst>
        </xdr:cNvPr>
        <xdr:cNvCxnSpPr/>
      </xdr:nvCxnSpPr>
      <xdr:spPr>
        <a:xfrm>
          <a:off x="13322300" y="5877052"/>
          <a:ext cx="76200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45584</xdr:rowOff>
    </xdr:from>
    <xdr:to>
      <xdr:col>64</xdr:col>
      <xdr:colOff>123825</xdr:colOff>
      <xdr:row>31</xdr:row>
      <xdr:rowOff>147184</xdr:rowOff>
    </xdr:to>
    <xdr:sp macro="" textlink="">
      <xdr:nvSpPr>
        <xdr:cNvPr id="161" name="楕円 160">
          <a:extLst>
            <a:ext uri="{FF2B5EF4-FFF2-40B4-BE49-F238E27FC236}">
              <a16:creationId xmlns:a16="http://schemas.microsoft.com/office/drawing/2014/main" id="{C4F1E739-B0F5-4725-A8EE-8E562DB21F2A}"/>
            </a:ext>
          </a:extLst>
        </xdr:cNvPr>
        <xdr:cNvSpPr/>
      </xdr:nvSpPr>
      <xdr:spPr>
        <a:xfrm>
          <a:off x="12509500" y="6132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133477</xdr:rowOff>
    </xdr:from>
    <xdr:to>
      <xdr:col>68</xdr:col>
      <xdr:colOff>73025</xdr:colOff>
      <xdr:row>31</xdr:row>
      <xdr:rowOff>96384</xdr:rowOff>
    </xdr:to>
    <xdr:cxnSp macro="">
      <xdr:nvCxnSpPr>
        <xdr:cNvPr id="162" name="直線コネクタ 161">
          <a:extLst>
            <a:ext uri="{FF2B5EF4-FFF2-40B4-BE49-F238E27FC236}">
              <a16:creationId xmlns:a16="http://schemas.microsoft.com/office/drawing/2014/main" id="{BCFA80C0-2CA9-4BC9-BA38-A8E9774AFE2A}"/>
            </a:ext>
          </a:extLst>
        </xdr:cNvPr>
        <xdr:cNvCxnSpPr/>
      </xdr:nvCxnSpPr>
      <xdr:spPr>
        <a:xfrm flipV="1">
          <a:off x="12560300" y="5877052"/>
          <a:ext cx="762000" cy="305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7184</xdr:rowOff>
    </xdr:from>
    <xdr:to>
      <xdr:col>60</xdr:col>
      <xdr:colOff>123825</xdr:colOff>
      <xdr:row>31</xdr:row>
      <xdr:rowOff>108784</xdr:rowOff>
    </xdr:to>
    <xdr:sp macro="" textlink="">
      <xdr:nvSpPr>
        <xdr:cNvPr id="163" name="楕円 162">
          <a:extLst>
            <a:ext uri="{FF2B5EF4-FFF2-40B4-BE49-F238E27FC236}">
              <a16:creationId xmlns:a16="http://schemas.microsoft.com/office/drawing/2014/main" id="{814A63E3-65EE-46AE-BA48-FA6F9FD61627}"/>
            </a:ext>
          </a:extLst>
        </xdr:cNvPr>
        <xdr:cNvSpPr/>
      </xdr:nvSpPr>
      <xdr:spPr>
        <a:xfrm>
          <a:off x="11747500" y="609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57984</xdr:rowOff>
    </xdr:from>
    <xdr:to>
      <xdr:col>64</xdr:col>
      <xdr:colOff>73025</xdr:colOff>
      <xdr:row>31</xdr:row>
      <xdr:rowOff>96384</xdr:rowOff>
    </xdr:to>
    <xdr:cxnSp macro="">
      <xdr:nvCxnSpPr>
        <xdr:cNvPr id="164" name="直線コネクタ 163">
          <a:extLst>
            <a:ext uri="{FF2B5EF4-FFF2-40B4-BE49-F238E27FC236}">
              <a16:creationId xmlns:a16="http://schemas.microsoft.com/office/drawing/2014/main" id="{DA0AB8D8-F6E0-4EA5-A4DC-C18B27870347}"/>
            </a:ext>
          </a:extLst>
        </xdr:cNvPr>
        <xdr:cNvCxnSpPr/>
      </xdr:nvCxnSpPr>
      <xdr:spPr>
        <a:xfrm>
          <a:off x="11798300" y="6144459"/>
          <a:ext cx="762000" cy="3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105736</xdr:rowOff>
    </xdr:from>
    <xdr:ext cx="469744" cy="259045"/>
    <xdr:sp macro="" textlink="">
      <xdr:nvSpPr>
        <xdr:cNvPr id="165" name="n_1aveValue債務償還比率">
          <a:extLst>
            <a:ext uri="{FF2B5EF4-FFF2-40B4-BE49-F238E27FC236}">
              <a16:creationId xmlns:a16="http://schemas.microsoft.com/office/drawing/2014/main" id="{A0FE4336-B5F8-41BF-ABFD-6BBDA7BE0905}"/>
            </a:ext>
          </a:extLst>
        </xdr:cNvPr>
        <xdr:cNvSpPr txBox="1"/>
      </xdr:nvSpPr>
      <xdr:spPr>
        <a:xfrm>
          <a:off x="13836727" y="6020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50064</xdr:rowOff>
    </xdr:from>
    <xdr:ext cx="469744" cy="259045"/>
    <xdr:sp macro="" textlink="">
      <xdr:nvSpPr>
        <xdr:cNvPr id="166" name="n_2aveValue債務償還比率">
          <a:extLst>
            <a:ext uri="{FF2B5EF4-FFF2-40B4-BE49-F238E27FC236}">
              <a16:creationId xmlns:a16="http://schemas.microsoft.com/office/drawing/2014/main" id="{BB28C497-301A-4AF0-92DD-1E7CE0129148}"/>
            </a:ext>
          </a:extLst>
        </xdr:cNvPr>
        <xdr:cNvSpPr txBox="1"/>
      </xdr:nvSpPr>
      <xdr:spPr>
        <a:xfrm>
          <a:off x="13087427" y="596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146593</xdr:rowOff>
    </xdr:from>
    <xdr:ext cx="469744" cy="259045"/>
    <xdr:sp macro="" textlink="">
      <xdr:nvSpPr>
        <xdr:cNvPr id="167" name="n_3aveValue債務償還比率">
          <a:extLst>
            <a:ext uri="{FF2B5EF4-FFF2-40B4-BE49-F238E27FC236}">
              <a16:creationId xmlns:a16="http://schemas.microsoft.com/office/drawing/2014/main" id="{DC3DE3EB-8A29-4880-BC41-8519A165CFD6}"/>
            </a:ext>
          </a:extLst>
        </xdr:cNvPr>
        <xdr:cNvSpPr txBox="1"/>
      </xdr:nvSpPr>
      <xdr:spPr>
        <a:xfrm>
          <a:off x="12325427" y="58901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150340</xdr:rowOff>
    </xdr:from>
    <xdr:ext cx="469744" cy="259045"/>
    <xdr:sp macro="" textlink="">
      <xdr:nvSpPr>
        <xdr:cNvPr id="168" name="n_4aveValue債務償還比率">
          <a:extLst>
            <a:ext uri="{FF2B5EF4-FFF2-40B4-BE49-F238E27FC236}">
              <a16:creationId xmlns:a16="http://schemas.microsoft.com/office/drawing/2014/main" id="{C54669FD-B73C-49F7-84CA-AE2ABC0E5B16}"/>
            </a:ext>
          </a:extLst>
        </xdr:cNvPr>
        <xdr:cNvSpPr txBox="1"/>
      </xdr:nvSpPr>
      <xdr:spPr>
        <a:xfrm>
          <a:off x="11563427" y="6236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99522</xdr:rowOff>
    </xdr:from>
    <xdr:ext cx="469744" cy="259045"/>
    <xdr:sp macro="" textlink="">
      <xdr:nvSpPr>
        <xdr:cNvPr id="169" name="n_1mainValue債務償還比率">
          <a:extLst>
            <a:ext uri="{FF2B5EF4-FFF2-40B4-BE49-F238E27FC236}">
              <a16:creationId xmlns:a16="http://schemas.microsoft.com/office/drawing/2014/main" id="{7682ACF2-9672-440B-BE66-09FD1E46DDA5}"/>
            </a:ext>
          </a:extLst>
        </xdr:cNvPr>
        <xdr:cNvSpPr txBox="1"/>
      </xdr:nvSpPr>
      <xdr:spPr>
        <a:xfrm>
          <a:off x="13836727" y="567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29354</xdr:rowOff>
    </xdr:from>
    <xdr:ext cx="469744" cy="259045"/>
    <xdr:sp macro="" textlink="">
      <xdr:nvSpPr>
        <xdr:cNvPr id="170" name="n_2mainValue債務償還比率">
          <a:extLst>
            <a:ext uri="{FF2B5EF4-FFF2-40B4-BE49-F238E27FC236}">
              <a16:creationId xmlns:a16="http://schemas.microsoft.com/office/drawing/2014/main" id="{22F25238-11A2-4E76-B4B0-58DDAE0372E4}"/>
            </a:ext>
          </a:extLst>
        </xdr:cNvPr>
        <xdr:cNvSpPr txBox="1"/>
      </xdr:nvSpPr>
      <xdr:spPr>
        <a:xfrm>
          <a:off x="13087427" y="560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138311</xdr:rowOff>
    </xdr:from>
    <xdr:ext cx="469744" cy="259045"/>
    <xdr:sp macro="" textlink="">
      <xdr:nvSpPr>
        <xdr:cNvPr id="171" name="n_3mainValue債務償還比率">
          <a:extLst>
            <a:ext uri="{FF2B5EF4-FFF2-40B4-BE49-F238E27FC236}">
              <a16:creationId xmlns:a16="http://schemas.microsoft.com/office/drawing/2014/main" id="{0AE80845-04FF-42AE-95F4-2B51BC32CCA6}"/>
            </a:ext>
          </a:extLst>
        </xdr:cNvPr>
        <xdr:cNvSpPr txBox="1"/>
      </xdr:nvSpPr>
      <xdr:spPr>
        <a:xfrm>
          <a:off x="12325427" y="622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125311</xdr:rowOff>
    </xdr:from>
    <xdr:ext cx="469744" cy="259045"/>
    <xdr:sp macro="" textlink="">
      <xdr:nvSpPr>
        <xdr:cNvPr id="172" name="n_4mainValue債務償還比率">
          <a:extLst>
            <a:ext uri="{FF2B5EF4-FFF2-40B4-BE49-F238E27FC236}">
              <a16:creationId xmlns:a16="http://schemas.microsoft.com/office/drawing/2014/main" id="{371EFB82-BA68-42C6-A1BF-C9BAB1181C9D}"/>
            </a:ext>
          </a:extLst>
        </xdr:cNvPr>
        <xdr:cNvSpPr txBox="1"/>
      </xdr:nvSpPr>
      <xdr:spPr>
        <a:xfrm>
          <a:off x="11563427" y="5868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D1342C20-E5B6-4D4C-A9AC-97AF9B3B3A68}"/>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67C3B9A0-ED7E-4263-8898-D8FDBCAA3F8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D258F9C9-CB9D-4CDB-8E1D-89AB03479EAD}"/>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5E163226-D82B-4330-BDB9-FB186515A50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D26CE295-BBD0-411D-95D9-55078848683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A51C6D05-B43B-43E1-B77B-0DD7DC72CDDE}"/>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2963E20-0B21-4AD5-A219-F1E214AFC1E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099C9D4-4DE2-45D0-8B5A-18F20F7145E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E02B1D44-1F36-4996-84CA-74B1C14FB277}"/>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8727077-13A2-4D27-9694-70EA61A9B4CD}"/>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DC545E18-2CB4-4095-81C6-0F137EB72D8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CE919C-9150-40DA-AAA0-1AD16E9645F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D3843ED-06B4-4C27-A56E-72089B3A43E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33CDFD6-B45B-40CD-89DF-0A4DA0DFFAD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31C288A-A01A-4189-9197-6B16745D3DE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E5BFA6D9-3EB0-4CAF-98E0-5BF2071CB6D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D2BF5A0-53F7-4AA0-9254-B9840FCC6A4D}"/>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13D5E89-1246-48F2-8A3A-F76C0B87A7F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05598E8-B02D-4F2F-BFE5-890FA655239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6A4F5D2-ABF7-45E7-B9B6-396CC8CF2335}"/>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B85A294-EA81-4B0F-BD19-8814C57FB11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CA94E56-D434-4ECA-AF94-7F1E43D5522A}"/>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D340F9A-474E-4EE6-91EB-FB88A2077BC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D291D03-0D40-498D-80F4-337DC0C9174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00C6F14-CE55-42CF-BA6B-E07478017D7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606ECE0-E29C-410C-89F3-F0388A750DE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2EFD50D4-BDB3-45C5-B54C-6848DE7A964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0204EB4-48A6-4B9B-90CE-E73757F32BD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6008D3D-B5E3-49F0-AA45-434446A944C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27EDB9E-5D66-4AE1-B582-CF0BC2B7E78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32EDA40-466F-4B30-BDF7-4DD5353648A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69B6A0B-C740-4EB9-9796-6E65BB40B18A}"/>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E82AF14-677A-4DFB-9F6D-DA7E9D5B6A9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BD37AB2-B5AF-4ECD-B30C-714A2A2E3BE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3C6B014-4944-4303-9383-82F72FDB357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4523381-0CD9-4D97-A3B0-56EF6B8AB31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AD53E53-0853-4BDC-ABAC-597E7482400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A410F5E-0944-4147-80F4-E397274A123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14B13B4-A19C-4850-B518-B850C609E17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D5133B78-019C-4107-9D87-0465B5D7AA3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B85B75E-DFC6-4DE0-A0E1-7F8D1104405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A68A1FF-22B4-48C4-A1B5-024F6CE2A9E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833259B-6498-423D-BD8C-30BB26F84DE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79BCF3B-F673-48A7-A086-44B6C1C4BEC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A5FC622-A4FB-4B93-9190-2932D007B7F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B20D1126-89C7-4742-B862-13EAF5A3D908}"/>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E2643C0-DAFB-4955-8934-0A2E6D907C6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B03117E-AE98-41BB-9F59-FA6D4ABDD38B}"/>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61F56975-8BB4-46E5-8E6B-CB2C39ECDC13}"/>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1C51CA62-1D20-4095-8537-A9F4CDC34D26}"/>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C1F28EAC-0EA3-442F-A042-4614F534C1D0}"/>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2DFD9292-B224-456B-B84E-1C2FA7A0FAEE}"/>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65D634BF-7B34-4DA2-A9D0-32EE0FE65458}"/>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3ADF345-6462-4879-A3AF-9896F430C943}"/>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3D847CCA-9089-4AC6-A5AF-76019F7AFBF1}"/>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DC023736-DBF0-4673-A7BC-992E30E662F6}"/>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86B9CD9F-87B5-4CD1-B2BE-28EE2081F9DA}"/>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22D424FC-221E-4578-9235-55749C78A4D5}"/>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C4C7BC89-78D1-4F5A-A846-C7BCE8D5727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21336</xdr:rowOff>
    </xdr:from>
    <xdr:to>
      <xdr:col>24</xdr:col>
      <xdr:colOff>62865</xdr:colOff>
      <xdr:row>41</xdr:row>
      <xdr:rowOff>41910</xdr:rowOff>
    </xdr:to>
    <xdr:cxnSp macro="">
      <xdr:nvCxnSpPr>
        <xdr:cNvPr id="55" name="直線コネクタ 54">
          <a:extLst>
            <a:ext uri="{FF2B5EF4-FFF2-40B4-BE49-F238E27FC236}">
              <a16:creationId xmlns:a16="http://schemas.microsoft.com/office/drawing/2014/main" id="{BA3F2B97-D91E-455D-874F-49C0DB2D0915}"/>
            </a:ext>
          </a:extLst>
        </xdr:cNvPr>
        <xdr:cNvCxnSpPr/>
      </xdr:nvCxnSpPr>
      <xdr:spPr>
        <a:xfrm flipV="1">
          <a:off x="4634865" y="5850636"/>
          <a:ext cx="0" cy="122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45737</xdr:rowOff>
    </xdr:from>
    <xdr:ext cx="405111" cy="259045"/>
    <xdr:sp macro="" textlink="">
      <xdr:nvSpPr>
        <xdr:cNvPr id="56" name="【道路】&#10;有形固定資産減価償却率最小値テキスト">
          <a:extLst>
            <a:ext uri="{FF2B5EF4-FFF2-40B4-BE49-F238E27FC236}">
              <a16:creationId xmlns:a16="http://schemas.microsoft.com/office/drawing/2014/main" id="{A7A11DD6-637F-447C-B962-B4A2A4DD49E8}"/>
            </a:ext>
          </a:extLst>
        </xdr:cNvPr>
        <xdr:cNvSpPr txBox="1"/>
      </xdr:nvSpPr>
      <xdr:spPr>
        <a:xfrm>
          <a:off x="4673600" y="707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41910</xdr:rowOff>
    </xdr:from>
    <xdr:to>
      <xdr:col>24</xdr:col>
      <xdr:colOff>152400</xdr:colOff>
      <xdr:row>41</xdr:row>
      <xdr:rowOff>41910</xdr:rowOff>
    </xdr:to>
    <xdr:cxnSp macro="">
      <xdr:nvCxnSpPr>
        <xdr:cNvPr id="57" name="直線コネクタ 56">
          <a:extLst>
            <a:ext uri="{FF2B5EF4-FFF2-40B4-BE49-F238E27FC236}">
              <a16:creationId xmlns:a16="http://schemas.microsoft.com/office/drawing/2014/main" id="{BFC4984E-2137-4F40-9A06-4C09F4CA4C13}"/>
            </a:ext>
          </a:extLst>
        </xdr:cNvPr>
        <xdr:cNvCxnSpPr/>
      </xdr:nvCxnSpPr>
      <xdr:spPr>
        <a:xfrm>
          <a:off x="4546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139463</xdr:rowOff>
    </xdr:from>
    <xdr:ext cx="405111" cy="259045"/>
    <xdr:sp macro="" textlink="">
      <xdr:nvSpPr>
        <xdr:cNvPr id="58" name="【道路】&#10;有形固定資産減価償却率最大値テキスト">
          <a:extLst>
            <a:ext uri="{FF2B5EF4-FFF2-40B4-BE49-F238E27FC236}">
              <a16:creationId xmlns:a16="http://schemas.microsoft.com/office/drawing/2014/main" id="{510168AA-1D34-44E2-A61F-895FD8288864}"/>
            </a:ext>
          </a:extLst>
        </xdr:cNvPr>
        <xdr:cNvSpPr txBox="1"/>
      </xdr:nvSpPr>
      <xdr:spPr>
        <a:xfrm>
          <a:off x="4673600" y="5625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21336</xdr:rowOff>
    </xdr:from>
    <xdr:to>
      <xdr:col>24</xdr:col>
      <xdr:colOff>152400</xdr:colOff>
      <xdr:row>34</xdr:row>
      <xdr:rowOff>21336</xdr:rowOff>
    </xdr:to>
    <xdr:cxnSp macro="">
      <xdr:nvCxnSpPr>
        <xdr:cNvPr id="59" name="直線コネクタ 58">
          <a:extLst>
            <a:ext uri="{FF2B5EF4-FFF2-40B4-BE49-F238E27FC236}">
              <a16:creationId xmlns:a16="http://schemas.microsoft.com/office/drawing/2014/main" id="{8A8387FF-5CEB-4550-AF9C-B1755CBA1A63}"/>
            </a:ext>
          </a:extLst>
        </xdr:cNvPr>
        <xdr:cNvCxnSpPr/>
      </xdr:nvCxnSpPr>
      <xdr:spPr>
        <a:xfrm>
          <a:off x="4546600" y="585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116857</xdr:rowOff>
    </xdr:from>
    <xdr:ext cx="405111" cy="259045"/>
    <xdr:sp macro="" textlink="">
      <xdr:nvSpPr>
        <xdr:cNvPr id="60" name="【道路】&#10;有形固定資産減価償却率平均値テキスト">
          <a:extLst>
            <a:ext uri="{FF2B5EF4-FFF2-40B4-BE49-F238E27FC236}">
              <a16:creationId xmlns:a16="http://schemas.microsoft.com/office/drawing/2014/main" id="{36E453BF-A6A7-4F79-9541-824C5AF0FC9E}"/>
            </a:ext>
          </a:extLst>
        </xdr:cNvPr>
        <xdr:cNvSpPr txBox="1"/>
      </xdr:nvSpPr>
      <xdr:spPr>
        <a:xfrm>
          <a:off x="4673600" y="6289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93980</xdr:rowOff>
    </xdr:from>
    <xdr:to>
      <xdr:col>24</xdr:col>
      <xdr:colOff>114300</xdr:colOff>
      <xdr:row>38</xdr:row>
      <xdr:rowOff>24130</xdr:rowOff>
    </xdr:to>
    <xdr:sp macro="" textlink="">
      <xdr:nvSpPr>
        <xdr:cNvPr id="61" name="フローチャート: 判断 60">
          <a:extLst>
            <a:ext uri="{FF2B5EF4-FFF2-40B4-BE49-F238E27FC236}">
              <a16:creationId xmlns:a16="http://schemas.microsoft.com/office/drawing/2014/main" id="{11145F01-272A-4906-9597-A557A0D1A800}"/>
            </a:ext>
          </a:extLst>
        </xdr:cNvPr>
        <xdr:cNvSpPr/>
      </xdr:nvSpPr>
      <xdr:spPr>
        <a:xfrm>
          <a:off x="45847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41402</xdr:rowOff>
    </xdr:from>
    <xdr:to>
      <xdr:col>20</xdr:col>
      <xdr:colOff>38100</xdr:colOff>
      <xdr:row>37</xdr:row>
      <xdr:rowOff>143002</xdr:rowOff>
    </xdr:to>
    <xdr:sp macro="" textlink="">
      <xdr:nvSpPr>
        <xdr:cNvPr id="62" name="フローチャート: 判断 61">
          <a:extLst>
            <a:ext uri="{FF2B5EF4-FFF2-40B4-BE49-F238E27FC236}">
              <a16:creationId xmlns:a16="http://schemas.microsoft.com/office/drawing/2014/main" id="{26E71654-A63E-41EE-AD7C-54F421E40338}"/>
            </a:ext>
          </a:extLst>
        </xdr:cNvPr>
        <xdr:cNvSpPr/>
      </xdr:nvSpPr>
      <xdr:spPr>
        <a:xfrm>
          <a:off x="3746500" y="638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FE146907-7B53-43E7-A531-04642759D1B6}"/>
            </a:ext>
          </a:extLst>
        </xdr:cNvPr>
        <xdr:cNvSpPr/>
      </xdr:nvSpPr>
      <xdr:spPr>
        <a:xfrm>
          <a:off x="2857500" y="6337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155702</xdr:rowOff>
    </xdr:from>
    <xdr:to>
      <xdr:col>10</xdr:col>
      <xdr:colOff>165100</xdr:colOff>
      <xdr:row>37</xdr:row>
      <xdr:rowOff>85852</xdr:rowOff>
    </xdr:to>
    <xdr:sp macro="" textlink="">
      <xdr:nvSpPr>
        <xdr:cNvPr id="64" name="フローチャート: 判断 63">
          <a:extLst>
            <a:ext uri="{FF2B5EF4-FFF2-40B4-BE49-F238E27FC236}">
              <a16:creationId xmlns:a16="http://schemas.microsoft.com/office/drawing/2014/main" id="{8764A2A1-C08C-4B6F-A72F-D30C82A2F55E}"/>
            </a:ext>
          </a:extLst>
        </xdr:cNvPr>
        <xdr:cNvSpPr/>
      </xdr:nvSpPr>
      <xdr:spPr>
        <a:xfrm>
          <a:off x="1968500" y="6327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141986</xdr:rowOff>
    </xdr:from>
    <xdr:to>
      <xdr:col>6</xdr:col>
      <xdr:colOff>38100</xdr:colOff>
      <xdr:row>37</xdr:row>
      <xdr:rowOff>72136</xdr:rowOff>
    </xdr:to>
    <xdr:sp macro="" textlink="">
      <xdr:nvSpPr>
        <xdr:cNvPr id="65" name="フローチャート: 判断 64">
          <a:extLst>
            <a:ext uri="{FF2B5EF4-FFF2-40B4-BE49-F238E27FC236}">
              <a16:creationId xmlns:a16="http://schemas.microsoft.com/office/drawing/2014/main" id="{EC3FCF4B-08DC-4EFE-9C07-C67C93EFE641}"/>
            </a:ext>
          </a:extLst>
        </xdr:cNvPr>
        <xdr:cNvSpPr/>
      </xdr:nvSpPr>
      <xdr:spPr>
        <a:xfrm>
          <a:off x="10795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CF6A21EA-E4E3-4AB7-B7AB-2D865684886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39E7B42C-5E8F-456A-8ACA-B73AB72DFAA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AABA90D-323F-445F-864E-FFF4C024B08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17F2D8D-5BC9-49FD-9D8C-D14728B8353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2DD5DB6-7A7C-40E9-B7AD-82BE3B204D6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34544</xdr:rowOff>
    </xdr:from>
    <xdr:to>
      <xdr:col>24</xdr:col>
      <xdr:colOff>114300</xdr:colOff>
      <xdr:row>39</xdr:row>
      <xdr:rowOff>136144</xdr:rowOff>
    </xdr:to>
    <xdr:sp macro="" textlink="">
      <xdr:nvSpPr>
        <xdr:cNvPr id="71" name="楕円 70">
          <a:extLst>
            <a:ext uri="{FF2B5EF4-FFF2-40B4-BE49-F238E27FC236}">
              <a16:creationId xmlns:a16="http://schemas.microsoft.com/office/drawing/2014/main" id="{440389D1-E98C-439F-9E84-7DC7D422FFFB}"/>
            </a:ext>
          </a:extLst>
        </xdr:cNvPr>
        <xdr:cNvSpPr/>
      </xdr:nvSpPr>
      <xdr:spPr>
        <a:xfrm>
          <a:off x="4584700" y="672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12971</xdr:rowOff>
    </xdr:from>
    <xdr:ext cx="405111" cy="259045"/>
    <xdr:sp macro="" textlink="">
      <xdr:nvSpPr>
        <xdr:cNvPr id="72" name="【道路】&#10;有形固定資産減価償却率該当値テキスト">
          <a:extLst>
            <a:ext uri="{FF2B5EF4-FFF2-40B4-BE49-F238E27FC236}">
              <a16:creationId xmlns:a16="http://schemas.microsoft.com/office/drawing/2014/main" id="{082EB048-B8D7-45CB-8002-B209EB651612}"/>
            </a:ext>
          </a:extLst>
        </xdr:cNvPr>
        <xdr:cNvSpPr txBox="1"/>
      </xdr:nvSpPr>
      <xdr:spPr>
        <a:xfrm>
          <a:off x="4673600" y="6699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29972</xdr:rowOff>
    </xdr:from>
    <xdr:to>
      <xdr:col>20</xdr:col>
      <xdr:colOff>38100</xdr:colOff>
      <xdr:row>39</xdr:row>
      <xdr:rowOff>131572</xdr:rowOff>
    </xdr:to>
    <xdr:sp macro="" textlink="">
      <xdr:nvSpPr>
        <xdr:cNvPr id="73" name="楕円 72">
          <a:extLst>
            <a:ext uri="{FF2B5EF4-FFF2-40B4-BE49-F238E27FC236}">
              <a16:creationId xmlns:a16="http://schemas.microsoft.com/office/drawing/2014/main" id="{1EF347C6-6669-4A9F-BB3A-158F95211ADC}"/>
            </a:ext>
          </a:extLst>
        </xdr:cNvPr>
        <xdr:cNvSpPr/>
      </xdr:nvSpPr>
      <xdr:spPr>
        <a:xfrm>
          <a:off x="3746500" y="671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80772</xdr:rowOff>
    </xdr:from>
    <xdr:to>
      <xdr:col>24</xdr:col>
      <xdr:colOff>63500</xdr:colOff>
      <xdr:row>39</xdr:row>
      <xdr:rowOff>85344</xdr:rowOff>
    </xdr:to>
    <xdr:cxnSp macro="">
      <xdr:nvCxnSpPr>
        <xdr:cNvPr id="74" name="直線コネクタ 73">
          <a:extLst>
            <a:ext uri="{FF2B5EF4-FFF2-40B4-BE49-F238E27FC236}">
              <a16:creationId xmlns:a16="http://schemas.microsoft.com/office/drawing/2014/main" id="{FDC0130F-03D7-4B6F-87EB-A9285BF8173D}"/>
            </a:ext>
          </a:extLst>
        </xdr:cNvPr>
        <xdr:cNvCxnSpPr/>
      </xdr:nvCxnSpPr>
      <xdr:spPr>
        <a:xfrm>
          <a:off x="3797300" y="676732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36830</xdr:rowOff>
    </xdr:from>
    <xdr:to>
      <xdr:col>15</xdr:col>
      <xdr:colOff>101600</xdr:colOff>
      <xdr:row>39</xdr:row>
      <xdr:rowOff>138430</xdr:rowOff>
    </xdr:to>
    <xdr:sp macro="" textlink="">
      <xdr:nvSpPr>
        <xdr:cNvPr id="75" name="楕円 74">
          <a:extLst>
            <a:ext uri="{FF2B5EF4-FFF2-40B4-BE49-F238E27FC236}">
              <a16:creationId xmlns:a16="http://schemas.microsoft.com/office/drawing/2014/main" id="{505335C5-A74B-4F2E-BAB4-3A8275EBBC70}"/>
            </a:ext>
          </a:extLst>
        </xdr:cNvPr>
        <xdr:cNvSpPr/>
      </xdr:nvSpPr>
      <xdr:spPr>
        <a:xfrm>
          <a:off x="2857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80772</xdr:rowOff>
    </xdr:from>
    <xdr:to>
      <xdr:col>19</xdr:col>
      <xdr:colOff>177800</xdr:colOff>
      <xdr:row>39</xdr:row>
      <xdr:rowOff>87630</xdr:rowOff>
    </xdr:to>
    <xdr:cxnSp macro="">
      <xdr:nvCxnSpPr>
        <xdr:cNvPr id="76" name="直線コネクタ 75">
          <a:extLst>
            <a:ext uri="{FF2B5EF4-FFF2-40B4-BE49-F238E27FC236}">
              <a16:creationId xmlns:a16="http://schemas.microsoft.com/office/drawing/2014/main" id="{F53ABAF9-ADBF-4D61-B000-31F4B658A1C8}"/>
            </a:ext>
          </a:extLst>
        </xdr:cNvPr>
        <xdr:cNvCxnSpPr/>
      </xdr:nvCxnSpPr>
      <xdr:spPr>
        <a:xfrm flipV="1">
          <a:off x="2908300" y="676732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64262</xdr:rowOff>
    </xdr:from>
    <xdr:to>
      <xdr:col>10</xdr:col>
      <xdr:colOff>165100</xdr:colOff>
      <xdr:row>39</xdr:row>
      <xdr:rowOff>165862</xdr:rowOff>
    </xdr:to>
    <xdr:sp macro="" textlink="">
      <xdr:nvSpPr>
        <xdr:cNvPr id="77" name="楕円 76">
          <a:extLst>
            <a:ext uri="{FF2B5EF4-FFF2-40B4-BE49-F238E27FC236}">
              <a16:creationId xmlns:a16="http://schemas.microsoft.com/office/drawing/2014/main" id="{55735F6D-FE1D-4A84-8A85-CB8F59D2F262}"/>
            </a:ext>
          </a:extLst>
        </xdr:cNvPr>
        <xdr:cNvSpPr/>
      </xdr:nvSpPr>
      <xdr:spPr>
        <a:xfrm>
          <a:off x="19685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87630</xdr:rowOff>
    </xdr:from>
    <xdr:to>
      <xdr:col>15</xdr:col>
      <xdr:colOff>50800</xdr:colOff>
      <xdr:row>39</xdr:row>
      <xdr:rowOff>115062</xdr:rowOff>
    </xdr:to>
    <xdr:cxnSp macro="">
      <xdr:nvCxnSpPr>
        <xdr:cNvPr id="78" name="直線コネクタ 77">
          <a:extLst>
            <a:ext uri="{FF2B5EF4-FFF2-40B4-BE49-F238E27FC236}">
              <a16:creationId xmlns:a16="http://schemas.microsoft.com/office/drawing/2014/main" id="{6BDD6D91-100A-4972-B773-07631B4AE544}"/>
            </a:ext>
          </a:extLst>
        </xdr:cNvPr>
        <xdr:cNvCxnSpPr/>
      </xdr:nvCxnSpPr>
      <xdr:spPr>
        <a:xfrm flipV="1">
          <a:off x="2019300" y="67741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91694</xdr:rowOff>
    </xdr:from>
    <xdr:to>
      <xdr:col>6</xdr:col>
      <xdr:colOff>38100</xdr:colOff>
      <xdr:row>40</xdr:row>
      <xdr:rowOff>21844</xdr:rowOff>
    </xdr:to>
    <xdr:sp macro="" textlink="">
      <xdr:nvSpPr>
        <xdr:cNvPr id="79" name="楕円 78">
          <a:extLst>
            <a:ext uri="{FF2B5EF4-FFF2-40B4-BE49-F238E27FC236}">
              <a16:creationId xmlns:a16="http://schemas.microsoft.com/office/drawing/2014/main" id="{E0E395AE-7B5D-4275-807E-F0D38B068573}"/>
            </a:ext>
          </a:extLst>
        </xdr:cNvPr>
        <xdr:cNvSpPr/>
      </xdr:nvSpPr>
      <xdr:spPr>
        <a:xfrm>
          <a:off x="1079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115062</xdr:rowOff>
    </xdr:from>
    <xdr:to>
      <xdr:col>10</xdr:col>
      <xdr:colOff>114300</xdr:colOff>
      <xdr:row>39</xdr:row>
      <xdr:rowOff>142494</xdr:rowOff>
    </xdr:to>
    <xdr:cxnSp macro="">
      <xdr:nvCxnSpPr>
        <xdr:cNvPr id="80" name="直線コネクタ 79">
          <a:extLst>
            <a:ext uri="{FF2B5EF4-FFF2-40B4-BE49-F238E27FC236}">
              <a16:creationId xmlns:a16="http://schemas.microsoft.com/office/drawing/2014/main" id="{8309036B-021A-4141-BC2E-17ADB01B11B5}"/>
            </a:ext>
          </a:extLst>
        </xdr:cNvPr>
        <xdr:cNvCxnSpPr/>
      </xdr:nvCxnSpPr>
      <xdr:spPr>
        <a:xfrm flipV="1">
          <a:off x="1130300" y="680161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159529</xdr:rowOff>
    </xdr:from>
    <xdr:ext cx="405111" cy="259045"/>
    <xdr:sp macro="" textlink="">
      <xdr:nvSpPr>
        <xdr:cNvPr id="81" name="n_1aveValue【道路】&#10;有形固定資産減価償却率">
          <a:extLst>
            <a:ext uri="{FF2B5EF4-FFF2-40B4-BE49-F238E27FC236}">
              <a16:creationId xmlns:a16="http://schemas.microsoft.com/office/drawing/2014/main" id="{DB5DBABB-399A-4857-8CA9-4102720FF6A8}"/>
            </a:ext>
          </a:extLst>
        </xdr:cNvPr>
        <xdr:cNvSpPr txBox="1"/>
      </xdr:nvSpPr>
      <xdr:spPr>
        <a:xfrm>
          <a:off x="3582044" y="616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111523</xdr:rowOff>
    </xdr:from>
    <xdr:ext cx="405111" cy="259045"/>
    <xdr:sp macro="" textlink="">
      <xdr:nvSpPr>
        <xdr:cNvPr id="82" name="n_2aveValue【道路】&#10;有形固定資産減価償却率">
          <a:extLst>
            <a:ext uri="{FF2B5EF4-FFF2-40B4-BE49-F238E27FC236}">
              <a16:creationId xmlns:a16="http://schemas.microsoft.com/office/drawing/2014/main" id="{E9E9A553-BB8F-4628-B768-DEB3EE52097A}"/>
            </a:ext>
          </a:extLst>
        </xdr:cNvPr>
        <xdr:cNvSpPr txBox="1"/>
      </xdr:nvSpPr>
      <xdr:spPr>
        <a:xfrm>
          <a:off x="2705744" y="611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102379</xdr:rowOff>
    </xdr:from>
    <xdr:ext cx="405111" cy="259045"/>
    <xdr:sp macro="" textlink="">
      <xdr:nvSpPr>
        <xdr:cNvPr id="83" name="n_3aveValue【道路】&#10;有形固定資産減価償却率">
          <a:extLst>
            <a:ext uri="{FF2B5EF4-FFF2-40B4-BE49-F238E27FC236}">
              <a16:creationId xmlns:a16="http://schemas.microsoft.com/office/drawing/2014/main" id="{DC930746-A4C1-4B94-B7C6-C1A267CD8D5F}"/>
            </a:ext>
          </a:extLst>
        </xdr:cNvPr>
        <xdr:cNvSpPr txBox="1"/>
      </xdr:nvSpPr>
      <xdr:spPr>
        <a:xfrm>
          <a:off x="1816744" y="6103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88663</xdr:rowOff>
    </xdr:from>
    <xdr:ext cx="405111" cy="259045"/>
    <xdr:sp macro="" textlink="">
      <xdr:nvSpPr>
        <xdr:cNvPr id="84" name="n_4aveValue【道路】&#10;有形固定資産減価償却率">
          <a:extLst>
            <a:ext uri="{FF2B5EF4-FFF2-40B4-BE49-F238E27FC236}">
              <a16:creationId xmlns:a16="http://schemas.microsoft.com/office/drawing/2014/main" id="{7E8129A9-44E4-41D9-B863-E712358C9F21}"/>
            </a:ext>
          </a:extLst>
        </xdr:cNvPr>
        <xdr:cNvSpPr txBox="1"/>
      </xdr:nvSpPr>
      <xdr:spPr>
        <a:xfrm>
          <a:off x="9277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122699</xdr:rowOff>
    </xdr:from>
    <xdr:ext cx="405111" cy="259045"/>
    <xdr:sp macro="" textlink="">
      <xdr:nvSpPr>
        <xdr:cNvPr id="85" name="n_1mainValue【道路】&#10;有形固定資産減価償却率">
          <a:extLst>
            <a:ext uri="{FF2B5EF4-FFF2-40B4-BE49-F238E27FC236}">
              <a16:creationId xmlns:a16="http://schemas.microsoft.com/office/drawing/2014/main" id="{50F867BA-52B7-42F4-8E87-980BEC0A7AF2}"/>
            </a:ext>
          </a:extLst>
        </xdr:cNvPr>
        <xdr:cNvSpPr txBox="1"/>
      </xdr:nvSpPr>
      <xdr:spPr>
        <a:xfrm>
          <a:off x="3582044" y="6809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129557</xdr:rowOff>
    </xdr:from>
    <xdr:ext cx="405111" cy="259045"/>
    <xdr:sp macro="" textlink="">
      <xdr:nvSpPr>
        <xdr:cNvPr id="86" name="n_2mainValue【道路】&#10;有形固定資産減価償却率">
          <a:extLst>
            <a:ext uri="{FF2B5EF4-FFF2-40B4-BE49-F238E27FC236}">
              <a16:creationId xmlns:a16="http://schemas.microsoft.com/office/drawing/2014/main" id="{8F3714AE-9A81-4B22-882E-4E46BAE9155D}"/>
            </a:ext>
          </a:extLst>
        </xdr:cNvPr>
        <xdr:cNvSpPr txBox="1"/>
      </xdr:nvSpPr>
      <xdr:spPr>
        <a:xfrm>
          <a:off x="27057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156989</xdr:rowOff>
    </xdr:from>
    <xdr:ext cx="405111" cy="259045"/>
    <xdr:sp macro="" textlink="">
      <xdr:nvSpPr>
        <xdr:cNvPr id="87" name="n_3mainValue【道路】&#10;有形固定資産減価償却率">
          <a:extLst>
            <a:ext uri="{FF2B5EF4-FFF2-40B4-BE49-F238E27FC236}">
              <a16:creationId xmlns:a16="http://schemas.microsoft.com/office/drawing/2014/main" id="{DE474970-5670-4869-A731-9A996BEC99D8}"/>
            </a:ext>
          </a:extLst>
        </xdr:cNvPr>
        <xdr:cNvSpPr txBox="1"/>
      </xdr:nvSpPr>
      <xdr:spPr>
        <a:xfrm>
          <a:off x="1816744" y="6843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12971</xdr:rowOff>
    </xdr:from>
    <xdr:ext cx="405111" cy="259045"/>
    <xdr:sp macro="" textlink="">
      <xdr:nvSpPr>
        <xdr:cNvPr id="88" name="n_4mainValue【道路】&#10;有形固定資産減価償却率">
          <a:extLst>
            <a:ext uri="{FF2B5EF4-FFF2-40B4-BE49-F238E27FC236}">
              <a16:creationId xmlns:a16="http://schemas.microsoft.com/office/drawing/2014/main" id="{290E0557-6C13-4E9C-A52D-448F357FABE5}"/>
            </a:ext>
          </a:extLst>
        </xdr:cNvPr>
        <xdr:cNvSpPr txBox="1"/>
      </xdr:nvSpPr>
      <xdr:spPr>
        <a:xfrm>
          <a:off x="927744" y="687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C8D87710-AE32-4A96-8E3A-BA7407B7F7C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1AC85788-4048-48D2-A3B0-D0B01F0C153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A0229EC0-A218-4656-A3F8-6073C6A9654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50FA613F-0C2F-4660-80B3-A618F9C119D5}"/>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DE28442E-510D-48D9-BB54-600496EAD495}"/>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72FF98C4-8F48-4B8B-8189-3EF873239AD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E4FFE3C1-088C-4720-BD8C-0DCCF014B9A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C5C58203-96CC-4B63-B569-AE08F5D7346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164D1C37-4C12-4566-AAC2-8E3AAA76F951}"/>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53E5A0AB-2118-40E7-9307-51BF901D57B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1FE5ACFE-40C2-486E-AA74-24FA48B9F9EB}"/>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01A951DE-E17A-4D99-B94A-BBDA4717FC6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B8358F45-E3F9-4F49-A70B-80569D284015}"/>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a:extLst>
            <a:ext uri="{FF2B5EF4-FFF2-40B4-BE49-F238E27FC236}">
              <a16:creationId xmlns:a16="http://schemas.microsoft.com/office/drawing/2014/main" id="{1125035B-9CBD-4955-8C93-1D74EC7CFE78}"/>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CCEDC230-8256-4A9C-83E8-E145D05BBCDC}"/>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19F68D25-1466-4C39-AFF1-F8B688F60497}"/>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CF2D81B4-762E-44FC-B1C4-BD7FC405E817}"/>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618683AC-9042-4CCD-9DAC-9567017DEC29}"/>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0099B254-D771-405C-961C-B08E78FCCB13}"/>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EDF0C332-D033-4B36-8EE9-019CEA329BA3}"/>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F3E734DA-EBCD-4AB2-89F1-6E248E01BA92}"/>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9B163310-BA19-4A60-AF22-3B35F842A9BF}"/>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FCAFB93-66ED-4240-8508-89BD65B00692}"/>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2286</xdr:rowOff>
    </xdr:from>
    <xdr:to>
      <xdr:col>54</xdr:col>
      <xdr:colOff>189865</xdr:colOff>
      <xdr:row>41</xdr:row>
      <xdr:rowOff>104013</xdr:rowOff>
    </xdr:to>
    <xdr:cxnSp macro="">
      <xdr:nvCxnSpPr>
        <xdr:cNvPr id="112" name="直線コネクタ 111">
          <a:extLst>
            <a:ext uri="{FF2B5EF4-FFF2-40B4-BE49-F238E27FC236}">
              <a16:creationId xmlns:a16="http://schemas.microsoft.com/office/drawing/2014/main" id="{4547FD0C-6A3B-4E66-8385-2EEB09D80B5F}"/>
            </a:ext>
          </a:extLst>
        </xdr:cNvPr>
        <xdr:cNvCxnSpPr/>
      </xdr:nvCxnSpPr>
      <xdr:spPr>
        <a:xfrm flipV="1">
          <a:off x="10476865" y="5831586"/>
          <a:ext cx="0"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107840</xdr:rowOff>
    </xdr:from>
    <xdr:ext cx="469744" cy="259045"/>
    <xdr:sp macro="" textlink="">
      <xdr:nvSpPr>
        <xdr:cNvPr id="113" name="【道路】&#10;一人当たり延長最小値テキスト">
          <a:extLst>
            <a:ext uri="{FF2B5EF4-FFF2-40B4-BE49-F238E27FC236}">
              <a16:creationId xmlns:a16="http://schemas.microsoft.com/office/drawing/2014/main" id="{21129953-3485-4EBC-911C-8BF778670A78}"/>
            </a:ext>
          </a:extLst>
        </xdr:cNvPr>
        <xdr:cNvSpPr txBox="1"/>
      </xdr:nvSpPr>
      <xdr:spPr>
        <a:xfrm>
          <a:off x="10515600" y="713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104013</xdr:rowOff>
    </xdr:from>
    <xdr:to>
      <xdr:col>55</xdr:col>
      <xdr:colOff>88900</xdr:colOff>
      <xdr:row>41</xdr:row>
      <xdr:rowOff>104013</xdr:rowOff>
    </xdr:to>
    <xdr:cxnSp macro="">
      <xdr:nvCxnSpPr>
        <xdr:cNvPr id="114" name="直線コネクタ 113">
          <a:extLst>
            <a:ext uri="{FF2B5EF4-FFF2-40B4-BE49-F238E27FC236}">
              <a16:creationId xmlns:a16="http://schemas.microsoft.com/office/drawing/2014/main" id="{3DD3FBFC-8D95-451E-8752-19273F9500AF}"/>
            </a:ext>
          </a:extLst>
        </xdr:cNvPr>
        <xdr:cNvCxnSpPr/>
      </xdr:nvCxnSpPr>
      <xdr:spPr>
        <a:xfrm>
          <a:off x="10388600" y="713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120413</xdr:rowOff>
    </xdr:from>
    <xdr:ext cx="534377" cy="259045"/>
    <xdr:sp macro="" textlink="">
      <xdr:nvSpPr>
        <xdr:cNvPr id="115" name="【道路】&#10;一人当たり延長最大値テキスト">
          <a:extLst>
            <a:ext uri="{FF2B5EF4-FFF2-40B4-BE49-F238E27FC236}">
              <a16:creationId xmlns:a16="http://schemas.microsoft.com/office/drawing/2014/main" id="{507CA23A-E7C0-4A1B-8799-18B085C959BE}"/>
            </a:ext>
          </a:extLst>
        </xdr:cNvPr>
        <xdr:cNvSpPr txBox="1"/>
      </xdr:nvSpPr>
      <xdr:spPr>
        <a:xfrm>
          <a:off x="10515600" y="56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2286</xdr:rowOff>
    </xdr:from>
    <xdr:to>
      <xdr:col>55</xdr:col>
      <xdr:colOff>88900</xdr:colOff>
      <xdr:row>34</xdr:row>
      <xdr:rowOff>2286</xdr:rowOff>
    </xdr:to>
    <xdr:cxnSp macro="">
      <xdr:nvCxnSpPr>
        <xdr:cNvPr id="116" name="直線コネクタ 115">
          <a:extLst>
            <a:ext uri="{FF2B5EF4-FFF2-40B4-BE49-F238E27FC236}">
              <a16:creationId xmlns:a16="http://schemas.microsoft.com/office/drawing/2014/main" id="{4A03C716-1CF3-49EA-8A6D-EC8D0E9C86E5}"/>
            </a:ext>
          </a:extLst>
        </xdr:cNvPr>
        <xdr:cNvCxnSpPr/>
      </xdr:nvCxnSpPr>
      <xdr:spPr>
        <a:xfrm>
          <a:off x="10388600" y="58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108399</xdr:rowOff>
    </xdr:from>
    <xdr:ext cx="469744" cy="259045"/>
    <xdr:sp macro="" textlink="">
      <xdr:nvSpPr>
        <xdr:cNvPr id="117" name="【道路】&#10;一人当たり延長平均値テキスト">
          <a:extLst>
            <a:ext uri="{FF2B5EF4-FFF2-40B4-BE49-F238E27FC236}">
              <a16:creationId xmlns:a16="http://schemas.microsoft.com/office/drawing/2014/main" id="{F6196B61-25D7-4CD3-B65D-CE21F2890AAA}"/>
            </a:ext>
          </a:extLst>
        </xdr:cNvPr>
        <xdr:cNvSpPr txBox="1"/>
      </xdr:nvSpPr>
      <xdr:spPr>
        <a:xfrm>
          <a:off x="10515600" y="66234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85522</xdr:rowOff>
    </xdr:from>
    <xdr:to>
      <xdr:col>55</xdr:col>
      <xdr:colOff>50800</xdr:colOff>
      <xdr:row>40</xdr:row>
      <xdr:rowOff>15672</xdr:rowOff>
    </xdr:to>
    <xdr:sp macro="" textlink="">
      <xdr:nvSpPr>
        <xdr:cNvPr id="118" name="フローチャート: 判断 117">
          <a:extLst>
            <a:ext uri="{FF2B5EF4-FFF2-40B4-BE49-F238E27FC236}">
              <a16:creationId xmlns:a16="http://schemas.microsoft.com/office/drawing/2014/main" id="{118E1143-D27E-4053-BE7C-07510D847890}"/>
            </a:ext>
          </a:extLst>
        </xdr:cNvPr>
        <xdr:cNvSpPr/>
      </xdr:nvSpPr>
      <xdr:spPr>
        <a:xfrm>
          <a:off x="10426700" y="677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91237</xdr:rowOff>
    </xdr:from>
    <xdr:to>
      <xdr:col>50</xdr:col>
      <xdr:colOff>165100</xdr:colOff>
      <xdr:row>40</xdr:row>
      <xdr:rowOff>21387</xdr:rowOff>
    </xdr:to>
    <xdr:sp macro="" textlink="">
      <xdr:nvSpPr>
        <xdr:cNvPr id="119" name="フローチャート: 判断 118">
          <a:extLst>
            <a:ext uri="{FF2B5EF4-FFF2-40B4-BE49-F238E27FC236}">
              <a16:creationId xmlns:a16="http://schemas.microsoft.com/office/drawing/2014/main" id="{3140D142-07D6-42B8-94E0-DCFDB6C90832}"/>
            </a:ext>
          </a:extLst>
        </xdr:cNvPr>
        <xdr:cNvSpPr/>
      </xdr:nvSpPr>
      <xdr:spPr>
        <a:xfrm>
          <a:off x="9588500" y="677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86208</xdr:rowOff>
    </xdr:from>
    <xdr:to>
      <xdr:col>46</xdr:col>
      <xdr:colOff>38100</xdr:colOff>
      <xdr:row>40</xdr:row>
      <xdr:rowOff>16358</xdr:rowOff>
    </xdr:to>
    <xdr:sp macro="" textlink="">
      <xdr:nvSpPr>
        <xdr:cNvPr id="120" name="フローチャート: 判断 119">
          <a:extLst>
            <a:ext uri="{FF2B5EF4-FFF2-40B4-BE49-F238E27FC236}">
              <a16:creationId xmlns:a16="http://schemas.microsoft.com/office/drawing/2014/main" id="{5945952C-620D-4CC3-A5B8-064B6FA1118A}"/>
            </a:ext>
          </a:extLst>
        </xdr:cNvPr>
        <xdr:cNvSpPr/>
      </xdr:nvSpPr>
      <xdr:spPr>
        <a:xfrm>
          <a:off x="8699500" y="67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67767</xdr:rowOff>
    </xdr:from>
    <xdr:to>
      <xdr:col>41</xdr:col>
      <xdr:colOff>101600</xdr:colOff>
      <xdr:row>39</xdr:row>
      <xdr:rowOff>169367</xdr:rowOff>
    </xdr:to>
    <xdr:sp macro="" textlink="">
      <xdr:nvSpPr>
        <xdr:cNvPr id="121" name="フローチャート: 判断 120">
          <a:extLst>
            <a:ext uri="{FF2B5EF4-FFF2-40B4-BE49-F238E27FC236}">
              <a16:creationId xmlns:a16="http://schemas.microsoft.com/office/drawing/2014/main" id="{F04D7B6E-5B58-4C9C-959D-ED800657AA08}"/>
            </a:ext>
          </a:extLst>
        </xdr:cNvPr>
        <xdr:cNvSpPr/>
      </xdr:nvSpPr>
      <xdr:spPr>
        <a:xfrm>
          <a:off x="7810500" y="675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89560</xdr:rowOff>
    </xdr:from>
    <xdr:to>
      <xdr:col>36</xdr:col>
      <xdr:colOff>165100</xdr:colOff>
      <xdr:row>40</xdr:row>
      <xdr:rowOff>19710</xdr:rowOff>
    </xdr:to>
    <xdr:sp macro="" textlink="">
      <xdr:nvSpPr>
        <xdr:cNvPr id="122" name="フローチャート: 判断 121">
          <a:extLst>
            <a:ext uri="{FF2B5EF4-FFF2-40B4-BE49-F238E27FC236}">
              <a16:creationId xmlns:a16="http://schemas.microsoft.com/office/drawing/2014/main" id="{B4F275F6-4030-40C0-834E-3C7F4DFA201B}"/>
            </a:ext>
          </a:extLst>
        </xdr:cNvPr>
        <xdr:cNvSpPr/>
      </xdr:nvSpPr>
      <xdr:spPr>
        <a:xfrm>
          <a:off x="6921500" y="677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AC4F0FF-084E-4DB5-890A-2286D753E32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337FCCAC-6FFB-4672-9E51-EC945A4F705A}"/>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BD7E6097-B706-41AA-92FD-A0E4D2230BA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B45E18A-B1C1-4E15-8687-71300FCA916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C46DB8FF-0622-4757-8BF9-2C92607299B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14275</xdr:rowOff>
    </xdr:from>
    <xdr:to>
      <xdr:col>55</xdr:col>
      <xdr:colOff>50800</xdr:colOff>
      <xdr:row>41</xdr:row>
      <xdr:rowOff>115875</xdr:rowOff>
    </xdr:to>
    <xdr:sp macro="" textlink="">
      <xdr:nvSpPr>
        <xdr:cNvPr id="128" name="楕円 127">
          <a:extLst>
            <a:ext uri="{FF2B5EF4-FFF2-40B4-BE49-F238E27FC236}">
              <a16:creationId xmlns:a16="http://schemas.microsoft.com/office/drawing/2014/main" id="{8177961E-2CF9-4317-9393-2CCE61A7ABCA}"/>
            </a:ext>
          </a:extLst>
        </xdr:cNvPr>
        <xdr:cNvSpPr/>
      </xdr:nvSpPr>
      <xdr:spPr>
        <a:xfrm>
          <a:off x="10426700" y="7043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100652</xdr:rowOff>
    </xdr:from>
    <xdr:ext cx="469744" cy="259045"/>
    <xdr:sp macro="" textlink="">
      <xdr:nvSpPr>
        <xdr:cNvPr id="129" name="【道路】&#10;一人当たり延長該当値テキスト">
          <a:extLst>
            <a:ext uri="{FF2B5EF4-FFF2-40B4-BE49-F238E27FC236}">
              <a16:creationId xmlns:a16="http://schemas.microsoft.com/office/drawing/2014/main" id="{F8C40501-E765-4F3B-A19E-9D03F48AEAEF}"/>
            </a:ext>
          </a:extLst>
        </xdr:cNvPr>
        <xdr:cNvSpPr txBox="1"/>
      </xdr:nvSpPr>
      <xdr:spPr>
        <a:xfrm>
          <a:off x="10515600" y="6958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14732</xdr:rowOff>
    </xdr:from>
    <xdr:to>
      <xdr:col>50</xdr:col>
      <xdr:colOff>165100</xdr:colOff>
      <xdr:row>41</xdr:row>
      <xdr:rowOff>116332</xdr:rowOff>
    </xdr:to>
    <xdr:sp macro="" textlink="">
      <xdr:nvSpPr>
        <xdr:cNvPr id="130" name="楕円 129">
          <a:extLst>
            <a:ext uri="{FF2B5EF4-FFF2-40B4-BE49-F238E27FC236}">
              <a16:creationId xmlns:a16="http://schemas.microsoft.com/office/drawing/2014/main" id="{E94F0BFD-7BCF-4D57-B08F-47361D13DFD8}"/>
            </a:ext>
          </a:extLst>
        </xdr:cNvPr>
        <xdr:cNvSpPr/>
      </xdr:nvSpPr>
      <xdr:spPr>
        <a:xfrm>
          <a:off x="9588500" y="7044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65075</xdr:rowOff>
    </xdr:from>
    <xdr:to>
      <xdr:col>55</xdr:col>
      <xdr:colOff>0</xdr:colOff>
      <xdr:row>41</xdr:row>
      <xdr:rowOff>65532</xdr:rowOff>
    </xdr:to>
    <xdr:cxnSp macro="">
      <xdr:nvCxnSpPr>
        <xdr:cNvPr id="131" name="直線コネクタ 130">
          <a:extLst>
            <a:ext uri="{FF2B5EF4-FFF2-40B4-BE49-F238E27FC236}">
              <a16:creationId xmlns:a16="http://schemas.microsoft.com/office/drawing/2014/main" id="{B32F9A25-6CEF-4F67-AE6F-1CEE91E6A72B}"/>
            </a:ext>
          </a:extLst>
        </xdr:cNvPr>
        <xdr:cNvCxnSpPr/>
      </xdr:nvCxnSpPr>
      <xdr:spPr>
        <a:xfrm flipV="1">
          <a:off x="9639300" y="7094525"/>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15037</xdr:rowOff>
    </xdr:from>
    <xdr:to>
      <xdr:col>46</xdr:col>
      <xdr:colOff>38100</xdr:colOff>
      <xdr:row>41</xdr:row>
      <xdr:rowOff>116637</xdr:rowOff>
    </xdr:to>
    <xdr:sp macro="" textlink="">
      <xdr:nvSpPr>
        <xdr:cNvPr id="132" name="楕円 131">
          <a:extLst>
            <a:ext uri="{FF2B5EF4-FFF2-40B4-BE49-F238E27FC236}">
              <a16:creationId xmlns:a16="http://schemas.microsoft.com/office/drawing/2014/main" id="{5BE8ECE9-97A0-46FA-BC4B-552888B5F1B8}"/>
            </a:ext>
          </a:extLst>
        </xdr:cNvPr>
        <xdr:cNvSpPr/>
      </xdr:nvSpPr>
      <xdr:spPr>
        <a:xfrm>
          <a:off x="8699500" y="704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65532</xdr:rowOff>
    </xdr:from>
    <xdr:to>
      <xdr:col>50</xdr:col>
      <xdr:colOff>114300</xdr:colOff>
      <xdr:row>41</xdr:row>
      <xdr:rowOff>65837</xdr:rowOff>
    </xdr:to>
    <xdr:cxnSp macro="">
      <xdr:nvCxnSpPr>
        <xdr:cNvPr id="133" name="直線コネクタ 132">
          <a:extLst>
            <a:ext uri="{FF2B5EF4-FFF2-40B4-BE49-F238E27FC236}">
              <a16:creationId xmlns:a16="http://schemas.microsoft.com/office/drawing/2014/main" id="{E1D2EB1C-3DBF-49B2-B4A7-26E54FB8D136}"/>
            </a:ext>
          </a:extLst>
        </xdr:cNvPr>
        <xdr:cNvCxnSpPr/>
      </xdr:nvCxnSpPr>
      <xdr:spPr>
        <a:xfrm flipV="1">
          <a:off x="8750300" y="7094982"/>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14960</xdr:rowOff>
    </xdr:from>
    <xdr:to>
      <xdr:col>41</xdr:col>
      <xdr:colOff>101600</xdr:colOff>
      <xdr:row>41</xdr:row>
      <xdr:rowOff>116560</xdr:rowOff>
    </xdr:to>
    <xdr:sp macro="" textlink="">
      <xdr:nvSpPr>
        <xdr:cNvPr id="134" name="楕円 133">
          <a:extLst>
            <a:ext uri="{FF2B5EF4-FFF2-40B4-BE49-F238E27FC236}">
              <a16:creationId xmlns:a16="http://schemas.microsoft.com/office/drawing/2014/main" id="{39CFFAF6-5C63-4900-90CF-74BD8222F35C}"/>
            </a:ext>
          </a:extLst>
        </xdr:cNvPr>
        <xdr:cNvSpPr/>
      </xdr:nvSpPr>
      <xdr:spPr>
        <a:xfrm>
          <a:off x="7810500" y="70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65760</xdr:rowOff>
    </xdr:from>
    <xdr:to>
      <xdr:col>45</xdr:col>
      <xdr:colOff>177800</xdr:colOff>
      <xdr:row>41</xdr:row>
      <xdr:rowOff>65837</xdr:rowOff>
    </xdr:to>
    <xdr:cxnSp macro="">
      <xdr:nvCxnSpPr>
        <xdr:cNvPr id="135" name="直線コネクタ 134">
          <a:extLst>
            <a:ext uri="{FF2B5EF4-FFF2-40B4-BE49-F238E27FC236}">
              <a16:creationId xmlns:a16="http://schemas.microsoft.com/office/drawing/2014/main" id="{E58C53F6-F36F-4470-AE8B-01FE6F6B39C5}"/>
            </a:ext>
          </a:extLst>
        </xdr:cNvPr>
        <xdr:cNvCxnSpPr/>
      </xdr:nvCxnSpPr>
      <xdr:spPr>
        <a:xfrm>
          <a:off x="7861300" y="7095210"/>
          <a:ext cx="889000" cy="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14884</xdr:rowOff>
    </xdr:from>
    <xdr:to>
      <xdr:col>36</xdr:col>
      <xdr:colOff>165100</xdr:colOff>
      <xdr:row>41</xdr:row>
      <xdr:rowOff>116484</xdr:rowOff>
    </xdr:to>
    <xdr:sp macro="" textlink="">
      <xdr:nvSpPr>
        <xdr:cNvPr id="136" name="楕円 135">
          <a:extLst>
            <a:ext uri="{FF2B5EF4-FFF2-40B4-BE49-F238E27FC236}">
              <a16:creationId xmlns:a16="http://schemas.microsoft.com/office/drawing/2014/main" id="{9B003D4E-6D7D-46E1-AB11-E7AF02E8ED53}"/>
            </a:ext>
          </a:extLst>
        </xdr:cNvPr>
        <xdr:cNvSpPr/>
      </xdr:nvSpPr>
      <xdr:spPr>
        <a:xfrm>
          <a:off x="6921500" y="7044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65684</xdr:rowOff>
    </xdr:from>
    <xdr:to>
      <xdr:col>41</xdr:col>
      <xdr:colOff>50800</xdr:colOff>
      <xdr:row>41</xdr:row>
      <xdr:rowOff>65760</xdr:rowOff>
    </xdr:to>
    <xdr:cxnSp macro="">
      <xdr:nvCxnSpPr>
        <xdr:cNvPr id="137" name="直線コネクタ 136">
          <a:extLst>
            <a:ext uri="{FF2B5EF4-FFF2-40B4-BE49-F238E27FC236}">
              <a16:creationId xmlns:a16="http://schemas.microsoft.com/office/drawing/2014/main" id="{E1FD7645-9120-4753-B600-F8DFFA9AEB7F}"/>
            </a:ext>
          </a:extLst>
        </xdr:cNvPr>
        <xdr:cNvCxnSpPr/>
      </xdr:nvCxnSpPr>
      <xdr:spPr>
        <a:xfrm>
          <a:off x="6972300" y="7095134"/>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37914</xdr:rowOff>
    </xdr:from>
    <xdr:ext cx="469744" cy="259045"/>
    <xdr:sp macro="" textlink="">
      <xdr:nvSpPr>
        <xdr:cNvPr id="138" name="n_1aveValue【道路】&#10;一人当たり延長">
          <a:extLst>
            <a:ext uri="{FF2B5EF4-FFF2-40B4-BE49-F238E27FC236}">
              <a16:creationId xmlns:a16="http://schemas.microsoft.com/office/drawing/2014/main" id="{8335C4C8-75BA-42EA-915E-08BDF69A17B2}"/>
            </a:ext>
          </a:extLst>
        </xdr:cNvPr>
        <xdr:cNvSpPr txBox="1"/>
      </xdr:nvSpPr>
      <xdr:spPr>
        <a:xfrm>
          <a:off x="9391727" y="6553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32885</xdr:rowOff>
    </xdr:from>
    <xdr:ext cx="469744" cy="259045"/>
    <xdr:sp macro="" textlink="">
      <xdr:nvSpPr>
        <xdr:cNvPr id="139" name="n_2aveValue【道路】&#10;一人当たり延長">
          <a:extLst>
            <a:ext uri="{FF2B5EF4-FFF2-40B4-BE49-F238E27FC236}">
              <a16:creationId xmlns:a16="http://schemas.microsoft.com/office/drawing/2014/main" id="{DD8CE777-5018-40F7-BB77-8785D3EA1676}"/>
            </a:ext>
          </a:extLst>
        </xdr:cNvPr>
        <xdr:cNvSpPr txBox="1"/>
      </xdr:nvSpPr>
      <xdr:spPr>
        <a:xfrm>
          <a:off x="8515427" y="6547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14444</xdr:rowOff>
    </xdr:from>
    <xdr:ext cx="469744" cy="259045"/>
    <xdr:sp macro="" textlink="">
      <xdr:nvSpPr>
        <xdr:cNvPr id="140" name="n_3aveValue【道路】&#10;一人当たり延長">
          <a:extLst>
            <a:ext uri="{FF2B5EF4-FFF2-40B4-BE49-F238E27FC236}">
              <a16:creationId xmlns:a16="http://schemas.microsoft.com/office/drawing/2014/main" id="{03C03303-33AE-47F4-9FF5-93045109AA58}"/>
            </a:ext>
          </a:extLst>
        </xdr:cNvPr>
        <xdr:cNvSpPr txBox="1"/>
      </xdr:nvSpPr>
      <xdr:spPr>
        <a:xfrm>
          <a:off x="7626427" y="6529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36237</xdr:rowOff>
    </xdr:from>
    <xdr:ext cx="469744" cy="259045"/>
    <xdr:sp macro="" textlink="">
      <xdr:nvSpPr>
        <xdr:cNvPr id="141" name="n_4aveValue【道路】&#10;一人当たり延長">
          <a:extLst>
            <a:ext uri="{FF2B5EF4-FFF2-40B4-BE49-F238E27FC236}">
              <a16:creationId xmlns:a16="http://schemas.microsoft.com/office/drawing/2014/main" id="{FEB64F4B-DB78-47A9-AB39-77D128114C26}"/>
            </a:ext>
          </a:extLst>
        </xdr:cNvPr>
        <xdr:cNvSpPr txBox="1"/>
      </xdr:nvSpPr>
      <xdr:spPr>
        <a:xfrm>
          <a:off x="6737427" y="6551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107459</xdr:rowOff>
    </xdr:from>
    <xdr:ext cx="469744" cy="259045"/>
    <xdr:sp macro="" textlink="">
      <xdr:nvSpPr>
        <xdr:cNvPr id="142" name="n_1mainValue【道路】&#10;一人当たり延長">
          <a:extLst>
            <a:ext uri="{FF2B5EF4-FFF2-40B4-BE49-F238E27FC236}">
              <a16:creationId xmlns:a16="http://schemas.microsoft.com/office/drawing/2014/main" id="{BC08DA22-B3C7-4B1D-A39F-EFFE615DEB51}"/>
            </a:ext>
          </a:extLst>
        </xdr:cNvPr>
        <xdr:cNvSpPr txBox="1"/>
      </xdr:nvSpPr>
      <xdr:spPr>
        <a:xfrm>
          <a:off x="9391727" y="713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107764</xdr:rowOff>
    </xdr:from>
    <xdr:ext cx="469744" cy="259045"/>
    <xdr:sp macro="" textlink="">
      <xdr:nvSpPr>
        <xdr:cNvPr id="143" name="n_2mainValue【道路】&#10;一人当たり延長">
          <a:extLst>
            <a:ext uri="{FF2B5EF4-FFF2-40B4-BE49-F238E27FC236}">
              <a16:creationId xmlns:a16="http://schemas.microsoft.com/office/drawing/2014/main" id="{6065053E-8A68-44F5-8139-1C84DD8212E2}"/>
            </a:ext>
          </a:extLst>
        </xdr:cNvPr>
        <xdr:cNvSpPr txBox="1"/>
      </xdr:nvSpPr>
      <xdr:spPr>
        <a:xfrm>
          <a:off x="8515427" y="713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107687</xdr:rowOff>
    </xdr:from>
    <xdr:ext cx="469744" cy="259045"/>
    <xdr:sp macro="" textlink="">
      <xdr:nvSpPr>
        <xdr:cNvPr id="144" name="n_3mainValue【道路】&#10;一人当たり延長">
          <a:extLst>
            <a:ext uri="{FF2B5EF4-FFF2-40B4-BE49-F238E27FC236}">
              <a16:creationId xmlns:a16="http://schemas.microsoft.com/office/drawing/2014/main" id="{E7C7C5C1-C3D5-4EFC-8CB5-7356E74E7081}"/>
            </a:ext>
          </a:extLst>
        </xdr:cNvPr>
        <xdr:cNvSpPr txBox="1"/>
      </xdr:nvSpPr>
      <xdr:spPr>
        <a:xfrm>
          <a:off x="7626427" y="7137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107611</xdr:rowOff>
    </xdr:from>
    <xdr:ext cx="469744" cy="259045"/>
    <xdr:sp macro="" textlink="">
      <xdr:nvSpPr>
        <xdr:cNvPr id="145" name="n_4mainValue【道路】&#10;一人当たり延長">
          <a:extLst>
            <a:ext uri="{FF2B5EF4-FFF2-40B4-BE49-F238E27FC236}">
              <a16:creationId xmlns:a16="http://schemas.microsoft.com/office/drawing/2014/main" id="{DAF9F403-3DFE-4A3F-989F-2F6D6896E182}"/>
            </a:ext>
          </a:extLst>
        </xdr:cNvPr>
        <xdr:cNvSpPr txBox="1"/>
      </xdr:nvSpPr>
      <xdr:spPr>
        <a:xfrm>
          <a:off x="6737427" y="7137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C9252A22-3471-4F4F-8161-01D10B37D83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CF3BA783-AF9E-48C9-AA24-F36FDF963B59}"/>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EB52F9E0-DC79-4C1E-BBFB-3A835B502B6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A564F6B-3329-4D8B-897B-7F1A0E3FB14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7D070226-320F-4EF4-A064-AA9DFFD0A48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29676452-2345-4813-8C3D-D2479EF926E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69D4A8C3-BE87-4528-8E96-A3CBFD80A7B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76F9E7B8-309E-40E9-B140-44824AEE72A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D6DD7488-EEE7-41CF-8C45-36EF6B3C0FD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1EC3E16A-6A30-4486-A4CF-F7365AC2AE95}"/>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AB42ED9B-27EF-4740-9140-1E8AACA2B7BA}"/>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CA4A1C4-E981-4BB0-B98C-8EA04FDD4423}"/>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759E1B2C-5913-47A5-93CC-50B3475B6F3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F26E65ED-7D72-43D4-9304-55891B438F1E}"/>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FFCE40A1-22FA-4058-8B53-EC673EDEEAB8}"/>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67233F5F-AF5C-4237-8BC9-F964BF715724}"/>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9541AF66-7645-4E7B-9258-2EE35B00EA5E}"/>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D486102B-E37B-4592-9AD9-57F9F4CA12F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EEE3F1D3-4FA3-45F7-A34B-7EC5635D93D5}"/>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893763D6-6E41-4B14-A2C4-FEBB7A94C82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6" name="テキスト ボックス 165">
          <a:extLst>
            <a:ext uri="{FF2B5EF4-FFF2-40B4-BE49-F238E27FC236}">
              <a16:creationId xmlns:a16="http://schemas.microsoft.com/office/drawing/2014/main" id="{FDFAEBB9-4FDC-4D7F-82A4-3016AC0462A8}"/>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8FDCB9B8-091E-498C-8D90-7A29BDB3D79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8" name="テキスト ボックス 167">
          <a:extLst>
            <a:ext uri="{FF2B5EF4-FFF2-40B4-BE49-F238E27FC236}">
              <a16:creationId xmlns:a16="http://schemas.microsoft.com/office/drawing/2014/main" id="{F3B05E86-DCA7-4EFE-A458-64D47A01EB9E}"/>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a:extLst>
            <a:ext uri="{FF2B5EF4-FFF2-40B4-BE49-F238E27FC236}">
              <a16:creationId xmlns:a16="http://schemas.microsoft.com/office/drawing/2014/main" id="{9472BA99-7F8B-4796-AD25-B7C8D7D445A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76200</xdr:rowOff>
    </xdr:from>
    <xdr:to>
      <xdr:col>24</xdr:col>
      <xdr:colOff>62865</xdr:colOff>
      <xdr:row>64</xdr:row>
      <xdr:rowOff>53340</xdr:rowOff>
    </xdr:to>
    <xdr:cxnSp macro="">
      <xdr:nvCxnSpPr>
        <xdr:cNvPr id="170" name="直線コネクタ 169">
          <a:extLst>
            <a:ext uri="{FF2B5EF4-FFF2-40B4-BE49-F238E27FC236}">
              <a16:creationId xmlns:a16="http://schemas.microsoft.com/office/drawing/2014/main" id="{E3DD4C39-A4B9-4D40-A284-44857511CC43}"/>
            </a:ext>
          </a:extLst>
        </xdr:cNvPr>
        <xdr:cNvCxnSpPr/>
      </xdr:nvCxnSpPr>
      <xdr:spPr>
        <a:xfrm flipV="1">
          <a:off x="4634865" y="9505950"/>
          <a:ext cx="0" cy="15201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57167</xdr:rowOff>
    </xdr:from>
    <xdr:ext cx="405111" cy="259045"/>
    <xdr:sp macro="" textlink="">
      <xdr:nvSpPr>
        <xdr:cNvPr id="171" name="【橋りょう・トンネル】&#10;有形固定資産減価償却率最小値テキスト">
          <a:extLst>
            <a:ext uri="{FF2B5EF4-FFF2-40B4-BE49-F238E27FC236}">
              <a16:creationId xmlns:a16="http://schemas.microsoft.com/office/drawing/2014/main" id="{076C1B8B-7B79-4BAA-81E5-CA69EBB964FD}"/>
            </a:ext>
          </a:extLst>
        </xdr:cNvPr>
        <xdr:cNvSpPr txBox="1"/>
      </xdr:nvSpPr>
      <xdr:spPr>
        <a:xfrm>
          <a:off x="4673600" y="1102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53340</xdr:rowOff>
    </xdr:from>
    <xdr:to>
      <xdr:col>24</xdr:col>
      <xdr:colOff>152400</xdr:colOff>
      <xdr:row>64</xdr:row>
      <xdr:rowOff>53340</xdr:rowOff>
    </xdr:to>
    <xdr:cxnSp macro="">
      <xdr:nvCxnSpPr>
        <xdr:cNvPr id="172" name="直線コネクタ 171">
          <a:extLst>
            <a:ext uri="{FF2B5EF4-FFF2-40B4-BE49-F238E27FC236}">
              <a16:creationId xmlns:a16="http://schemas.microsoft.com/office/drawing/2014/main" id="{41E247E1-41B8-400F-AEE4-F2F6F2BF122D}"/>
            </a:ext>
          </a:extLst>
        </xdr:cNvPr>
        <xdr:cNvCxnSpPr/>
      </xdr:nvCxnSpPr>
      <xdr:spPr>
        <a:xfrm>
          <a:off x="4546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22877</xdr:rowOff>
    </xdr:from>
    <xdr:ext cx="405111" cy="259045"/>
    <xdr:sp macro="" textlink="">
      <xdr:nvSpPr>
        <xdr:cNvPr id="173" name="【橋りょう・トンネル】&#10;有形固定資産減価償却率最大値テキスト">
          <a:extLst>
            <a:ext uri="{FF2B5EF4-FFF2-40B4-BE49-F238E27FC236}">
              <a16:creationId xmlns:a16="http://schemas.microsoft.com/office/drawing/2014/main" id="{1F24D17D-18E9-4B22-B740-D74B1CEA563E}"/>
            </a:ext>
          </a:extLst>
        </xdr:cNvPr>
        <xdr:cNvSpPr txBox="1"/>
      </xdr:nvSpPr>
      <xdr:spPr>
        <a:xfrm>
          <a:off x="4673600" y="9281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76200</xdr:rowOff>
    </xdr:from>
    <xdr:to>
      <xdr:col>24</xdr:col>
      <xdr:colOff>152400</xdr:colOff>
      <xdr:row>55</xdr:row>
      <xdr:rowOff>76200</xdr:rowOff>
    </xdr:to>
    <xdr:cxnSp macro="">
      <xdr:nvCxnSpPr>
        <xdr:cNvPr id="174" name="直線コネクタ 173">
          <a:extLst>
            <a:ext uri="{FF2B5EF4-FFF2-40B4-BE49-F238E27FC236}">
              <a16:creationId xmlns:a16="http://schemas.microsoft.com/office/drawing/2014/main" id="{1AAC876F-761E-4BA8-808F-0ABA2A696AF1}"/>
            </a:ext>
          </a:extLst>
        </xdr:cNvPr>
        <xdr:cNvCxnSpPr/>
      </xdr:nvCxnSpPr>
      <xdr:spPr>
        <a:xfrm>
          <a:off x="4546600" y="950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64787</xdr:rowOff>
    </xdr:from>
    <xdr:ext cx="405111" cy="259045"/>
    <xdr:sp macro="" textlink="">
      <xdr:nvSpPr>
        <xdr:cNvPr id="175" name="【橋りょう・トンネル】&#10;有形固定資産減価償却率平均値テキスト">
          <a:extLst>
            <a:ext uri="{FF2B5EF4-FFF2-40B4-BE49-F238E27FC236}">
              <a16:creationId xmlns:a16="http://schemas.microsoft.com/office/drawing/2014/main" id="{3010D321-C029-452E-A463-95D4688F3C7F}"/>
            </a:ext>
          </a:extLst>
        </xdr:cNvPr>
        <xdr:cNvSpPr txBox="1"/>
      </xdr:nvSpPr>
      <xdr:spPr>
        <a:xfrm>
          <a:off x="4673600" y="1035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86360</xdr:rowOff>
    </xdr:from>
    <xdr:to>
      <xdr:col>24</xdr:col>
      <xdr:colOff>114300</xdr:colOff>
      <xdr:row>61</xdr:row>
      <xdr:rowOff>16510</xdr:rowOff>
    </xdr:to>
    <xdr:sp macro="" textlink="">
      <xdr:nvSpPr>
        <xdr:cNvPr id="176" name="フローチャート: 判断 175">
          <a:extLst>
            <a:ext uri="{FF2B5EF4-FFF2-40B4-BE49-F238E27FC236}">
              <a16:creationId xmlns:a16="http://schemas.microsoft.com/office/drawing/2014/main" id="{AA08BD9C-A955-4E40-92B9-0E556E804268}"/>
            </a:ext>
          </a:extLst>
        </xdr:cNvPr>
        <xdr:cNvSpPr/>
      </xdr:nvSpPr>
      <xdr:spPr>
        <a:xfrm>
          <a:off x="4584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71120</xdr:rowOff>
    </xdr:from>
    <xdr:to>
      <xdr:col>20</xdr:col>
      <xdr:colOff>38100</xdr:colOff>
      <xdr:row>61</xdr:row>
      <xdr:rowOff>1270</xdr:rowOff>
    </xdr:to>
    <xdr:sp macro="" textlink="">
      <xdr:nvSpPr>
        <xdr:cNvPr id="177" name="フローチャート: 判断 176">
          <a:extLst>
            <a:ext uri="{FF2B5EF4-FFF2-40B4-BE49-F238E27FC236}">
              <a16:creationId xmlns:a16="http://schemas.microsoft.com/office/drawing/2014/main" id="{D41D9A45-1BF7-48A0-8D01-F98C598976C6}"/>
            </a:ext>
          </a:extLst>
        </xdr:cNvPr>
        <xdr:cNvSpPr/>
      </xdr:nvSpPr>
      <xdr:spPr>
        <a:xfrm>
          <a:off x="3746500" y="1035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59690</xdr:rowOff>
    </xdr:from>
    <xdr:to>
      <xdr:col>15</xdr:col>
      <xdr:colOff>101600</xdr:colOff>
      <xdr:row>60</xdr:row>
      <xdr:rowOff>161290</xdr:rowOff>
    </xdr:to>
    <xdr:sp macro="" textlink="">
      <xdr:nvSpPr>
        <xdr:cNvPr id="178" name="フローチャート: 判断 177">
          <a:extLst>
            <a:ext uri="{FF2B5EF4-FFF2-40B4-BE49-F238E27FC236}">
              <a16:creationId xmlns:a16="http://schemas.microsoft.com/office/drawing/2014/main" id="{1C05D8A9-0017-4D7E-AE36-AE738F69D8D2}"/>
            </a:ext>
          </a:extLst>
        </xdr:cNvPr>
        <xdr:cNvSpPr/>
      </xdr:nvSpPr>
      <xdr:spPr>
        <a:xfrm>
          <a:off x="2857500" y="10346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33020</xdr:rowOff>
    </xdr:from>
    <xdr:to>
      <xdr:col>10</xdr:col>
      <xdr:colOff>165100</xdr:colOff>
      <xdr:row>60</xdr:row>
      <xdr:rowOff>134620</xdr:rowOff>
    </xdr:to>
    <xdr:sp macro="" textlink="">
      <xdr:nvSpPr>
        <xdr:cNvPr id="179" name="フローチャート: 判断 178">
          <a:extLst>
            <a:ext uri="{FF2B5EF4-FFF2-40B4-BE49-F238E27FC236}">
              <a16:creationId xmlns:a16="http://schemas.microsoft.com/office/drawing/2014/main" id="{E744F162-94C6-4950-B7C5-CB2392F99549}"/>
            </a:ext>
          </a:extLst>
        </xdr:cNvPr>
        <xdr:cNvSpPr/>
      </xdr:nvSpPr>
      <xdr:spPr>
        <a:xfrm>
          <a:off x="1968500" y="1032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80" name="フローチャート: 判断 179">
          <a:extLst>
            <a:ext uri="{FF2B5EF4-FFF2-40B4-BE49-F238E27FC236}">
              <a16:creationId xmlns:a16="http://schemas.microsoft.com/office/drawing/2014/main" id="{7D476097-8412-4D87-9D27-6CD3B96BD6A6}"/>
            </a:ext>
          </a:extLst>
        </xdr:cNvPr>
        <xdr:cNvSpPr/>
      </xdr:nvSpPr>
      <xdr:spPr>
        <a:xfrm>
          <a:off x="10795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607D2DC9-9DDD-48B3-BAAF-33BD848DD7D4}"/>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9A611904-9B88-4E12-9DBA-C29CE36CBD1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8F62C1FE-8A11-42AD-9F79-74B3D88A256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AA3B93F-DDEA-4B9B-9B8D-DA630D17D8C9}"/>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EEDE65F8-9994-4DA7-8E2C-4A5826BE333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19685</xdr:rowOff>
    </xdr:from>
    <xdr:to>
      <xdr:col>24</xdr:col>
      <xdr:colOff>114300</xdr:colOff>
      <xdr:row>60</xdr:row>
      <xdr:rowOff>121285</xdr:rowOff>
    </xdr:to>
    <xdr:sp macro="" textlink="">
      <xdr:nvSpPr>
        <xdr:cNvPr id="186" name="楕円 185">
          <a:extLst>
            <a:ext uri="{FF2B5EF4-FFF2-40B4-BE49-F238E27FC236}">
              <a16:creationId xmlns:a16="http://schemas.microsoft.com/office/drawing/2014/main" id="{8F02F649-5EAB-49B6-A7CD-BE3DF023BABC}"/>
            </a:ext>
          </a:extLst>
        </xdr:cNvPr>
        <xdr:cNvSpPr/>
      </xdr:nvSpPr>
      <xdr:spPr>
        <a:xfrm>
          <a:off x="4584700" y="1030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42562</xdr:rowOff>
    </xdr:from>
    <xdr:ext cx="405111" cy="259045"/>
    <xdr:sp macro="" textlink="">
      <xdr:nvSpPr>
        <xdr:cNvPr id="187" name="【橋りょう・トンネル】&#10;有形固定資産減価償却率該当値テキスト">
          <a:extLst>
            <a:ext uri="{FF2B5EF4-FFF2-40B4-BE49-F238E27FC236}">
              <a16:creationId xmlns:a16="http://schemas.microsoft.com/office/drawing/2014/main" id="{1C84DED4-E8B2-46B3-A7A7-B91F002A72D3}"/>
            </a:ext>
          </a:extLst>
        </xdr:cNvPr>
        <xdr:cNvSpPr txBox="1"/>
      </xdr:nvSpPr>
      <xdr:spPr>
        <a:xfrm>
          <a:off x="4673600" y="10158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151130</xdr:rowOff>
    </xdr:from>
    <xdr:to>
      <xdr:col>20</xdr:col>
      <xdr:colOff>38100</xdr:colOff>
      <xdr:row>60</xdr:row>
      <xdr:rowOff>81280</xdr:rowOff>
    </xdr:to>
    <xdr:sp macro="" textlink="">
      <xdr:nvSpPr>
        <xdr:cNvPr id="188" name="楕円 187">
          <a:extLst>
            <a:ext uri="{FF2B5EF4-FFF2-40B4-BE49-F238E27FC236}">
              <a16:creationId xmlns:a16="http://schemas.microsoft.com/office/drawing/2014/main" id="{E748A17E-CE3C-44C4-9360-4489AC6ABF63}"/>
            </a:ext>
          </a:extLst>
        </xdr:cNvPr>
        <xdr:cNvSpPr/>
      </xdr:nvSpPr>
      <xdr:spPr>
        <a:xfrm>
          <a:off x="3746500" y="1026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30480</xdr:rowOff>
    </xdr:from>
    <xdr:to>
      <xdr:col>24</xdr:col>
      <xdr:colOff>63500</xdr:colOff>
      <xdr:row>60</xdr:row>
      <xdr:rowOff>70485</xdr:rowOff>
    </xdr:to>
    <xdr:cxnSp macro="">
      <xdr:nvCxnSpPr>
        <xdr:cNvPr id="189" name="直線コネクタ 188">
          <a:extLst>
            <a:ext uri="{FF2B5EF4-FFF2-40B4-BE49-F238E27FC236}">
              <a16:creationId xmlns:a16="http://schemas.microsoft.com/office/drawing/2014/main" id="{BA277DD8-CE10-4D0E-874E-EF6C9C8F7D20}"/>
            </a:ext>
          </a:extLst>
        </xdr:cNvPr>
        <xdr:cNvCxnSpPr/>
      </xdr:nvCxnSpPr>
      <xdr:spPr>
        <a:xfrm>
          <a:off x="3797300" y="1031748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111125</xdr:rowOff>
    </xdr:from>
    <xdr:to>
      <xdr:col>15</xdr:col>
      <xdr:colOff>101600</xdr:colOff>
      <xdr:row>60</xdr:row>
      <xdr:rowOff>41275</xdr:rowOff>
    </xdr:to>
    <xdr:sp macro="" textlink="">
      <xdr:nvSpPr>
        <xdr:cNvPr id="190" name="楕円 189">
          <a:extLst>
            <a:ext uri="{FF2B5EF4-FFF2-40B4-BE49-F238E27FC236}">
              <a16:creationId xmlns:a16="http://schemas.microsoft.com/office/drawing/2014/main" id="{927D780B-C1BC-42CE-B250-95DB7A7965C8}"/>
            </a:ext>
          </a:extLst>
        </xdr:cNvPr>
        <xdr:cNvSpPr/>
      </xdr:nvSpPr>
      <xdr:spPr>
        <a:xfrm>
          <a:off x="2857500" y="1022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161925</xdr:rowOff>
    </xdr:from>
    <xdr:to>
      <xdr:col>19</xdr:col>
      <xdr:colOff>177800</xdr:colOff>
      <xdr:row>60</xdr:row>
      <xdr:rowOff>30480</xdr:rowOff>
    </xdr:to>
    <xdr:cxnSp macro="">
      <xdr:nvCxnSpPr>
        <xdr:cNvPr id="191" name="直線コネクタ 190">
          <a:extLst>
            <a:ext uri="{FF2B5EF4-FFF2-40B4-BE49-F238E27FC236}">
              <a16:creationId xmlns:a16="http://schemas.microsoft.com/office/drawing/2014/main" id="{92AA1B9E-EFF4-4251-87EC-7EEF6F137143}"/>
            </a:ext>
          </a:extLst>
        </xdr:cNvPr>
        <xdr:cNvCxnSpPr/>
      </xdr:nvCxnSpPr>
      <xdr:spPr>
        <a:xfrm>
          <a:off x="2908300" y="102774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88265</xdr:rowOff>
    </xdr:from>
    <xdr:to>
      <xdr:col>10</xdr:col>
      <xdr:colOff>165100</xdr:colOff>
      <xdr:row>60</xdr:row>
      <xdr:rowOff>18415</xdr:rowOff>
    </xdr:to>
    <xdr:sp macro="" textlink="">
      <xdr:nvSpPr>
        <xdr:cNvPr id="192" name="楕円 191">
          <a:extLst>
            <a:ext uri="{FF2B5EF4-FFF2-40B4-BE49-F238E27FC236}">
              <a16:creationId xmlns:a16="http://schemas.microsoft.com/office/drawing/2014/main" id="{4D51A221-54C9-43D1-9D69-07B9932A2E01}"/>
            </a:ext>
          </a:extLst>
        </xdr:cNvPr>
        <xdr:cNvSpPr/>
      </xdr:nvSpPr>
      <xdr:spPr>
        <a:xfrm>
          <a:off x="1968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139065</xdr:rowOff>
    </xdr:from>
    <xdr:to>
      <xdr:col>15</xdr:col>
      <xdr:colOff>50800</xdr:colOff>
      <xdr:row>59</xdr:row>
      <xdr:rowOff>161925</xdr:rowOff>
    </xdr:to>
    <xdr:cxnSp macro="">
      <xdr:nvCxnSpPr>
        <xdr:cNvPr id="193" name="直線コネクタ 192">
          <a:extLst>
            <a:ext uri="{FF2B5EF4-FFF2-40B4-BE49-F238E27FC236}">
              <a16:creationId xmlns:a16="http://schemas.microsoft.com/office/drawing/2014/main" id="{0EAD45CB-4557-4C1F-9186-7D0EE21E9DD8}"/>
            </a:ext>
          </a:extLst>
        </xdr:cNvPr>
        <xdr:cNvCxnSpPr/>
      </xdr:nvCxnSpPr>
      <xdr:spPr>
        <a:xfrm>
          <a:off x="2019300" y="1025461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6350</xdr:rowOff>
    </xdr:from>
    <xdr:to>
      <xdr:col>6</xdr:col>
      <xdr:colOff>38100</xdr:colOff>
      <xdr:row>59</xdr:row>
      <xdr:rowOff>107950</xdr:rowOff>
    </xdr:to>
    <xdr:sp macro="" textlink="">
      <xdr:nvSpPr>
        <xdr:cNvPr id="194" name="楕円 193">
          <a:extLst>
            <a:ext uri="{FF2B5EF4-FFF2-40B4-BE49-F238E27FC236}">
              <a16:creationId xmlns:a16="http://schemas.microsoft.com/office/drawing/2014/main" id="{39D59196-012D-43C6-AE33-C08711F3791F}"/>
            </a:ext>
          </a:extLst>
        </xdr:cNvPr>
        <xdr:cNvSpPr/>
      </xdr:nvSpPr>
      <xdr:spPr>
        <a:xfrm>
          <a:off x="1079500" y="1012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57150</xdr:rowOff>
    </xdr:from>
    <xdr:to>
      <xdr:col>10</xdr:col>
      <xdr:colOff>114300</xdr:colOff>
      <xdr:row>59</xdr:row>
      <xdr:rowOff>139065</xdr:rowOff>
    </xdr:to>
    <xdr:cxnSp macro="">
      <xdr:nvCxnSpPr>
        <xdr:cNvPr id="195" name="直線コネクタ 194">
          <a:extLst>
            <a:ext uri="{FF2B5EF4-FFF2-40B4-BE49-F238E27FC236}">
              <a16:creationId xmlns:a16="http://schemas.microsoft.com/office/drawing/2014/main" id="{EB26FDE7-477D-49AC-ACC0-BDC84A2AB160}"/>
            </a:ext>
          </a:extLst>
        </xdr:cNvPr>
        <xdr:cNvCxnSpPr/>
      </xdr:nvCxnSpPr>
      <xdr:spPr>
        <a:xfrm>
          <a:off x="1130300" y="1017270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163847</xdr:rowOff>
    </xdr:from>
    <xdr:ext cx="405111" cy="259045"/>
    <xdr:sp macro="" textlink="">
      <xdr:nvSpPr>
        <xdr:cNvPr id="196" name="n_1aveValue【橋りょう・トンネル】&#10;有形固定資産減価償却率">
          <a:extLst>
            <a:ext uri="{FF2B5EF4-FFF2-40B4-BE49-F238E27FC236}">
              <a16:creationId xmlns:a16="http://schemas.microsoft.com/office/drawing/2014/main" id="{9775740F-993C-49FE-879B-2BAE34E864D2}"/>
            </a:ext>
          </a:extLst>
        </xdr:cNvPr>
        <xdr:cNvSpPr txBox="1"/>
      </xdr:nvSpPr>
      <xdr:spPr>
        <a:xfrm>
          <a:off x="3582044" y="1045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152417</xdr:rowOff>
    </xdr:from>
    <xdr:ext cx="405111" cy="259045"/>
    <xdr:sp macro="" textlink="">
      <xdr:nvSpPr>
        <xdr:cNvPr id="197" name="n_2aveValue【橋りょう・トンネル】&#10;有形固定資産減価償却率">
          <a:extLst>
            <a:ext uri="{FF2B5EF4-FFF2-40B4-BE49-F238E27FC236}">
              <a16:creationId xmlns:a16="http://schemas.microsoft.com/office/drawing/2014/main" id="{05C6E82D-AC03-4B6A-BF5D-74638C12BA3A}"/>
            </a:ext>
          </a:extLst>
        </xdr:cNvPr>
        <xdr:cNvSpPr txBox="1"/>
      </xdr:nvSpPr>
      <xdr:spPr>
        <a:xfrm>
          <a:off x="270574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125747</xdr:rowOff>
    </xdr:from>
    <xdr:ext cx="405111" cy="259045"/>
    <xdr:sp macro="" textlink="">
      <xdr:nvSpPr>
        <xdr:cNvPr id="198" name="n_3aveValue【橋りょう・トンネル】&#10;有形固定資産減価償却率">
          <a:extLst>
            <a:ext uri="{FF2B5EF4-FFF2-40B4-BE49-F238E27FC236}">
              <a16:creationId xmlns:a16="http://schemas.microsoft.com/office/drawing/2014/main" id="{3C8490F5-BE41-4030-B05B-DFBC9C6EA2DE}"/>
            </a:ext>
          </a:extLst>
        </xdr:cNvPr>
        <xdr:cNvSpPr txBox="1"/>
      </xdr:nvSpPr>
      <xdr:spPr>
        <a:xfrm>
          <a:off x="1816744" y="1041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118127</xdr:rowOff>
    </xdr:from>
    <xdr:ext cx="405111" cy="259045"/>
    <xdr:sp macro="" textlink="">
      <xdr:nvSpPr>
        <xdr:cNvPr id="199" name="n_4aveValue【橋りょう・トンネル】&#10;有形固定資産減価償却率">
          <a:extLst>
            <a:ext uri="{FF2B5EF4-FFF2-40B4-BE49-F238E27FC236}">
              <a16:creationId xmlns:a16="http://schemas.microsoft.com/office/drawing/2014/main" id="{D954475D-668B-4547-99EA-E7EDCFEAF278}"/>
            </a:ext>
          </a:extLst>
        </xdr:cNvPr>
        <xdr:cNvSpPr txBox="1"/>
      </xdr:nvSpPr>
      <xdr:spPr>
        <a:xfrm>
          <a:off x="927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97807</xdr:rowOff>
    </xdr:from>
    <xdr:ext cx="405111" cy="259045"/>
    <xdr:sp macro="" textlink="">
      <xdr:nvSpPr>
        <xdr:cNvPr id="200" name="n_1mainValue【橋りょう・トンネル】&#10;有形固定資産減価償却率">
          <a:extLst>
            <a:ext uri="{FF2B5EF4-FFF2-40B4-BE49-F238E27FC236}">
              <a16:creationId xmlns:a16="http://schemas.microsoft.com/office/drawing/2014/main" id="{F6558427-989F-4D4C-B39A-67EE3F0538AD}"/>
            </a:ext>
          </a:extLst>
        </xdr:cNvPr>
        <xdr:cNvSpPr txBox="1"/>
      </xdr:nvSpPr>
      <xdr:spPr>
        <a:xfrm>
          <a:off x="35820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57802</xdr:rowOff>
    </xdr:from>
    <xdr:ext cx="405111" cy="259045"/>
    <xdr:sp macro="" textlink="">
      <xdr:nvSpPr>
        <xdr:cNvPr id="201" name="n_2mainValue【橋りょう・トンネル】&#10;有形固定資産減価償却率">
          <a:extLst>
            <a:ext uri="{FF2B5EF4-FFF2-40B4-BE49-F238E27FC236}">
              <a16:creationId xmlns:a16="http://schemas.microsoft.com/office/drawing/2014/main" id="{0206C4A3-D4C5-486F-8A45-6F0156AFDBC1}"/>
            </a:ext>
          </a:extLst>
        </xdr:cNvPr>
        <xdr:cNvSpPr txBox="1"/>
      </xdr:nvSpPr>
      <xdr:spPr>
        <a:xfrm>
          <a:off x="2705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34942</xdr:rowOff>
    </xdr:from>
    <xdr:ext cx="405111" cy="259045"/>
    <xdr:sp macro="" textlink="">
      <xdr:nvSpPr>
        <xdr:cNvPr id="202" name="n_3mainValue【橋りょう・トンネル】&#10;有形固定資産減価償却率">
          <a:extLst>
            <a:ext uri="{FF2B5EF4-FFF2-40B4-BE49-F238E27FC236}">
              <a16:creationId xmlns:a16="http://schemas.microsoft.com/office/drawing/2014/main" id="{F96FEEE7-5E5F-4464-8453-AA1B213F5CC5}"/>
            </a:ext>
          </a:extLst>
        </xdr:cNvPr>
        <xdr:cNvSpPr txBox="1"/>
      </xdr:nvSpPr>
      <xdr:spPr>
        <a:xfrm>
          <a:off x="1816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124477</xdr:rowOff>
    </xdr:from>
    <xdr:ext cx="405111" cy="259045"/>
    <xdr:sp macro="" textlink="">
      <xdr:nvSpPr>
        <xdr:cNvPr id="203" name="n_4mainValue【橋りょう・トンネル】&#10;有形固定資産減価償却率">
          <a:extLst>
            <a:ext uri="{FF2B5EF4-FFF2-40B4-BE49-F238E27FC236}">
              <a16:creationId xmlns:a16="http://schemas.microsoft.com/office/drawing/2014/main" id="{A11B271E-0D78-4A02-B99C-6466560DD4CE}"/>
            </a:ext>
          </a:extLst>
        </xdr:cNvPr>
        <xdr:cNvSpPr txBox="1"/>
      </xdr:nvSpPr>
      <xdr:spPr>
        <a:xfrm>
          <a:off x="927744" y="989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a:extLst>
            <a:ext uri="{FF2B5EF4-FFF2-40B4-BE49-F238E27FC236}">
              <a16:creationId xmlns:a16="http://schemas.microsoft.com/office/drawing/2014/main" id="{44D298AE-DFDF-4472-9146-0A312760FA5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a:extLst>
            <a:ext uri="{FF2B5EF4-FFF2-40B4-BE49-F238E27FC236}">
              <a16:creationId xmlns:a16="http://schemas.microsoft.com/office/drawing/2014/main" id="{B9FE2C7D-9DC2-4164-960C-E23470AA858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a:extLst>
            <a:ext uri="{FF2B5EF4-FFF2-40B4-BE49-F238E27FC236}">
              <a16:creationId xmlns:a16="http://schemas.microsoft.com/office/drawing/2014/main" id="{C99A4FAF-A9AF-4034-AE8C-B4B9060A81C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a:extLst>
            <a:ext uri="{FF2B5EF4-FFF2-40B4-BE49-F238E27FC236}">
              <a16:creationId xmlns:a16="http://schemas.microsoft.com/office/drawing/2014/main" id="{5EAFEF2E-ED95-4A53-8296-7EFC7DAEEE3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a:extLst>
            <a:ext uri="{FF2B5EF4-FFF2-40B4-BE49-F238E27FC236}">
              <a16:creationId xmlns:a16="http://schemas.microsoft.com/office/drawing/2014/main" id="{000A4464-CB78-4846-8D33-EBB09B4164F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a:extLst>
            <a:ext uri="{FF2B5EF4-FFF2-40B4-BE49-F238E27FC236}">
              <a16:creationId xmlns:a16="http://schemas.microsoft.com/office/drawing/2014/main" id="{9D8239F7-0F8F-430C-949A-6B93DFECE83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a:extLst>
            <a:ext uri="{FF2B5EF4-FFF2-40B4-BE49-F238E27FC236}">
              <a16:creationId xmlns:a16="http://schemas.microsoft.com/office/drawing/2014/main" id="{E232A8B6-7848-4B9E-9F87-CE91ED96DB3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a:extLst>
            <a:ext uri="{FF2B5EF4-FFF2-40B4-BE49-F238E27FC236}">
              <a16:creationId xmlns:a16="http://schemas.microsoft.com/office/drawing/2014/main" id="{99E3999D-7032-41EB-BB17-5CE8E680CEB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a:extLst>
            <a:ext uri="{FF2B5EF4-FFF2-40B4-BE49-F238E27FC236}">
              <a16:creationId xmlns:a16="http://schemas.microsoft.com/office/drawing/2014/main" id="{F7405954-BFA5-4815-80B9-26A9AD16B5CF}"/>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a:extLst>
            <a:ext uri="{FF2B5EF4-FFF2-40B4-BE49-F238E27FC236}">
              <a16:creationId xmlns:a16="http://schemas.microsoft.com/office/drawing/2014/main" id="{C21CF077-B1C8-4F84-99A5-DAC7FF97E6D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4" name="直線コネクタ 213">
          <a:extLst>
            <a:ext uri="{FF2B5EF4-FFF2-40B4-BE49-F238E27FC236}">
              <a16:creationId xmlns:a16="http://schemas.microsoft.com/office/drawing/2014/main" id="{56D565E3-3AA3-4029-AF93-6F066BD74C95}"/>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5" name="テキスト ボックス 214">
          <a:extLst>
            <a:ext uri="{FF2B5EF4-FFF2-40B4-BE49-F238E27FC236}">
              <a16:creationId xmlns:a16="http://schemas.microsoft.com/office/drawing/2014/main" id="{B2051DB1-2B46-4B31-9B59-1A06A57BED1C}"/>
            </a:ext>
          </a:extLst>
        </xdr:cNvPr>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6" name="直線コネクタ 215">
          <a:extLst>
            <a:ext uri="{FF2B5EF4-FFF2-40B4-BE49-F238E27FC236}">
              <a16:creationId xmlns:a16="http://schemas.microsoft.com/office/drawing/2014/main" id="{D279E4D0-E922-45C2-BE34-927614CBB7C7}"/>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7" name="テキスト ボックス 216">
          <a:extLst>
            <a:ext uri="{FF2B5EF4-FFF2-40B4-BE49-F238E27FC236}">
              <a16:creationId xmlns:a16="http://schemas.microsoft.com/office/drawing/2014/main" id="{9CF1BF5E-3707-4930-A96E-42BD4C5442F3}"/>
            </a:ext>
          </a:extLst>
        </xdr:cNvPr>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8" name="直線コネクタ 217">
          <a:extLst>
            <a:ext uri="{FF2B5EF4-FFF2-40B4-BE49-F238E27FC236}">
              <a16:creationId xmlns:a16="http://schemas.microsoft.com/office/drawing/2014/main" id="{5ED28FB0-B6EC-4351-A0B2-DA6B2D366A7F}"/>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19" name="テキスト ボックス 218">
          <a:extLst>
            <a:ext uri="{FF2B5EF4-FFF2-40B4-BE49-F238E27FC236}">
              <a16:creationId xmlns:a16="http://schemas.microsoft.com/office/drawing/2014/main" id="{31D06D10-43A0-4D35-80EF-0683E511277D}"/>
            </a:ext>
          </a:extLst>
        </xdr:cNvPr>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0" name="直線コネクタ 219">
          <a:extLst>
            <a:ext uri="{FF2B5EF4-FFF2-40B4-BE49-F238E27FC236}">
              <a16:creationId xmlns:a16="http://schemas.microsoft.com/office/drawing/2014/main" id="{9D8FFF4C-FC13-4829-9DF4-504F2763F785}"/>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1" name="テキスト ボックス 220">
          <a:extLst>
            <a:ext uri="{FF2B5EF4-FFF2-40B4-BE49-F238E27FC236}">
              <a16:creationId xmlns:a16="http://schemas.microsoft.com/office/drawing/2014/main" id="{0F19B37C-FCB6-4CB5-BD0D-B125B4691776}"/>
            </a:ext>
          </a:extLst>
        </xdr:cNvPr>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2" name="直線コネクタ 221">
          <a:extLst>
            <a:ext uri="{FF2B5EF4-FFF2-40B4-BE49-F238E27FC236}">
              <a16:creationId xmlns:a16="http://schemas.microsoft.com/office/drawing/2014/main" id="{7F9BEA2E-FDF7-4C9B-96AD-678DAB1F1314}"/>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3" name="テキスト ボックス 222">
          <a:extLst>
            <a:ext uri="{FF2B5EF4-FFF2-40B4-BE49-F238E27FC236}">
              <a16:creationId xmlns:a16="http://schemas.microsoft.com/office/drawing/2014/main" id="{635F0907-CFED-4118-B66E-501BA578E5B1}"/>
            </a:ext>
          </a:extLst>
        </xdr:cNvPr>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4" name="直線コネクタ 223">
          <a:extLst>
            <a:ext uri="{FF2B5EF4-FFF2-40B4-BE49-F238E27FC236}">
              <a16:creationId xmlns:a16="http://schemas.microsoft.com/office/drawing/2014/main" id="{C02E9CFB-3821-4D71-9D4D-CEC85847F1AD}"/>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5" name="テキスト ボックス 224">
          <a:extLst>
            <a:ext uri="{FF2B5EF4-FFF2-40B4-BE49-F238E27FC236}">
              <a16:creationId xmlns:a16="http://schemas.microsoft.com/office/drawing/2014/main" id="{86744D0F-9D6A-4086-9DF6-A8EC83D8F76A}"/>
            </a:ext>
          </a:extLst>
        </xdr:cNvPr>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23B574E8-8D90-46DF-8EA6-DDA64C18BC9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7" name="テキスト ボックス 226">
          <a:extLst>
            <a:ext uri="{FF2B5EF4-FFF2-40B4-BE49-F238E27FC236}">
              <a16:creationId xmlns:a16="http://schemas.microsoft.com/office/drawing/2014/main" id="{C997DAB2-DB5A-420F-A9A3-736AF4526687}"/>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341DE602-E39D-46A7-ACC7-E764E3B338E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25123</xdr:rowOff>
    </xdr:from>
    <xdr:to>
      <xdr:col>54</xdr:col>
      <xdr:colOff>189865</xdr:colOff>
      <xdr:row>64</xdr:row>
      <xdr:rowOff>119956</xdr:rowOff>
    </xdr:to>
    <xdr:cxnSp macro="">
      <xdr:nvCxnSpPr>
        <xdr:cNvPr id="229" name="直線コネクタ 228">
          <a:extLst>
            <a:ext uri="{FF2B5EF4-FFF2-40B4-BE49-F238E27FC236}">
              <a16:creationId xmlns:a16="http://schemas.microsoft.com/office/drawing/2014/main" id="{DBD45DA7-2A26-4991-AB9F-EC6EF8D246CC}"/>
            </a:ext>
          </a:extLst>
        </xdr:cNvPr>
        <xdr:cNvCxnSpPr/>
      </xdr:nvCxnSpPr>
      <xdr:spPr>
        <a:xfrm flipV="1">
          <a:off x="10476865" y="9626323"/>
          <a:ext cx="0" cy="1466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123783</xdr:rowOff>
    </xdr:from>
    <xdr:ext cx="469744" cy="259045"/>
    <xdr:sp macro="" textlink="">
      <xdr:nvSpPr>
        <xdr:cNvPr id="230" name="【橋りょう・トンネル】&#10;一人当たり有形固定資産（償却資産）額最小値テキスト">
          <a:extLst>
            <a:ext uri="{FF2B5EF4-FFF2-40B4-BE49-F238E27FC236}">
              <a16:creationId xmlns:a16="http://schemas.microsoft.com/office/drawing/2014/main" id="{FAE04D67-6EF4-4D80-B5F2-D4BDD384DB50}"/>
            </a:ext>
          </a:extLst>
        </xdr:cNvPr>
        <xdr:cNvSpPr txBox="1"/>
      </xdr:nvSpPr>
      <xdr:spPr>
        <a:xfrm>
          <a:off x="10515600" y="1109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119956</xdr:rowOff>
    </xdr:from>
    <xdr:to>
      <xdr:col>55</xdr:col>
      <xdr:colOff>88900</xdr:colOff>
      <xdr:row>64</xdr:row>
      <xdr:rowOff>119956</xdr:rowOff>
    </xdr:to>
    <xdr:cxnSp macro="">
      <xdr:nvCxnSpPr>
        <xdr:cNvPr id="231" name="直線コネクタ 230">
          <a:extLst>
            <a:ext uri="{FF2B5EF4-FFF2-40B4-BE49-F238E27FC236}">
              <a16:creationId xmlns:a16="http://schemas.microsoft.com/office/drawing/2014/main" id="{8DDE5535-0FDB-48BC-90C5-C9F458CC538D}"/>
            </a:ext>
          </a:extLst>
        </xdr:cNvPr>
        <xdr:cNvCxnSpPr/>
      </xdr:nvCxnSpPr>
      <xdr:spPr>
        <a:xfrm>
          <a:off x="10388600" y="11092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143250</xdr:rowOff>
    </xdr:from>
    <xdr:ext cx="599010" cy="259045"/>
    <xdr:sp macro="" textlink="">
      <xdr:nvSpPr>
        <xdr:cNvPr id="232" name="【橋りょう・トンネル】&#10;一人当たり有形固定資産（償却資産）額最大値テキスト">
          <a:extLst>
            <a:ext uri="{FF2B5EF4-FFF2-40B4-BE49-F238E27FC236}">
              <a16:creationId xmlns:a16="http://schemas.microsoft.com/office/drawing/2014/main" id="{C0E02265-0FDF-45CB-B5BB-FA84237F0505}"/>
            </a:ext>
          </a:extLst>
        </xdr:cNvPr>
        <xdr:cNvSpPr txBox="1"/>
      </xdr:nvSpPr>
      <xdr:spPr>
        <a:xfrm>
          <a:off x="10515600" y="9401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25123</xdr:rowOff>
    </xdr:from>
    <xdr:to>
      <xdr:col>55</xdr:col>
      <xdr:colOff>88900</xdr:colOff>
      <xdr:row>56</xdr:row>
      <xdr:rowOff>25123</xdr:rowOff>
    </xdr:to>
    <xdr:cxnSp macro="">
      <xdr:nvCxnSpPr>
        <xdr:cNvPr id="233" name="直線コネクタ 232">
          <a:extLst>
            <a:ext uri="{FF2B5EF4-FFF2-40B4-BE49-F238E27FC236}">
              <a16:creationId xmlns:a16="http://schemas.microsoft.com/office/drawing/2014/main" id="{7C7CC90F-AD74-45EF-B688-9BCF5E48F72A}"/>
            </a:ext>
          </a:extLst>
        </xdr:cNvPr>
        <xdr:cNvCxnSpPr/>
      </xdr:nvCxnSpPr>
      <xdr:spPr>
        <a:xfrm>
          <a:off x="10388600" y="9626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119997</xdr:rowOff>
    </xdr:from>
    <xdr:ext cx="534377" cy="259045"/>
    <xdr:sp macro="" textlink="">
      <xdr:nvSpPr>
        <xdr:cNvPr id="234" name="【橋りょう・トンネル】&#10;一人当たり有形固定資産（償却資産）額平均値テキスト">
          <a:extLst>
            <a:ext uri="{FF2B5EF4-FFF2-40B4-BE49-F238E27FC236}">
              <a16:creationId xmlns:a16="http://schemas.microsoft.com/office/drawing/2014/main" id="{E86D0146-9B41-40D9-9C26-D3C6E6FBEF6A}"/>
            </a:ext>
          </a:extLst>
        </xdr:cNvPr>
        <xdr:cNvSpPr txBox="1"/>
      </xdr:nvSpPr>
      <xdr:spPr>
        <a:xfrm>
          <a:off x="10515600" y="105784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97120</xdr:rowOff>
    </xdr:from>
    <xdr:to>
      <xdr:col>55</xdr:col>
      <xdr:colOff>50800</xdr:colOff>
      <xdr:row>63</xdr:row>
      <xdr:rowOff>27270</xdr:rowOff>
    </xdr:to>
    <xdr:sp macro="" textlink="">
      <xdr:nvSpPr>
        <xdr:cNvPr id="235" name="フローチャート: 判断 234">
          <a:extLst>
            <a:ext uri="{FF2B5EF4-FFF2-40B4-BE49-F238E27FC236}">
              <a16:creationId xmlns:a16="http://schemas.microsoft.com/office/drawing/2014/main" id="{18BABB8D-3BC8-45EF-AFA7-34528379BAE2}"/>
            </a:ext>
          </a:extLst>
        </xdr:cNvPr>
        <xdr:cNvSpPr/>
      </xdr:nvSpPr>
      <xdr:spPr>
        <a:xfrm>
          <a:off x="10426700" y="107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106771</xdr:rowOff>
    </xdr:from>
    <xdr:to>
      <xdr:col>50</xdr:col>
      <xdr:colOff>165100</xdr:colOff>
      <xdr:row>63</xdr:row>
      <xdr:rowOff>36921</xdr:rowOff>
    </xdr:to>
    <xdr:sp macro="" textlink="">
      <xdr:nvSpPr>
        <xdr:cNvPr id="236" name="フローチャート: 判断 235">
          <a:extLst>
            <a:ext uri="{FF2B5EF4-FFF2-40B4-BE49-F238E27FC236}">
              <a16:creationId xmlns:a16="http://schemas.microsoft.com/office/drawing/2014/main" id="{4419D5F7-21C3-4216-B4C7-B2B5929656B1}"/>
            </a:ext>
          </a:extLst>
        </xdr:cNvPr>
        <xdr:cNvSpPr/>
      </xdr:nvSpPr>
      <xdr:spPr>
        <a:xfrm>
          <a:off x="9588500" y="10736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110830</xdr:rowOff>
    </xdr:from>
    <xdr:to>
      <xdr:col>46</xdr:col>
      <xdr:colOff>38100</xdr:colOff>
      <xdr:row>63</xdr:row>
      <xdr:rowOff>40980</xdr:rowOff>
    </xdr:to>
    <xdr:sp macro="" textlink="">
      <xdr:nvSpPr>
        <xdr:cNvPr id="237" name="フローチャート: 判断 236">
          <a:extLst>
            <a:ext uri="{FF2B5EF4-FFF2-40B4-BE49-F238E27FC236}">
              <a16:creationId xmlns:a16="http://schemas.microsoft.com/office/drawing/2014/main" id="{0A898B8B-6288-413E-9B8C-BF010F455CB8}"/>
            </a:ext>
          </a:extLst>
        </xdr:cNvPr>
        <xdr:cNvSpPr/>
      </xdr:nvSpPr>
      <xdr:spPr>
        <a:xfrm>
          <a:off x="8699500" y="1074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110660</xdr:rowOff>
    </xdr:from>
    <xdr:to>
      <xdr:col>41</xdr:col>
      <xdr:colOff>101600</xdr:colOff>
      <xdr:row>63</xdr:row>
      <xdr:rowOff>40810</xdr:rowOff>
    </xdr:to>
    <xdr:sp macro="" textlink="">
      <xdr:nvSpPr>
        <xdr:cNvPr id="238" name="フローチャート: 判断 237">
          <a:extLst>
            <a:ext uri="{FF2B5EF4-FFF2-40B4-BE49-F238E27FC236}">
              <a16:creationId xmlns:a16="http://schemas.microsoft.com/office/drawing/2014/main" id="{F47A6E8E-5C27-41B4-87F4-844CF97FB9CB}"/>
            </a:ext>
          </a:extLst>
        </xdr:cNvPr>
        <xdr:cNvSpPr/>
      </xdr:nvSpPr>
      <xdr:spPr>
        <a:xfrm>
          <a:off x="7810500" y="10740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128064</xdr:rowOff>
    </xdr:from>
    <xdr:to>
      <xdr:col>36</xdr:col>
      <xdr:colOff>165100</xdr:colOff>
      <xdr:row>63</xdr:row>
      <xdr:rowOff>58214</xdr:rowOff>
    </xdr:to>
    <xdr:sp macro="" textlink="">
      <xdr:nvSpPr>
        <xdr:cNvPr id="239" name="フローチャート: 判断 238">
          <a:extLst>
            <a:ext uri="{FF2B5EF4-FFF2-40B4-BE49-F238E27FC236}">
              <a16:creationId xmlns:a16="http://schemas.microsoft.com/office/drawing/2014/main" id="{6110A44F-8014-4CCA-AE36-2A67BFBCAEA1}"/>
            </a:ext>
          </a:extLst>
        </xdr:cNvPr>
        <xdr:cNvSpPr/>
      </xdr:nvSpPr>
      <xdr:spPr>
        <a:xfrm>
          <a:off x="6921500" y="10757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4BD6908-B3AE-4E04-90DB-E396876577D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D43CB26-4B99-476D-95A3-AD5422A479F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985AAD66-83EA-401D-9A3B-1981709BD32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34DDDBF-07CD-4DBA-B159-84329FF2440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D9EAA830-EFD0-46C5-85EA-1171BBA48AB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130574</xdr:rowOff>
    </xdr:from>
    <xdr:to>
      <xdr:col>55</xdr:col>
      <xdr:colOff>50800</xdr:colOff>
      <xdr:row>64</xdr:row>
      <xdr:rowOff>60724</xdr:rowOff>
    </xdr:to>
    <xdr:sp macro="" textlink="">
      <xdr:nvSpPr>
        <xdr:cNvPr id="245" name="楕円 244">
          <a:extLst>
            <a:ext uri="{FF2B5EF4-FFF2-40B4-BE49-F238E27FC236}">
              <a16:creationId xmlns:a16="http://schemas.microsoft.com/office/drawing/2014/main" id="{EB4C6083-C134-4FCB-A4D9-73E70DC237C5}"/>
            </a:ext>
          </a:extLst>
        </xdr:cNvPr>
        <xdr:cNvSpPr/>
      </xdr:nvSpPr>
      <xdr:spPr>
        <a:xfrm>
          <a:off x="10426700" y="10931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45501</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FFAD0AA0-E88E-4A41-A210-714CB259A307}"/>
            </a:ext>
          </a:extLst>
        </xdr:cNvPr>
        <xdr:cNvSpPr txBox="1"/>
      </xdr:nvSpPr>
      <xdr:spPr>
        <a:xfrm>
          <a:off x="10515600" y="1084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130911</xdr:rowOff>
    </xdr:from>
    <xdr:to>
      <xdr:col>50</xdr:col>
      <xdr:colOff>165100</xdr:colOff>
      <xdr:row>64</xdr:row>
      <xdr:rowOff>61061</xdr:rowOff>
    </xdr:to>
    <xdr:sp macro="" textlink="">
      <xdr:nvSpPr>
        <xdr:cNvPr id="247" name="楕円 246">
          <a:extLst>
            <a:ext uri="{FF2B5EF4-FFF2-40B4-BE49-F238E27FC236}">
              <a16:creationId xmlns:a16="http://schemas.microsoft.com/office/drawing/2014/main" id="{EE5F472D-18DB-4D0E-BE03-2426E1AD03FC}"/>
            </a:ext>
          </a:extLst>
        </xdr:cNvPr>
        <xdr:cNvSpPr/>
      </xdr:nvSpPr>
      <xdr:spPr>
        <a:xfrm>
          <a:off x="9588500" y="10932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9924</xdr:rowOff>
    </xdr:from>
    <xdr:to>
      <xdr:col>55</xdr:col>
      <xdr:colOff>0</xdr:colOff>
      <xdr:row>64</xdr:row>
      <xdr:rowOff>10261</xdr:rowOff>
    </xdr:to>
    <xdr:cxnSp macro="">
      <xdr:nvCxnSpPr>
        <xdr:cNvPr id="248" name="直線コネクタ 247">
          <a:extLst>
            <a:ext uri="{FF2B5EF4-FFF2-40B4-BE49-F238E27FC236}">
              <a16:creationId xmlns:a16="http://schemas.microsoft.com/office/drawing/2014/main" id="{1CE55401-7512-4825-AB9D-B051CB865BAF}"/>
            </a:ext>
          </a:extLst>
        </xdr:cNvPr>
        <xdr:cNvCxnSpPr/>
      </xdr:nvCxnSpPr>
      <xdr:spPr>
        <a:xfrm flipV="1">
          <a:off x="9639300" y="10982724"/>
          <a:ext cx="838200" cy="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131169</xdr:rowOff>
    </xdr:from>
    <xdr:to>
      <xdr:col>46</xdr:col>
      <xdr:colOff>38100</xdr:colOff>
      <xdr:row>64</xdr:row>
      <xdr:rowOff>61319</xdr:rowOff>
    </xdr:to>
    <xdr:sp macro="" textlink="">
      <xdr:nvSpPr>
        <xdr:cNvPr id="249" name="楕円 248">
          <a:extLst>
            <a:ext uri="{FF2B5EF4-FFF2-40B4-BE49-F238E27FC236}">
              <a16:creationId xmlns:a16="http://schemas.microsoft.com/office/drawing/2014/main" id="{215FDE97-C401-4C44-82D4-AD817FD7A6D5}"/>
            </a:ext>
          </a:extLst>
        </xdr:cNvPr>
        <xdr:cNvSpPr/>
      </xdr:nvSpPr>
      <xdr:spPr>
        <a:xfrm>
          <a:off x="8699500" y="10932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10261</xdr:rowOff>
    </xdr:from>
    <xdr:to>
      <xdr:col>50</xdr:col>
      <xdr:colOff>114300</xdr:colOff>
      <xdr:row>64</xdr:row>
      <xdr:rowOff>10519</xdr:rowOff>
    </xdr:to>
    <xdr:cxnSp macro="">
      <xdr:nvCxnSpPr>
        <xdr:cNvPr id="250" name="直線コネクタ 249">
          <a:extLst>
            <a:ext uri="{FF2B5EF4-FFF2-40B4-BE49-F238E27FC236}">
              <a16:creationId xmlns:a16="http://schemas.microsoft.com/office/drawing/2014/main" id="{D8BC8325-20E9-4082-B993-04EC688EC9B1}"/>
            </a:ext>
          </a:extLst>
        </xdr:cNvPr>
        <xdr:cNvCxnSpPr/>
      </xdr:nvCxnSpPr>
      <xdr:spPr>
        <a:xfrm flipV="1">
          <a:off x="8750300" y="10983061"/>
          <a:ext cx="889000" cy="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132955</xdr:rowOff>
    </xdr:from>
    <xdr:to>
      <xdr:col>41</xdr:col>
      <xdr:colOff>101600</xdr:colOff>
      <xdr:row>64</xdr:row>
      <xdr:rowOff>63105</xdr:rowOff>
    </xdr:to>
    <xdr:sp macro="" textlink="">
      <xdr:nvSpPr>
        <xdr:cNvPr id="251" name="楕円 250">
          <a:extLst>
            <a:ext uri="{FF2B5EF4-FFF2-40B4-BE49-F238E27FC236}">
              <a16:creationId xmlns:a16="http://schemas.microsoft.com/office/drawing/2014/main" id="{FB486688-259E-4B1F-AE64-5EECAF3A7526}"/>
            </a:ext>
          </a:extLst>
        </xdr:cNvPr>
        <xdr:cNvSpPr/>
      </xdr:nvSpPr>
      <xdr:spPr>
        <a:xfrm>
          <a:off x="7810500" y="10934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10519</xdr:rowOff>
    </xdr:from>
    <xdr:to>
      <xdr:col>45</xdr:col>
      <xdr:colOff>177800</xdr:colOff>
      <xdr:row>64</xdr:row>
      <xdr:rowOff>12305</xdr:rowOff>
    </xdr:to>
    <xdr:cxnSp macro="">
      <xdr:nvCxnSpPr>
        <xdr:cNvPr id="252" name="直線コネクタ 251">
          <a:extLst>
            <a:ext uri="{FF2B5EF4-FFF2-40B4-BE49-F238E27FC236}">
              <a16:creationId xmlns:a16="http://schemas.microsoft.com/office/drawing/2014/main" id="{1A466039-AB5D-4BBF-A9DA-5ECDE4A60170}"/>
            </a:ext>
          </a:extLst>
        </xdr:cNvPr>
        <xdr:cNvCxnSpPr/>
      </xdr:nvCxnSpPr>
      <xdr:spPr>
        <a:xfrm flipV="1">
          <a:off x="7861300" y="10983319"/>
          <a:ext cx="889000" cy="1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141240</xdr:rowOff>
    </xdr:from>
    <xdr:to>
      <xdr:col>36</xdr:col>
      <xdr:colOff>165100</xdr:colOff>
      <xdr:row>64</xdr:row>
      <xdr:rowOff>71390</xdr:rowOff>
    </xdr:to>
    <xdr:sp macro="" textlink="">
      <xdr:nvSpPr>
        <xdr:cNvPr id="253" name="楕円 252">
          <a:extLst>
            <a:ext uri="{FF2B5EF4-FFF2-40B4-BE49-F238E27FC236}">
              <a16:creationId xmlns:a16="http://schemas.microsoft.com/office/drawing/2014/main" id="{4D0F89F2-CDE1-4934-AAEE-4D195C76FFB1}"/>
            </a:ext>
          </a:extLst>
        </xdr:cNvPr>
        <xdr:cNvSpPr/>
      </xdr:nvSpPr>
      <xdr:spPr>
        <a:xfrm>
          <a:off x="6921500" y="1094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12305</xdr:rowOff>
    </xdr:from>
    <xdr:to>
      <xdr:col>41</xdr:col>
      <xdr:colOff>50800</xdr:colOff>
      <xdr:row>64</xdr:row>
      <xdr:rowOff>20590</xdr:rowOff>
    </xdr:to>
    <xdr:cxnSp macro="">
      <xdr:nvCxnSpPr>
        <xdr:cNvPr id="254" name="直線コネクタ 253">
          <a:extLst>
            <a:ext uri="{FF2B5EF4-FFF2-40B4-BE49-F238E27FC236}">
              <a16:creationId xmlns:a16="http://schemas.microsoft.com/office/drawing/2014/main" id="{F6D7F3C1-F4E1-41CD-A5A7-9D8C486944A5}"/>
            </a:ext>
          </a:extLst>
        </xdr:cNvPr>
        <xdr:cNvCxnSpPr/>
      </xdr:nvCxnSpPr>
      <xdr:spPr>
        <a:xfrm flipV="1">
          <a:off x="6972300" y="10985105"/>
          <a:ext cx="889000" cy="8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53448</xdr:rowOff>
    </xdr:from>
    <xdr:ext cx="534377" cy="259045"/>
    <xdr:sp macro="" textlink="">
      <xdr:nvSpPr>
        <xdr:cNvPr id="255" name="n_1aveValue【橋りょう・トンネル】&#10;一人当たり有形固定資産（償却資産）額">
          <a:extLst>
            <a:ext uri="{FF2B5EF4-FFF2-40B4-BE49-F238E27FC236}">
              <a16:creationId xmlns:a16="http://schemas.microsoft.com/office/drawing/2014/main" id="{452D3468-EC6D-4250-A75E-6F9B2AA58126}"/>
            </a:ext>
          </a:extLst>
        </xdr:cNvPr>
        <xdr:cNvSpPr txBox="1"/>
      </xdr:nvSpPr>
      <xdr:spPr>
        <a:xfrm>
          <a:off x="9359411" y="10511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57507</xdr:rowOff>
    </xdr:from>
    <xdr:ext cx="534377" cy="259045"/>
    <xdr:sp macro="" textlink="">
      <xdr:nvSpPr>
        <xdr:cNvPr id="256" name="n_2aveValue【橋りょう・トンネル】&#10;一人当たり有形固定資産（償却資産）額">
          <a:extLst>
            <a:ext uri="{FF2B5EF4-FFF2-40B4-BE49-F238E27FC236}">
              <a16:creationId xmlns:a16="http://schemas.microsoft.com/office/drawing/2014/main" id="{71097705-3536-43CC-B5DA-0AAA8B6CA7F8}"/>
            </a:ext>
          </a:extLst>
        </xdr:cNvPr>
        <xdr:cNvSpPr txBox="1"/>
      </xdr:nvSpPr>
      <xdr:spPr>
        <a:xfrm>
          <a:off x="8483111" y="1051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57337</xdr:rowOff>
    </xdr:from>
    <xdr:ext cx="534377" cy="259045"/>
    <xdr:sp macro="" textlink="">
      <xdr:nvSpPr>
        <xdr:cNvPr id="257" name="n_3aveValue【橋りょう・トンネル】&#10;一人当たり有形固定資産（償却資産）額">
          <a:extLst>
            <a:ext uri="{FF2B5EF4-FFF2-40B4-BE49-F238E27FC236}">
              <a16:creationId xmlns:a16="http://schemas.microsoft.com/office/drawing/2014/main" id="{B0E4818B-CC1E-4242-B85B-BBFC75117CEA}"/>
            </a:ext>
          </a:extLst>
        </xdr:cNvPr>
        <xdr:cNvSpPr txBox="1"/>
      </xdr:nvSpPr>
      <xdr:spPr>
        <a:xfrm>
          <a:off x="7594111" y="1051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74741</xdr:rowOff>
    </xdr:from>
    <xdr:ext cx="534377" cy="259045"/>
    <xdr:sp macro="" textlink="">
      <xdr:nvSpPr>
        <xdr:cNvPr id="258" name="n_4aveValue【橋りょう・トンネル】&#10;一人当たり有形固定資産（償却資産）額">
          <a:extLst>
            <a:ext uri="{FF2B5EF4-FFF2-40B4-BE49-F238E27FC236}">
              <a16:creationId xmlns:a16="http://schemas.microsoft.com/office/drawing/2014/main" id="{014C3723-B0BD-4885-95BB-505520673D95}"/>
            </a:ext>
          </a:extLst>
        </xdr:cNvPr>
        <xdr:cNvSpPr txBox="1"/>
      </xdr:nvSpPr>
      <xdr:spPr>
        <a:xfrm>
          <a:off x="6705111" y="10533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52188</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06B33989-1CA4-4FC4-ABC5-54EA83263AD4}"/>
            </a:ext>
          </a:extLst>
        </xdr:cNvPr>
        <xdr:cNvSpPr txBox="1"/>
      </xdr:nvSpPr>
      <xdr:spPr>
        <a:xfrm>
          <a:off x="9359411" y="1102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52446</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D0FBF434-B714-4CAF-8A4B-A4FD808B3ED6}"/>
            </a:ext>
          </a:extLst>
        </xdr:cNvPr>
        <xdr:cNvSpPr txBox="1"/>
      </xdr:nvSpPr>
      <xdr:spPr>
        <a:xfrm>
          <a:off x="8483111" y="11025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54232</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9AECFA68-93AE-418E-9CA2-457C9E2F9A21}"/>
            </a:ext>
          </a:extLst>
        </xdr:cNvPr>
        <xdr:cNvSpPr txBox="1"/>
      </xdr:nvSpPr>
      <xdr:spPr>
        <a:xfrm>
          <a:off x="7594111" y="11027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62517</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B04FBD0A-FF95-471F-8C21-7C53ECE9CBD2}"/>
            </a:ext>
          </a:extLst>
        </xdr:cNvPr>
        <xdr:cNvSpPr txBox="1"/>
      </xdr:nvSpPr>
      <xdr:spPr>
        <a:xfrm>
          <a:off x="6705111" y="11035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7BD33DC6-20EC-42C1-AD0F-556EF70A414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FD597D39-E57E-4EB1-8038-1EFD9B05212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8037F088-66D6-48F8-9EC9-CA3254E72EC3}"/>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B73CC55E-B8C4-424E-BA51-71549105D6EB}"/>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EA8BBAA4-39C7-4BF9-B188-86BAE491AE2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BE08EF3A-13EF-496F-A863-420C91C1EB1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446E7FC8-A52A-42F4-8E29-1F5E5AFBAAE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FAC94005-F664-422C-AC0C-1A52879CC329}"/>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1" name="正方形/長方形 270">
          <a:extLst>
            <a:ext uri="{FF2B5EF4-FFF2-40B4-BE49-F238E27FC236}">
              <a16:creationId xmlns:a16="http://schemas.microsoft.com/office/drawing/2014/main" id="{B6B1287A-BD7E-47A6-960C-B1B1B382D4D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2" name="正方形/長方形 271">
          <a:extLst>
            <a:ext uri="{FF2B5EF4-FFF2-40B4-BE49-F238E27FC236}">
              <a16:creationId xmlns:a16="http://schemas.microsoft.com/office/drawing/2014/main" id="{BB48158F-30FD-47C6-B112-F6B0DF304A84}"/>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3" name="正方形/長方形 272">
          <a:extLst>
            <a:ext uri="{FF2B5EF4-FFF2-40B4-BE49-F238E27FC236}">
              <a16:creationId xmlns:a16="http://schemas.microsoft.com/office/drawing/2014/main" id="{140F051D-B66E-46EF-9E97-245274E856F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4" name="正方形/長方形 273">
          <a:extLst>
            <a:ext uri="{FF2B5EF4-FFF2-40B4-BE49-F238E27FC236}">
              <a16:creationId xmlns:a16="http://schemas.microsoft.com/office/drawing/2014/main" id="{8FBDDB49-0FA7-4A8F-9098-10007760D5B1}"/>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5" name="正方形/長方形 274">
          <a:extLst>
            <a:ext uri="{FF2B5EF4-FFF2-40B4-BE49-F238E27FC236}">
              <a16:creationId xmlns:a16="http://schemas.microsoft.com/office/drawing/2014/main" id="{092E37F4-C627-480D-A98B-D88E2D13719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6" name="正方形/長方形 275">
          <a:extLst>
            <a:ext uri="{FF2B5EF4-FFF2-40B4-BE49-F238E27FC236}">
              <a16:creationId xmlns:a16="http://schemas.microsoft.com/office/drawing/2014/main" id="{065C664A-BA5E-4462-B65A-67B0A89544B4}"/>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7" name="正方形/長方形 276">
          <a:extLst>
            <a:ext uri="{FF2B5EF4-FFF2-40B4-BE49-F238E27FC236}">
              <a16:creationId xmlns:a16="http://schemas.microsoft.com/office/drawing/2014/main" id="{4874E682-CA7B-4964-AFCA-582DC72C63B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8" name="正方形/長方形 277">
          <a:extLst>
            <a:ext uri="{FF2B5EF4-FFF2-40B4-BE49-F238E27FC236}">
              <a16:creationId xmlns:a16="http://schemas.microsoft.com/office/drawing/2014/main" id="{3B78AEE9-351E-493D-AC21-F9BDFC7CA8B2}"/>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9" name="正方形/長方形 278">
          <a:extLst>
            <a:ext uri="{FF2B5EF4-FFF2-40B4-BE49-F238E27FC236}">
              <a16:creationId xmlns:a16="http://schemas.microsoft.com/office/drawing/2014/main" id="{49A59DDC-7759-4570-943D-CD5D5E3895F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0" name="正方形/長方形 279">
          <a:extLst>
            <a:ext uri="{FF2B5EF4-FFF2-40B4-BE49-F238E27FC236}">
              <a16:creationId xmlns:a16="http://schemas.microsoft.com/office/drawing/2014/main" id="{F7A7C5CC-7520-4960-8D64-E90D756684A9}"/>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1" name="正方形/長方形 280">
          <a:extLst>
            <a:ext uri="{FF2B5EF4-FFF2-40B4-BE49-F238E27FC236}">
              <a16:creationId xmlns:a16="http://schemas.microsoft.com/office/drawing/2014/main" id="{2AB5BB80-4FBE-448D-9703-C75E9F7C42A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2" name="正方形/長方形 281">
          <a:extLst>
            <a:ext uri="{FF2B5EF4-FFF2-40B4-BE49-F238E27FC236}">
              <a16:creationId xmlns:a16="http://schemas.microsoft.com/office/drawing/2014/main" id="{60401051-EE3F-471C-AB1A-1FCBE9814252}"/>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3" name="正方形/長方形 282">
          <a:extLst>
            <a:ext uri="{FF2B5EF4-FFF2-40B4-BE49-F238E27FC236}">
              <a16:creationId xmlns:a16="http://schemas.microsoft.com/office/drawing/2014/main" id="{E2CEA2E8-EE1D-44BC-94C0-C93F566655F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4" name="正方形/長方形 283">
          <a:extLst>
            <a:ext uri="{FF2B5EF4-FFF2-40B4-BE49-F238E27FC236}">
              <a16:creationId xmlns:a16="http://schemas.microsoft.com/office/drawing/2014/main" id="{71C2BF8A-0C8B-4757-B116-6E3E5127215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5" name="正方形/長方形 284">
          <a:extLst>
            <a:ext uri="{FF2B5EF4-FFF2-40B4-BE49-F238E27FC236}">
              <a16:creationId xmlns:a16="http://schemas.microsoft.com/office/drawing/2014/main" id="{57E0EA2E-46AA-42D3-A6F9-E5996470C45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6" name="正方形/長方形 285">
          <a:extLst>
            <a:ext uri="{FF2B5EF4-FFF2-40B4-BE49-F238E27FC236}">
              <a16:creationId xmlns:a16="http://schemas.microsoft.com/office/drawing/2014/main" id="{D4F38381-595D-456A-9455-AABE01774F9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7" name="正方形/長方形 286">
          <a:extLst>
            <a:ext uri="{FF2B5EF4-FFF2-40B4-BE49-F238E27FC236}">
              <a16:creationId xmlns:a16="http://schemas.microsoft.com/office/drawing/2014/main" id="{3F38B102-81A5-487B-B83B-162F249C28D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8" name="正方形/長方形 287">
          <a:extLst>
            <a:ext uri="{FF2B5EF4-FFF2-40B4-BE49-F238E27FC236}">
              <a16:creationId xmlns:a16="http://schemas.microsoft.com/office/drawing/2014/main" id="{C260CA0A-F798-4F28-BE25-7E86CD85D0F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9" name="正方形/長方形 288">
          <a:extLst>
            <a:ext uri="{FF2B5EF4-FFF2-40B4-BE49-F238E27FC236}">
              <a16:creationId xmlns:a16="http://schemas.microsoft.com/office/drawing/2014/main" id="{71375FEF-B5FD-4204-93B2-2E5245C256C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0" name="正方形/長方形 289">
          <a:extLst>
            <a:ext uri="{FF2B5EF4-FFF2-40B4-BE49-F238E27FC236}">
              <a16:creationId xmlns:a16="http://schemas.microsoft.com/office/drawing/2014/main" id="{322E6FB1-872A-4E8D-9EB0-810F5F0E752C}"/>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1" name="正方形/長方形 290">
          <a:extLst>
            <a:ext uri="{FF2B5EF4-FFF2-40B4-BE49-F238E27FC236}">
              <a16:creationId xmlns:a16="http://schemas.microsoft.com/office/drawing/2014/main" id="{950C54B8-4B16-48D8-B69E-25CC4AE3AD3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2" name="正方形/長方形 291">
          <a:extLst>
            <a:ext uri="{FF2B5EF4-FFF2-40B4-BE49-F238E27FC236}">
              <a16:creationId xmlns:a16="http://schemas.microsoft.com/office/drawing/2014/main" id="{2526009C-DE9D-485C-9BB3-A6B946B611C4}"/>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3" name="正方形/長方形 292">
          <a:extLst>
            <a:ext uri="{FF2B5EF4-FFF2-40B4-BE49-F238E27FC236}">
              <a16:creationId xmlns:a16="http://schemas.microsoft.com/office/drawing/2014/main" id="{8C2D7193-8E7B-4128-A330-93422246B92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4" name="正方形/長方形 293">
          <a:extLst>
            <a:ext uri="{FF2B5EF4-FFF2-40B4-BE49-F238E27FC236}">
              <a16:creationId xmlns:a16="http://schemas.microsoft.com/office/drawing/2014/main" id="{2ED0F167-0DE5-4B05-8174-2CD05BED917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5" name="正方形/長方形 294">
          <a:extLst>
            <a:ext uri="{FF2B5EF4-FFF2-40B4-BE49-F238E27FC236}">
              <a16:creationId xmlns:a16="http://schemas.microsoft.com/office/drawing/2014/main" id="{F8974AC0-FE23-49E6-8564-5D3D5B24615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6" name="正方形/長方形 295">
          <a:extLst>
            <a:ext uri="{FF2B5EF4-FFF2-40B4-BE49-F238E27FC236}">
              <a16:creationId xmlns:a16="http://schemas.microsoft.com/office/drawing/2014/main" id="{16E0402B-9B95-4094-B65D-156B562D0D2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7" name="正方形/長方形 296">
          <a:extLst>
            <a:ext uri="{FF2B5EF4-FFF2-40B4-BE49-F238E27FC236}">
              <a16:creationId xmlns:a16="http://schemas.microsoft.com/office/drawing/2014/main" id="{42CA6B0C-C1FC-4687-B66E-CEB6FFC9A8B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8" name="正方形/長方形 297">
          <a:extLst>
            <a:ext uri="{FF2B5EF4-FFF2-40B4-BE49-F238E27FC236}">
              <a16:creationId xmlns:a16="http://schemas.microsoft.com/office/drawing/2014/main" id="{D982627F-4D3D-4C28-85F7-4BF9532C60F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9" name="正方形/長方形 298">
          <a:extLst>
            <a:ext uri="{FF2B5EF4-FFF2-40B4-BE49-F238E27FC236}">
              <a16:creationId xmlns:a16="http://schemas.microsoft.com/office/drawing/2014/main" id="{1D5E84BE-0CCC-4B53-9A28-EC053D2D389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0" name="正方形/長方形 299">
          <a:extLst>
            <a:ext uri="{FF2B5EF4-FFF2-40B4-BE49-F238E27FC236}">
              <a16:creationId xmlns:a16="http://schemas.microsoft.com/office/drawing/2014/main" id="{8B8A9204-0696-47CA-AB74-89480E30B4F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1" name="正方形/長方形 300">
          <a:extLst>
            <a:ext uri="{FF2B5EF4-FFF2-40B4-BE49-F238E27FC236}">
              <a16:creationId xmlns:a16="http://schemas.microsoft.com/office/drawing/2014/main" id="{F654E229-92BB-4DED-84CC-E136257FF93E}"/>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2" name="正方形/長方形 301">
          <a:extLst>
            <a:ext uri="{FF2B5EF4-FFF2-40B4-BE49-F238E27FC236}">
              <a16:creationId xmlns:a16="http://schemas.microsoft.com/office/drawing/2014/main" id="{C0BFAAF7-EA02-4916-B850-5667F772B6D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3" name="テキスト ボックス 302">
          <a:extLst>
            <a:ext uri="{FF2B5EF4-FFF2-40B4-BE49-F238E27FC236}">
              <a16:creationId xmlns:a16="http://schemas.microsoft.com/office/drawing/2014/main" id="{35B10B8C-8CF7-47C0-9BF8-05E6AE9F530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4" name="直線コネクタ 303">
          <a:extLst>
            <a:ext uri="{FF2B5EF4-FFF2-40B4-BE49-F238E27FC236}">
              <a16:creationId xmlns:a16="http://schemas.microsoft.com/office/drawing/2014/main" id="{61CBC1E6-8441-4B80-BAB4-07B2FB0FEEC6}"/>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5" name="テキスト ボックス 304">
          <a:extLst>
            <a:ext uri="{FF2B5EF4-FFF2-40B4-BE49-F238E27FC236}">
              <a16:creationId xmlns:a16="http://schemas.microsoft.com/office/drawing/2014/main" id="{A1AF4FFD-ED4F-4A4A-8456-106AA0461C2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6" name="直線コネクタ 305">
          <a:extLst>
            <a:ext uri="{FF2B5EF4-FFF2-40B4-BE49-F238E27FC236}">
              <a16:creationId xmlns:a16="http://schemas.microsoft.com/office/drawing/2014/main" id="{5368E57D-C942-4DEE-AB4C-6FDDC187D779}"/>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7" name="テキスト ボックス 306">
          <a:extLst>
            <a:ext uri="{FF2B5EF4-FFF2-40B4-BE49-F238E27FC236}">
              <a16:creationId xmlns:a16="http://schemas.microsoft.com/office/drawing/2014/main" id="{B6D490A2-743D-4908-A14E-72F749206321}"/>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8" name="直線コネクタ 307">
          <a:extLst>
            <a:ext uri="{FF2B5EF4-FFF2-40B4-BE49-F238E27FC236}">
              <a16:creationId xmlns:a16="http://schemas.microsoft.com/office/drawing/2014/main" id="{06358998-3EDD-48FB-9768-56777F89C0F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9" name="テキスト ボックス 308">
          <a:extLst>
            <a:ext uri="{FF2B5EF4-FFF2-40B4-BE49-F238E27FC236}">
              <a16:creationId xmlns:a16="http://schemas.microsoft.com/office/drawing/2014/main" id="{AF9D10CC-3E33-4407-ACD3-6FA274D72A11}"/>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0" name="直線コネクタ 309">
          <a:extLst>
            <a:ext uri="{FF2B5EF4-FFF2-40B4-BE49-F238E27FC236}">
              <a16:creationId xmlns:a16="http://schemas.microsoft.com/office/drawing/2014/main" id="{FD9FEAD9-5CB5-438C-A9F0-9EA2CD56F5EE}"/>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1" name="テキスト ボックス 310">
          <a:extLst>
            <a:ext uri="{FF2B5EF4-FFF2-40B4-BE49-F238E27FC236}">
              <a16:creationId xmlns:a16="http://schemas.microsoft.com/office/drawing/2014/main" id="{53F2EC4A-4566-460B-8642-50E7B8B77ECD}"/>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2" name="直線コネクタ 311">
          <a:extLst>
            <a:ext uri="{FF2B5EF4-FFF2-40B4-BE49-F238E27FC236}">
              <a16:creationId xmlns:a16="http://schemas.microsoft.com/office/drawing/2014/main" id="{DAEB1AD2-8632-4D58-AB82-6CFDC2B3D5E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3" name="テキスト ボックス 312">
          <a:extLst>
            <a:ext uri="{FF2B5EF4-FFF2-40B4-BE49-F238E27FC236}">
              <a16:creationId xmlns:a16="http://schemas.microsoft.com/office/drawing/2014/main" id="{BE4AC99A-FF51-4042-AE70-83941DCEC8D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4" name="直線コネクタ 313">
          <a:extLst>
            <a:ext uri="{FF2B5EF4-FFF2-40B4-BE49-F238E27FC236}">
              <a16:creationId xmlns:a16="http://schemas.microsoft.com/office/drawing/2014/main" id="{C340AB10-15D7-4E8A-97F6-6D03A9AD6602}"/>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5" name="テキスト ボックス 314">
          <a:extLst>
            <a:ext uri="{FF2B5EF4-FFF2-40B4-BE49-F238E27FC236}">
              <a16:creationId xmlns:a16="http://schemas.microsoft.com/office/drawing/2014/main" id="{EB526378-6D19-4849-B902-59D666331816}"/>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E2298FD0-6621-46A3-B4AD-0321FAB9410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7" name="テキスト ボックス 316">
          <a:extLst>
            <a:ext uri="{FF2B5EF4-FFF2-40B4-BE49-F238E27FC236}">
              <a16:creationId xmlns:a16="http://schemas.microsoft.com/office/drawing/2014/main" id="{CC02D7FA-286D-47CD-9430-86FE9E78472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8" name="【認定こども園・幼稚園・保育所】&#10;有形固定資産減価償却率グラフ枠">
          <a:extLst>
            <a:ext uri="{FF2B5EF4-FFF2-40B4-BE49-F238E27FC236}">
              <a16:creationId xmlns:a16="http://schemas.microsoft.com/office/drawing/2014/main" id="{1676DB1B-EF5E-4337-A3C0-28B5A0A6CC3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108585</xdr:rowOff>
    </xdr:from>
    <xdr:to>
      <xdr:col>85</xdr:col>
      <xdr:colOff>126364</xdr:colOff>
      <xdr:row>41</xdr:row>
      <xdr:rowOff>3810</xdr:rowOff>
    </xdr:to>
    <xdr:cxnSp macro="">
      <xdr:nvCxnSpPr>
        <xdr:cNvPr id="319" name="直線コネクタ 318">
          <a:extLst>
            <a:ext uri="{FF2B5EF4-FFF2-40B4-BE49-F238E27FC236}">
              <a16:creationId xmlns:a16="http://schemas.microsoft.com/office/drawing/2014/main" id="{F4972C03-090D-4FC9-8EDF-5ED640EC2558}"/>
            </a:ext>
          </a:extLst>
        </xdr:cNvPr>
        <xdr:cNvCxnSpPr/>
      </xdr:nvCxnSpPr>
      <xdr:spPr>
        <a:xfrm flipV="1">
          <a:off x="16318864" y="5766435"/>
          <a:ext cx="0" cy="12668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7637</xdr:rowOff>
    </xdr:from>
    <xdr:ext cx="405111" cy="259045"/>
    <xdr:sp macro="" textlink="">
      <xdr:nvSpPr>
        <xdr:cNvPr id="320" name="【認定こども園・幼稚園・保育所】&#10;有形固定資産減価償却率最小値テキスト">
          <a:extLst>
            <a:ext uri="{FF2B5EF4-FFF2-40B4-BE49-F238E27FC236}">
              <a16:creationId xmlns:a16="http://schemas.microsoft.com/office/drawing/2014/main" id="{4A09F306-FC40-4174-9A7B-F39C49867A56}"/>
            </a:ext>
          </a:extLst>
        </xdr:cNvPr>
        <xdr:cNvSpPr txBox="1"/>
      </xdr:nvSpPr>
      <xdr:spPr>
        <a:xfrm>
          <a:off x="16357600" y="7037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3810</xdr:rowOff>
    </xdr:from>
    <xdr:to>
      <xdr:col>86</xdr:col>
      <xdr:colOff>25400</xdr:colOff>
      <xdr:row>41</xdr:row>
      <xdr:rowOff>3810</xdr:rowOff>
    </xdr:to>
    <xdr:cxnSp macro="">
      <xdr:nvCxnSpPr>
        <xdr:cNvPr id="321" name="直線コネクタ 320">
          <a:extLst>
            <a:ext uri="{FF2B5EF4-FFF2-40B4-BE49-F238E27FC236}">
              <a16:creationId xmlns:a16="http://schemas.microsoft.com/office/drawing/2014/main" id="{93D28357-AA8E-4FFF-A20B-B98F65E6920A}"/>
            </a:ext>
          </a:extLst>
        </xdr:cNvPr>
        <xdr:cNvCxnSpPr/>
      </xdr:nvCxnSpPr>
      <xdr:spPr>
        <a:xfrm>
          <a:off x="16230600" y="703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55262</xdr:rowOff>
    </xdr:from>
    <xdr:ext cx="405111" cy="259045"/>
    <xdr:sp macro="" textlink="">
      <xdr:nvSpPr>
        <xdr:cNvPr id="322" name="【認定こども園・幼稚園・保育所】&#10;有形固定資産減価償却率最大値テキスト">
          <a:extLst>
            <a:ext uri="{FF2B5EF4-FFF2-40B4-BE49-F238E27FC236}">
              <a16:creationId xmlns:a16="http://schemas.microsoft.com/office/drawing/2014/main" id="{F28FDD56-D6E6-4346-B71A-DD8C8BD05DAF}"/>
            </a:ext>
          </a:extLst>
        </xdr:cNvPr>
        <xdr:cNvSpPr txBox="1"/>
      </xdr:nvSpPr>
      <xdr:spPr>
        <a:xfrm>
          <a:off x="16357600" y="5541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108585</xdr:rowOff>
    </xdr:from>
    <xdr:to>
      <xdr:col>86</xdr:col>
      <xdr:colOff>25400</xdr:colOff>
      <xdr:row>33</xdr:row>
      <xdr:rowOff>108585</xdr:rowOff>
    </xdr:to>
    <xdr:cxnSp macro="">
      <xdr:nvCxnSpPr>
        <xdr:cNvPr id="323" name="直線コネクタ 322">
          <a:extLst>
            <a:ext uri="{FF2B5EF4-FFF2-40B4-BE49-F238E27FC236}">
              <a16:creationId xmlns:a16="http://schemas.microsoft.com/office/drawing/2014/main" id="{362BD6D3-B114-401C-8BC2-8A3D9C6BA369}"/>
            </a:ext>
          </a:extLst>
        </xdr:cNvPr>
        <xdr:cNvCxnSpPr/>
      </xdr:nvCxnSpPr>
      <xdr:spPr>
        <a:xfrm>
          <a:off x="16230600" y="576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149242</xdr:rowOff>
    </xdr:from>
    <xdr:ext cx="405111" cy="259045"/>
    <xdr:sp macro="" textlink="">
      <xdr:nvSpPr>
        <xdr:cNvPr id="324" name="【認定こども園・幼稚園・保育所】&#10;有形固定資産減価償却率平均値テキスト">
          <a:extLst>
            <a:ext uri="{FF2B5EF4-FFF2-40B4-BE49-F238E27FC236}">
              <a16:creationId xmlns:a16="http://schemas.microsoft.com/office/drawing/2014/main" id="{8A430FED-EE95-43EC-8D70-FBFBA28E77FF}"/>
            </a:ext>
          </a:extLst>
        </xdr:cNvPr>
        <xdr:cNvSpPr txBox="1"/>
      </xdr:nvSpPr>
      <xdr:spPr>
        <a:xfrm>
          <a:off x="16357600" y="61499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126365</xdr:rowOff>
    </xdr:from>
    <xdr:to>
      <xdr:col>85</xdr:col>
      <xdr:colOff>177800</xdr:colOff>
      <xdr:row>37</xdr:row>
      <xdr:rowOff>56515</xdr:rowOff>
    </xdr:to>
    <xdr:sp macro="" textlink="">
      <xdr:nvSpPr>
        <xdr:cNvPr id="325" name="フローチャート: 判断 324">
          <a:extLst>
            <a:ext uri="{FF2B5EF4-FFF2-40B4-BE49-F238E27FC236}">
              <a16:creationId xmlns:a16="http://schemas.microsoft.com/office/drawing/2014/main" id="{9A4EC066-84D4-4EED-8567-F7C8DF544BC4}"/>
            </a:ext>
          </a:extLst>
        </xdr:cNvPr>
        <xdr:cNvSpPr/>
      </xdr:nvSpPr>
      <xdr:spPr>
        <a:xfrm>
          <a:off x="162687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105410</xdr:rowOff>
    </xdr:from>
    <xdr:to>
      <xdr:col>81</xdr:col>
      <xdr:colOff>101600</xdr:colOff>
      <xdr:row>37</xdr:row>
      <xdr:rowOff>35560</xdr:rowOff>
    </xdr:to>
    <xdr:sp macro="" textlink="">
      <xdr:nvSpPr>
        <xdr:cNvPr id="326" name="フローチャート: 判断 325">
          <a:extLst>
            <a:ext uri="{FF2B5EF4-FFF2-40B4-BE49-F238E27FC236}">
              <a16:creationId xmlns:a16="http://schemas.microsoft.com/office/drawing/2014/main" id="{47119A20-02DC-4FEA-8384-7729ACA1B6FB}"/>
            </a:ext>
          </a:extLst>
        </xdr:cNvPr>
        <xdr:cNvSpPr/>
      </xdr:nvSpPr>
      <xdr:spPr>
        <a:xfrm>
          <a:off x="15430500" y="627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93980</xdr:rowOff>
    </xdr:from>
    <xdr:to>
      <xdr:col>76</xdr:col>
      <xdr:colOff>165100</xdr:colOff>
      <xdr:row>37</xdr:row>
      <xdr:rowOff>24130</xdr:rowOff>
    </xdr:to>
    <xdr:sp macro="" textlink="">
      <xdr:nvSpPr>
        <xdr:cNvPr id="327" name="フローチャート: 判断 326">
          <a:extLst>
            <a:ext uri="{FF2B5EF4-FFF2-40B4-BE49-F238E27FC236}">
              <a16:creationId xmlns:a16="http://schemas.microsoft.com/office/drawing/2014/main" id="{1BC9715B-8A35-44AC-B9D5-80A228BFC0A4}"/>
            </a:ext>
          </a:extLst>
        </xdr:cNvPr>
        <xdr:cNvSpPr/>
      </xdr:nvSpPr>
      <xdr:spPr>
        <a:xfrm>
          <a:off x="14541500" y="626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154940</xdr:rowOff>
    </xdr:from>
    <xdr:to>
      <xdr:col>72</xdr:col>
      <xdr:colOff>38100</xdr:colOff>
      <xdr:row>37</xdr:row>
      <xdr:rowOff>85090</xdr:rowOff>
    </xdr:to>
    <xdr:sp macro="" textlink="">
      <xdr:nvSpPr>
        <xdr:cNvPr id="328" name="フローチャート: 判断 327">
          <a:extLst>
            <a:ext uri="{FF2B5EF4-FFF2-40B4-BE49-F238E27FC236}">
              <a16:creationId xmlns:a16="http://schemas.microsoft.com/office/drawing/2014/main" id="{F218ADF4-A30A-4DE4-9BF0-19800FCDC79E}"/>
            </a:ext>
          </a:extLst>
        </xdr:cNvPr>
        <xdr:cNvSpPr/>
      </xdr:nvSpPr>
      <xdr:spPr>
        <a:xfrm>
          <a:off x="13652500" y="6327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168275</xdr:rowOff>
    </xdr:from>
    <xdr:to>
      <xdr:col>67</xdr:col>
      <xdr:colOff>101600</xdr:colOff>
      <xdr:row>37</xdr:row>
      <xdr:rowOff>98425</xdr:rowOff>
    </xdr:to>
    <xdr:sp macro="" textlink="">
      <xdr:nvSpPr>
        <xdr:cNvPr id="329" name="フローチャート: 判断 328">
          <a:extLst>
            <a:ext uri="{FF2B5EF4-FFF2-40B4-BE49-F238E27FC236}">
              <a16:creationId xmlns:a16="http://schemas.microsoft.com/office/drawing/2014/main" id="{9494E1B2-C3CC-4DBD-91D5-6FA12593036C}"/>
            </a:ext>
          </a:extLst>
        </xdr:cNvPr>
        <xdr:cNvSpPr/>
      </xdr:nvSpPr>
      <xdr:spPr>
        <a:xfrm>
          <a:off x="12763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057A15F7-8746-43E8-8A52-B985F98AD8F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0F9DDD0D-0A70-4180-A8CF-354594F49DFD}"/>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0498006B-ECC0-468F-8536-90EACB9B80F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FCC50C9E-83C3-4A5C-B67D-7E3737F6C2F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B94DEF12-952D-46E4-B96B-0B9D9B0C05F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147320</xdr:rowOff>
    </xdr:from>
    <xdr:to>
      <xdr:col>85</xdr:col>
      <xdr:colOff>177800</xdr:colOff>
      <xdr:row>39</xdr:row>
      <xdr:rowOff>77470</xdr:rowOff>
    </xdr:to>
    <xdr:sp macro="" textlink="">
      <xdr:nvSpPr>
        <xdr:cNvPr id="335" name="楕円 334">
          <a:extLst>
            <a:ext uri="{FF2B5EF4-FFF2-40B4-BE49-F238E27FC236}">
              <a16:creationId xmlns:a16="http://schemas.microsoft.com/office/drawing/2014/main" id="{C3F090B4-CF84-41FF-BFF2-3AC3B6AE79BF}"/>
            </a:ext>
          </a:extLst>
        </xdr:cNvPr>
        <xdr:cNvSpPr/>
      </xdr:nvSpPr>
      <xdr:spPr>
        <a:xfrm>
          <a:off x="16268700" y="666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125747</xdr:rowOff>
    </xdr:from>
    <xdr:ext cx="405111" cy="259045"/>
    <xdr:sp macro="" textlink="">
      <xdr:nvSpPr>
        <xdr:cNvPr id="336" name="【認定こども園・幼稚園・保育所】&#10;有形固定資産減価償却率該当値テキスト">
          <a:extLst>
            <a:ext uri="{FF2B5EF4-FFF2-40B4-BE49-F238E27FC236}">
              <a16:creationId xmlns:a16="http://schemas.microsoft.com/office/drawing/2014/main" id="{E087B686-082E-471E-98B3-4256D1000E80}"/>
            </a:ext>
          </a:extLst>
        </xdr:cNvPr>
        <xdr:cNvSpPr txBox="1"/>
      </xdr:nvSpPr>
      <xdr:spPr>
        <a:xfrm>
          <a:off x="16357600" y="6640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103505</xdr:rowOff>
    </xdr:from>
    <xdr:to>
      <xdr:col>81</xdr:col>
      <xdr:colOff>101600</xdr:colOff>
      <xdr:row>39</xdr:row>
      <xdr:rowOff>33655</xdr:rowOff>
    </xdr:to>
    <xdr:sp macro="" textlink="">
      <xdr:nvSpPr>
        <xdr:cNvPr id="337" name="楕円 336">
          <a:extLst>
            <a:ext uri="{FF2B5EF4-FFF2-40B4-BE49-F238E27FC236}">
              <a16:creationId xmlns:a16="http://schemas.microsoft.com/office/drawing/2014/main" id="{BC1A9E0A-C2DA-497C-885B-32F2B693B08E}"/>
            </a:ext>
          </a:extLst>
        </xdr:cNvPr>
        <xdr:cNvSpPr/>
      </xdr:nvSpPr>
      <xdr:spPr>
        <a:xfrm>
          <a:off x="15430500" y="661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154305</xdr:rowOff>
    </xdr:from>
    <xdr:to>
      <xdr:col>85</xdr:col>
      <xdr:colOff>127000</xdr:colOff>
      <xdr:row>39</xdr:row>
      <xdr:rowOff>26670</xdr:rowOff>
    </xdr:to>
    <xdr:cxnSp macro="">
      <xdr:nvCxnSpPr>
        <xdr:cNvPr id="338" name="直線コネクタ 337">
          <a:extLst>
            <a:ext uri="{FF2B5EF4-FFF2-40B4-BE49-F238E27FC236}">
              <a16:creationId xmlns:a16="http://schemas.microsoft.com/office/drawing/2014/main" id="{34BE89B1-2542-49D6-AEAE-0ADF68DE41CA}"/>
            </a:ext>
          </a:extLst>
        </xdr:cNvPr>
        <xdr:cNvCxnSpPr/>
      </xdr:nvCxnSpPr>
      <xdr:spPr>
        <a:xfrm>
          <a:off x="15481300" y="666940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59690</xdr:rowOff>
    </xdr:from>
    <xdr:to>
      <xdr:col>76</xdr:col>
      <xdr:colOff>165100</xdr:colOff>
      <xdr:row>38</xdr:row>
      <xdr:rowOff>161290</xdr:rowOff>
    </xdr:to>
    <xdr:sp macro="" textlink="">
      <xdr:nvSpPr>
        <xdr:cNvPr id="339" name="楕円 338">
          <a:extLst>
            <a:ext uri="{FF2B5EF4-FFF2-40B4-BE49-F238E27FC236}">
              <a16:creationId xmlns:a16="http://schemas.microsoft.com/office/drawing/2014/main" id="{C792F7CF-AA53-4D8A-A155-CF3D0C9FE65E}"/>
            </a:ext>
          </a:extLst>
        </xdr:cNvPr>
        <xdr:cNvSpPr/>
      </xdr:nvSpPr>
      <xdr:spPr>
        <a:xfrm>
          <a:off x="14541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110490</xdr:rowOff>
    </xdr:from>
    <xdr:to>
      <xdr:col>81</xdr:col>
      <xdr:colOff>50800</xdr:colOff>
      <xdr:row>38</xdr:row>
      <xdr:rowOff>154305</xdr:rowOff>
    </xdr:to>
    <xdr:cxnSp macro="">
      <xdr:nvCxnSpPr>
        <xdr:cNvPr id="340" name="直線コネクタ 339">
          <a:extLst>
            <a:ext uri="{FF2B5EF4-FFF2-40B4-BE49-F238E27FC236}">
              <a16:creationId xmlns:a16="http://schemas.microsoft.com/office/drawing/2014/main" id="{CC7B8923-BFFD-4D80-A4CC-281C03AE4E27}"/>
            </a:ext>
          </a:extLst>
        </xdr:cNvPr>
        <xdr:cNvCxnSpPr/>
      </xdr:nvCxnSpPr>
      <xdr:spPr>
        <a:xfrm>
          <a:off x="14592300" y="662559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46355</xdr:rowOff>
    </xdr:from>
    <xdr:to>
      <xdr:col>72</xdr:col>
      <xdr:colOff>38100</xdr:colOff>
      <xdr:row>38</xdr:row>
      <xdr:rowOff>147955</xdr:rowOff>
    </xdr:to>
    <xdr:sp macro="" textlink="">
      <xdr:nvSpPr>
        <xdr:cNvPr id="341" name="楕円 340">
          <a:extLst>
            <a:ext uri="{FF2B5EF4-FFF2-40B4-BE49-F238E27FC236}">
              <a16:creationId xmlns:a16="http://schemas.microsoft.com/office/drawing/2014/main" id="{F2ED4EC6-0129-4C20-9180-4957C8AFC5FC}"/>
            </a:ext>
          </a:extLst>
        </xdr:cNvPr>
        <xdr:cNvSpPr/>
      </xdr:nvSpPr>
      <xdr:spPr>
        <a:xfrm>
          <a:off x="13652500" y="656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97155</xdr:rowOff>
    </xdr:from>
    <xdr:to>
      <xdr:col>76</xdr:col>
      <xdr:colOff>114300</xdr:colOff>
      <xdr:row>38</xdr:row>
      <xdr:rowOff>110490</xdr:rowOff>
    </xdr:to>
    <xdr:cxnSp macro="">
      <xdr:nvCxnSpPr>
        <xdr:cNvPr id="342" name="直線コネクタ 341">
          <a:extLst>
            <a:ext uri="{FF2B5EF4-FFF2-40B4-BE49-F238E27FC236}">
              <a16:creationId xmlns:a16="http://schemas.microsoft.com/office/drawing/2014/main" id="{88E5B40E-5F4C-4689-A5C0-C33DED75D064}"/>
            </a:ext>
          </a:extLst>
        </xdr:cNvPr>
        <xdr:cNvCxnSpPr/>
      </xdr:nvCxnSpPr>
      <xdr:spPr>
        <a:xfrm>
          <a:off x="13703300" y="661225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2540</xdr:rowOff>
    </xdr:from>
    <xdr:to>
      <xdr:col>67</xdr:col>
      <xdr:colOff>101600</xdr:colOff>
      <xdr:row>38</xdr:row>
      <xdr:rowOff>104140</xdr:rowOff>
    </xdr:to>
    <xdr:sp macro="" textlink="">
      <xdr:nvSpPr>
        <xdr:cNvPr id="343" name="楕円 342">
          <a:extLst>
            <a:ext uri="{FF2B5EF4-FFF2-40B4-BE49-F238E27FC236}">
              <a16:creationId xmlns:a16="http://schemas.microsoft.com/office/drawing/2014/main" id="{2F4BC55C-4C95-4456-B900-F7F201DCFD22}"/>
            </a:ext>
          </a:extLst>
        </xdr:cNvPr>
        <xdr:cNvSpPr/>
      </xdr:nvSpPr>
      <xdr:spPr>
        <a:xfrm>
          <a:off x="12763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53340</xdr:rowOff>
    </xdr:from>
    <xdr:to>
      <xdr:col>71</xdr:col>
      <xdr:colOff>177800</xdr:colOff>
      <xdr:row>38</xdr:row>
      <xdr:rowOff>97155</xdr:rowOff>
    </xdr:to>
    <xdr:cxnSp macro="">
      <xdr:nvCxnSpPr>
        <xdr:cNvPr id="344" name="直線コネクタ 343">
          <a:extLst>
            <a:ext uri="{FF2B5EF4-FFF2-40B4-BE49-F238E27FC236}">
              <a16:creationId xmlns:a16="http://schemas.microsoft.com/office/drawing/2014/main" id="{9C34E099-07CD-454E-B2C3-61B1EE90F0BE}"/>
            </a:ext>
          </a:extLst>
        </xdr:cNvPr>
        <xdr:cNvCxnSpPr/>
      </xdr:nvCxnSpPr>
      <xdr:spPr>
        <a:xfrm>
          <a:off x="12814300" y="656844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52087</xdr:rowOff>
    </xdr:from>
    <xdr:ext cx="405111" cy="259045"/>
    <xdr:sp macro="" textlink="">
      <xdr:nvSpPr>
        <xdr:cNvPr id="345" name="n_1aveValue【認定こども園・幼稚園・保育所】&#10;有形固定資産減価償却率">
          <a:extLst>
            <a:ext uri="{FF2B5EF4-FFF2-40B4-BE49-F238E27FC236}">
              <a16:creationId xmlns:a16="http://schemas.microsoft.com/office/drawing/2014/main" id="{C41977B5-73F5-4779-AB29-C78AAD5685F0}"/>
            </a:ext>
          </a:extLst>
        </xdr:cNvPr>
        <xdr:cNvSpPr txBox="1"/>
      </xdr:nvSpPr>
      <xdr:spPr>
        <a:xfrm>
          <a:off x="152660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40657</xdr:rowOff>
    </xdr:from>
    <xdr:ext cx="405111" cy="259045"/>
    <xdr:sp macro="" textlink="">
      <xdr:nvSpPr>
        <xdr:cNvPr id="346" name="n_2aveValue【認定こども園・幼稚園・保育所】&#10;有形固定資産減価償却率">
          <a:extLst>
            <a:ext uri="{FF2B5EF4-FFF2-40B4-BE49-F238E27FC236}">
              <a16:creationId xmlns:a16="http://schemas.microsoft.com/office/drawing/2014/main" id="{21A354CE-AA48-43EE-ADC6-3D3DBDC061E8}"/>
            </a:ext>
          </a:extLst>
        </xdr:cNvPr>
        <xdr:cNvSpPr txBox="1"/>
      </xdr:nvSpPr>
      <xdr:spPr>
        <a:xfrm>
          <a:off x="143897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101617</xdr:rowOff>
    </xdr:from>
    <xdr:ext cx="405111" cy="259045"/>
    <xdr:sp macro="" textlink="">
      <xdr:nvSpPr>
        <xdr:cNvPr id="347" name="n_3aveValue【認定こども園・幼稚園・保育所】&#10;有形固定資産減価償却率">
          <a:extLst>
            <a:ext uri="{FF2B5EF4-FFF2-40B4-BE49-F238E27FC236}">
              <a16:creationId xmlns:a16="http://schemas.microsoft.com/office/drawing/2014/main" id="{99F19CE3-4FDA-4E7F-808C-677E82E27164}"/>
            </a:ext>
          </a:extLst>
        </xdr:cNvPr>
        <xdr:cNvSpPr txBox="1"/>
      </xdr:nvSpPr>
      <xdr:spPr>
        <a:xfrm>
          <a:off x="13500744" y="6102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114952</xdr:rowOff>
    </xdr:from>
    <xdr:ext cx="405111" cy="259045"/>
    <xdr:sp macro="" textlink="">
      <xdr:nvSpPr>
        <xdr:cNvPr id="348" name="n_4aveValue【認定こども園・幼稚園・保育所】&#10;有形固定資産減価償却率">
          <a:extLst>
            <a:ext uri="{FF2B5EF4-FFF2-40B4-BE49-F238E27FC236}">
              <a16:creationId xmlns:a16="http://schemas.microsoft.com/office/drawing/2014/main" id="{412B0CF4-C8EF-4E3A-8FC7-364354BB378A}"/>
            </a:ext>
          </a:extLst>
        </xdr:cNvPr>
        <xdr:cNvSpPr txBox="1"/>
      </xdr:nvSpPr>
      <xdr:spPr>
        <a:xfrm>
          <a:off x="12611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24782</xdr:rowOff>
    </xdr:from>
    <xdr:ext cx="405111" cy="259045"/>
    <xdr:sp macro="" textlink="">
      <xdr:nvSpPr>
        <xdr:cNvPr id="349" name="n_1mainValue【認定こども園・幼稚園・保育所】&#10;有形固定資産減価償却率">
          <a:extLst>
            <a:ext uri="{FF2B5EF4-FFF2-40B4-BE49-F238E27FC236}">
              <a16:creationId xmlns:a16="http://schemas.microsoft.com/office/drawing/2014/main" id="{7568AB65-887F-4A7E-AFDE-B69357569D23}"/>
            </a:ext>
          </a:extLst>
        </xdr:cNvPr>
        <xdr:cNvSpPr txBox="1"/>
      </xdr:nvSpPr>
      <xdr:spPr>
        <a:xfrm>
          <a:off x="15266044" y="6711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152417</xdr:rowOff>
    </xdr:from>
    <xdr:ext cx="405111" cy="259045"/>
    <xdr:sp macro="" textlink="">
      <xdr:nvSpPr>
        <xdr:cNvPr id="350" name="n_2mainValue【認定こども園・幼稚園・保育所】&#10;有形固定資産減価償却率">
          <a:extLst>
            <a:ext uri="{FF2B5EF4-FFF2-40B4-BE49-F238E27FC236}">
              <a16:creationId xmlns:a16="http://schemas.microsoft.com/office/drawing/2014/main" id="{43F2CECF-C517-4F51-96D3-238A7B2F5150}"/>
            </a:ext>
          </a:extLst>
        </xdr:cNvPr>
        <xdr:cNvSpPr txBox="1"/>
      </xdr:nvSpPr>
      <xdr:spPr>
        <a:xfrm>
          <a:off x="14389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139082</xdr:rowOff>
    </xdr:from>
    <xdr:ext cx="405111" cy="259045"/>
    <xdr:sp macro="" textlink="">
      <xdr:nvSpPr>
        <xdr:cNvPr id="351" name="n_3mainValue【認定こども園・幼稚園・保育所】&#10;有形固定資産減価償却率">
          <a:extLst>
            <a:ext uri="{FF2B5EF4-FFF2-40B4-BE49-F238E27FC236}">
              <a16:creationId xmlns:a16="http://schemas.microsoft.com/office/drawing/2014/main" id="{86731AB0-DF55-428D-BACE-92C74C65146D}"/>
            </a:ext>
          </a:extLst>
        </xdr:cNvPr>
        <xdr:cNvSpPr txBox="1"/>
      </xdr:nvSpPr>
      <xdr:spPr>
        <a:xfrm>
          <a:off x="135007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95267</xdr:rowOff>
    </xdr:from>
    <xdr:ext cx="405111" cy="259045"/>
    <xdr:sp macro="" textlink="">
      <xdr:nvSpPr>
        <xdr:cNvPr id="352" name="n_4mainValue【認定こども園・幼稚園・保育所】&#10;有形固定資産減価償却率">
          <a:extLst>
            <a:ext uri="{FF2B5EF4-FFF2-40B4-BE49-F238E27FC236}">
              <a16:creationId xmlns:a16="http://schemas.microsoft.com/office/drawing/2014/main" id="{6D36AA07-A3CA-4EFE-8B60-1E04D093B167}"/>
            </a:ext>
          </a:extLst>
        </xdr:cNvPr>
        <xdr:cNvSpPr txBox="1"/>
      </xdr:nvSpPr>
      <xdr:spPr>
        <a:xfrm>
          <a:off x="12611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B7E0CFA8-22DC-47E1-A9B6-162603335116}"/>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E5DA7C9A-188E-4DA1-9C7B-22BF413327C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E065DDFB-928C-4CDF-8AB5-A15883C30AB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ECB0DD32-66B5-4625-940C-F87D970BD4C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5A8C324B-F03B-46B0-BEAF-1916F6FA24C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D1C4F7C4-912F-40E4-941B-96505C564A6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26017A82-5B21-4E9A-9B9B-F9506C319D5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F4E80F50-16B2-4AB1-B8F7-F9EBE27BEC9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D14650AD-EA0C-4DD7-9BC7-A0ADC372D5B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FF1310A5-0C2D-46E0-AF8B-186A8EF2310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a:extLst>
            <a:ext uri="{FF2B5EF4-FFF2-40B4-BE49-F238E27FC236}">
              <a16:creationId xmlns:a16="http://schemas.microsoft.com/office/drawing/2014/main" id="{BA5B9855-4485-4C4C-AA2E-35F49206C60B}"/>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4" name="テキスト ボックス 363">
          <a:extLst>
            <a:ext uri="{FF2B5EF4-FFF2-40B4-BE49-F238E27FC236}">
              <a16:creationId xmlns:a16="http://schemas.microsoft.com/office/drawing/2014/main" id="{8F102A4C-B808-4BF0-99FB-07C67C6792E7}"/>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a:extLst>
            <a:ext uri="{FF2B5EF4-FFF2-40B4-BE49-F238E27FC236}">
              <a16:creationId xmlns:a16="http://schemas.microsoft.com/office/drawing/2014/main" id="{0F723AE0-C367-4F69-8439-9183F48C9A6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6" name="テキスト ボックス 365">
          <a:extLst>
            <a:ext uri="{FF2B5EF4-FFF2-40B4-BE49-F238E27FC236}">
              <a16:creationId xmlns:a16="http://schemas.microsoft.com/office/drawing/2014/main" id="{2F9022A9-9132-43C8-9926-8F3B8CD404CC}"/>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a:extLst>
            <a:ext uri="{FF2B5EF4-FFF2-40B4-BE49-F238E27FC236}">
              <a16:creationId xmlns:a16="http://schemas.microsoft.com/office/drawing/2014/main" id="{EF714183-750B-4D7D-8B8A-C7EDEFD2156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8" name="テキスト ボックス 367">
          <a:extLst>
            <a:ext uri="{FF2B5EF4-FFF2-40B4-BE49-F238E27FC236}">
              <a16:creationId xmlns:a16="http://schemas.microsoft.com/office/drawing/2014/main" id="{7F41EDD0-0B41-4573-B81C-959C9BCA33A2}"/>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a:extLst>
            <a:ext uri="{FF2B5EF4-FFF2-40B4-BE49-F238E27FC236}">
              <a16:creationId xmlns:a16="http://schemas.microsoft.com/office/drawing/2014/main" id="{C632BA6A-5621-4F86-8DE4-020DA2F56669}"/>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0" name="テキスト ボックス 369">
          <a:extLst>
            <a:ext uri="{FF2B5EF4-FFF2-40B4-BE49-F238E27FC236}">
              <a16:creationId xmlns:a16="http://schemas.microsoft.com/office/drawing/2014/main" id="{A315AD31-C8A7-497D-B266-537D5636DBF1}"/>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a:extLst>
            <a:ext uri="{FF2B5EF4-FFF2-40B4-BE49-F238E27FC236}">
              <a16:creationId xmlns:a16="http://schemas.microsoft.com/office/drawing/2014/main" id="{78FF501C-1649-4598-90C1-E0A99BE9AA29}"/>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2" name="テキスト ボックス 371">
          <a:extLst>
            <a:ext uri="{FF2B5EF4-FFF2-40B4-BE49-F238E27FC236}">
              <a16:creationId xmlns:a16="http://schemas.microsoft.com/office/drawing/2014/main" id="{53C57A9B-B1EA-47CD-B661-705FA9FA6334}"/>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F15261C5-156C-472D-816D-C76CA9D8C1E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4" name="テキスト ボックス 373">
          <a:extLst>
            <a:ext uri="{FF2B5EF4-FFF2-40B4-BE49-F238E27FC236}">
              <a16:creationId xmlns:a16="http://schemas.microsoft.com/office/drawing/2014/main" id="{793ABBA6-FAEE-4F8E-9A9E-CCE1EB0ABD7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認定こども園・幼稚園・保育所】&#10;一人当たり面積グラフ枠">
          <a:extLst>
            <a:ext uri="{FF2B5EF4-FFF2-40B4-BE49-F238E27FC236}">
              <a16:creationId xmlns:a16="http://schemas.microsoft.com/office/drawing/2014/main" id="{939AC406-B420-4628-B30D-CA19CBF97FC3}"/>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99060</xdr:rowOff>
    </xdr:from>
    <xdr:to>
      <xdr:col>116</xdr:col>
      <xdr:colOff>62864</xdr:colOff>
      <xdr:row>42</xdr:row>
      <xdr:rowOff>0</xdr:rowOff>
    </xdr:to>
    <xdr:cxnSp macro="">
      <xdr:nvCxnSpPr>
        <xdr:cNvPr id="376" name="直線コネクタ 375">
          <a:extLst>
            <a:ext uri="{FF2B5EF4-FFF2-40B4-BE49-F238E27FC236}">
              <a16:creationId xmlns:a16="http://schemas.microsoft.com/office/drawing/2014/main" id="{2220BD89-B8EA-4F7C-8B76-776143335FB7}"/>
            </a:ext>
          </a:extLst>
        </xdr:cNvPr>
        <xdr:cNvCxnSpPr/>
      </xdr:nvCxnSpPr>
      <xdr:spPr>
        <a:xfrm flipV="1">
          <a:off x="22160864" y="592836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377" name="【認定こども園・幼稚園・保育所】&#10;一人当たり面積最小値テキスト">
          <a:extLst>
            <a:ext uri="{FF2B5EF4-FFF2-40B4-BE49-F238E27FC236}">
              <a16:creationId xmlns:a16="http://schemas.microsoft.com/office/drawing/2014/main" id="{DA285D21-FE24-47E0-A118-67BEA356FFA0}"/>
            </a:ext>
          </a:extLst>
        </xdr:cNvPr>
        <xdr:cNvSpPr txBox="1"/>
      </xdr:nvSpPr>
      <xdr:spPr>
        <a:xfrm>
          <a:off x="22199600" y="720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378" name="直線コネクタ 377">
          <a:extLst>
            <a:ext uri="{FF2B5EF4-FFF2-40B4-BE49-F238E27FC236}">
              <a16:creationId xmlns:a16="http://schemas.microsoft.com/office/drawing/2014/main" id="{FBD02A88-219B-407E-9C74-27F000C850CA}"/>
            </a:ext>
          </a:extLst>
        </xdr:cNvPr>
        <xdr:cNvCxnSpPr/>
      </xdr:nvCxnSpPr>
      <xdr:spPr>
        <a:xfrm>
          <a:off x="22072600" y="720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45737</xdr:rowOff>
    </xdr:from>
    <xdr:ext cx="469744" cy="259045"/>
    <xdr:sp macro="" textlink="">
      <xdr:nvSpPr>
        <xdr:cNvPr id="379" name="【認定こども園・幼稚園・保育所】&#10;一人当たり面積最大値テキスト">
          <a:extLst>
            <a:ext uri="{FF2B5EF4-FFF2-40B4-BE49-F238E27FC236}">
              <a16:creationId xmlns:a16="http://schemas.microsoft.com/office/drawing/2014/main" id="{4D33C34C-F26B-40D3-8B3F-86CF7C3B6813}"/>
            </a:ext>
          </a:extLst>
        </xdr:cNvPr>
        <xdr:cNvSpPr txBox="1"/>
      </xdr:nvSpPr>
      <xdr:spPr>
        <a:xfrm>
          <a:off x="22199600" y="570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99060</xdr:rowOff>
    </xdr:from>
    <xdr:to>
      <xdr:col>116</xdr:col>
      <xdr:colOff>152400</xdr:colOff>
      <xdr:row>34</xdr:row>
      <xdr:rowOff>99060</xdr:rowOff>
    </xdr:to>
    <xdr:cxnSp macro="">
      <xdr:nvCxnSpPr>
        <xdr:cNvPr id="380" name="直線コネクタ 379">
          <a:extLst>
            <a:ext uri="{FF2B5EF4-FFF2-40B4-BE49-F238E27FC236}">
              <a16:creationId xmlns:a16="http://schemas.microsoft.com/office/drawing/2014/main" id="{8AC00FD2-FAC5-4A15-82CD-72314522B42E}"/>
            </a:ext>
          </a:extLst>
        </xdr:cNvPr>
        <xdr:cNvCxnSpPr/>
      </xdr:nvCxnSpPr>
      <xdr:spPr>
        <a:xfrm>
          <a:off x="22072600" y="592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52087</xdr:rowOff>
    </xdr:from>
    <xdr:ext cx="469744" cy="259045"/>
    <xdr:sp macro="" textlink="">
      <xdr:nvSpPr>
        <xdr:cNvPr id="381" name="【認定こども園・幼稚園・保育所】&#10;一人当たり面積平均値テキスト">
          <a:extLst>
            <a:ext uri="{FF2B5EF4-FFF2-40B4-BE49-F238E27FC236}">
              <a16:creationId xmlns:a16="http://schemas.microsoft.com/office/drawing/2014/main" id="{9AF65E90-1894-4776-BCC6-97A835A43F24}"/>
            </a:ext>
          </a:extLst>
        </xdr:cNvPr>
        <xdr:cNvSpPr txBox="1"/>
      </xdr:nvSpPr>
      <xdr:spPr>
        <a:xfrm>
          <a:off x="22199600" y="6567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29210</xdr:rowOff>
    </xdr:from>
    <xdr:to>
      <xdr:col>116</xdr:col>
      <xdr:colOff>114300</xdr:colOff>
      <xdr:row>39</xdr:row>
      <xdr:rowOff>130810</xdr:rowOff>
    </xdr:to>
    <xdr:sp macro="" textlink="">
      <xdr:nvSpPr>
        <xdr:cNvPr id="382" name="フローチャート: 判断 381">
          <a:extLst>
            <a:ext uri="{FF2B5EF4-FFF2-40B4-BE49-F238E27FC236}">
              <a16:creationId xmlns:a16="http://schemas.microsoft.com/office/drawing/2014/main" id="{84CD7BF7-A86F-4D84-88F0-BAE6263B68AA}"/>
            </a:ext>
          </a:extLst>
        </xdr:cNvPr>
        <xdr:cNvSpPr/>
      </xdr:nvSpPr>
      <xdr:spPr>
        <a:xfrm>
          <a:off x="221107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29210</xdr:rowOff>
    </xdr:from>
    <xdr:to>
      <xdr:col>112</xdr:col>
      <xdr:colOff>38100</xdr:colOff>
      <xdr:row>39</xdr:row>
      <xdr:rowOff>130810</xdr:rowOff>
    </xdr:to>
    <xdr:sp macro="" textlink="">
      <xdr:nvSpPr>
        <xdr:cNvPr id="383" name="フローチャート: 判断 382">
          <a:extLst>
            <a:ext uri="{FF2B5EF4-FFF2-40B4-BE49-F238E27FC236}">
              <a16:creationId xmlns:a16="http://schemas.microsoft.com/office/drawing/2014/main" id="{ED0CF2DD-6C91-404F-8E1E-11D71D4678B7}"/>
            </a:ext>
          </a:extLst>
        </xdr:cNvPr>
        <xdr:cNvSpPr/>
      </xdr:nvSpPr>
      <xdr:spPr>
        <a:xfrm>
          <a:off x="21272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384" name="フローチャート: 判断 383">
          <a:extLst>
            <a:ext uri="{FF2B5EF4-FFF2-40B4-BE49-F238E27FC236}">
              <a16:creationId xmlns:a16="http://schemas.microsoft.com/office/drawing/2014/main" id="{B842547F-BA9F-4C06-B95F-81FBA2CFD91C}"/>
            </a:ext>
          </a:extLst>
        </xdr:cNvPr>
        <xdr:cNvSpPr/>
      </xdr:nvSpPr>
      <xdr:spPr>
        <a:xfrm>
          <a:off x="2038350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52070</xdr:rowOff>
    </xdr:from>
    <xdr:to>
      <xdr:col>102</xdr:col>
      <xdr:colOff>165100</xdr:colOff>
      <xdr:row>39</xdr:row>
      <xdr:rowOff>153670</xdr:rowOff>
    </xdr:to>
    <xdr:sp macro="" textlink="">
      <xdr:nvSpPr>
        <xdr:cNvPr id="385" name="フローチャート: 判断 384">
          <a:extLst>
            <a:ext uri="{FF2B5EF4-FFF2-40B4-BE49-F238E27FC236}">
              <a16:creationId xmlns:a16="http://schemas.microsoft.com/office/drawing/2014/main" id="{3C97304C-387A-4E92-B48C-0A350043E08F}"/>
            </a:ext>
          </a:extLst>
        </xdr:cNvPr>
        <xdr:cNvSpPr/>
      </xdr:nvSpPr>
      <xdr:spPr>
        <a:xfrm>
          <a:off x="19494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44450</xdr:rowOff>
    </xdr:from>
    <xdr:to>
      <xdr:col>98</xdr:col>
      <xdr:colOff>38100</xdr:colOff>
      <xdr:row>39</xdr:row>
      <xdr:rowOff>146050</xdr:rowOff>
    </xdr:to>
    <xdr:sp macro="" textlink="">
      <xdr:nvSpPr>
        <xdr:cNvPr id="386" name="フローチャート: 判断 385">
          <a:extLst>
            <a:ext uri="{FF2B5EF4-FFF2-40B4-BE49-F238E27FC236}">
              <a16:creationId xmlns:a16="http://schemas.microsoft.com/office/drawing/2014/main" id="{C635CE1C-AA2F-41AE-B473-E7CDB47EBF7C}"/>
            </a:ext>
          </a:extLst>
        </xdr:cNvPr>
        <xdr:cNvSpPr/>
      </xdr:nvSpPr>
      <xdr:spPr>
        <a:xfrm>
          <a:off x="18605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805C681A-8C08-4491-B24E-12D0C0DE4A4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CBB70C59-16D5-473A-9812-56967CE6CF04}"/>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2DC00791-322B-4716-8B0D-6B3873AFCDC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620F8021-EC1E-4E78-AC8D-B309BE289AB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FD426E77-2DF7-4DD2-9303-C2775341A90D}"/>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392" name="楕円 391">
          <a:extLst>
            <a:ext uri="{FF2B5EF4-FFF2-40B4-BE49-F238E27FC236}">
              <a16:creationId xmlns:a16="http://schemas.microsoft.com/office/drawing/2014/main" id="{E149F5C2-3E6E-46D7-9376-C3B60126D921}"/>
            </a:ext>
          </a:extLst>
        </xdr:cNvPr>
        <xdr:cNvSpPr/>
      </xdr:nvSpPr>
      <xdr:spPr>
        <a:xfrm>
          <a:off x="22110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60977</xdr:rowOff>
    </xdr:from>
    <xdr:ext cx="469744" cy="259045"/>
    <xdr:sp macro="" textlink="">
      <xdr:nvSpPr>
        <xdr:cNvPr id="393" name="【認定こども園・幼稚園・保育所】&#10;一人当たり面積該当値テキスト">
          <a:extLst>
            <a:ext uri="{FF2B5EF4-FFF2-40B4-BE49-F238E27FC236}">
              <a16:creationId xmlns:a16="http://schemas.microsoft.com/office/drawing/2014/main" id="{FED3E0FB-02BE-4D6C-984C-CE23022549C2}"/>
            </a:ext>
          </a:extLst>
        </xdr:cNvPr>
        <xdr:cNvSpPr txBox="1"/>
      </xdr:nvSpPr>
      <xdr:spPr>
        <a:xfrm>
          <a:off x="22199600"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82550</xdr:rowOff>
    </xdr:from>
    <xdr:to>
      <xdr:col>112</xdr:col>
      <xdr:colOff>38100</xdr:colOff>
      <xdr:row>40</xdr:row>
      <xdr:rowOff>12700</xdr:rowOff>
    </xdr:to>
    <xdr:sp macro="" textlink="">
      <xdr:nvSpPr>
        <xdr:cNvPr id="394" name="楕円 393">
          <a:extLst>
            <a:ext uri="{FF2B5EF4-FFF2-40B4-BE49-F238E27FC236}">
              <a16:creationId xmlns:a16="http://schemas.microsoft.com/office/drawing/2014/main" id="{03F1CF60-4761-4DF0-BB8D-82478FA6AD9C}"/>
            </a:ext>
          </a:extLst>
        </xdr:cNvPr>
        <xdr:cNvSpPr/>
      </xdr:nvSpPr>
      <xdr:spPr>
        <a:xfrm>
          <a:off x="21272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133350</xdr:rowOff>
    </xdr:from>
    <xdr:to>
      <xdr:col>116</xdr:col>
      <xdr:colOff>63500</xdr:colOff>
      <xdr:row>39</xdr:row>
      <xdr:rowOff>133350</xdr:rowOff>
    </xdr:to>
    <xdr:cxnSp macro="">
      <xdr:nvCxnSpPr>
        <xdr:cNvPr id="395" name="直線コネクタ 394">
          <a:extLst>
            <a:ext uri="{FF2B5EF4-FFF2-40B4-BE49-F238E27FC236}">
              <a16:creationId xmlns:a16="http://schemas.microsoft.com/office/drawing/2014/main" id="{0C0A76D7-2C39-45B4-B602-3B6E20E6AE66}"/>
            </a:ext>
          </a:extLst>
        </xdr:cNvPr>
        <xdr:cNvCxnSpPr/>
      </xdr:nvCxnSpPr>
      <xdr:spPr>
        <a:xfrm>
          <a:off x="21323300" y="681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82550</xdr:rowOff>
    </xdr:from>
    <xdr:to>
      <xdr:col>107</xdr:col>
      <xdr:colOff>101600</xdr:colOff>
      <xdr:row>40</xdr:row>
      <xdr:rowOff>12700</xdr:rowOff>
    </xdr:to>
    <xdr:sp macro="" textlink="">
      <xdr:nvSpPr>
        <xdr:cNvPr id="396" name="楕円 395">
          <a:extLst>
            <a:ext uri="{FF2B5EF4-FFF2-40B4-BE49-F238E27FC236}">
              <a16:creationId xmlns:a16="http://schemas.microsoft.com/office/drawing/2014/main" id="{DB3E22E2-8E6F-4DA2-8E82-05DE36735466}"/>
            </a:ext>
          </a:extLst>
        </xdr:cNvPr>
        <xdr:cNvSpPr/>
      </xdr:nvSpPr>
      <xdr:spPr>
        <a:xfrm>
          <a:off x="20383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133350</xdr:rowOff>
    </xdr:from>
    <xdr:to>
      <xdr:col>111</xdr:col>
      <xdr:colOff>177800</xdr:colOff>
      <xdr:row>39</xdr:row>
      <xdr:rowOff>133350</xdr:rowOff>
    </xdr:to>
    <xdr:cxnSp macro="">
      <xdr:nvCxnSpPr>
        <xdr:cNvPr id="397" name="直線コネクタ 396">
          <a:extLst>
            <a:ext uri="{FF2B5EF4-FFF2-40B4-BE49-F238E27FC236}">
              <a16:creationId xmlns:a16="http://schemas.microsoft.com/office/drawing/2014/main" id="{6EDC319D-3E1F-43D8-98DC-23D693C6081E}"/>
            </a:ext>
          </a:extLst>
        </xdr:cNvPr>
        <xdr:cNvCxnSpPr/>
      </xdr:nvCxnSpPr>
      <xdr:spPr>
        <a:xfrm>
          <a:off x="20434300" y="681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59690</xdr:rowOff>
    </xdr:from>
    <xdr:to>
      <xdr:col>102</xdr:col>
      <xdr:colOff>165100</xdr:colOff>
      <xdr:row>39</xdr:row>
      <xdr:rowOff>161290</xdr:rowOff>
    </xdr:to>
    <xdr:sp macro="" textlink="">
      <xdr:nvSpPr>
        <xdr:cNvPr id="398" name="楕円 397">
          <a:extLst>
            <a:ext uri="{FF2B5EF4-FFF2-40B4-BE49-F238E27FC236}">
              <a16:creationId xmlns:a16="http://schemas.microsoft.com/office/drawing/2014/main" id="{574B1464-9C27-45D1-9211-88E0F159BCB8}"/>
            </a:ext>
          </a:extLst>
        </xdr:cNvPr>
        <xdr:cNvSpPr/>
      </xdr:nvSpPr>
      <xdr:spPr>
        <a:xfrm>
          <a:off x="19494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110490</xdr:rowOff>
    </xdr:from>
    <xdr:to>
      <xdr:col>107</xdr:col>
      <xdr:colOff>50800</xdr:colOff>
      <xdr:row>39</xdr:row>
      <xdr:rowOff>133350</xdr:rowOff>
    </xdr:to>
    <xdr:cxnSp macro="">
      <xdr:nvCxnSpPr>
        <xdr:cNvPr id="399" name="直線コネクタ 398">
          <a:extLst>
            <a:ext uri="{FF2B5EF4-FFF2-40B4-BE49-F238E27FC236}">
              <a16:creationId xmlns:a16="http://schemas.microsoft.com/office/drawing/2014/main" id="{362787D6-9FBB-4BAF-81B0-5811A3291C75}"/>
            </a:ext>
          </a:extLst>
        </xdr:cNvPr>
        <xdr:cNvCxnSpPr/>
      </xdr:nvCxnSpPr>
      <xdr:spPr>
        <a:xfrm>
          <a:off x="19545300" y="67970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59690</xdr:rowOff>
    </xdr:from>
    <xdr:to>
      <xdr:col>98</xdr:col>
      <xdr:colOff>38100</xdr:colOff>
      <xdr:row>39</xdr:row>
      <xdr:rowOff>161290</xdr:rowOff>
    </xdr:to>
    <xdr:sp macro="" textlink="">
      <xdr:nvSpPr>
        <xdr:cNvPr id="400" name="楕円 399">
          <a:extLst>
            <a:ext uri="{FF2B5EF4-FFF2-40B4-BE49-F238E27FC236}">
              <a16:creationId xmlns:a16="http://schemas.microsoft.com/office/drawing/2014/main" id="{BCDC1CA4-36A8-4EFD-8D00-40D61C86E424}"/>
            </a:ext>
          </a:extLst>
        </xdr:cNvPr>
        <xdr:cNvSpPr/>
      </xdr:nvSpPr>
      <xdr:spPr>
        <a:xfrm>
          <a:off x="18605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110490</xdr:rowOff>
    </xdr:from>
    <xdr:to>
      <xdr:col>102</xdr:col>
      <xdr:colOff>114300</xdr:colOff>
      <xdr:row>39</xdr:row>
      <xdr:rowOff>110490</xdr:rowOff>
    </xdr:to>
    <xdr:cxnSp macro="">
      <xdr:nvCxnSpPr>
        <xdr:cNvPr id="401" name="直線コネクタ 400">
          <a:extLst>
            <a:ext uri="{FF2B5EF4-FFF2-40B4-BE49-F238E27FC236}">
              <a16:creationId xmlns:a16="http://schemas.microsoft.com/office/drawing/2014/main" id="{DFA0E382-870B-433E-994D-AFE231C9DD67}"/>
            </a:ext>
          </a:extLst>
        </xdr:cNvPr>
        <xdr:cNvCxnSpPr/>
      </xdr:nvCxnSpPr>
      <xdr:spPr>
        <a:xfrm>
          <a:off x="18656300" y="67970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147337</xdr:rowOff>
    </xdr:from>
    <xdr:ext cx="469744" cy="259045"/>
    <xdr:sp macro="" textlink="">
      <xdr:nvSpPr>
        <xdr:cNvPr id="402" name="n_1aveValue【認定こども園・幼稚園・保育所】&#10;一人当たり面積">
          <a:extLst>
            <a:ext uri="{FF2B5EF4-FFF2-40B4-BE49-F238E27FC236}">
              <a16:creationId xmlns:a16="http://schemas.microsoft.com/office/drawing/2014/main" id="{2692869A-7710-4CC8-AAF9-077385818E6A}"/>
            </a:ext>
          </a:extLst>
        </xdr:cNvPr>
        <xdr:cNvSpPr txBox="1"/>
      </xdr:nvSpPr>
      <xdr:spPr>
        <a:xfrm>
          <a:off x="210757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03" name="n_2aveValue【認定こども園・幼稚園・保育所】&#10;一人当たり面積">
          <a:extLst>
            <a:ext uri="{FF2B5EF4-FFF2-40B4-BE49-F238E27FC236}">
              <a16:creationId xmlns:a16="http://schemas.microsoft.com/office/drawing/2014/main" id="{FB9E6392-1EB1-4747-A2B6-19AE2BE6CC86}"/>
            </a:ext>
          </a:extLst>
        </xdr:cNvPr>
        <xdr:cNvSpPr txBox="1"/>
      </xdr:nvSpPr>
      <xdr:spPr>
        <a:xfrm>
          <a:off x="2019942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170197</xdr:rowOff>
    </xdr:from>
    <xdr:ext cx="469744" cy="259045"/>
    <xdr:sp macro="" textlink="">
      <xdr:nvSpPr>
        <xdr:cNvPr id="404" name="n_3aveValue【認定こども園・幼稚園・保育所】&#10;一人当たり面積">
          <a:extLst>
            <a:ext uri="{FF2B5EF4-FFF2-40B4-BE49-F238E27FC236}">
              <a16:creationId xmlns:a16="http://schemas.microsoft.com/office/drawing/2014/main" id="{4C1FF86E-43C5-440D-B761-51AF5910F00A}"/>
            </a:ext>
          </a:extLst>
        </xdr:cNvPr>
        <xdr:cNvSpPr txBox="1"/>
      </xdr:nvSpPr>
      <xdr:spPr>
        <a:xfrm>
          <a:off x="193104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162577</xdr:rowOff>
    </xdr:from>
    <xdr:ext cx="469744" cy="259045"/>
    <xdr:sp macro="" textlink="">
      <xdr:nvSpPr>
        <xdr:cNvPr id="405" name="n_4aveValue【認定こども園・幼稚園・保育所】&#10;一人当たり面積">
          <a:extLst>
            <a:ext uri="{FF2B5EF4-FFF2-40B4-BE49-F238E27FC236}">
              <a16:creationId xmlns:a16="http://schemas.microsoft.com/office/drawing/2014/main" id="{5AA37F10-307C-4042-B939-BD454BC1E446}"/>
            </a:ext>
          </a:extLst>
        </xdr:cNvPr>
        <xdr:cNvSpPr txBox="1"/>
      </xdr:nvSpPr>
      <xdr:spPr>
        <a:xfrm>
          <a:off x="18421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3827</xdr:rowOff>
    </xdr:from>
    <xdr:ext cx="469744" cy="259045"/>
    <xdr:sp macro="" textlink="">
      <xdr:nvSpPr>
        <xdr:cNvPr id="406" name="n_1mainValue【認定こども園・幼稚園・保育所】&#10;一人当たり面積">
          <a:extLst>
            <a:ext uri="{FF2B5EF4-FFF2-40B4-BE49-F238E27FC236}">
              <a16:creationId xmlns:a16="http://schemas.microsoft.com/office/drawing/2014/main" id="{6DF1EE12-781D-462F-95E0-EBB64275E237}"/>
            </a:ext>
          </a:extLst>
        </xdr:cNvPr>
        <xdr:cNvSpPr txBox="1"/>
      </xdr:nvSpPr>
      <xdr:spPr>
        <a:xfrm>
          <a:off x="210757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3827</xdr:rowOff>
    </xdr:from>
    <xdr:ext cx="469744" cy="259045"/>
    <xdr:sp macro="" textlink="">
      <xdr:nvSpPr>
        <xdr:cNvPr id="407" name="n_2mainValue【認定こども園・幼稚園・保育所】&#10;一人当たり面積">
          <a:extLst>
            <a:ext uri="{FF2B5EF4-FFF2-40B4-BE49-F238E27FC236}">
              <a16:creationId xmlns:a16="http://schemas.microsoft.com/office/drawing/2014/main" id="{5D95AE99-6E44-4754-A2B8-978DAD8B6535}"/>
            </a:ext>
          </a:extLst>
        </xdr:cNvPr>
        <xdr:cNvSpPr txBox="1"/>
      </xdr:nvSpPr>
      <xdr:spPr>
        <a:xfrm>
          <a:off x="20199427" y="686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152417</xdr:rowOff>
    </xdr:from>
    <xdr:ext cx="469744" cy="259045"/>
    <xdr:sp macro="" textlink="">
      <xdr:nvSpPr>
        <xdr:cNvPr id="408" name="n_3mainValue【認定こども園・幼稚園・保育所】&#10;一人当たり面積">
          <a:extLst>
            <a:ext uri="{FF2B5EF4-FFF2-40B4-BE49-F238E27FC236}">
              <a16:creationId xmlns:a16="http://schemas.microsoft.com/office/drawing/2014/main" id="{C80E0BBF-1509-4885-B28A-951124811592}"/>
            </a:ext>
          </a:extLst>
        </xdr:cNvPr>
        <xdr:cNvSpPr txBox="1"/>
      </xdr:nvSpPr>
      <xdr:spPr>
        <a:xfrm>
          <a:off x="19310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152417</xdr:rowOff>
    </xdr:from>
    <xdr:ext cx="469744" cy="259045"/>
    <xdr:sp macro="" textlink="">
      <xdr:nvSpPr>
        <xdr:cNvPr id="409" name="n_4mainValue【認定こども園・幼稚園・保育所】&#10;一人当たり面積">
          <a:extLst>
            <a:ext uri="{FF2B5EF4-FFF2-40B4-BE49-F238E27FC236}">
              <a16:creationId xmlns:a16="http://schemas.microsoft.com/office/drawing/2014/main" id="{4F714716-4680-4604-A2CF-99949681E0AF}"/>
            </a:ext>
          </a:extLst>
        </xdr:cNvPr>
        <xdr:cNvSpPr txBox="1"/>
      </xdr:nvSpPr>
      <xdr:spPr>
        <a:xfrm>
          <a:off x="18421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36FAED86-A4AC-450F-B479-B28A5650D3C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6B613225-7036-4C53-91E5-5C140E49142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27A2A47C-BA34-45B4-87A9-2F480A162B4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8E3DA2EC-E629-4F3B-BFA7-5327C67A9C1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11CFDA2C-33DF-4C1D-B308-B158374F9DB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2F8E6347-C9DA-410C-909B-F1595B828CE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0ED1399A-4BD1-40AB-A481-52F2223BB9E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80A57913-F286-47B4-9701-E235378187E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931B98BC-0154-4662-A8B8-903628A0A97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6C32E8DA-7A7F-45E3-95D1-CE10D7168854}"/>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E56CBDC0-3754-4175-9F5B-48E943E0B77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421" name="直線コネクタ 420">
          <a:extLst>
            <a:ext uri="{FF2B5EF4-FFF2-40B4-BE49-F238E27FC236}">
              <a16:creationId xmlns:a16="http://schemas.microsoft.com/office/drawing/2014/main" id="{24386EEC-AC40-49CF-8647-3B168A296051}"/>
            </a:ext>
          </a:extLst>
        </xdr:cNvPr>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422" name="テキスト ボックス 421">
          <a:extLst>
            <a:ext uri="{FF2B5EF4-FFF2-40B4-BE49-F238E27FC236}">
              <a16:creationId xmlns:a16="http://schemas.microsoft.com/office/drawing/2014/main" id="{6026C36C-A464-476E-AAF8-9DB4173E09FA}"/>
            </a:ext>
          </a:extLst>
        </xdr:cNvPr>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423" name="直線コネクタ 422">
          <a:extLst>
            <a:ext uri="{FF2B5EF4-FFF2-40B4-BE49-F238E27FC236}">
              <a16:creationId xmlns:a16="http://schemas.microsoft.com/office/drawing/2014/main" id="{D879E3BC-8570-4A79-9993-7E09059D9DD0}"/>
            </a:ext>
          </a:extLst>
        </xdr:cNvPr>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424" name="テキスト ボックス 423">
          <a:extLst>
            <a:ext uri="{FF2B5EF4-FFF2-40B4-BE49-F238E27FC236}">
              <a16:creationId xmlns:a16="http://schemas.microsoft.com/office/drawing/2014/main" id="{67C990B1-2EAD-46E1-9A39-A0AABC3AB330}"/>
            </a:ext>
          </a:extLst>
        </xdr:cNvPr>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425" name="直線コネクタ 424">
          <a:extLst>
            <a:ext uri="{FF2B5EF4-FFF2-40B4-BE49-F238E27FC236}">
              <a16:creationId xmlns:a16="http://schemas.microsoft.com/office/drawing/2014/main" id="{E2DEBDC0-1A95-42C0-B533-F29BF7B891A1}"/>
            </a:ext>
          </a:extLst>
        </xdr:cNvPr>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426" name="テキスト ボックス 425">
          <a:extLst>
            <a:ext uri="{FF2B5EF4-FFF2-40B4-BE49-F238E27FC236}">
              <a16:creationId xmlns:a16="http://schemas.microsoft.com/office/drawing/2014/main" id="{0B4ACC2B-8CBA-4C8A-B39F-96C859CBA8E7}"/>
            </a:ext>
          </a:extLst>
        </xdr:cNvPr>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7" name="直線コネクタ 426">
          <a:extLst>
            <a:ext uri="{FF2B5EF4-FFF2-40B4-BE49-F238E27FC236}">
              <a16:creationId xmlns:a16="http://schemas.microsoft.com/office/drawing/2014/main" id="{920F42D1-D656-4E36-868B-3901858798B3}"/>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8" name="テキスト ボックス 427">
          <a:extLst>
            <a:ext uri="{FF2B5EF4-FFF2-40B4-BE49-F238E27FC236}">
              <a16:creationId xmlns:a16="http://schemas.microsoft.com/office/drawing/2014/main" id="{39D2226E-24C4-4F82-911E-ADBCBD152E19}"/>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429" name="直線コネクタ 428">
          <a:extLst>
            <a:ext uri="{FF2B5EF4-FFF2-40B4-BE49-F238E27FC236}">
              <a16:creationId xmlns:a16="http://schemas.microsoft.com/office/drawing/2014/main" id="{5DB6E646-3BD7-46F7-A1C1-9C77D8798877}"/>
            </a:ext>
          </a:extLst>
        </xdr:cNvPr>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430" name="テキスト ボックス 429">
          <a:extLst>
            <a:ext uri="{FF2B5EF4-FFF2-40B4-BE49-F238E27FC236}">
              <a16:creationId xmlns:a16="http://schemas.microsoft.com/office/drawing/2014/main" id="{A0F3791F-F158-4004-85D3-9C238C8C6F5B}"/>
            </a:ext>
          </a:extLst>
        </xdr:cNvPr>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431" name="直線コネクタ 430">
          <a:extLst>
            <a:ext uri="{FF2B5EF4-FFF2-40B4-BE49-F238E27FC236}">
              <a16:creationId xmlns:a16="http://schemas.microsoft.com/office/drawing/2014/main" id="{25F4629F-7D54-4626-9366-2ECCDD84F547}"/>
            </a:ext>
          </a:extLst>
        </xdr:cNvPr>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432" name="テキスト ボックス 431">
          <a:extLst>
            <a:ext uri="{FF2B5EF4-FFF2-40B4-BE49-F238E27FC236}">
              <a16:creationId xmlns:a16="http://schemas.microsoft.com/office/drawing/2014/main" id="{2044EB3C-AAC2-4BB4-949A-8DEC8DF70865}"/>
            </a:ext>
          </a:extLst>
        </xdr:cNvPr>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433" name="直線コネクタ 432">
          <a:extLst>
            <a:ext uri="{FF2B5EF4-FFF2-40B4-BE49-F238E27FC236}">
              <a16:creationId xmlns:a16="http://schemas.microsoft.com/office/drawing/2014/main" id="{BDFC04F5-D5BB-43C3-8CBA-F5E99F1813BB}"/>
            </a:ext>
          </a:extLst>
        </xdr:cNvPr>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434" name="テキスト ボックス 433">
          <a:extLst>
            <a:ext uri="{FF2B5EF4-FFF2-40B4-BE49-F238E27FC236}">
              <a16:creationId xmlns:a16="http://schemas.microsoft.com/office/drawing/2014/main" id="{7FA51955-18BC-4C18-BB72-3B255E7FE7D0}"/>
            </a:ext>
          </a:extLst>
        </xdr:cNvPr>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69367E37-92CA-46E6-979F-158947BDBD11}"/>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6" name="テキスト ボックス 435">
          <a:extLst>
            <a:ext uri="{FF2B5EF4-FFF2-40B4-BE49-F238E27FC236}">
              <a16:creationId xmlns:a16="http://schemas.microsoft.com/office/drawing/2014/main" id="{40D0F629-BCA9-48F1-AF54-2B46AE2CF37D}"/>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16216081-C794-4CB2-8516-C839B97A182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14288</xdr:rowOff>
    </xdr:from>
    <xdr:to>
      <xdr:col>85</xdr:col>
      <xdr:colOff>126364</xdr:colOff>
      <xdr:row>63</xdr:row>
      <xdr:rowOff>168593</xdr:rowOff>
    </xdr:to>
    <xdr:cxnSp macro="">
      <xdr:nvCxnSpPr>
        <xdr:cNvPr id="438" name="直線コネクタ 437">
          <a:extLst>
            <a:ext uri="{FF2B5EF4-FFF2-40B4-BE49-F238E27FC236}">
              <a16:creationId xmlns:a16="http://schemas.microsoft.com/office/drawing/2014/main" id="{A6D608F7-4B7A-4727-B246-41E2A0066CEB}"/>
            </a:ext>
          </a:extLst>
        </xdr:cNvPr>
        <xdr:cNvCxnSpPr/>
      </xdr:nvCxnSpPr>
      <xdr:spPr>
        <a:xfrm flipV="1">
          <a:off x="16318864" y="9615488"/>
          <a:ext cx="0" cy="135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970</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8CE2E7FA-2431-4519-A245-77FC1A5E8D0C}"/>
            </a:ext>
          </a:extLst>
        </xdr:cNvPr>
        <xdr:cNvSpPr txBox="1"/>
      </xdr:nvSpPr>
      <xdr:spPr>
        <a:xfrm>
          <a:off x="16357600" y="10973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168593</xdr:rowOff>
    </xdr:from>
    <xdr:to>
      <xdr:col>86</xdr:col>
      <xdr:colOff>25400</xdr:colOff>
      <xdr:row>63</xdr:row>
      <xdr:rowOff>168593</xdr:rowOff>
    </xdr:to>
    <xdr:cxnSp macro="">
      <xdr:nvCxnSpPr>
        <xdr:cNvPr id="440" name="直線コネクタ 439">
          <a:extLst>
            <a:ext uri="{FF2B5EF4-FFF2-40B4-BE49-F238E27FC236}">
              <a16:creationId xmlns:a16="http://schemas.microsoft.com/office/drawing/2014/main" id="{77587F3D-8DE6-421C-B908-01556799E0A5}"/>
            </a:ext>
          </a:extLst>
        </xdr:cNvPr>
        <xdr:cNvCxnSpPr/>
      </xdr:nvCxnSpPr>
      <xdr:spPr>
        <a:xfrm>
          <a:off x="16230600" y="1096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132415</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29B21005-A803-4ACC-B690-5DD03258C6F6}"/>
            </a:ext>
          </a:extLst>
        </xdr:cNvPr>
        <xdr:cNvSpPr txBox="1"/>
      </xdr:nvSpPr>
      <xdr:spPr>
        <a:xfrm>
          <a:off x="16357600" y="9390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14288</xdr:rowOff>
    </xdr:from>
    <xdr:to>
      <xdr:col>86</xdr:col>
      <xdr:colOff>25400</xdr:colOff>
      <xdr:row>56</xdr:row>
      <xdr:rowOff>14288</xdr:rowOff>
    </xdr:to>
    <xdr:cxnSp macro="">
      <xdr:nvCxnSpPr>
        <xdr:cNvPr id="442" name="直線コネクタ 441">
          <a:extLst>
            <a:ext uri="{FF2B5EF4-FFF2-40B4-BE49-F238E27FC236}">
              <a16:creationId xmlns:a16="http://schemas.microsoft.com/office/drawing/2014/main" id="{DD37DABA-0038-4076-9A84-42D7E8796863}"/>
            </a:ext>
          </a:extLst>
        </xdr:cNvPr>
        <xdr:cNvCxnSpPr/>
      </xdr:nvCxnSpPr>
      <xdr:spPr>
        <a:xfrm>
          <a:off x="16230600" y="961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134955</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F11A4367-4EDF-4DB9-A770-307CCAB0D4CC}"/>
            </a:ext>
          </a:extLst>
        </xdr:cNvPr>
        <xdr:cNvSpPr txBox="1"/>
      </xdr:nvSpPr>
      <xdr:spPr>
        <a:xfrm>
          <a:off x="16357600" y="102505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112078</xdr:rowOff>
    </xdr:from>
    <xdr:to>
      <xdr:col>85</xdr:col>
      <xdr:colOff>177800</xdr:colOff>
      <xdr:row>61</xdr:row>
      <xdr:rowOff>42228</xdr:rowOff>
    </xdr:to>
    <xdr:sp macro="" textlink="">
      <xdr:nvSpPr>
        <xdr:cNvPr id="444" name="フローチャート: 判断 443">
          <a:extLst>
            <a:ext uri="{FF2B5EF4-FFF2-40B4-BE49-F238E27FC236}">
              <a16:creationId xmlns:a16="http://schemas.microsoft.com/office/drawing/2014/main" id="{08024509-F148-4311-9185-7275BDC4FF99}"/>
            </a:ext>
          </a:extLst>
        </xdr:cNvPr>
        <xdr:cNvSpPr/>
      </xdr:nvSpPr>
      <xdr:spPr>
        <a:xfrm>
          <a:off x="16268700" y="1039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94932</xdr:rowOff>
    </xdr:from>
    <xdr:to>
      <xdr:col>81</xdr:col>
      <xdr:colOff>101600</xdr:colOff>
      <xdr:row>61</xdr:row>
      <xdr:rowOff>25082</xdr:rowOff>
    </xdr:to>
    <xdr:sp macro="" textlink="">
      <xdr:nvSpPr>
        <xdr:cNvPr id="445" name="フローチャート: 判断 444">
          <a:extLst>
            <a:ext uri="{FF2B5EF4-FFF2-40B4-BE49-F238E27FC236}">
              <a16:creationId xmlns:a16="http://schemas.microsoft.com/office/drawing/2014/main" id="{09858EBA-F372-45D7-824A-CBA806A164E1}"/>
            </a:ext>
          </a:extLst>
        </xdr:cNvPr>
        <xdr:cNvSpPr/>
      </xdr:nvSpPr>
      <xdr:spPr>
        <a:xfrm>
          <a:off x="15430500" y="1038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69215</xdr:rowOff>
    </xdr:from>
    <xdr:to>
      <xdr:col>76</xdr:col>
      <xdr:colOff>165100</xdr:colOff>
      <xdr:row>60</xdr:row>
      <xdr:rowOff>170815</xdr:rowOff>
    </xdr:to>
    <xdr:sp macro="" textlink="">
      <xdr:nvSpPr>
        <xdr:cNvPr id="446" name="フローチャート: 判断 445">
          <a:extLst>
            <a:ext uri="{FF2B5EF4-FFF2-40B4-BE49-F238E27FC236}">
              <a16:creationId xmlns:a16="http://schemas.microsoft.com/office/drawing/2014/main" id="{BA2403EB-54E5-4FAB-9A49-801909DFD95A}"/>
            </a:ext>
          </a:extLst>
        </xdr:cNvPr>
        <xdr:cNvSpPr/>
      </xdr:nvSpPr>
      <xdr:spPr>
        <a:xfrm>
          <a:off x="145415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134938</xdr:rowOff>
    </xdr:from>
    <xdr:to>
      <xdr:col>72</xdr:col>
      <xdr:colOff>38100</xdr:colOff>
      <xdr:row>61</xdr:row>
      <xdr:rowOff>65088</xdr:rowOff>
    </xdr:to>
    <xdr:sp macro="" textlink="">
      <xdr:nvSpPr>
        <xdr:cNvPr id="447" name="フローチャート: 判断 446">
          <a:extLst>
            <a:ext uri="{FF2B5EF4-FFF2-40B4-BE49-F238E27FC236}">
              <a16:creationId xmlns:a16="http://schemas.microsoft.com/office/drawing/2014/main" id="{F8B9A551-E8F4-4607-AD2C-F1B9CD9C721A}"/>
            </a:ext>
          </a:extLst>
        </xdr:cNvPr>
        <xdr:cNvSpPr/>
      </xdr:nvSpPr>
      <xdr:spPr>
        <a:xfrm>
          <a:off x="13652500" y="1042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61</xdr:row>
      <xdr:rowOff>3493</xdr:rowOff>
    </xdr:from>
    <xdr:to>
      <xdr:col>67</xdr:col>
      <xdr:colOff>101600</xdr:colOff>
      <xdr:row>61</xdr:row>
      <xdr:rowOff>105093</xdr:rowOff>
    </xdr:to>
    <xdr:sp macro="" textlink="">
      <xdr:nvSpPr>
        <xdr:cNvPr id="448" name="フローチャート: 判断 447">
          <a:extLst>
            <a:ext uri="{FF2B5EF4-FFF2-40B4-BE49-F238E27FC236}">
              <a16:creationId xmlns:a16="http://schemas.microsoft.com/office/drawing/2014/main" id="{38106FC6-DB7A-44B7-97D2-73500012A356}"/>
            </a:ext>
          </a:extLst>
        </xdr:cNvPr>
        <xdr:cNvSpPr/>
      </xdr:nvSpPr>
      <xdr:spPr>
        <a:xfrm>
          <a:off x="12763500" y="10461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CB3CB208-B3FC-49E4-9158-0A44B3B185FB}"/>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1011F33-569F-4AF6-AC7D-DCAAE0DF48A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D4D92B5D-78F7-402F-B786-53560CE65E8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8D4AD3FE-9DD3-49BE-B36A-987CC5C3D1E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F27F2539-126D-4FDE-A18F-CBF4EEE157B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120650</xdr:rowOff>
    </xdr:from>
    <xdr:to>
      <xdr:col>85</xdr:col>
      <xdr:colOff>177800</xdr:colOff>
      <xdr:row>62</xdr:row>
      <xdr:rowOff>50800</xdr:rowOff>
    </xdr:to>
    <xdr:sp macro="" textlink="">
      <xdr:nvSpPr>
        <xdr:cNvPr id="454" name="楕円 453">
          <a:extLst>
            <a:ext uri="{FF2B5EF4-FFF2-40B4-BE49-F238E27FC236}">
              <a16:creationId xmlns:a16="http://schemas.microsoft.com/office/drawing/2014/main" id="{B3502F9D-5759-40F5-9470-E9B8FF083303}"/>
            </a:ext>
          </a:extLst>
        </xdr:cNvPr>
        <xdr:cNvSpPr/>
      </xdr:nvSpPr>
      <xdr:spPr>
        <a:xfrm>
          <a:off x="16268700" y="1057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99077</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8CFD7F09-38FD-4A9E-A64D-8C03E2301869}"/>
            </a:ext>
          </a:extLst>
        </xdr:cNvPr>
        <xdr:cNvSpPr txBox="1"/>
      </xdr:nvSpPr>
      <xdr:spPr>
        <a:xfrm>
          <a:off x="16357600"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77788</xdr:rowOff>
    </xdr:from>
    <xdr:to>
      <xdr:col>81</xdr:col>
      <xdr:colOff>101600</xdr:colOff>
      <xdr:row>62</xdr:row>
      <xdr:rowOff>7938</xdr:rowOff>
    </xdr:to>
    <xdr:sp macro="" textlink="">
      <xdr:nvSpPr>
        <xdr:cNvPr id="456" name="楕円 455">
          <a:extLst>
            <a:ext uri="{FF2B5EF4-FFF2-40B4-BE49-F238E27FC236}">
              <a16:creationId xmlns:a16="http://schemas.microsoft.com/office/drawing/2014/main" id="{121AB08B-1008-42C2-AA6E-C30EA211C6F4}"/>
            </a:ext>
          </a:extLst>
        </xdr:cNvPr>
        <xdr:cNvSpPr/>
      </xdr:nvSpPr>
      <xdr:spPr>
        <a:xfrm>
          <a:off x="15430500" y="1053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128588</xdr:rowOff>
    </xdr:from>
    <xdr:to>
      <xdr:col>85</xdr:col>
      <xdr:colOff>127000</xdr:colOff>
      <xdr:row>62</xdr:row>
      <xdr:rowOff>0</xdr:rowOff>
    </xdr:to>
    <xdr:cxnSp macro="">
      <xdr:nvCxnSpPr>
        <xdr:cNvPr id="457" name="直線コネクタ 456">
          <a:extLst>
            <a:ext uri="{FF2B5EF4-FFF2-40B4-BE49-F238E27FC236}">
              <a16:creationId xmlns:a16="http://schemas.microsoft.com/office/drawing/2014/main" id="{D3481A8F-8BD7-4459-ACAD-77C3522E47D3}"/>
            </a:ext>
          </a:extLst>
        </xdr:cNvPr>
        <xdr:cNvCxnSpPr/>
      </xdr:nvCxnSpPr>
      <xdr:spPr>
        <a:xfrm>
          <a:off x="15481300" y="10587038"/>
          <a:ext cx="8382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132080</xdr:rowOff>
    </xdr:from>
    <xdr:to>
      <xdr:col>76</xdr:col>
      <xdr:colOff>165100</xdr:colOff>
      <xdr:row>62</xdr:row>
      <xdr:rowOff>62230</xdr:rowOff>
    </xdr:to>
    <xdr:sp macro="" textlink="">
      <xdr:nvSpPr>
        <xdr:cNvPr id="458" name="楕円 457">
          <a:extLst>
            <a:ext uri="{FF2B5EF4-FFF2-40B4-BE49-F238E27FC236}">
              <a16:creationId xmlns:a16="http://schemas.microsoft.com/office/drawing/2014/main" id="{B54C5DA8-B39D-4275-A548-F3418BDA6CD8}"/>
            </a:ext>
          </a:extLst>
        </xdr:cNvPr>
        <xdr:cNvSpPr/>
      </xdr:nvSpPr>
      <xdr:spPr>
        <a:xfrm>
          <a:off x="1454150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128588</xdr:rowOff>
    </xdr:from>
    <xdr:to>
      <xdr:col>81</xdr:col>
      <xdr:colOff>50800</xdr:colOff>
      <xdr:row>62</xdr:row>
      <xdr:rowOff>11430</xdr:rowOff>
    </xdr:to>
    <xdr:cxnSp macro="">
      <xdr:nvCxnSpPr>
        <xdr:cNvPr id="459" name="直線コネクタ 458">
          <a:extLst>
            <a:ext uri="{FF2B5EF4-FFF2-40B4-BE49-F238E27FC236}">
              <a16:creationId xmlns:a16="http://schemas.microsoft.com/office/drawing/2014/main" id="{AF41E6AF-05BF-4A80-8F4E-47BF789A0E96}"/>
            </a:ext>
          </a:extLst>
        </xdr:cNvPr>
        <xdr:cNvCxnSpPr/>
      </xdr:nvCxnSpPr>
      <xdr:spPr>
        <a:xfrm flipV="1">
          <a:off x="14592300" y="10587038"/>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6350</xdr:rowOff>
    </xdr:from>
    <xdr:to>
      <xdr:col>72</xdr:col>
      <xdr:colOff>38100</xdr:colOff>
      <xdr:row>62</xdr:row>
      <xdr:rowOff>107950</xdr:rowOff>
    </xdr:to>
    <xdr:sp macro="" textlink="">
      <xdr:nvSpPr>
        <xdr:cNvPr id="460" name="楕円 459">
          <a:extLst>
            <a:ext uri="{FF2B5EF4-FFF2-40B4-BE49-F238E27FC236}">
              <a16:creationId xmlns:a16="http://schemas.microsoft.com/office/drawing/2014/main" id="{418F4BCC-7B54-428F-8F16-3A84AB7B7A59}"/>
            </a:ext>
          </a:extLst>
        </xdr:cNvPr>
        <xdr:cNvSpPr/>
      </xdr:nvSpPr>
      <xdr:spPr>
        <a:xfrm>
          <a:off x="136525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11430</xdr:rowOff>
    </xdr:from>
    <xdr:to>
      <xdr:col>76</xdr:col>
      <xdr:colOff>114300</xdr:colOff>
      <xdr:row>62</xdr:row>
      <xdr:rowOff>57150</xdr:rowOff>
    </xdr:to>
    <xdr:cxnSp macro="">
      <xdr:nvCxnSpPr>
        <xdr:cNvPr id="461" name="直線コネクタ 460">
          <a:extLst>
            <a:ext uri="{FF2B5EF4-FFF2-40B4-BE49-F238E27FC236}">
              <a16:creationId xmlns:a16="http://schemas.microsoft.com/office/drawing/2014/main" id="{DCDC9509-FA12-4EE3-A0D6-829CC8F52BEE}"/>
            </a:ext>
          </a:extLst>
        </xdr:cNvPr>
        <xdr:cNvCxnSpPr/>
      </xdr:nvCxnSpPr>
      <xdr:spPr>
        <a:xfrm flipV="1">
          <a:off x="13703300" y="106413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49213</xdr:rowOff>
    </xdr:from>
    <xdr:to>
      <xdr:col>67</xdr:col>
      <xdr:colOff>101600</xdr:colOff>
      <xdr:row>62</xdr:row>
      <xdr:rowOff>150813</xdr:rowOff>
    </xdr:to>
    <xdr:sp macro="" textlink="">
      <xdr:nvSpPr>
        <xdr:cNvPr id="462" name="楕円 461">
          <a:extLst>
            <a:ext uri="{FF2B5EF4-FFF2-40B4-BE49-F238E27FC236}">
              <a16:creationId xmlns:a16="http://schemas.microsoft.com/office/drawing/2014/main" id="{D7EB2F33-E541-4C83-8709-84E350219137}"/>
            </a:ext>
          </a:extLst>
        </xdr:cNvPr>
        <xdr:cNvSpPr/>
      </xdr:nvSpPr>
      <xdr:spPr>
        <a:xfrm>
          <a:off x="12763500" y="10679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57150</xdr:rowOff>
    </xdr:from>
    <xdr:to>
      <xdr:col>71</xdr:col>
      <xdr:colOff>177800</xdr:colOff>
      <xdr:row>62</xdr:row>
      <xdr:rowOff>100013</xdr:rowOff>
    </xdr:to>
    <xdr:cxnSp macro="">
      <xdr:nvCxnSpPr>
        <xdr:cNvPr id="463" name="直線コネクタ 462">
          <a:extLst>
            <a:ext uri="{FF2B5EF4-FFF2-40B4-BE49-F238E27FC236}">
              <a16:creationId xmlns:a16="http://schemas.microsoft.com/office/drawing/2014/main" id="{791C76DC-0834-44CD-AC7D-4EB7E45F9F41}"/>
            </a:ext>
          </a:extLst>
        </xdr:cNvPr>
        <xdr:cNvCxnSpPr/>
      </xdr:nvCxnSpPr>
      <xdr:spPr>
        <a:xfrm flipV="1">
          <a:off x="12814300" y="10687050"/>
          <a:ext cx="889000" cy="42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41609</xdr:rowOff>
    </xdr:from>
    <xdr:ext cx="405111" cy="259045"/>
    <xdr:sp macro="" textlink="">
      <xdr:nvSpPr>
        <xdr:cNvPr id="464" name="n_1aveValue【学校施設】&#10;有形固定資産減価償却率">
          <a:extLst>
            <a:ext uri="{FF2B5EF4-FFF2-40B4-BE49-F238E27FC236}">
              <a16:creationId xmlns:a16="http://schemas.microsoft.com/office/drawing/2014/main" id="{714B175B-F49C-42C5-A30B-2B037140D66C}"/>
            </a:ext>
          </a:extLst>
        </xdr:cNvPr>
        <xdr:cNvSpPr txBox="1"/>
      </xdr:nvSpPr>
      <xdr:spPr>
        <a:xfrm>
          <a:off x="15266044" y="101571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15892</xdr:rowOff>
    </xdr:from>
    <xdr:ext cx="405111" cy="259045"/>
    <xdr:sp macro="" textlink="">
      <xdr:nvSpPr>
        <xdr:cNvPr id="465" name="n_2aveValue【学校施設】&#10;有形固定資産減価償却率">
          <a:extLst>
            <a:ext uri="{FF2B5EF4-FFF2-40B4-BE49-F238E27FC236}">
              <a16:creationId xmlns:a16="http://schemas.microsoft.com/office/drawing/2014/main" id="{9E324C5B-8706-4635-B17C-D5BB8B054ABD}"/>
            </a:ext>
          </a:extLst>
        </xdr:cNvPr>
        <xdr:cNvSpPr txBox="1"/>
      </xdr:nvSpPr>
      <xdr:spPr>
        <a:xfrm>
          <a:off x="14389744" y="10131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81615</xdr:rowOff>
    </xdr:from>
    <xdr:ext cx="405111" cy="259045"/>
    <xdr:sp macro="" textlink="">
      <xdr:nvSpPr>
        <xdr:cNvPr id="466" name="n_3aveValue【学校施設】&#10;有形固定資産減価償却率">
          <a:extLst>
            <a:ext uri="{FF2B5EF4-FFF2-40B4-BE49-F238E27FC236}">
              <a16:creationId xmlns:a16="http://schemas.microsoft.com/office/drawing/2014/main" id="{2350460F-A8B6-45FC-BA47-78A8B24A5223}"/>
            </a:ext>
          </a:extLst>
        </xdr:cNvPr>
        <xdr:cNvSpPr txBox="1"/>
      </xdr:nvSpPr>
      <xdr:spPr>
        <a:xfrm>
          <a:off x="13500744" y="1019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121620</xdr:rowOff>
    </xdr:from>
    <xdr:ext cx="405111" cy="259045"/>
    <xdr:sp macro="" textlink="">
      <xdr:nvSpPr>
        <xdr:cNvPr id="467" name="n_4aveValue【学校施設】&#10;有形固定資産減価償却率">
          <a:extLst>
            <a:ext uri="{FF2B5EF4-FFF2-40B4-BE49-F238E27FC236}">
              <a16:creationId xmlns:a16="http://schemas.microsoft.com/office/drawing/2014/main" id="{8AB3F3D5-0588-4652-93F6-522927D9BD36}"/>
            </a:ext>
          </a:extLst>
        </xdr:cNvPr>
        <xdr:cNvSpPr txBox="1"/>
      </xdr:nvSpPr>
      <xdr:spPr>
        <a:xfrm>
          <a:off x="12611744" y="10237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170515</xdr:rowOff>
    </xdr:from>
    <xdr:ext cx="405111" cy="259045"/>
    <xdr:sp macro="" textlink="">
      <xdr:nvSpPr>
        <xdr:cNvPr id="468" name="n_1mainValue【学校施設】&#10;有形固定資産減価償却率">
          <a:extLst>
            <a:ext uri="{FF2B5EF4-FFF2-40B4-BE49-F238E27FC236}">
              <a16:creationId xmlns:a16="http://schemas.microsoft.com/office/drawing/2014/main" id="{30FC33CA-AC7B-4EE9-A81F-B6E753849963}"/>
            </a:ext>
          </a:extLst>
        </xdr:cNvPr>
        <xdr:cNvSpPr txBox="1"/>
      </xdr:nvSpPr>
      <xdr:spPr>
        <a:xfrm>
          <a:off x="15266044" y="10628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53357</xdr:rowOff>
    </xdr:from>
    <xdr:ext cx="405111" cy="259045"/>
    <xdr:sp macro="" textlink="">
      <xdr:nvSpPr>
        <xdr:cNvPr id="469" name="n_2mainValue【学校施設】&#10;有形固定資産減価償却率">
          <a:extLst>
            <a:ext uri="{FF2B5EF4-FFF2-40B4-BE49-F238E27FC236}">
              <a16:creationId xmlns:a16="http://schemas.microsoft.com/office/drawing/2014/main" id="{4496603C-6B3D-4930-88A9-729A0E309535}"/>
            </a:ext>
          </a:extLst>
        </xdr:cNvPr>
        <xdr:cNvSpPr txBox="1"/>
      </xdr:nvSpPr>
      <xdr:spPr>
        <a:xfrm>
          <a:off x="143897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99077</xdr:rowOff>
    </xdr:from>
    <xdr:ext cx="405111" cy="259045"/>
    <xdr:sp macro="" textlink="">
      <xdr:nvSpPr>
        <xdr:cNvPr id="470" name="n_3mainValue【学校施設】&#10;有形固定資産減価償却率">
          <a:extLst>
            <a:ext uri="{FF2B5EF4-FFF2-40B4-BE49-F238E27FC236}">
              <a16:creationId xmlns:a16="http://schemas.microsoft.com/office/drawing/2014/main" id="{2179019D-A5E2-4971-8E11-981391AF7E7F}"/>
            </a:ext>
          </a:extLst>
        </xdr:cNvPr>
        <xdr:cNvSpPr txBox="1"/>
      </xdr:nvSpPr>
      <xdr:spPr>
        <a:xfrm>
          <a:off x="13500744" y="1072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141940</xdr:rowOff>
    </xdr:from>
    <xdr:ext cx="405111" cy="259045"/>
    <xdr:sp macro="" textlink="">
      <xdr:nvSpPr>
        <xdr:cNvPr id="471" name="n_4mainValue【学校施設】&#10;有形固定資産減価償却率">
          <a:extLst>
            <a:ext uri="{FF2B5EF4-FFF2-40B4-BE49-F238E27FC236}">
              <a16:creationId xmlns:a16="http://schemas.microsoft.com/office/drawing/2014/main" id="{020461D2-40A0-49D0-A4E1-4C006754F9AA}"/>
            </a:ext>
          </a:extLst>
        </xdr:cNvPr>
        <xdr:cNvSpPr txBox="1"/>
      </xdr:nvSpPr>
      <xdr:spPr>
        <a:xfrm>
          <a:off x="12611744" y="10771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DE723CD8-E847-4FEA-97BD-56A3FD0EF52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9B6FF28F-831C-464B-8EE6-D6E72FD5B2C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957AD7E2-EB3F-4A62-A3E8-5F3FEB3BB94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57A6BB90-D6A7-4088-A1C6-13EB0FB6E691}"/>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240C1BC0-5DEF-440D-B324-49B3EF979AE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13515701-E40C-48C2-A106-A376EF79833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D2743398-4F27-4B02-8283-FBC90147881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D8DF286F-F552-41A8-9C3A-8219F912CE5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F51EABA6-C2A6-4043-8C14-E7C73A453DC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D37D1A25-635E-4D1F-A24C-1051E0DFD40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82" name="テキスト ボックス 481">
          <a:extLst>
            <a:ext uri="{FF2B5EF4-FFF2-40B4-BE49-F238E27FC236}">
              <a16:creationId xmlns:a16="http://schemas.microsoft.com/office/drawing/2014/main" id="{AFF93A9B-31B9-4154-8351-42A3EDFC919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483" name="直線コネクタ 482">
          <a:extLst>
            <a:ext uri="{FF2B5EF4-FFF2-40B4-BE49-F238E27FC236}">
              <a16:creationId xmlns:a16="http://schemas.microsoft.com/office/drawing/2014/main" id="{11B44BC3-2FCE-4A30-B2E8-72311AB99F34}"/>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84" name="テキスト ボックス 483">
          <a:extLst>
            <a:ext uri="{FF2B5EF4-FFF2-40B4-BE49-F238E27FC236}">
              <a16:creationId xmlns:a16="http://schemas.microsoft.com/office/drawing/2014/main" id="{3CE0B56C-F718-4D56-B5B8-F5E2765D5F2F}"/>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85" name="直線コネクタ 484">
          <a:extLst>
            <a:ext uri="{FF2B5EF4-FFF2-40B4-BE49-F238E27FC236}">
              <a16:creationId xmlns:a16="http://schemas.microsoft.com/office/drawing/2014/main" id="{E6706D14-3F46-4EB5-8FAC-10B7A61EFE66}"/>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86" name="テキスト ボックス 485">
          <a:extLst>
            <a:ext uri="{FF2B5EF4-FFF2-40B4-BE49-F238E27FC236}">
              <a16:creationId xmlns:a16="http://schemas.microsoft.com/office/drawing/2014/main" id="{6EAE5190-ED9D-4016-85C1-13A5455A2894}"/>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87" name="直線コネクタ 486">
          <a:extLst>
            <a:ext uri="{FF2B5EF4-FFF2-40B4-BE49-F238E27FC236}">
              <a16:creationId xmlns:a16="http://schemas.microsoft.com/office/drawing/2014/main" id="{FE9F202D-5716-4574-B066-5C8C51BEEED2}"/>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88" name="テキスト ボックス 487">
          <a:extLst>
            <a:ext uri="{FF2B5EF4-FFF2-40B4-BE49-F238E27FC236}">
              <a16:creationId xmlns:a16="http://schemas.microsoft.com/office/drawing/2014/main" id="{CB3A5F40-15AD-4271-99E1-A18141FCC379}"/>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89" name="直線コネクタ 488">
          <a:extLst>
            <a:ext uri="{FF2B5EF4-FFF2-40B4-BE49-F238E27FC236}">
              <a16:creationId xmlns:a16="http://schemas.microsoft.com/office/drawing/2014/main" id="{542DB174-37DA-4C34-B332-AF0578E7F45B}"/>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90" name="テキスト ボックス 489">
          <a:extLst>
            <a:ext uri="{FF2B5EF4-FFF2-40B4-BE49-F238E27FC236}">
              <a16:creationId xmlns:a16="http://schemas.microsoft.com/office/drawing/2014/main" id="{93E31E6D-7C92-4332-9F8F-AEBA4CE684FD}"/>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91" name="直線コネクタ 490">
          <a:extLst>
            <a:ext uri="{FF2B5EF4-FFF2-40B4-BE49-F238E27FC236}">
              <a16:creationId xmlns:a16="http://schemas.microsoft.com/office/drawing/2014/main" id="{F75445B0-9C99-4987-B40D-8302E90FFB9E}"/>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492" name="テキスト ボックス 491">
          <a:extLst>
            <a:ext uri="{FF2B5EF4-FFF2-40B4-BE49-F238E27FC236}">
              <a16:creationId xmlns:a16="http://schemas.microsoft.com/office/drawing/2014/main" id="{3043B136-3B72-44B2-A285-C416D6EAEAD6}"/>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93" name="直線コネクタ 492">
          <a:extLst>
            <a:ext uri="{FF2B5EF4-FFF2-40B4-BE49-F238E27FC236}">
              <a16:creationId xmlns:a16="http://schemas.microsoft.com/office/drawing/2014/main" id="{F14D3B7B-D6FD-4C0F-B651-699D1E6B7D9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494" name="テキスト ボックス 493">
          <a:extLst>
            <a:ext uri="{FF2B5EF4-FFF2-40B4-BE49-F238E27FC236}">
              <a16:creationId xmlns:a16="http://schemas.microsoft.com/office/drawing/2014/main" id="{594A0408-170E-41A9-8FD7-EB649D429D4F}"/>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5" name="直線コネクタ 494">
          <a:extLst>
            <a:ext uri="{FF2B5EF4-FFF2-40B4-BE49-F238E27FC236}">
              <a16:creationId xmlns:a16="http://schemas.microsoft.com/office/drawing/2014/main" id="{2D5A1490-D281-4569-B077-0D47947F393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96" name="テキスト ボックス 495">
          <a:extLst>
            <a:ext uri="{FF2B5EF4-FFF2-40B4-BE49-F238E27FC236}">
              <a16:creationId xmlns:a16="http://schemas.microsoft.com/office/drawing/2014/main" id="{8ADD66F1-8FD8-4D65-8171-5D2E66FCE48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7" name="【学校施設】&#10;一人当たり面積グラフ枠">
          <a:extLst>
            <a:ext uri="{FF2B5EF4-FFF2-40B4-BE49-F238E27FC236}">
              <a16:creationId xmlns:a16="http://schemas.microsoft.com/office/drawing/2014/main" id="{DA287FE9-CCA0-40F3-81AD-625E43A9ADF5}"/>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114844</xdr:rowOff>
    </xdr:from>
    <xdr:to>
      <xdr:col>116</xdr:col>
      <xdr:colOff>62864</xdr:colOff>
      <xdr:row>64</xdr:row>
      <xdr:rowOff>53340</xdr:rowOff>
    </xdr:to>
    <xdr:cxnSp macro="">
      <xdr:nvCxnSpPr>
        <xdr:cNvPr id="498" name="直線コネクタ 497">
          <a:extLst>
            <a:ext uri="{FF2B5EF4-FFF2-40B4-BE49-F238E27FC236}">
              <a16:creationId xmlns:a16="http://schemas.microsoft.com/office/drawing/2014/main" id="{8505A820-4C0B-4BFE-9DE8-FC935D1D79D1}"/>
            </a:ext>
          </a:extLst>
        </xdr:cNvPr>
        <xdr:cNvCxnSpPr/>
      </xdr:nvCxnSpPr>
      <xdr:spPr>
        <a:xfrm flipV="1">
          <a:off x="22160864" y="9544594"/>
          <a:ext cx="0" cy="14815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499" name="【学校施設】&#10;一人当たり面積最小値テキスト">
          <a:extLst>
            <a:ext uri="{FF2B5EF4-FFF2-40B4-BE49-F238E27FC236}">
              <a16:creationId xmlns:a16="http://schemas.microsoft.com/office/drawing/2014/main" id="{DC9F446C-89ED-4748-930A-62D335B8D9A5}"/>
            </a:ext>
          </a:extLst>
        </xdr:cNvPr>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500" name="直線コネクタ 499">
          <a:extLst>
            <a:ext uri="{FF2B5EF4-FFF2-40B4-BE49-F238E27FC236}">
              <a16:creationId xmlns:a16="http://schemas.microsoft.com/office/drawing/2014/main" id="{BCDD5F1A-7475-462E-85CB-AA800EE0FBE8}"/>
            </a:ext>
          </a:extLst>
        </xdr:cNvPr>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61521</xdr:rowOff>
    </xdr:from>
    <xdr:ext cx="469744" cy="259045"/>
    <xdr:sp macro="" textlink="">
      <xdr:nvSpPr>
        <xdr:cNvPr id="501" name="【学校施設】&#10;一人当たり面積最大値テキスト">
          <a:extLst>
            <a:ext uri="{FF2B5EF4-FFF2-40B4-BE49-F238E27FC236}">
              <a16:creationId xmlns:a16="http://schemas.microsoft.com/office/drawing/2014/main" id="{A360E998-48C3-4952-A528-FC4BEA80FB05}"/>
            </a:ext>
          </a:extLst>
        </xdr:cNvPr>
        <xdr:cNvSpPr txBox="1"/>
      </xdr:nvSpPr>
      <xdr:spPr>
        <a:xfrm>
          <a:off x="22199600" y="9319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114844</xdr:rowOff>
    </xdr:from>
    <xdr:to>
      <xdr:col>116</xdr:col>
      <xdr:colOff>152400</xdr:colOff>
      <xdr:row>55</xdr:row>
      <xdr:rowOff>114844</xdr:rowOff>
    </xdr:to>
    <xdr:cxnSp macro="">
      <xdr:nvCxnSpPr>
        <xdr:cNvPr id="502" name="直線コネクタ 501">
          <a:extLst>
            <a:ext uri="{FF2B5EF4-FFF2-40B4-BE49-F238E27FC236}">
              <a16:creationId xmlns:a16="http://schemas.microsoft.com/office/drawing/2014/main" id="{5B852090-6F90-4F71-A8ED-3EF4291FDFF3}"/>
            </a:ext>
          </a:extLst>
        </xdr:cNvPr>
        <xdr:cNvCxnSpPr/>
      </xdr:nvCxnSpPr>
      <xdr:spPr>
        <a:xfrm>
          <a:off x="22072600" y="9544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10177</xdr:rowOff>
    </xdr:from>
    <xdr:ext cx="469744" cy="259045"/>
    <xdr:sp macro="" textlink="">
      <xdr:nvSpPr>
        <xdr:cNvPr id="503" name="【学校施設】&#10;一人当たり面積平均値テキスト">
          <a:extLst>
            <a:ext uri="{FF2B5EF4-FFF2-40B4-BE49-F238E27FC236}">
              <a16:creationId xmlns:a16="http://schemas.microsoft.com/office/drawing/2014/main" id="{F17F7C4C-2FA1-467E-BBA5-7E834C059AAE}"/>
            </a:ext>
          </a:extLst>
        </xdr:cNvPr>
        <xdr:cNvSpPr txBox="1"/>
      </xdr:nvSpPr>
      <xdr:spPr>
        <a:xfrm>
          <a:off x="22199600" y="10125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158750</xdr:rowOff>
    </xdr:from>
    <xdr:to>
      <xdr:col>116</xdr:col>
      <xdr:colOff>114300</xdr:colOff>
      <xdr:row>60</xdr:row>
      <xdr:rowOff>88900</xdr:rowOff>
    </xdr:to>
    <xdr:sp macro="" textlink="">
      <xdr:nvSpPr>
        <xdr:cNvPr id="504" name="フローチャート: 判断 503">
          <a:extLst>
            <a:ext uri="{FF2B5EF4-FFF2-40B4-BE49-F238E27FC236}">
              <a16:creationId xmlns:a16="http://schemas.microsoft.com/office/drawing/2014/main" id="{493A3CC2-8CF4-4834-83DC-CD8695A2ACAD}"/>
            </a:ext>
          </a:extLst>
        </xdr:cNvPr>
        <xdr:cNvSpPr/>
      </xdr:nvSpPr>
      <xdr:spPr>
        <a:xfrm>
          <a:off x="221107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59</xdr:row>
      <xdr:rowOff>165281</xdr:rowOff>
    </xdr:from>
    <xdr:to>
      <xdr:col>112</xdr:col>
      <xdr:colOff>38100</xdr:colOff>
      <xdr:row>60</xdr:row>
      <xdr:rowOff>95431</xdr:rowOff>
    </xdr:to>
    <xdr:sp macro="" textlink="">
      <xdr:nvSpPr>
        <xdr:cNvPr id="505" name="フローチャート: 判断 504">
          <a:extLst>
            <a:ext uri="{FF2B5EF4-FFF2-40B4-BE49-F238E27FC236}">
              <a16:creationId xmlns:a16="http://schemas.microsoft.com/office/drawing/2014/main" id="{8BBC96E0-DC52-4B22-BFC8-73DD956D3B09}"/>
            </a:ext>
          </a:extLst>
        </xdr:cNvPr>
        <xdr:cNvSpPr/>
      </xdr:nvSpPr>
      <xdr:spPr>
        <a:xfrm>
          <a:off x="21272500" y="10280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59</xdr:row>
      <xdr:rowOff>163104</xdr:rowOff>
    </xdr:from>
    <xdr:to>
      <xdr:col>107</xdr:col>
      <xdr:colOff>101600</xdr:colOff>
      <xdr:row>60</xdr:row>
      <xdr:rowOff>93254</xdr:rowOff>
    </xdr:to>
    <xdr:sp macro="" textlink="">
      <xdr:nvSpPr>
        <xdr:cNvPr id="506" name="フローチャート: 判断 505">
          <a:extLst>
            <a:ext uri="{FF2B5EF4-FFF2-40B4-BE49-F238E27FC236}">
              <a16:creationId xmlns:a16="http://schemas.microsoft.com/office/drawing/2014/main" id="{D9769DC8-8480-4D7D-AA23-3BB6B05723FC}"/>
            </a:ext>
          </a:extLst>
        </xdr:cNvPr>
        <xdr:cNvSpPr/>
      </xdr:nvSpPr>
      <xdr:spPr>
        <a:xfrm>
          <a:off x="20383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7983</xdr:rowOff>
    </xdr:from>
    <xdr:to>
      <xdr:col>102</xdr:col>
      <xdr:colOff>165100</xdr:colOff>
      <xdr:row>60</xdr:row>
      <xdr:rowOff>109583</xdr:rowOff>
    </xdr:to>
    <xdr:sp macro="" textlink="">
      <xdr:nvSpPr>
        <xdr:cNvPr id="507" name="フローチャート: 判断 506">
          <a:extLst>
            <a:ext uri="{FF2B5EF4-FFF2-40B4-BE49-F238E27FC236}">
              <a16:creationId xmlns:a16="http://schemas.microsoft.com/office/drawing/2014/main" id="{F1F81E19-B47D-44A0-9772-63F85042D4DF}"/>
            </a:ext>
          </a:extLst>
        </xdr:cNvPr>
        <xdr:cNvSpPr/>
      </xdr:nvSpPr>
      <xdr:spPr>
        <a:xfrm>
          <a:off x="19494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36285</xdr:rowOff>
    </xdr:from>
    <xdr:to>
      <xdr:col>98</xdr:col>
      <xdr:colOff>38100</xdr:colOff>
      <xdr:row>60</xdr:row>
      <xdr:rowOff>137885</xdr:rowOff>
    </xdr:to>
    <xdr:sp macro="" textlink="">
      <xdr:nvSpPr>
        <xdr:cNvPr id="508" name="フローチャート: 判断 507">
          <a:extLst>
            <a:ext uri="{FF2B5EF4-FFF2-40B4-BE49-F238E27FC236}">
              <a16:creationId xmlns:a16="http://schemas.microsoft.com/office/drawing/2014/main" id="{933A9691-B8EC-4D75-8311-715C722F96E4}"/>
            </a:ext>
          </a:extLst>
        </xdr:cNvPr>
        <xdr:cNvSpPr/>
      </xdr:nvSpPr>
      <xdr:spPr>
        <a:xfrm>
          <a:off x="18605500" y="1032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A18AE34F-9B42-4671-B16D-5967925C168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30C2029A-3855-4B30-B16E-FE429894BE45}"/>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11" name="テキスト ボックス 510">
          <a:extLst>
            <a:ext uri="{FF2B5EF4-FFF2-40B4-BE49-F238E27FC236}">
              <a16:creationId xmlns:a16="http://schemas.microsoft.com/office/drawing/2014/main" id="{DE1E7FA2-E68C-47FA-8DA1-AE4857210249}"/>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12" name="テキスト ボックス 511">
          <a:extLst>
            <a:ext uri="{FF2B5EF4-FFF2-40B4-BE49-F238E27FC236}">
              <a16:creationId xmlns:a16="http://schemas.microsoft.com/office/drawing/2014/main" id="{3E49047A-FA97-47A1-BFFC-C10B5F29C1D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3" name="テキスト ボックス 512">
          <a:extLst>
            <a:ext uri="{FF2B5EF4-FFF2-40B4-BE49-F238E27FC236}">
              <a16:creationId xmlns:a16="http://schemas.microsoft.com/office/drawing/2014/main" id="{F863CA0A-5E90-4AAC-9559-DB39431FC24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60778</xdr:rowOff>
    </xdr:from>
    <xdr:to>
      <xdr:col>116</xdr:col>
      <xdr:colOff>114300</xdr:colOff>
      <xdr:row>61</xdr:row>
      <xdr:rowOff>162378</xdr:rowOff>
    </xdr:to>
    <xdr:sp macro="" textlink="">
      <xdr:nvSpPr>
        <xdr:cNvPr id="514" name="楕円 513">
          <a:extLst>
            <a:ext uri="{FF2B5EF4-FFF2-40B4-BE49-F238E27FC236}">
              <a16:creationId xmlns:a16="http://schemas.microsoft.com/office/drawing/2014/main" id="{3CE37271-F094-43D1-AF30-2CE55621B58D}"/>
            </a:ext>
          </a:extLst>
        </xdr:cNvPr>
        <xdr:cNvSpPr/>
      </xdr:nvSpPr>
      <xdr:spPr>
        <a:xfrm>
          <a:off x="22110700" y="1051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39205</xdr:rowOff>
    </xdr:from>
    <xdr:ext cx="469744" cy="259045"/>
    <xdr:sp macro="" textlink="">
      <xdr:nvSpPr>
        <xdr:cNvPr id="515" name="【学校施設】&#10;一人当たり面積該当値テキスト">
          <a:extLst>
            <a:ext uri="{FF2B5EF4-FFF2-40B4-BE49-F238E27FC236}">
              <a16:creationId xmlns:a16="http://schemas.microsoft.com/office/drawing/2014/main" id="{57531D2C-38A9-4912-B6C9-845F9B8E6549}"/>
            </a:ext>
          </a:extLst>
        </xdr:cNvPr>
        <xdr:cNvSpPr txBox="1"/>
      </xdr:nvSpPr>
      <xdr:spPr>
        <a:xfrm>
          <a:off x="22199600" y="1049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64044</xdr:rowOff>
    </xdr:from>
    <xdr:to>
      <xdr:col>112</xdr:col>
      <xdr:colOff>38100</xdr:colOff>
      <xdr:row>61</xdr:row>
      <xdr:rowOff>165644</xdr:rowOff>
    </xdr:to>
    <xdr:sp macro="" textlink="">
      <xdr:nvSpPr>
        <xdr:cNvPr id="516" name="楕円 515">
          <a:extLst>
            <a:ext uri="{FF2B5EF4-FFF2-40B4-BE49-F238E27FC236}">
              <a16:creationId xmlns:a16="http://schemas.microsoft.com/office/drawing/2014/main" id="{0944AAD1-813C-4573-AA08-DF31B6876532}"/>
            </a:ext>
          </a:extLst>
        </xdr:cNvPr>
        <xdr:cNvSpPr/>
      </xdr:nvSpPr>
      <xdr:spPr>
        <a:xfrm>
          <a:off x="21272500" y="105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111578</xdr:rowOff>
    </xdr:from>
    <xdr:to>
      <xdr:col>116</xdr:col>
      <xdr:colOff>63500</xdr:colOff>
      <xdr:row>61</xdr:row>
      <xdr:rowOff>114844</xdr:rowOff>
    </xdr:to>
    <xdr:cxnSp macro="">
      <xdr:nvCxnSpPr>
        <xdr:cNvPr id="517" name="直線コネクタ 516">
          <a:extLst>
            <a:ext uri="{FF2B5EF4-FFF2-40B4-BE49-F238E27FC236}">
              <a16:creationId xmlns:a16="http://schemas.microsoft.com/office/drawing/2014/main" id="{DDE1B652-D643-4A3D-89DF-13E572E5D00B}"/>
            </a:ext>
          </a:extLst>
        </xdr:cNvPr>
        <xdr:cNvCxnSpPr/>
      </xdr:nvCxnSpPr>
      <xdr:spPr>
        <a:xfrm flipV="1">
          <a:off x="21323300" y="10570028"/>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66222</xdr:rowOff>
    </xdr:from>
    <xdr:to>
      <xdr:col>107</xdr:col>
      <xdr:colOff>101600</xdr:colOff>
      <xdr:row>61</xdr:row>
      <xdr:rowOff>167822</xdr:rowOff>
    </xdr:to>
    <xdr:sp macro="" textlink="">
      <xdr:nvSpPr>
        <xdr:cNvPr id="518" name="楕円 517">
          <a:extLst>
            <a:ext uri="{FF2B5EF4-FFF2-40B4-BE49-F238E27FC236}">
              <a16:creationId xmlns:a16="http://schemas.microsoft.com/office/drawing/2014/main" id="{F03731E7-066B-4158-B3D2-4BCC61A05602}"/>
            </a:ext>
          </a:extLst>
        </xdr:cNvPr>
        <xdr:cNvSpPr/>
      </xdr:nvSpPr>
      <xdr:spPr>
        <a:xfrm>
          <a:off x="20383500" y="10524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114844</xdr:rowOff>
    </xdr:from>
    <xdr:to>
      <xdr:col>111</xdr:col>
      <xdr:colOff>177800</xdr:colOff>
      <xdr:row>61</xdr:row>
      <xdr:rowOff>117022</xdr:rowOff>
    </xdr:to>
    <xdr:cxnSp macro="">
      <xdr:nvCxnSpPr>
        <xdr:cNvPr id="519" name="直線コネクタ 518">
          <a:extLst>
            <a:ext uri="{FF2B5EF4-FFF2-40B4-BE49-F238E27FC236}">
              <a16:creationId xmlns:a16="http://schemas.microsoft.com/office/drawing/2014/main" id="{7B0B5149-2808-4387-ABC0-F6F2A8B9BE07}"/>
            </a:ext>
          </a:extLst>
        </xdr:cNvPr>
        <xdr:cNvCxnSpPr/>
      </xdr:nvCxnSpPr>
      <xdr:spPr>
        <a:xfrm flipV="1">
          <a:off x="20434300" y="10573294"/>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64044</xdr:rowOff>
    </xdr:from>
    <xdr:to>
      <xdr:col>102</xdr:col>
      <xdr:colOff>165100</xdr:colOff>
      <xdr:row>61</xdr:row>
      <xdr:rowOff>165644</xdr:rowOff>
    </xdr:to>
    <xdr:sp macro="" textlink="">
      <xdr:nvSpPr>
        <xdr:cNvPr id="520" name="楕円 519">
          <a:extLst>
            <a:ext uri="{FF2B5EF4-FFF2-40B4-BE49-F238E27FC236}">
              <a16:creationId xmlns:a16="http://schemas.microsoft.com/office/drawing/2014/main" id="{9C8CF357-D583-4BAD-96F8-FE5FFFF342DE}"/>
            </a:ext>
          </a:extLst>
        </xdr:cNvPr>
        <xdr:cNvSpPr/>
      </xdr:nvSpPr>
      <xdr:spPr>
        <a:xfrm>
          <a:off x="19494500" y="1052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114844</xdr:rowOff>
    </xdr:from>
    <xdr:to>
      <xdr:col>107</xdr:col>
      <xdr:colOff>50800</xdr:colOff>
      <xdr:row>61</xdr:row>
      <xdr:rowOff>117022</xdr:rowOff>
    </xdr:to>
    <xdr:cxnSp macro="">
      <xdr:nvCxnSpPr>
        <xdr:cNvPr id="521" name="直線コネクタ 520">
          <a:extLst>
            <a:ext uri="{FF2B5EF4-FFF2-40B4-BE49-F238E27FC236}">
              <a16:creationId xmlns:a16="http://schemas.microsoft.com/office/drawing/2014/main" id="{1EDAB0F7-BDF2-47E8-A7B6-4C474C51643A}"/>
            </a:ext>
          </a:extLst>
        </xdr:cNvPr>
        <xdr:cNvCxnSpPr/>
      </xdr:nvCxnSpPr>
      <xdr:spPr>
        <a:xfrm>
          <a:off x="19545300" y="10573294"/>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61867</xdr:rowOff>
    </xdr:from>
    <xdr:to>
      <xdr:col>98</xdr:col>
      <xdr:colOff>38100</xdr:colOff>
      <xdr:row>61</xdr:row>
      <xdr:rowOff>163467</xdr:rowOff>
    </xdr:to>
    <xdr:sp macro="" textlink="">
      <xdr:nvSpPr>
        <xdr:cNvPr id="522" name="楕円 521">
          <a:extLst>
            <a:ext uri="{FF2B5EF4-FFF2-40B4-BE49-F238E27FC236}">
              <a16:creationId xmlns:a16="http://schemas.microsoft.com/office/drawing/2014/main" id="{C3D986D6-D90E-4FAF-A44F-016836800ED1}"/>
            </a:ext>
          </a:extLst>
        </xdr:cNvPr>
        <xdr:cNvSpPr/>
      </xdr:nvSpPr>
      <xdr:spPr>
        <a:xfrm>
          <a:off x="18605500" y="10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112667</xdr:rowOff>
    </xdr:from>
    <xdr:to>
      <xdr:col>102</xdr:col>
      <xdr:colOff>114300</xdr:colOff>
      <xdr:row>61</xdr:row>
      <xdr:rowOff>114844</xdr:rowOff>
    </xdr:to>
    <xdr:cxnSp macro="">
      <xdr:nvCxnSpPr>
        <xdr:cNvPr id="523" name="直線コネクタ 522">
          <a:extLst>
            <a:ext uri="{FF2B5EF4-FFF2-40B4-BE49-F238E27FC236}">
              <a16:creationId xmlns:a16="http://schemas.microsoft.com/office/drawing/2014/main" id="{A7C064DF-DC07-4799-B850-C3E2C694B9A0}"/>
            </a:ext>
          </a:extLst>
        </xdr:cNvPr>
        <xdr:cNvCxnSpPr/>
      </xdr:nvCxnSpPr>
      <xdr:spPr>
        <a:xfrm>
          <a:off x="18656300" y="10571117"/>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111958</xdr:rowOff>
    </xdr:from>
    <xdr:ext cx="469744" cy="259045"/>
    <xdr:sp macro="" textlink="">
      <xdr:nvSpPr>
        <xdr:cNvPr id="524" name="n_1aveValue【学校施設】&#10;一人当たり面積">
          <a:extLst>
            <a:ext uri="{FF2B5EF4-FFF2-40B4-BE49-F238E27FC236}">
              <a16:creationId xmlns:a16="http://schemas.microsoft.com/office/drawing/2014/main" id="{9737A996-D432-40C3-8725-6FEAE28C480F}"/>
            </a:ext>
          </a:extLst>
        </xdr:cNvPr>
        <xdr:cNvSpPr txBox="1"/>
      </xdr:nvSpPr>
      <xdr:spPr>
        <a:xfrm>
          <a:off x="21075727" y="10056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109781</xdr:rowOff>
    </xdr:from>
    <xdr:ext cx="469744" cy="259045"/>
    <xdr:sp macro="" textlink="">
      <xdr:nvSpPr>
        <xdr:cNvPr id="525" name="n_2aveValue【学校施設】&#10;一人当たり面積">
          <a:extLst>
            <a:ext uri="{FF2B5EF4-FFF2-40B4-BE49-F238E27FC236}">
              <a16:creationId xmlns:a16="http://schemas.microsoft.com/office/drawing/2014/main" id="{72E72744-8675-4F4B-81B5-5F698A21EAD6}"/>
            </a:ext>
          </a:extLst>
        </xdr:cNvPr>
        <xdr:cNvSpPr txBox="1"/>
      </xdr:nvSpPr>
      <xdr:spPr>
        <a:xfrm>
          <a:off x="20199427" y="1005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126110</xdr:rowOff>
    </xdr:from>
    <xdr:ext cx="469744" cy="259045"/>
    <xdr:sp macro="" textlink="">
      <xdr:nvSpPr>
        <xdr:cNvPr id="526" name="n_3aveValue【学校施設】&#10;一人当たり面積">
          <a:extLst>
            <a:ext uri="{FF2B5EF4-FFF2-40B4-BE49-F238E27FC236}">
              <a16:creationId xmlns:a16="http://schemas.microsoft.com/office/drawing/2014/main" id="{844FF192-5DBD-4B12-B828-C07E2081E5B1}"/>
            </a:ext>
          </a:extLst>
        </xdr:cNvPr>
        <xdr:cNvSpPr txBox="1"/>
      </xdr:nvSpPr>
      <xdr:spPr>
        <a:xfrm>
          <a:off x="19310427" y="10070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154412</xdr:rowOff>
    </xdr:from>
    <xdr:ext cx="469744" cy="259045"/>
    <xdr:sp macro="" textlink="">
      <xdr:nvSpPr>
        <xdr:cNvPr id="527" name="n_4aveValue【学校施設】&#10;一人当たり面積">
          <a:extLst>
            <a:ext uri="{FF2B5EF4-FFF2-40B4-BE49-F238E27FC236}">
              <a16:creationId xmlns:a16="http://schemas.microsoft.com/office/drawing/2014/main" id="{32377966-2C4D-457E-8CCE-C086BF5CB31E}"/>
            </a:ext>
          </a:extLst>
        </xdr:cNvPr>
        <xdr:cNvSpPr txBox="1"/>
      </xdr:nvSpPr>
      <xdr:spPr>
        <a:xfrm>
          <a:off x="18421427" y="1009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156771</xdr:rowOff>
    </xdr:from>
    <xdr:ext cx="469744" cy="259045"/>
    <xdr:sp macro="" textlink="">
      <xdr:nvSpPr>
        <xdr:cNvPr id="528" name="n_1mainValue【学校施設】&#10;一人当たり面積">
          <a:extLst>
            <a:ext uri="{FF2B5EF4-FFF2-40B4-BE49-F238E27FC236}">
              <a16:creationId xmlns:a16="http://schemas.microsoft.com/office/drawing/2014/main" id="{C42023E7-8E51-4A9A-B586-7B3B166AA89A}"/>
            </a:ext>
          </a:extLst>
        </xdr:cNvPr>
        <xdr:cNvSpPr txBox="1"/>
      </xdr:nvSpPr>
      <xdr:spPr>
        <a:xfrm>
          <a:off x="21075727" y="1061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158949</xdr:rowOff>
    </xdr:from>
    <xdr:ext cx="469744" cy="259045"/>
    <xdr:sp macro="" textlink="">
      <xdr:nvSpPr>
        <xdr:cNvPr id="529" name="n_2mainValue【学校施設】&#10;一人当たり面積">
          <a:extLst>
            <a:ext uri="{FF2B5EF4-FFF2-40B4-BE49-F238E27FC236}">
              <a16:creationId xmlns:a16="http://schemas.microsoft.com/office/drawing/2014/main" id="{8B451DCB-CD77-44B7-84FC-97A4B3F2581C}"/>
            </a:ext>
          </a:extLst>
        </xdr:cNvPr>
        <xdr:cNvSpPr txBox="1"/>
      </xdr:nvSpPr>
      <xdr:spPr>
        <a:xfrm>
          <a:off x="20199427" y="10617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156771</xdr:rowOff>
    </xdr:from>
    <xdr:ext cx="469744" cy="259045"/>
    <xdr:sp macro="" textlink="">
      <xdr:nvSpPr>
        <xdr:cNvPr id="530" name="n_3mainValue【学校施設】&#10;一人当たり面積">
          <a:extLst>
            <a:ext uri="{FF2B5EF4-FFF2-40B4-BE49-F238E27FC236}">
              <a16:creationId xmlns:a16="http://schemas.microsoft.com/office/drawing/2014/main" id="{08978F1A-4E42-447A-A1A6-7D7EE88A8431}"/>
            </a:ext>
          </a:extLst>
        </xdr:cNvPr>
        <xdr:cNvSpPr txBox="1"/>
      </xdr:nvSpPr>
      <xdr:spPr>
        <a:xfrm>
          <a:off x="19310427" y="10615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154594</xdr:rowOff>
    </xdr:from>
    <xdr:ext cx="469744" cy="259045"/>
    <xdr:sp macro="" textlink="">
      <xdr:nvSpPr>
        <xdr:cNvPr id="531" name="n_4mainValue【学校施設】&#10;一人当たり面積">
          <a:extLst>
            <a:ext uri="{FF2B5EF4-FFF2-40B4-BE49-F238E27FC236}">
              <a16:creationId xmlns:a16="http://schemas.microsoft.com/office/drawing/2014/main" id="{1A36FF5B-1211-4F63-B103-2EA69791CD7B}"/>
            </a:ext>
          </a:extLst>
        </xdr:cNvPr>
        <xdr:cNvSpPr txBox="1"/>
      </xdr:nvSpPr>
      <xdr:spPr>
        <a:xfrm>
          <a:off x="18421427" y="106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32" name="正方形/長方形 531">
          <a:extLst>
            <a:ext uri="{FF2B5EF4-FFF2-40B4-BE49-F238E27FC236}">
              <a16:creationId xmlns:a16="http://schemas.microsoft.com/office/drawing/2014/main" id="{1A46A883-D977-402E-A4B6-237AC2D2E06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3" name="正方形/長方形 532">
          <a:extLst>
            <a:ext uri="{FF2B5EF4-FFF2-40B4-BE49-F238E27FC236}">
              <a16:creationId xmlns:a16="http://schemas.microsoft.com/office/drawing/2014/main" id="{F4B7F5B6-A397-499B-BFFC-7CB8A5EE12E6}"/>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4" name="正方形/長方形 533">
          <a:extLst>
            <a:ext uri="{FF2B5EF4-FFF2-40B4-BE49-F238E27FC236}">
              <a16:creationId xmlns:a16="http://schemas.microsoft.com/office/drawing/2014/main" id="{953710AE-5BF2-4CF1-90A3-76CFD9940F3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5" name="正方形/長方形 534">
          <a:extLst>
            <a:ext uri="{FF2B5EF4-FFF2-40B4-BE49-F238E27FC236}">
              <a16:creationId xmlns:a16="http://schemas.microsoft.com/office/drawing/2014/main" id="{37DCCA89-436E-4B26-A056-DF9AC506475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6" name="正方形/長方形 535">
          <a:extLst>
            <a:ext uri="{FF2B5EF4-FFF2-40B4-BE49-F238E27FC236}">
              <a16:creationId xmlns:a16="http://schemas.microsoft.com/office/drawing/2014/main" id="{9DC4F012-DF5A-4911-BFE1-A391D845E16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7" name="正方形/長方形 536">
          <a:extLst>
            <a:ext uri="{FF2B5EF4-FFF2-40B4-BE49-F238E27FC236}">
              <a16:creationId xmlns:a16="http://schemas.microsoft.com/office/drawing/2014/main" id="{04B93A7A-9DB4-4929-8342-90018F40FC4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8" name="正方形/長方形 537">
          <a:extLst>
            <a:ext uri="{FF2B5EF4-FFF2-40B4-BE49-F238E27FC236}">
              <a16:creationId xmlns:a16="http://schemas.microsoft.com/office/drawing/2014/main" id="{1F356C55-DE4F-4DD3-9A17-FD2C7587B46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9" name="正方形/長方形 538">
          <a:extLst>
            <a:ext uri="{FF2B5EF4-FFF2-40B4-BE49-F238E27FC236}">
              <a16:creationId xmlns:a16="http://schemas.microsoft.com/office/drawing/2014/main" id="{E2CC117D-F70E-4A60-9142-242CFB61ECC9}"/>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40" name="テキスト ボックス 539">
          <a:extLst>
            <a:ext uri="{FF2B5EF4-FFF2-40B4-BE49-F238E27FC236}">
              <a16:creationId xmlns:a16="http://schemas.microsoft.com/office/drawing/2014/main" id="{2257330D-C0F8-40A1-8301-158009B6B2D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41" name="直線コネクタ 540">
          <a:extLst>
            <a:ext uri="{FF2B5EF4-FFF2-40B4-BE49-F238E27FC236}">
              <a16:creationId xmlns:a16="http://schemas.microsoft.com/office/drawing/2014/main" id="{7BE4F346-67C7-43F4-B8FE-665BD4BBEE3A}"/>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42" name="テキスト ボックス 541">
          <a:extLst>
            <a:ext uri="{FF2B5EF4-FFF2-40B4-BE49-F238E27FC236}">
              <a16:creationId xmlns:a16="http://schemas.microsoft.com/office/drawing/2014/main" id="{F3D2F76A-1B8A-4887-B982-A172D054E91D}"/>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3" name="直線コネクタ 542">
          <a:extLst>
            <a:ext uri="{FF2B5EF4-FFF2-40B4-BE49-F238E27FC236}">
              <a16:creationId xmlns:a16="http://schemas.microsoft.com/office/drawing/2014/main" id="{3A0F3E4B-37E9-4D88-8D39-F9EBF99FBB5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4" name="テキスト ボックス 543">
          <a:extLst>
            <a:ext uri="{FF2B5EF4-FFF2-40B4-BE49-F238E27FC236}">
              <a16:creationId xmlns:a16="http://schemas.microsoft.com/office/drawing/2014/main" id="{F08D1280-75E4-4021-975F-59359CACA95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5" name="直線コネクタ 544">
          <a:extLst>
            <a:ext uri="{FF2B5EF4-FFF2-40B4-BE49-F238E27FC236}">
              <a16:creationId xmlns:a16="http://schemas.microsoft.com/office/drawing/2014/main" id="{01CE8B79-9276-4447-B22C-41F4F774A88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6" name="テキスト ボックス 545">
          <a:extLst>
            <a:ext uri="{FF2B5EF4-FFF2-40B4-BE49-F238E27FC236}">
              <a16:creationId xmlns:a16="http://schemas.microsoft.com/office/drawing/2014/main" id="{5DBB0D9D-E891-4796-B618-DD52CA658B94}"/>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7" name="直線コネクタ 546">
          <a:extLst>
            <a:ext uri="{FF2B5EF4-FFF2-40B4-BE49-F238E27FC236}">
              <a16:creationId xmlns:a16="http://schemas.microsoft.com/office/drawing/2014/main" id="{A3AC4520-75FE-4A60-A73B-8D291DAD4C4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8" name="テキスト ボックス 547">
          <a:extLst>
            <a:ext uri="{FF2B5EF4-FFF2-40B4-BE49-F238E27FC236}">
              <a16:creationId xmlns:a16="http://schemas.microsoft.com/office/drawing/2014/main" id="{3C9B6212-0503-4DD7-BD0E-8FEB34D880D7}"/>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9" name="直線コネクタ 548">
          <a:extLst>
            <a:ext uri="{FF2B5EF4-FFF2-40B4-BE49-F238E27FC236}">
              <a16:creationId xmlns:a16="http://schemas.microsoft.com/office/drawing/2014/main" id="{9827166C-8CA9-4DAA-9111-F9BEEE2377C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50" name="テキスト ボックス 549">
          <a:extLst>
            <a:ext uri="{FF2B5EF4-FFF2-40B4-BE49-F238E27FC236}">
              <a16:creationId xmlns:a16="http://schemas.microsoft.com/office/drawing/2014/main" id="{6504E6CC-A1A2-4A70-873B-35ED6C657F3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51" name="直線コネクタ 550">
          <a:extLst>
            <a:ext uri="{FF2B5EF4-FFF2-40B4-BE49-F238E27FC236}">
              <a16:creationId xmlns:a16="http://schemas.microsoft.com/office/drawing/2014/main" id="{818E0B18-4E86-49BF-ACCF-F7E8C567B84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52" name="テキスト ボックス 551">
          <a:extLst>
            <a:ext uri="{FF2B5EF4-FFF2-40B4-BE49-F238E27FC236}">
              <a16:creationId xmlns:a16="http://schemas.microsoft.com/office/drawing/2014/main" id="{F6011A99-0C28-406D-BBC4-7BADFA3FA692}"/>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3" name="直線コネクタ 552">
          <a:extLst>
            <a:ext uri="{FF2B5EF4-FFF2-40B4-BE49-F238E27FC236}">
              <a16:creationId xmlns:a16="http://schemas.microsoft.com/office/drawing/2014/main" id="{2A0B8CDE-B2CB-4D09-BC02-607BD70C91F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4" name="テキスト ボックス 553">
          <a:extLst>
            <a:ext uri="{FF2B5EF4-FFF2-40B4-BE49-F238E27FC236}">
              <a16:creationId xmlns:a16="http://schemas.microsoft.com/office/drawing/2014/main" id="{2BF55BFC-5207-4F83-BE0F-B554F19A699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5" name="【児童館】&#10;有形固定資産減価償却率グラフ枠">
          <a:extLst>
            <a:ext uri="{FF2B5EF4-FFF2-40B4-BE49-F238E27FC236}">
              <a16:creationId xmlns:a16="http://schemas.microsoft.com/office/drawing/2014/main" id="{B630FFEB-8AB6-4B0F-A301-44192DFEF85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110489</xdr:rowOff>
    </xdr:from>
    <xdr:to>
      <xdr:col>85</xdr:col>
      <xdr:colOff>126364</xdr:colOff>
      <xdr:row>86</xdr:row>
      <xdr:rowOff>114300</xdr:rowOff>
    </xdr:to>
    <xdr:cxnSp macro="">
      <xdr:nvCxnSpPr>
        <xdr:cNvPr id="556" name="直線コネクタ 555">
          <a:extLst>
            <a:ext uri="{FF2B5EF4-FFF2-40B4-BE49-F238E27FC236}">
              <a16:creationId xmlns:a16="http://schemas.microsoft.com/office/drawing/2014/main" id="{A92C393E-44A8-4F14-B1BE-991A9E5CEEA3}"/>
            </a:ext>
          </a:extLst>
        </xdr:cNvPr>
        <xdr:cNvCxnSpPr/>
      </xdr:nvCxnSpPr>
      <xdr:spPr>
        <a:xfrm flipV="1">
          <a:off x="16318864" y="13483589"/>
          <a:ext cx="0" cy="1375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7" name="【児童館】&#10;有形固定資産減価償却率最小値テキスト">
          <a:extLst>
            <a:ext uri="{FF2B5EF4-FFF2-40B4-BE49-F238E27FC236}">
              <a16:creationId xmlns:a16="http://schemas.microsoft.com/office/drawing/2014/main" id="{8614DCC4-AF08-478A-B1FF-360D38C0C471}"/>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8" name="直線コネクタ 557">
          <a:extLst>
            <a:ext uri="{FF2B5EF4-FFF2-40B4-BE49-F238E27FC236}">
              <a16:creationId xmlns:a16="http://schemas.microsoft.com/office/drawing/2014/main" id="{42306B24-3820-4160-A326-161244B61F19}"/>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57166</xdr:rowOff>
    </xdr:from>
    <xdr:ext cx="405111" cy="259045"/>
    <xdr:sp macro="" textlink="">
      <xdr:nvSpPr>
        <xdr:cNvPr id="559" name="【児童館】&#10;有形固定資産減価償却率最大値テキスト">
          <a:extLst>
            <a:ext uri="{FF2B5EF4-FFF2-40B4-BE49-F238E27FC236}">
              <a16:creationId xmlns:a16="http://schemas.microsoft.com/office/drawing/2014/main" id="{88A1091E-075B-41E2-8031-17F6F628DEFF}"/>
            </a:ext>
          </a:extLst>
        </xdr:cNvPr>
        <xdr:cNvSpPr txBox="1"/>
      </xdr:nvSpPr>
      <xdr:spPr>
        <a:xfrm>
          <a:off x="16357600" y="13258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110489</xdr:rowOff>
    </xdr:from>
    <xdr:to>
      <xdr:col>86</xdr:col>
      <xdr:colOff>25400</xdr:colOff>
      <xdr:row>78</xdr:row>
      <xdr:rowOff>110489</xdr:rowOff>
    </xdr:to>
    <xdr:cxnSp macro="">
      <xdr:nvCxnSpPr>
        <xdr:cNvPr id="560" name="直線コネクタ 559">
          <a:extLst>
            <a:ext uri="{FF2B5EF4-FFF2-40B4-BE49-F238E27FC236}">
              <a16:creationId xmlns:a16="http://schemas.microsoft.com/office/drawing/2014/main" id="{345FE3C4-0647-4FA0-ACF4-0625B1867B44}"/>
            </a:ext>
          </a:extLst>
        </xdr:cNvPr>
        <xdr:cNvCxnSpPr/>
      </xdr:nvCxnSpPr>
      <xdr:spPr>
        <a:xfrm>
          <a:off x="16230600" y="13483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38116</xdr:rowOff>
    </xdr:from>
    <xdr:ext cx="405111" cy="259045"/>
    <xdr:sp macro="" textlink="">
      <xdr:nvSpPr>
        <xdr:cNvPr id="561" name="【児童館】&#10;有形固定資産減価償却率平均値テキスト">
          <a:extLst>
            <a:ext uri="{FF2B5EF4-FFF2-40B4-BE49-F238E27FC236}">
              <a16:creationId xmlns:a16="http://schemas.microsoft.com/office/drawing/2014/main" id="{D2BBB175-A411-4FF7-9AF1-623B51D9198C}"/>
            </a:ext>
          </a:extLst>
        </xdr:cNvPr>
        <xdr:cNvSpPr txBox="1"/>
      </xdr:nvSpPr>
      <xdr:spPr>
        <a:xfrm>
          <a:off x="16357600" y="139255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59689</xdr:rowOff>
    </xdr:from>
    <xdr:to>
      <xdr:col>85</xdr:col>
      <xdr:colOff>177800</xdr:colOff>
      <xdr:row>81</xdr:row>
      <xdr:rowOff>161289</xdr:rowOff>
    </xdr:to>
    <xdr:sp macro="" textlink="">
      <xdr:nvSpPr>
        <xdr:cNvPr id="562" name="フローチャート: 判断 561">
          <a:extLst>
            <a:ext uri="{FF2B5EF4-FFF2-40B4-BE49-F238E27FC236}">
              <a16:creationId xmlns:a16="http://schemas.microsoft.com/office/drawing/2014/main" id="{0876BCDD-FF0C-40F7-9DAF-ADD9102F0C70}"/>
            </a:ext>
          </a:extLst>
        </xdr:cNvPr>
        <xdr:cNvSpPr/>
      </xdr:nvSpPr>
      <xdr:spPr>
        <a:xfrm>
          <a:off x="16268700" y="13947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65405</xdr:rowOff>
    </xdr:from>
    <xdr:to>
      <xdr:col>81</xdr:col>
      <xdr:colOff>101600</xdr:colOff>
      <xdr:row>81</xdr:row>
      <xdr:rowOff>167005</xdr:rowOff>
    </xdr:to>
    <xdr:sp macro="" textlink="">
      <xdr:nvSpPr>
        <xdr:cNvPr id="563" name="フローチャート: 判断 562">
          <a:extLst>
            <a:ext uri="{FF2B5EF4-FFF2-40B4-BE49-F238E27FC236}">
              <a16:creationId xmlns:a16="http://schemas.microsoft.com/office/drawing/2014/main" id="{3D874769-D041-4BB4-9498-65BB1146C4DF}"/>
            </a:ext>
          </a:extLst>
        </xdr:cNvPr>
        <xdr:cNvSpPr/>
      </xdr:nvSpPr>
      <xdr:spPr>
        <a:xfrm>
          <a:off x="15430500" y="1395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34925</xdr:rowOff>
    </xdr:from>
    <xdr:to>
      <xdr:col>76</xdr:col>
      <xdr:colOff>165100</xdr:colOff>
      <xdr:row>81</xdr:row>
      <xdr:rowOff>136525</xdr:rowOff>
    </xdr:to>
    <xdr:sp macro="" textlink="">
      <xdr:nvSpPr>
        <xdr:cNvPr id="564" name="フローチャート: 判断 563">
          <a:extLst>
            <a:ext uri="{FF2B5EF4-FFF2-40B4-BE49-F238E27FC236}">
              <a16:creationId xmlns:a16="http://schemas.microsoft.com/office/drawing/2014/main" id="{EA4DD887-0608-459B-8123-A8B5610393C3}"/>
            </a:ext>
          </a:extLst>
        </xdr:cNvPr>
        <xdr:cNvSpPr/>
      </xdr:nvSpPr>
      <xdr:spPr>
        <a:xfrm>
          <a:off x="14541500" y="13922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120650</xdr:rowOff>
    </xdr:from>
    <xdr:to>
      <xdr:col>72</xdr:col>
      <xdr:colOff>38100</xdr:colOff>
      <xdr:row>82</xdr:row>
      <xdr:rowOff>50800</xdr:rowOff>
    </xdr:to>
    <xdr:sp macro="" textlink="">
      <xdr:nvSpPr>
        <xdr:cNvPr id="565" name="フローチャート: 判断 564">
          <a:extLst>
            <a:ext uri="{FF2B5EF4-FFF2-40B4-BE49-F238E27FC236}">
              <a16:creationId xmlns:a16="http://schemas.microsoft.com/office/drawing/2014/main" id="{C1DE65B7-4F91-408A-80D7-AAEA7E5A0A9B}"/>
            </a:ext>
          </a:extLst>
        </xdr:cNvPr>
        <xdr:cNvSpPr/>
      </xdr:nvSpPr>
      <xdr:spPr>
        <a:xfrm>
          <a:off x="13652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92075</xdr:rowOff>
    </xdr:from>
    <xdr:to>
      <xdr:col>67</xdr:col>
      <xdr:colOff>101600</xdr:colOff>
      <xdr:row>82</xdr:row>
      <xdr:rowOff>22225</xdr:rowOff>
    </xdr:to>
    <xdr:sp macro="" textlink="">
      <xdr:nvSpPr>
        <xdr:cNvPr id="566" name="フローチャート: 判断 565">
          <a:extLst>
            <a:ext uri="{FF2B5EF4-FFF2-40B4-BE49-F238E27FC236}">
              <a16:creationId xmlns:a16="http://schemas.microsoft.com/office/drawing/2014/main" id="{2B051528-AE6B-436C-8D13-9E916F466F06}"/>
            </a:ext>
          </a:extLst>
        </xdr:cNvPr>
        <xdr:cNvSpPr/>
      </xdr:nvSpPr>
      <xdr:spPr>
        <a:xfrm>
          <a:off x="12763500" y="1397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EB263985-30D9-4455-A0EE-33B7797F01E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02195673-1536-4F32-AB21-157770E8009E}"/>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00794438-85ED-415E-91F5-65A3A5D9C62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220CF4B7-C57A-4BC0-8A73-F9AE2460F81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71" name="テキスト ボックス 570">
          <a:extLst>
            <a:ext uri="{FF2B5EF4-FFF2-40B4-BE49-F238E27FC236}">
              <a16:creationId xmlns:a16="http://schemas.microsoft.com/office/drawing/2014/main" id="{99B0A8DA-129C-4A12-A1AE-7B7F4DE6345C}"/>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8255</xdr:rowOff>
    </xdr:from>
    <xdr:to>
      <xdr:col>85</xdr:col>
      <xdr:colOff>177800</xdr:colOff>
      <xdr:row>80</xdr:row>
      <xdr:rowOff>109855</xdr:rowOff>
    </xdr:to>
    <xdr:sp macro="" textlink="">
      <xdr:nvSpPr>
        <xdr:cNvPr id="572" name="楕円 571">
          <a:extLst>
            <a:ext uri="{FF2B5EF4-FFF2-40B4-BE49-F238E27FC236}">
              <a16:creationId xmlns:a16="http://schemas.microsoft.com/office/drawing/2014/main" id="{CB7AA669-15D6-4D4E-A890-EFD4B77D447B}"/>
            </a:ext>
          </a:extLst>
        </xdr:cNvPr>
        <xdr:cNvSpPr/>
      </xdr:nvSpPr>
      <xdr:spPr>
        <a:xfrm>
          <a:off x="16268700" y="1372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31132</xdr:rowOff>
    </xdr:from>
    <xdr:ext cx="405111" cy="259045"/>
    <xdr:sp macro="" textlink="">
      <xdr:nvSpPr>
        <xdr:cNvPr id="573" name="【児童館】&#10;有形固定資産減価償却率該当値テキスト">
          <a:extLst>
            <a:ext uri="{FF2B5EF4-FFF2-40B4-BE49-F238E27FC236}">
              <a16:creationId xmlns:a16="http://schemas.microsoft.com/office/drawing/2014/main" id="{6CFAC712-5A6C-469B-8179-F09B02EC2966}"/>
            </a:ext>
          </a:extLst>
        </xdr:cNvPr>
        <xdr:cNvSpPr txBox="1"/>
      </xdr:nvSpPr>
      <xdr:spPr>
        <a:xfrm>
          <a:off x="16357600" y="1357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101600</xdr:rowOff>
    </xdr:from>
    <xdr:to>
      <xdr:col>81</xdr:col>
      <xdr:colOff>101600</xdr:colOff>
      <xdr:row>80</xdr:row>
      <xdr:rowOff>31750</xdr:rowOff>
    </xdr:to>
    <xdr:sp macro="" textlink="">
      <xdr:nvSpPr>
        <xdr:cNvPr id="574" name="楕円 573">
          <a:extLst>
            <a:ext uri="{FF2B5EF4-FFF2-40B4-BE49-F238E27FC236}">
              <a16:creationId xmlns:a16="http://schemas.microsoft.com/office/drawing/2014/main" id="{D5AD4376-3DB5-4B8B-B40A-2C8DBB0B67A2}"/>
            </a:ext>
          </a:extLst>
        </xdr:cNvPr>
        <xdr:cNvSpPr/>
      </xdr:nvSpPr>
      <xdr:spPr>
        <a:xfrm>
          <a:off x="15430500" y="1364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152400</xdr:rowOff>
    </xdr:from>
    <xdr:to>
      <xdr:col>85</xdr:col>
      <xdr:colOff>127000</xdr:colOff>
      <xdr:row>80</xdr:row>
      <xdr:rowOff>59055</xdr:rowOff>
    </xdr:to>
    <xdr:cxnSp macro="">
      <xdr:nvCxnSpPr>
        <xdr:cNvPr id="575" name="直線コネクタ 574">
          <a:extLst>
            <a:ext uri="{FF2B5EF4-FFF2-40B4-BE49-F238E27FC236}">
              <a16:creationId xmlns:a16="http://schemas.microsoft.com/office/drawing/2014/main" id="{DE694360-A778-40BE-9168-20540E4E3DA6}"/>
            </a:ext>
          </a:extLst>
        </xdr:cNvPr>
        <xdr:cNvCxnSpPr/>
      </xdr:nvCxnSpPr>
      <xdr:spPr>
        <a:xfrm>
          <a:off x="15481300" y="13696950"/>
          <a:ext cx="8382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25400</xdr:rowOff>
    </xdr:from>
    <xdr:to>
      <xdr:col>76</xdr:col>
      <xdr:colOff>165100</xdr:colOff>
      <xdr:row>79</xdr:row>
      <xdr:rowOff>127000</xdr:rowOff>
    </xdr:to>
    <xdr:sp macro="" textlink="">
      <xdr:nvSpPr>
        <xdr:cNvPr id="576" name="楕円 575">
          <a:extLst>
            <a:ext uri="{FF2B5EF4-FFF2-40B4-BE49-F238E27FC236}">
              <a16:creationId xmlns:a16="http://schemas.microsoft.com/office/drawing/2014/main" id="{10975139-3CAC-4F0C-A7CA-ACF4C88DF4A3}"/>
            </a:ext>
          </a:extLst>
        </xdr:cNvPr>
        <xdr:cNvSpPr/>
      </xdr:nvSpPr>
      <xdr:spPr>
        <a:xfrm>
          <a:off x="14541500" y="135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76200</xdr:rowOff>
    </xdr:from>
    <xdr:to>
      <xdr:col>81</xdr:col>
      <xdr:colOff>50800</xdr:colOff>
      <xdr:row>79</xdr:row>
      <xdr:rowOff>152400</xdr:rowOff>
    </xdr:to>
    <xdr:cxnSp macro="">
      <xdr:nvCxnSpPr>
        <xdr:cNvPr id="577" name="直線コネクタ 576">
          <a:extLst>
            <a:ext uri="{FF2B5EF4-FFF2-40B4-BE49-F238E27FC236}">
              <a16:creationId xmlns:a16="http://schemas.microsoft.com/office/drawing/2014/main" id="{BC820E6D-9EEA-4752-A6F0-FB52A65AEDF9}"/>
            </a:ext>
          </a:extLst>
        </xdr:cNvPr>
        <xdr:cNvCxnSpPr/>
      </xdr:nvCxnSpPr>
      <xdr:spPr>
        <a:xfrm>
          <a:off x="14592300" y="136207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120650</xdr:rowOff>
    </xdr:from>
    <xdr:to>
      <xdr:col>72</xdr:col>
      <xdr:colOff>38100</xdr:colOff>
      <xdr:row>79</xdr:row>
      <xdr:rowOff>50800</xdr:rowOff>
    </xdr:to>
    <xdr:sp macro="" textlink="">
      <xdr:nvSpPr>
        <xdr:cNvPr id="578" name="楕円 577">
          <a:extLst>
            <a:ext uri="{FF2B5EF4-FFF2-40B4-BE49-F238E27FC236}">
              <a16:creationId xmlns:a16="http://schemas.microsoft.com/office/drawing/2014/main" id="{CCBC7B6D-EE91-43DA-BFC1-CE96596812B1}"/>
            </a:ext>
          </a:extLst>
        </xdr:cNvPr>
        <xdr:cNvSpPr/>
      </xdr:nvSpPr>
      <xdr:spPr>
        <a:xfrm>
          <a:off x="13652500" y="1349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0</xdr:rowOff>
    </xdr:from>
    <xdr:to>
      <xdr:col>76</xdr:col>
      <xdr:colOff>114300</xdr:colOff>
      <xdr:row>79</xdr:row>
      <xdr:rowOff>76200</xdr:rowOff>
    </xdr:to>
    <xdr:cxnSp macro="">
      <xdr:nvCxnSpPr>
        <xdr:cNvPr id="579" name="直線コネクタ 578">
          <a:extLst>
            <a:ext uri="{FF2B5EF4-FFF2-40B4-BE49-F238E27FC236}">
              <a16:creationId xmlns:a16="http://schemas.microsoft.com/office/drawing/2014/main" id="{9E814E21-9C6C-4E17-82A5-1AD8FC018016}"/>
            </a:ext>
          </a:extLst>
        </xdr:cNvPr>
        <xdr:cNvCxnSpPr/>
      </xdr:nvCxnSpPr>
      <xdr:spPr>
        <a:xfrm>
          <a:off x="13703300" y="135445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42545</xdr:rowOff>
    </xdr:from>
    <xdr:to>
      <xdr:col>67</xdr:col>
      <xdr:colOff>101600</xdr:colOff>
      <xdr:row>78</xdr:row>
      <xdr:rowOff>144145</xdr:rowOff>
    </xdr:to>
    <xdr:sp macro="" textlink="">
      <xdr:nvSpPr>
        <xdr:cNvPr id="580" name="楕円 579">
          <a:extLst>
            <a:ext uri="{FF2B5EF4-FFF2-40B4-BE49-F238E27FC236}">
              <a16:creationId xmlns:a16="http://schemas.microsoft.com/office/drawing/2014/main" id="{FEC66D14-6E4A-4E82-85B9-4F85FAD62D5F}"/>
            </a:ext>
          </a:extLst>
        </xdr:cNvPr>
        <xdr:cNvSpPr/>
      </xdr:nvSpPr>
      <xdr:spPr>
        <a:xfrm>
          <a:off x="12763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93345</xdr:rowOff>
    </xdr:from>
    <xdr:to>
      <xdr:col>71</xdr:col>
      <xdr:colOff>177800</xdr:colOff>
      <xdr:row>79</xdr:row>
      <xdr:rowOff>0</xdr:rowOff>
    </xdr:to>
    <xdr:cxnSp macro="">
      <xdr:nvCxnSpPr>
        <xdr:cNvPr id="581" name="直線コネクタ 580">
          <a:extLst>
            <a:ext uri="{FF2B5EF4-FFF2-40B4-BE49-F238E27FC236}">
              <a16:creationId xmlns:a16="http://schemas.microsoft.com/office/drawing/2014/main" id="{629DAC78-F6CA-457A-909F-6BBC70B1F4DA}"/>
            </a:ext>
          </a:extLst>
        </xdr:cNvPr>
        <xdr:cNvCxnSpPr/>
      </xdr:nvCxnSpPr>
      <xdr:spPr>
        <a:xfrm>
          <a:off x="12814300" y="13466445"/>
          <a:ext cx="8890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158132</xdr:rowOff>
    </xdr:from>
    <xdr:ext cx="405111" cy="259045"/>
    <xdr:sp macro="" textlink="">
      <xdr:nvSpPr>
        <xdr:cNvPr id="582" name="n_1aveValue【児童館】&#10;有形固定資産減価償却率">
          <a:extLst>
            <a:ext uri="{FF2B5EF4-FFF2-40B4-BE49-F238E27FC236}">
              <a16:creationId xmlns:a16="http://schemas.microsoft.com/office/drawing/2014/main" id="{2A93579E-FC2E-4764-B7CA-B24016B882D0}"/>
            </a:ext>
          </a:extLst>
        </xdr:cNvPr>
        <xdr:cNvSpPr txBox="1"/>
      </xdr:nvSpPr>
      <xdr:spPr>
        <a:xfrm>
          <a:off x="15266044" y="1404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127652</xdr:rowOff>
    </xdr:from>
    <xdr:ext cx="405111" cy="259045"/>
    <xdr:sp macro="" textlink="">
      <xdr:nvSpPr>
        <xdr:cNvPr id="583" name="n_2aveValue【児童館】&#10;有形固定資産減価償却率">
          <a:extLst>
            <a:ext uri="{FF2B5EF4-FFF2-40B4-BE49-F238E27FC236}">
              <a16:creationId xmlns:a16="http://schemas.microsoft.com/office/drawing/2014/main" id="{CCC65EB9-44A4-410C-AA02-A3836B83D186}"/>
            </a:ext>
          </a:extLst>
        </xdr:cNvPr>
        <xdr:cNvSpPr txBox="1"/>
      </xdr:nvSpPr>
      <xdr:spPr>
        <a:xfrm>
          <a:off x="14389744" y="14015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41927</xdr:rowOff>
    </xdr:from>
    <xdr:ext cx="405111" cy="259045"/>
    <xdr:sp macro="" textlink="">
      <xdr:nvSpPr>
        <xdr:cNvPr id="584" name="n_3aveValue【児童館】&#10;有形固定資産減価償却率">
          <a:extLst>
            <a:ext uri="{FF2B5EF4-FFF2-40B4-BE49-F238E27FC236}">
              <a16:creationId xmlns:a16="http://schemas.microsoft.com/office/drawing/2014/main" id="{F344CBF0-4BF1-40EA-B5B9-327F4CABE193}"/>
            </a:ext>
          </a:extLst>
        </xdr:cNvPr>
        <xdr:cNvSpPr txBox="1"/>
      </xdr:nvSpPr>
      <xdr:spPr>
        <a:xfrm>
          <a:off x="13500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13352</xdr:rowOff>
    </xdr:from>
    <xdr:ext cx="405111" cy="259045"/>
    <xdr:sp macro="" textlink="">
      <xdr:nvSpPr>
        <xdr:cNvPr id="585" name="n_4aveValue【児童館】&#10;有形固定資産減価償却率">
          <a:extLst>
            <a:ext uri="{FF2B5EF4-FFF2-40B4-BE49-F238E27FC236}">
              <a16:creationId xmlns:a16="http://schemas.microsoft.com/office/drawing/2014/main" id="{ADFDA204-94ED-4A40-B1EA-AC91CFEAFCDB}"/>
            </a:ext>
          </a:extLst>
        </xdr:cNvPr>
        <xdr:cNvSpPr txBox="1"/>
      </xdr:nvSpPr>
      <xdr:spPr>
        <a:xfrm>
          <a:off x="12611744" y="14072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48277</xdr:rowOff>
    </xdr:from>
    <xdr:ext cx="405111" cy="259045"/>
    <xdr:sp macro="" textlink="">
      <xdr:nvSpPr>
        <xdr:cNvPr id="586" name="n_1mainValue【児童館】&#10;有形固定資産減価償却率">
          <a:extLst>
            <a:ext uri="{FF2B5EF4-FFF2-40B4-BE49-F238E27FC236}">
              <a16:creationId xmlns:a16="http://schemas.microsoft.com/office/drawing/2014/main" id="{3263C134-FA7D-45CC-8223-DEE88F0AB743}"/>
            </a:ext>
          </a:extLst>
        </xdr:cNvPr>
        <xdr:cNvSpPr txBox="1"/>
      </xdr:nvSpPr>
      <xdr:spPr>
        <a:xfrm>
          <a:off x="15266044" y="1342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143527</xdr:rowOff>
    </xdr:from>
    <xdr:ext cx="405111" cy="259045"/>
    <xdr:sp macro="" textlink="">
      <xdr:nvSpPr>
        <xdr:cNvPr id="587" name="n_2mainValue【児童館】&#10;有形固定資産減価償却率">
          <a:extLst>
            <a:ext uri="{FF2B5EF4-FFF2-40B4-BE49-F238E27FC236}">
              <a16:creationId xmlns:a16="http://schemas.microsoft.com/office/drawing/2014/main" id="{0E87DCC1-EDC1-461E-948A-644455121B98}"/>
            </a:ext>
          </a:extLst>
        </xdr:cNvPr>
        <xdr:cNvSpPr txBox="1"/>
      </xdr:nvSpPr>
      <xdr:spPr>
        <a:xfrm>
          <a:off x="14389744" y="13345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67327</xdr:rowOff>
    </xdr:from>
    <xdr:ext cx="405111" cy="259045"/>
    <xdr:sp macro="" textlink="">
      <xdr:nvSpPr>
        <xdr:cNvPr id="588" name="n_3mainValue【児童館】&#10;有形固定資産減価償却率">
          <a:extLst>
            <a:ext uri="{FF2B5EF4-FFF2-40B4-BE49-F238E27FC236}">
              <a16:creationId xmlns:a16="http://schemas.microsoft.com/office/drawing/2014/main" id="{F0D5FEAD-21DD-4FCC-916E-63956857A277}"/>
            </a:ext>
          </a:extLst>
        </xdr:cNvPr>
        <xdr:cNvSpPr txBox="1"/>
      </xdr:nvSpPr>
      <xdr:spPr>
        <a:xfrm>
          <a:off x="13500744" y="1326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160672</xdr:rowOff>
    </xdr:from>
    <xdr:ext cx="405111" cy="259045"/>
    <xdr:sp macro="" textlink="">
      <xdr:nvSpPr>
        <xdr:cNvPr id="589" name="n_4mainValue【児童館】&#10;有形固定資産減価償却率">
          <a:extLst>
            <a:ext uri="{FF2B5EF4-FFF2-40B4-BE49-F238E27FC236}">
              <a16:creationId xmlns:a16="http://schemas.microsoft.com/office/drawing/2014/main" id="{9B4F8CF0-51BF-4446-8298-2A864F3B9E13}"/>
            </a:ext>
          </a:extLst>
        </xdr:cNvPr>
        <xdr:cNvSpPr txBox="1"/>
      </xdr:nvSpPr>
      <xdr:spPr>
        <a:xfrm>
          <a:off x="12611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90" name="正方形/長方形 589">
          <a:extLst>
            <a:ext uri="{FF2B5EF4-FFF2-40B4-BE49-F238E27FC236}">
              <a16:creationId xmlns:a16="http://schemas.microsoft.com/office/drawing/2014/main" id="{03D25813-A931-440E-A1FF-0242DF0C7EE9}"/>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91" name="正方形/長方形 590">
          <a:extLst>
            <a:ext uri="{FF2B5EF4-FFF2-40B4-BE49-F238E27FC236}">
              <a16:creationId xmlns:a16="http://schemas.microsoft.com/office/drawing/2014/main" id="{BE1A94F0-7333-4101-B10B-310ED0C9D717}"/>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92" name="正方形/長方形 591">
          <a:extLst>
            <a:ext uri="{FF2B5EF4-FFF2-40B4-BE49-F238E27FC236}">
              <a16:creationId xmlns:a16="http://schemas.microsoft.com/office/drawing/2014/main" id="{ACEF0603-5051-44E7-A824-85E3D368E18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3" name="正方形/長方形 592">
          <a:extLst>
            <a:ext uri="{FF2B5EF4-FFF2-40B4-BE49-F238E27FC236}">
              <a16:creationId xmlns:a16="http://schemas.microsoft.com/office/drawing/2014/main" id="{4CA9F1FE-2A0F-4131-A88F-38B055C6B5C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4" name="正方形/長方形 593">
          <a:extLst>
            <a:ext uri="{FF2B5EF4-FFF2-40B4-BE49-F238E27FC236}">
              <a16:creationId xmlns:a16="http://schemas.microsoft.com/office/drawing/2014/main" id="{D1BA3995-30B8-473F-8BEA-6CBBB8D7A557}"/>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5" name="正方形/長方形 594">
          <a:extLst>
            <a:ext uri="{FF2B5EF4-FFF2-40B4-BE49-F238E27FC236}">
              <a16:creationId xmlns:a16="http://schemas.microsoft.com/office/drawing/2014/main" id="{2C4EADED-167F-4040-AFC1-B2E1A01D1CAB}"/>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6" name="正方形/長方形 595">
          <a:extLst>
            <a:ext uri="{FF2B5EF4-FFF2-40B4-BE49-F238E27FC236}">
              <a16:creationId xmlns:a16="http://schemas.microsoft.com/office/drawing/2014/main" id="{1B71D1E4-C7AC-4E79-8379-9A2AEB598EFB}"/>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7" name="正方形/長方形 596">
          <a:extLst>
            <a:ext uri="{FF2B5EF4-FFF2-40B4-BE49-F238E27FC236}">
              <a16:creationId xmlns:a16="http://schemas.microsoft.com/office/drawing/2014/main" id="{95992832-01E5-46ED-9867-753701D77C9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8" name="テキスト ボックス 597">
          <a:extLst>
            <a:ext uri="{FF2B5EF4-FFF2-40B4-BE49-F238E27FC236}">
              <a16:creationId xmlns:a16="http://schemas.microsoft.com/office/drawing/2014/main" id="{377A3037-8336-4A9E-8A3D-8D3F40265628}"/>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9" name="直線コネクタ 598">
          <a:extLst>
            <a:ext uri="{FF2B5EF4-FFF2-40B4-BE49-F238E27FC236}">
              <a16:creationId xmlns:a16="http://schemas.microsoft.com/office/drawing/2014/main" id="{CEA8B63C-E394-4A9B-A460-2B1054C4C36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00" name="直線コネクタ 599">
          <a:extLst>
            <a:ext uri="{FF2B5EF4-FFF2-40B4-BE49-F238E27FC236}">
              <a16:creationId xmlns:a16="http://schemas.microsoft.com/office/drawing/2014/main" id="{EEAD6674-4A07-4E06-B707-5775B59E72B6}"/>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01" name="テキスト ボックス 600">
          <a:extLst>
            <a:ext uri="{FF2B5EF4-FFF2-40B4-BE49-F238E27FC236}">
              <a16:creationId xmlns:a16="http://schemas.microsoft.com/office/drawing/2014/main" id="{C12237CE-FEE5-41CC-8877-F0B581CF85F7}"/>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02" name="直線コネクタ 601">
          <a:extLst>
            <a:ext uri="{FF2B5EF4-FFF2-40B4-BE49-F238E27FC236}">
              <a16:creationId xmlns:a16="http://schemas.microsoft.com/office/drawing/2014/main" id="{F18F5FE1-C8E0-4BA2-8A13-F3CE2FCCABF9}"/>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03" name="テキスト ボックス 602">
          <a:extLst>
            <a:ext uri="{FF2B5EF4-FFF2-40B4-BE49-F238E27FC236}">
              <a16:creationId xmlns:a16="http://schemas.microsoft.com/office/drawing/2014/main" id="{70BA20A2-94BC-4AE7-84E1-5FE30D39AD54}"/>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04" name="直線コネクタ 603">
          <a:extLst>
            <a:ext uri="{FF2B5EF4-FFF2-40B4-BE49-F238E27FC236}">
              <a16:creationId xmlns:a16="http://schemas.microsoft.com/office/drawing/2014/main" id="{30FC673D-CAD4-4570-BD4C-2FF454C5E62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05" name="テキスト ボックス 604">
          <a:extLst>
            <a:ext uri="{FF2B5EF4-FFF2-40B4-BE49-F238E27FC236}">
              <a16:creationId xmlns:a16="http://schemas.microsoft.com/office/drawing/2014/main" id="{FE0D03AE-5484-405F-99BB-E87DD1EC3B19}"/>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06" name="直線コネクタ 605">
          <a:extLst>
            <a:ext uri="{FF2B5EF4-FFF2-40B4-BE49-F238E27FC236}">
              <a16:creationId xmlns:a16="http://schemas.microsoft.com/office/drawing/2014/main" id="{EC9F3AE2-A6B4-42A2-B832-FB6603185776}"/>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7" name="テキスト ボックス 606">
          <a:extLst>
            <a:ext uri="{FF2B5EF4-FFF2-40B4-BE49-F238E27FC236}">
              <a16:creationId xmlns:a16="http://schemas.microsoft.com/office/drawing/2014/main" id="{A0329FD3-CB5B-421A-8E65-1198162387E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8" name="直線コネクタ 607">
          <a:extLst>
            <a:ext uri="{FF2B5EF4-FFF2-40B4-BE49-F238E27FC236}">
              <a16:creationId xmlns:a16="http://schemas.microsoft.com/office/drawing/2014/main" id="{4460F823-F309-4BAB-95A3-DCF6B7467CEF}"/>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9" name="テキスト ボックス 608">
          <a:extLst>
            <a:ext uri="{FF2B5EF4-FFF2-40B4-BE49-F238E27FC236}">
              <a16:creationId xmlns:a16="http://schemas.microsoft.com/office/drawing/2014/main" id="{C14B3A91-FE86-46EF-A9F3-D15E760E1C5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10" name="【児童館】&#10;一人当たり面積グラフ枠">
          <a:extLst>
            <a:ext uri="{FF2B5EF4-FFF2-40B4-BE49-F238E27FC236}">
              <a16:creationId xmlns:a16="http://schemas.microsoft.com/office/drawing/2014/main" id="{073E53D6-1FCD-4B84-A79A-BC63CC95F9F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95250</xdr:rowOff>
    </xdr:from>
    <xdr:to>
      <xdr:col>116</xdr:col>
      <xdr:colOff>62864</xdr:colOff>
      <xdr:row>85</xdr:row>
      <xdr:rowOff>140970</xdr:rowOff>
    </xdr:to>
    <xdr:cxnSp macro="">
      <xdr:nvCxnSpPr>
        <xdr:cNvPr id="611" name="直線コネクタ 610">
          <a:extLst>
            <a:ext uri="{FF2B5EF4-FFF2-40B4-BE49-F238E27FC236}">
              <a16:creationId xmlns:a16="http://schemas.microsoft.com/office/drawing/2014/main" id="{EAA03B21-6718-4C16-A9E6-65FE63D79B1A}"/>
            </a:ext>
          </a:extLst>
        </xdr:cNvPr>
        <xdr:cNvCxnSpPr/>
      </xdr:nvCxnSpPr>
      <xdr:spPr>
        <a:xfrm flipV="1">
          <a:off x="22160864" y="132969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12" name="【児童館】&#10;一人当たり面積最小値テキスト">
          <a:extLst>
            <a:ext uri="{FF2B5EF4-FFF2-40B4-BE49-F238E27FC236}">
              <a16:creationId xmlns:a16="http://schemas.microsoft.com/office/drawing/2014/main" id="{425512A1-20F9-42E8-B76A-637F1308B277}"/>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613" name="直線コネクタ 612">
          <a:extLst>
            <a:ext uri="{FF2B5EF4-FFF2-40B4-BE49-F238E27FC236}">
              <a16:creationId xmlns:a16="http://schemas.microsoft.com/office/drawing/2014/main" id="{3CF150B7-48E9-4E70-8BED-77A54C1B0A90}"/>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41927</xdr:rowOff>
    </xdr:from>
    <xdr:ext cx="469744" cy="259045"/>
    <xdr:sp macro="" textlink="">
      <xdr:nvSpPr>
        <xdr:cNvPr id="614" name="【児童館】&#10;一人当たり面積最大値テキスト">
          <a:extLst>
            <a:ext uri="{FF2B5EF4-FFF2-40B4-BE49-F238E27FC236}">
              <a16:creationId xmlns:a16="http://schemas.microsoft.com/office/drawing/2014/main" id="{260923BB-DDA4-4C94-AD89-87ADB219BEF4}"/>
            </a:ext>
          </a:extLst>
        </xdr:cNvPr>
        <xdr:cNvSpPr txBox="1"/>
      </xdr:nvSpPr>
      <xdr:spPr>
        <a:xfrm>
          <a:off x="22199600" y="1307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95250</xdr:rowOff>
    </xdr:from>
    <xdr:to>
      <xdr:col>116</xdr:col>
      <xdr:colOff>152400</xdr:colOff>
      <xdr:row>77</xdr:row>
      <xdr:rowOff>95250</xdr:rowOff>
    </xdr:to>
    <xdr:cxnSp macro="">
      <xdr:nvCxnSpPr>
        <xdr:cNvPr id="615" name="直線コネクタ 614">
          <a:extLst>
            <a:ext uri="{FF2B5EF4-FFF2-40B4-BE49-F238E27FC236}">
              <a16:creationId xmlns:a16="http://schemas.microsoft.com/office/drawing/2014/main" id="{F85B7C86-D664-4FA3-8629-EC65D20B4955}"/>
            </a:ext>
          </a:extLst>
        </xdr:cNvPr>
        <xdr:cNvCxnSpPr/>
      </xdr:nvCxnSpPr>
      <xdr:spPr>
        <a:xfrm>
          <a:off x="22072600" y="1329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90188</xdr:rowOff>
    </xdr:from>
    <xdr:ext cx="469744" cy="259045"/>
    <xdr:sp macro="" textlink="">
      <xdr:nvSpPr>
        <xdr:cNvPr id="616" name="【児童館】&#10;一人当たり面積平均値テキスト">
          <a:extLst>
            <a:ext uri="{FF2B5EF4-FFF2-40B4-BE49-F238E27FC236}">
              <a16:creationId xmlns:a16="http://schemas.microsoft.com/office/drawing/2014/main" id="{E4432601-1E6F-4F2F-8AF3-4FC87BE4D11D}"/>
            </a:ext>
          </a:extLst>
        </xdr:cNvPr>
        <xdr:cNvSpPr txBox="1"/>
      </xdr:nvSpPr>
      <xdr:spPr>
        <a:xfrm>
          <a:off x="22199600" y="14149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67311</xdr:rowOff>
    </xdr:from>
    <xdr:to>
      <xdr:col>116</xdr:col>
      <xdr:colOff>114300</xdr:colOff>
      <xdr:row>83</xdr:row>
      <xdr:rowOff>168911</xdr:rowOff>
    </xdr:to>
    <xdr:sp macro="" textlink="">
      <xdr:nvSpPr>
        <xdr:cNvPr id="617" name="フローチャート: 判断 616">
          <a:extLst>
            <a:ext uri="{FF2B5EF4-FFF2-40B4-BE49-F238E27FC236}">
              <a16:creationId xmlns:a16="http://schemas.microsoft.com/office/drawing/2014/main" id="{B5F6A7B2-4664-4928-9FD3-803C21C75886}"/>
            </a:ext>
          </a:extLst>
        </xdr:cNvPr>
        <xdr:cNvSpPr/>
      </xdr:nvSpPr>
      <xdr:spPr>
        <a:xfrm>
          <a:off x="221107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90170</xdr:rowOff>
    </xdr:from>
    <xdr:to>
      <xdr:col>112</xdr:col>
      <xdr:colOff>38100</xdr:colOff>
      <xdr:row>84</xdr:row>
      <xdr:rowOff>20320</xdr:rowOff>
    </xdr:to>
    <xdr:sp macro="" textlink="">
      <xdr:nvSpPr>
        <xdr:cNvPr id="618" name="フローチャート: 判断 617">
          <a:extLst>
            <a:ext uri="{FF2B5EF4-FFF2-40B4-BE49-F238E27FC236}">
              <a16:creationId xmlns:a16="http://schemas.microsoft.com/office/drawing/2014/main" id="{4FE6F8F0-397A-4D94-989F-F70210F80918}"/>
            </a:ext>
          </a:extLst>
        </xdr:cNvPr>
        <xdr:cNvSpPr/>
      </xdr:nvSpPr>
      <xdr:spPr>
        <a:xfrm>
          <a:off x="21272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90170</xdr:rowOff>
    </xdr:from>
    <xdr:to>
      <xdr:col>107</xdr:col>
      <xdr:colOff>101600</xdr:colOff>
      <xdr:row>84</xdr:row>
      <xdr:rowOff>20320</xdr:rowOff>
    </xdr:to>
    <xdr:sp macro="" textlink="">
      <xdr:nvSpPr>
        <xdr:cNvPr id="619" name="フローチャート: 判断 618">
          <a:extLst>
            <a:ext uri="{FF2B5EF4-FFF2-40B4-BE49-F238E27FC236}">
              <a16:creationId xmlns:a16="http://schemas.microsoft.com/office/drawing/2014/main" id="{5E1749C6-2A2A-4877-BE83-946CF313F2D9}"/>
            </a:ext>
          </a:extLst>
        </xdr:cNvPr>
        <xdr:cNvSpPr/>
      </xdr:nvSpPr>
      <xdr:spPr>
        <a:xfrm>
          <a:off x="20383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20" name="フローチャート: 判断 619">
          <a:extLst>
            <a:ext uri="{FF2B5EF4-FFF2-40B4-BE49-F238E27FC236}">
              <a16:creationId xmlns:a16="http://schemas.microsoft.com/office/drawing/2014/main" id="{AB6CD5B6-2995-49E4-85A3-035EADF26A4A}"/>
            </a:ext>
          </a:extLst>
        </xdr:cNvPr>
        <xdr:cNvSpPr/>
      </xdr:nvSpPr>
      <xdr:spPr>
        <a:xfrm>
          <a:off x="19494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135889</xdr:rowOff>
    </xdr:from>
    <xdr:to>
      <xdr:col>98</xdr:col>
      <xdr:colOff>38100</xdr:colOff>
      <xdr:row>84</xdr:row>
      <xdr:rowOff>66039</xdr:rowOff>
    </xdr:to>
    <xdr:sp macro="" textlink="">
      <xdr:nvSpPr>
        <xdr:cNvPr id="621" name="フローチャート: 判断 620">
          <a:extLst>
            <a:ext uri="{FF2B5EF4-FFF2-40B4-BE49-F238E27FC236}">
              <a16:creationId xmlns:a16="http://schemas.microsoft.com/office/drawing/2014/main" id="{604A0EAE-3C67-4E74-A9BB-DED118C12DB8}"/>
            </a:ext>
          </a:extLst>
        </xdr:cNvPr>
        <xdr:cNvSpPr/>
      </xdr:nvSpPr>
      <xdr:spPr>
        <a:xfrm>
          <a:off x="18605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22" name="テキスト ボックス 621">
          <a:extLst>
            <a:ext uri="{FF2B5EF4-FFF2-40B4-BE49-F238E27FC236}">
              <a16:creationId xmlns:a16="http://schemas.microsoft.com/office/drawing/2014/main" id="{ABF1E633-DBC8-44FC-B76A-8682BD1AACE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3" name="テキスト ボックス 622">
          <a:extLst>
            <a:ext uri="{FF2B5EF4-FFF2-40B4-BE49-F238E27FC236}">
              <a16:creationId xmlns:a16="http://schemas.microsoft.com/office/drawing/2014/main" id="{0016AE06-B6A5-430A-AFAD-7C3ED2AA3D1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4" name="テキスト ボックス 623">
          <a:extLst>
            <a:ext uri="{FF2B5EF4-FFF2-40B4-BE49-F238E27FC236}">
              <a16:creationId xmlns:a16="http://schemas.microsoft.com/office/drawing/2014/main" id="{A500FC62-E2A3-4358-A26A-C99F9E4F694E}"/>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5" name="テキスト ボックス 624">
          <a:extLst>
            <a:ext uri="{FF2B5EF4-FFF2-40B4-BE49-F238E27FC236}">
              <a16:creationId xmlns:a16="http://schemas.microsoft.com/office/drawing/2014/main" id="{22C4B1BC-E269-4466-99F5-A99997BA6E2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6" name="テキスト ボックス 625">
          <a:extLst>
            <a:ext uri="{FF2B5EF4-FFF2-40B4-BE49-F238E27FC236}">
              <a16:creationId xmlns:a16="http://schemas.microsoft.com/office/drawing/2014/main" id="{00049A5B-17A1-47C1-B1A9-4E176A616549}"/>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113030</xdr:rowOff>
    </xdr:from>
    <xdr:to>
      <xdr:col>116</xdr:col>
      <xdr:colOff>114300</xdr:colOff>
      <xdr:row>84</xdr:row>
      <xdr:rowOff>43180</xdr:rowOff>
    </xdr:to>
    <xdr:sp macro="" textlink="">
      <xdr:nvSpPr>
        <xdr:cNvPr id="627" name="楕円 626">
          <a:extLst>
            <a:ext uri="{FF2B5EF4-FFF2-40B4-BE49-F238E27FC236}">
              <a16:creationId xmlns:a16="http://schemas.microsoft.com/office/drawing/2014/main" id="{AB90FA2B-C09F-4748-B2AC-AECEABF85F43}"/>
            </a:ext>
          </a:extLst>
        </xdr:cNvPr>
        <xdr:cNvSpPr/>
      </xdr:nvSpPr>
      <xdr:spPr>
        <a:xfrm>
          <a:off x="221107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91457</xdr:rowOff>
    </xdr:from>
    <xdr:ext cx="469744" cy="259045"/>
    <xdr:sp macro="" textlink="">
      <xdr:nvSpPr>
        <xdr:cNvPr id="628" name="【児童館】&#10;一人当たり面積該当値テキスト">
          <a:extLst>
            <a:ext uri="{FF2B5EF4-FFF2-40B4-BE49-F238E27FC236}">
              <a16:creationId xmlns:a16="http://schemas.microsoft.com/office/drawing/2014/main" id="{5867CEDC-51D1-41A5-91B5-053080E8B0B5}"/>
            </a:ext>
          </a:extLst>
        </xdr:cNvPr>
        <xdr:cNvSpPr txBox="1"/>
      </xdr:nvSpPr>
      <xdr:spPr>
        <a:xfrm>
          <a:off x="22199600" y="1432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113030</xdr:rowOff>
    </xdr:from>
    <xdr:to>
      <xdr:col>112</xdr:col>
      <xdr:colOff>38100</xdr:colOff>
      <xdr:row>84</xdr:row>
      <xdr:rowOff>43180</xdr:rowOff>
    </xdr:to>
    <xdr:sp macro="" textlink="">
      <xdr:nvSpPr>
        <xdr:cNvPr id="629" name="楕円 628">
          <a:extLst>
            <a:ext uri="{FF2B5EF4-FFF2-40B4-BE49-F238E27FC236}">
              <a16:creationId xmlns:a16="http://schemas.microsoft.com/office/drawing/2014/main" id="{29F3BBA1-1085-4361-9CCD-7DF5AF166955}"/>
            </a:ext>
          </a:extLst>
        </xdr:cNvPr>
        <xdr:cNvSpPr/>
      </xdr:nvSpPr>
      <xdr:spPr>
        <a:xfrm>
          <a:off x="21272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163830</xdr:rowOff>
    </xdr:from>
    <xdr:to>
      <xdr:col>116</xdr:col>
      <xdr:colOff>63500</xdr:colOff>
      <xdr:row>83</xdr:row>
      <xdr:rowOff>163830</xdr:rowOff>
    </xdr:to>
    <xdr:cxnSp macro="">
      <xdr:nvCxnSpPr>
        <xdr:cNvPr id="630" name="直線コネクタ 629">
          <a:extLst>
            <a:ext uri="{FF2B5EF4-FFF2-40B4-BE49-F238E27FC236}">
              <a16:creationId xmlns:a16="http://schemas.microsoft.com/office/drawing/2014/main" id="{A916D338-B651-4B86-B1E7-238C0182BE62}"/>
            </a:ext>
          </a:extLst>
        </xdr:cNvPr>
        <xdr:cNvCxnSpPr/>
      </xdr:nvCxnSpPr>
      <xdr:spPr>
        <a:xfrm>
          <a:off x="21323300" y="1439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113030</xdr:rowOff>
    </xdr:from>
    <xdr:to>
      <xdr:col>107</xdr:col>
      <xdr:colOff>101600</xdr:colOff>
      <xdr:row>84</xdr:row>
      <xdr:rowOff>43180</xdr:rowOff>
    </xdr:to>
    <xdr:sp macro="" textlink="">
      <xdr:nvSpPr>
        <xdr:cNvPr id="631" name="楕円 630">
          <a:extLst>
            <a:ext uri="{FF2B5EF4-FFF2-40B4-BE49-F238E27FC236}">
              <a16:creationId xmlns:a16="http://schemas.microsoft.com/office/drawing/2014/main" id="{4138DC87-DAC2-4062-8662-8055295649D2}"/>
            </a:ext>
          </a:extLst>
        </xdr:cNvPr>
        <xdr:cNvSpPr/>
      </xdr:nvSpPr>
      <xdr:spPr>
        <a:xfrm>
          <a:off x="20383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163830</xdr:rowOff>
    </xdr:from>
    <xdr:to>
      <xdr:col>111</xdr:col>
      <xdr:colOff>177800</xdr:colOff>
      <xdr:row>83</xdr:row>
      <xdr:rowOff>163830</xdr:rowOff>
    </xdr:to>
    <xdr:cxnSp macro="">
      <xdr:nvCxnSpPr>
        <xdr:cNvPr id="632" name="直線コネクタ 631">
          <a:extLst>
            <a:ext uri="{FF2B5EF4-FFF2-40B4-BE49-F238E27FC236}">
              <a16:creationId xmlns:a16="http://schemas.microsoft.com/office/drawing/2014/main" id="{0C41299F-B435-4C06-B306-C243C9E1773E}"/>
            </a:ext>
          </a:extLst>
        </xdr:cNvPr>
        <xdr:cNvCxnSpPr/>
      </xdr:nvCxnSpPr>
      <xdr:spPr>
        <a:xfrm>
          <a:off x="20434300" y="1439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113030</xdr:rowOff>
    </xdr:from>
    <xdr:to>
      <xdr:col>102</xdr:col>
      <xdr:colOff>165100</xdr:colOff>
      <xdr:row>84</xdr:row>
      <xdr:rowOff>43180</xdr:rowOff>
    </xdr:to>
    <xdr:sp macro="" textlink="">
      <xdr:nvSpPr>
        <xdr:cNvPr id="633" name="楕円 632">
          <a:extLst>
            <a:ext uri="{FF2B5EF4-FFF2-40B4-BE49-F238E27FC236}">
              <a16:creationId xmlns:a16="http://schemas.microsoft.com/office/drawing/2014/main" id="{4BB365C1-7B90-4D42-AC9E-F5E42610F657}"/>
            </a:ext>
          </a:extLst>
        </xdr:cNvPr>
        <xdr:cNvSpPr/>
      </xdr:nvSpPr>
      <xdr:spPr>
        <a:xfrm>
          <a:off x="19494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163830</xdr:rowOff>
    </xdr:from>
    <xdr:to>
      <xdr:col>107</xdr:col>
      <xdr:colOff>50800</xdr:colOff>
      <xdr:row>83</xdr:row>
      <xdr:rowOff>163830</xdr:rowOff>
    </xdr:to>
    <xdr:cxnSp macro="">
      <xdr:nvCxnSpPr>
        <xdr:cNvPr id="634" name="直線コネクタ 633">
          <a:extLst>
            <a:ext uri="{FF2B5EF4-FFF2-40B4-BE49-F238E27FC236}">
              <a16:creationId xmlns:a16="http://schemas.microsoft.com/office/drawing/2014/main" id="{F7739163-DD81-4BCC-A6BB-BA2DB22D9141}"/>
            </a:ext>
          </a:extLst>
        </xdr:cNvPr>
        <xdr:cNvCxnSpPr/>
      </xdr:nvCxnSpPr>
      <xdr:spPr>
        <a:xfrm>
          <a:off x="19545300" y="1439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113030</xdr:rowOff>
    </xdr:from>
    <xdr:to>
      <xdr:col>98</xdr:col>
      <xdr:colOff>38100</xdr:colOff>
      <xdr:row>84</xdr:row>
      <xdr:rowOff>43180</xdr:rowOff>
    </xdr:to>
    <xdr:sp macro="" textlink="">
      <xdr:nvSpPr>
        <xdr:cNvPr id="635" name="楕円 634">
          <a:extLst>
            <a:ext uri="{FF2B5EF4-FFF2-40B4-BE49-F238E27FC236}">
              <a16:creationId xmlns:a16="http://schemas.microsoft.com/office/drawing/2014/main" id="{B535AF61-C404-45BC-B6B3-8F3604660F5E}"/>
            </a:ext>
          </a:extLst>
        </xdr:cNvPr>
        <xdr:cNvSpPr/>
      </xdr:nvSpPr>
      <xdr:spPr>
        <a:xfrm>
          <a:off x="18605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163830</xdr:rowOff>
    </xdr:from>
    <xdr:to>
      <xdr:col>102</xdr:col>
      <xdr:colOff>114300</xdr:colOff>
      <xdr:row>83</xdr:row>
      <xdr:rowOff>163830</xdr:rowOff>
    </xdr:to>
    <xdr:cxnSp macro="">
      <xdr:nvCxnSpPr>
        <xdr:cNvPr id="636" name="直線コネクタ 635">
          <a:extLst>
            <a:ext uri="{FF2B5EF4-FFF2-40B4-BE49-F238E27FC236}">
              <a16:creationId xmlns:a16="http://schemas.microsoft.com/office/drawing/2014/main" id="{600F8974-91B4-4AB3-B594-3C9CBC6591B1}"/>
            </a:ext>
          </a:extLst>
        </xdr:cNvPr>
        <xdr:cNvCxnSpPr/>
      </xdr:nvCxnSpPr>
      <xdr:spPr>
        <a:xfrm>
          <a:off x="18656300" y="1439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36847</xdr:rowOff>
    </xdr:from>
    <xdr:ext cx="469744" cy="259045"/>
    <xdr:sp macro="" textlink="">
      <xdr:nvSpPr>
        <xdr:cNvPr id="637" name="n_1aveValue【児童館】&#10;一人当たり面積">
          <a:extLst>
            <a:ext uri="{FF2B5EF4-FFF2-40B4-BE49-F238E27FC236}">
              <a16:creationId xmlns:a16="http://schemas.microsoft.com/office/drawing/2014/main" id="{473A1293-F698-41AA-A04B-4D0E62C8A87D}"/>
            </a:ext>
          </a:extLst>
        </xdr:cNvPr>
        <xdr:cNvSpPr txBox="1"/>
      </xdr:nvSpPr>
      <xdr:spPr>
        <a:xfrm>
          <a:off x="210757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36847</xdr:rowOff>
    </xdr:from>
    <xdr:ext cx="469744" cy="259045"/>
    <xdr:sp macro="" textlink="">
      <xdr:nvSpPr>
        <xdr:cNvPr id="638" name="n_2aveValue【児童館】&#10;一人当たり面積">
          <a:extLst>
            <a:ext uri="{FF2B5EF4-FFF2-40B4-BE49-F238E27FC236}">
              <a16:creationId xmlns:a16="http://schemas.microsoft.com/office/drawing/2014/main" id="{EBA13FF1-BFF1-4A4A-9D20-2A2915C9A7C4}"/>
            </a:ext>
          </a:extLst>
        </xdr:cNvPr>
        <xdr:cNvSpPr txBox="1"/>
      </xdr:nvSpPr>
      <xdr:spPr>
        <a:xfrm>
          <a:off x="20199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39" name="n_3aveValue【児童館】&#10;一人当たり面積">
          <a:extLst>
            <a:ext uri="{FF2B5EF4-FFF2-40B4-BE49-F238E27FC236}">
              <a16:creationId xmlns:a16="http://schemas.microsoft.com/office/drawing/2014/main" id="{9B342943-A4B3-40A2-BC9D-EC32D21F426F}"/>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57166</xdr:rowOff>
    </xdr:from>
    <xdr:ext cx="469744" cy="259045"/>
    <xdr:sp macro="" textlink="">
      <xdr:nvSpPr>
        <xdr:cNvPr id="640" name="n_4aveValue【児童館】&#10;一人当たり面積">
          <a:extLst>
            <a:ext uri="{FF2B5EF4-FFF2-40B4-BE49-F238E27FC236}">
              <a16:creationId xmlns:a16="http://schemas.microsoft.com/office/drawing/2014/main" id="{453E18F5-6E5D-41C7-B279-A8C1483B817A}"/>
            </a:ext>
          </a:extLst>
        </xdr:cNvPr>
        <xdr:cNvSpPr txBox="1"/>
      </xdr:nvSpPr>
      <xdr:spPr>
        <a:xfrm>
          <a:off x="18421427" y="1445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34307</xdr:rowOff>
    </xdr:from>
    <xdr:ext cx="469744" cy="259045"/>
    <xdr:sp macro="" textlink="">
      <xdr:nvSpPr>
        <xdr:cNvPr id="641" name="n_1mainValue【児童館】&#10;一人当たり面積">
          <a:extLst>
            <a:ext uri="{FF2B5EF4-FFF2-40B4-BE49-F238E27FC236}">
              <a16:creationId xmlns:a16="http://schemas.microsoft.com/office/drawing/2014/main" id="{8A9A24A3-1AFF-4687-991D-EEC482B55BD7}"/>
            </a:ext>
          </a:extLst>
        </xdr:cNvPr>
        <xdr:cNvSpPr txBox="1"/>
      </xdr:nvSpPr>
      <xdr:spPr>
        <a:xfrm>
          <a:off x="210757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34307</xdr:rowOff>
    </xdr:from>
    <xdr:ext cx="469744" cy="259045"/>
    <xdr:sp macro="" textlink="">
      <xdr:nvSpPr>
        <xdr:cNvPr id="642" name="n_2mainValue【児童館】&#10;一人当たり面積">
          <a:extLst>
            <a:ext uri="{FF2B5EF4-FFF2-40B4-BE49-F238E27FC236}">
              <a16:creationId xmlns:a16="http://schemas.microsoft.com/office/drawing/2014/main" id="{F2FBC1C9-4E41-452A-8D35-A0F383EF901B}"/>
            </a:ext>
          </a:extLst>
        </xdr:cNvPr>
        <xdr:cNvSpPr txBox="1"/>
      </xdr:nvSpPr>
      <xdr:spPr>
        <a:xfrm>
          <a:off x="20199427" y="1443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59707</xdr:rowOff>
    </xdr:from>
    <xdr:ext cx="469744" cy="259045"/>
    <xdr:sp macro="" textlink="">
      <xdr:nvSpPr>
        <xdr:cNvPr id="643" name="n_3mainValue【児童館】&#10;一人当たり面積">
          <a:extLst>
            <a:ext uri="{FF2B5EF4-FFF2-40B4-BE49-F238E27FC236}">
              <a16:creationId xmlns:a16="http://schemas.microsoft.com/office/drawing/2014/main" id="{BD7F391D-142B-4D8C-A59F-10E4BF2325C3}"/>
            </a:ext>
          </a:extLst>
        </xdr:cNvPr>
        <xdr:cNvSpPr txBox="1"/>
      </xdr:nvSpPr>
      <xdr:spPr>
        <a:xfrm>
          <a:off x="19310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644" name="n_4mainValue【児童館】&#10;一人当たり面積">
          <a:extLst>
            <a:ext uri="{FF2B5EF4-FFF2-40B4-BE49-F238E27FC236}">
              <a16:creationId xmlns:a16="http://schemas.microsoft.com/office/drawing/2014/main" id="{05864D1F-79D9-4066-AF2F-E885DE623D7D}"/>
            </a:ext>
          </a:extLst>
        </xdr:cNvPr>
        <xdr:cNvSpPr txBox="1"/>
      </xdr:nvSpPr>
      <xdr:spPr>
        <a:xfrm>
          <a:off x="18421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5" name="正方形/長方形 644">
          <a:extLst>
            <a:ext uri="{FF2B5EF4-FFF2-40B4-BE49-F238E27FC236}">
              <a16:creationId xmlns:a16="http://schemas.microsoft.com/office/drawing/2014/main" id="{9F58A0D0-3E37-407A-8221-B54D3D15FC99}"/>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6" name="正方形/長方形 645">
          <a:extLst>
            <a:ext uri="{FF2B5EF4-FFF2-40B4-BE49-F238E27FC236}">
              <a16:creationId xmlns:a16="http://schemas.microsoft.com/office/drawing/2014/main" id="{4B557DC9-21BD-4E99-9F12-5D8E794E825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7" name="正方形/長方形 646">
          <a:extLst>
            <a:ext uri="{FF2B5EF4-FFF2-40B4-BE49-F238E27FC236}">
              <a16:creationId xmlns:a16="http://schemas.microsoft.com/office/drawing/2014/main" id="{278EB865-9FF0-410C-A46E-53F8AA3B2B0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8" name="正方形/長方形 647">
          <a:extLst>
            <a:ext uri="{FF2B5EF4-FFF2-40B4-BE49-F238E27FC236}">
              <a16:creationId xmlns:a16="http://schemas.microsoft.com/office/drawing/2014/main" id="{A3B4D8DC-D1F4-4431-A561-9F9D23071551}"/>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9" name="正方形/長方形 648">
          <a:extLst>
            <a:ext uri="{FF2B5EF4-FFF2-40B4-BE49-F238E27FC236}">
              <a16:creationId xmlns:a16="http://schemas.microsoft.com/office/drawing/2014/main" id="{4EC20FC2-7CA1-4FCF-926B-E5DBC84D4B7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50" name="正方形/長方形 649">
          <a:extLst>
            <a:ext uri="{FF2B5EF4-FFF2-40B4-BE49-F238E27FC236}">
              <a16:creationId xmlns:a16="http://schemas.microsoft.com/office/drawing/2014/main" id="{B73A0062-52A6-4E8A-BB4F-6A5C753317D8}"/>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1" name="正方形/長方形 650">
          <a:extLst>
            <a:ext uri="{FF2B5EF4-FFF2-40B4-BE49-F238E27FC236}">
              <a16:creationId xmlns:a16="http://schemas.microsoft.com/office/drawing/2014/main" id="{F06BCD56-94C6-459A-8214-310F7439151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2" name="正方形/長方形 651">
          <a:extLst>
            <a:ext uri="{FF2B5EF4-FFF2-40B4-BE49-F238E27FC236}">
              <a16:creationId xmlns:a16="http://schemas.microsoft.com/office/drawing/2014/main" id="{BA3E751A-052A-45E4-A429-DFD255FBFD43}"/>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3" name="正方形/長方形 652">
          <a:extLst>
            <a:ext uri="{FF2B5EF4-FFF2-40B4-BE49-F238E27FC236}">
              <a16:creationId xmlns:a16="http://schemas.microsoft.com/office/drawing/2014/main" id="{9A4989E8-7B0A-4A6C-A63C-9195F9B89D5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4" name="正方形/長方形 653">
          <a:extLst>
            <a:ext uri="{FF2B5EF4-FFF2-40B4-BE49-F238E27FC236}">
              <a16:creationId xmlns:a16="http://schemas.microsoft.com/office/drawing/2014/main" id="{C4BFB42C-AE58-4BF8-AECA-F378D4B79D9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5" name="正方形/長方形 654">
          <a:extLst>
            <a:ext uri="{FF2B5EF4-FFF2-40B4-BE49-F238E27FC236}">
              <a16:creationId xmlns:a16="http://schemas.microsoft.com/office/drawing/2014/main" id="{45B38A9B-4AC7-4F9D-85D5-BB8517B848C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6" name="正方形/長方形 655">
          <a:extLst>
            <a:ext uri="{FF2B5EF4-FFF2-40B4-BE49-F238E27FC236}">
              <a16:creationId xmlns:a16="http://schemas.microsoft.com/office/drawing/2014/main" id="{5D0F0BCD-8494-4C15-8E79-E78280CF9AC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7" name="正方形/長方形 656">
          <a:extLst>
            <a:ext uri="{FF2B5EF4-FFF2-40B4-BE49-F238E27FC236}">
              <a16:creationId xmlns:a16="http://schemas.microsoft.com/office/drawing/2014/main" id="{92C75B22-746D-4BC8-9D28-A936F730302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8" name="正方形/長方形 657">
          <a:extLst>
            <a:ext uri="{FF2B5EF4-FFF2-40B4-BE49-F238E27FC236}">
              <a16:creationId xmlns:a16="http://schemas.microsoft.com/office/drawing/2014/main" id="{75A7BF90-4451-4632-9072-F2B251F64B3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9" name="正方形/長方形 658">
          <a:extLst>
            <a:ext uri="{FF2B5EF4-FFF2-40B4-BE49-F238E27FC236}">
              <a16:creationId xmlns:a16="http://schemas.microsoft.com/office/drawing/2014/main" id="{196C50A3-1500-419D-9018-26646B886C4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0" name="正方形/長方形 659">
          <a:extLst>
            <a:ext uri="{FF2B5EF4-FFF2-40B4-BE49-F238E27FC236}">
              <a16:creationId xmlns:a16="http://schemas.microsoft.com/office/drawing/2014/main" id="{C505F014-26FC-49CE-840B-FC67F96B889E}"/>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1" name="正方形/長方形 660">
          <a:extLst>
            <a:ext uri="{FF2B5EF4-FFF2-40B4-BE49-F238E27FC236}">
              <a16:creationId xmlns:a16="http://schemas.microsoft.com/office/drawing/2014/main" id="{A4594207-AF92-4E12-9DD9-DA5CFD3B3BA1}"/>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2" name="正方形/長方形 661">
          <a:extLst>
            <a:ext uri="{FF2B5EF4-FFF2-40B4-BE49-F238E27FC236}">
              <a16:creationId xmlns:a16="http://schemas.microsoft.com/office/drawing/2014/main" id="{6CF1966F-F586-45A9-AA4E-C3CDFDEA608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3" name="テキスト ボックス 662">
          <a:extLst>
            <a:ext uri="{FF2B5EF4-FFF2-40B4-BE49-F238E27FC236}">
              <a16:creationId xmlns:a16="http://schemas.microsoft.com/office/drawing/2014/main" id="{531F9ED1-7505-4D56-8994-F769B35F9E2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年度に「公共施設白書」「施設保全計画」、平成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年度に「施設整備プログラム」を策定しており、これらに基づき、施設の長寿命化と安全性確保のため、改修工事等を計画的に実施していくことしている。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児童館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年度の新たな施設の開館、平成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年度の大規模修繕の実施による減価償却率の低下が見られたが、令和元年度から上昇の傾向となり令和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年度は対前年度比</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ポイントの上昇となった。</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年度に「東久留米市橋梁長寿命化修繕計画」を改訂し、</a:t>
          </a:r>
          <a:r>
            <a:rPr lang="ja-JP" altLang="ja-JP" sz="1100">
              <a:solidFill>
                <a:schemeClr val="dk1"/>
              </a:solidFill>
              <a:effectLst/>
              <a:latin typeface="+mn-lt"/>
              <a:ea typeface="+mn-ea"/>
              <a:cs typeface="+mn-cs"/>
            </a:rPr>
            <a:t>対症療法的な従来型管理から、 損傷が深刻化する前に計画的な修繕を行う計画的管理へ転換し、橋梁の長寿命化を図る。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については、「施設整備プログラム」に基づき、順次大規模改修などを行っており、減価償却率の低下が続いていたが、令和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年度は対前年度比</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ポイントの上昇となった。</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296B942-591E-4C92-90A4-6EB8101AD146}"/>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5C637AA-77FC-4C4D-AE93-0F9C6EBFE9F7}"/>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172868B-DD48-4234-80CC-DA28665F270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6E56835-20EC-4049-B5A3-65E221D59FD9}"/>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11DC87C-CE03-4B8E-96DE-5FD5EA8A224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FF5F270-ED04-4F11-9B6C-27FF525A487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FE20B77-35DF-4F90-AC02-E945968A20E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BA12475-3E3A-411F-A0BB-39732921703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0AF8146-2EE1-4839-A973-21951B41607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1527290-3727-49CA-AB4E-B8032AAD281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C323CFA-4450-4BE2-988F-3B5FA727B76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802A18B-9E39-4E99-AF53-A00333FD20D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79ADAB7-15D2-4CB8-8956-9D6CF4A1F9D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D681579-DF2E-4B46-9835-819B32EFED3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4687C50-49FF-4CEF-B9BE-4BC69BA6DD0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4EA7D42-A478-4C11-8DFD-72E08B9366F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6B7C702-33EE-44A3-A01F-1AAC893F833D}"/>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A1E5732-4226-432B-8609-FDE11CC5572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146799A-27BA-45B8-B8ED-0EF2F6D0C1B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A5AA5E5-3801-4F69-8DFC-1ED0A2EE214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A288765-6951-4664-ABD8-C9FA62F5E17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E975BBDA-DF4F-4C78-B6E0-F0827BA2830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218C97E-554B-4410-A23D-40EDA1CE0EA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E68D961-34B5-4062-ABB7-9538CC81C1B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5115E61-F428-441D-8F23-52BE8F9148C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93261CE-C61A-4352-BFBB-8567E994550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D4B4677-A85D-443B-9A8B-7157F4352A7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3B8FD70-AE7C-484C-9BB8-1DE5E053875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906653C-682F-4298-BBF1-60BAD173080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7156DB9-4C67-4099-86DB-82FD9355732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B625E786-5929-43D8-80B4-59EC0ED2249B}"/>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D2E5FD1-C7FD-43A7-A8E4-0715B4C1C80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E6B08367-3232-4C55-9CAB-BF0234F32DF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E6D782D-7179-480E-802D-78B58C44F183}"/>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355E07A-61B2-4BC4-8F93-C11F59821EDA}"/>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2D1D11C-DA78-4B9F-8948-0CADF2B4978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F536C51-D7B1-400E-9075-CC3EA050BC9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8F087AC-D593-4AF2-BB67-72FDDDA611E4}"/>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B1B5237-112A-420A-AD49-12FB6BF63E4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465F5F2-298D-4114-98A4-66B8158407A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F1738A8-D414-4809-940D-A8F94A8378F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77276CA6-8C2E-4511-BF42-BB707A827EA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EB8AEAAB-FCFF-44EC-A8F2-87CAE131B127}"/>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7F3C9B17-A2A0-439D-99E9-3BFB236D2E78}"/>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A22A127-B894-46DC-BFC3-EE834E1D552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1CD6F03A-A99B-4BD1-A498-7D41F69918B9}"/>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F0B55E8-4F3B-4F43-A0BE-02AC6C57F6ED}"/>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B5695F8-64A4-41E4-BD33-54121F5E172D}"/>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8C9D8178-061F-495A-89BA-20AAC9C730B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0BFB17D-D009-4A85-93D5-1F0DB5B8A1F6}"/>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4AB4BBF-14EE-4954-8C82-69554730D5BE}"/>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37257F0-5653-448E-98EC-D9C193B7087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111628DA-9E0C-464B-A433-FE00273C0F9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21387D5-706E-4BE6-A42C-295FFD7B925F}"/>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6A190D16-520D-4291-88BE-2B11EDA13814}"/>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36AAD723-8F3E-4BA4-8F5B-4A14D943620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33746</xdr:rowOff>
    </xdr:from>
    <xdr:to>
      <xdr:col>24</xdr:col>
      <xdr:colOff>62865</xdr:colOff>
      <xdr:row>41</xdr:row>
      <xdr:rowOff>139881</xdr:rowOff>
    </xdr:to>
    <xdr:cxnSp macro="">
      <xdr:nvCxnSpPr>
        <xdr:cNvPr id="58" name="直線コネクタ 57">
          <a:extLst>
            <a:ext uri="{FF2B5EF4-FFF2-40B4-BE49-F238E27FC236}">
              <a16:creationId xmlns:a16="http://schemas.microsoft.com/office/drawing/2014/main" id="{F0473EC7-43AD-413F-AB53-2504E76CBC1E}"/>
            </a:ext>
          </a:extLst>
        </xdr:cNvPr>
        <xdr:cNvCxnSpPr/>
      </xdr:nvCxnSpPr>
      <xdr:spPr>
        <a:xfrm flipV="1">
          <a:off x="4634865" y="5863046"/>
          <a:ext cx="0" cy="1306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143708</xdr:rowOff>
    </xdr:from>
    <xdr:ext cx="405111" cy="259045"/>
    <xdr:sp macro="" textlink="">
      <xdr:nvSpPr>
        <xdr:cNvPr id="59" name="【図書館】&#10;有形固定資産減価償却率最小値テキスト">
          <a:extLst>
            <a:ext uri="{FF2B5EF4-FFF2-40B4-BE49-F238E27FC236}">
              <a16:creationId xmlns:a16="http://schemas.microsoft.com/office/drawing/2014/main" id="{B910837D-928E-4B7A-BEB4-3E6A0C186D3A}"/>
            </a:ext>
          </a:extLst>
        </xdr:cNvPr>
        <xdr:cNvSpPr txBox="1"/>
      </xdr:nvSpPr>
      <xdr:spPr>
        <a:xfrm>
          <a:off x="4673600" y="717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139881</xdr:rowOff>
    </xdr:from>
    <xdr:to>
      <xdr:col>24</xdr:col>
      <xdr:colOff>152400</xdr:colOff>
      <xdr:row>41</xdr:row>
      <xdr:rowOff>139881</xdr:rowOff>
    </xdr:to>
    <xdr:cxnSp macro="">
      <xdr:nvCxnSpPr>
        <xdr:cNvPr id="60" name="直線コネクタ 59">
          <a:extLst>
            <a:ext uri="{FF2B5EF4-FFF2-40B4-BE49-F238E27FC236}">
              <a16:creationId xmlns:a16="http://schemas.microsoft.com/office/drawing/2014/main" id="{9E5026AE-4D61-4280-AFC6-56D370CE4C87}"/>
            </a:ext>
          </a:extLst>
        </xdr:cNvPr>
        <xdr:cNvCxnSpPr/>
      </xdr:nvCxnSpPr>
      <xdr:spPr>
        <a:xfrm>
          <a:off x="4546600" y="716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151873</xdr:rowOff>
    </xdr:from>
    <xdr:ext cx="405111" cy="259045"/>
    <xdr:sp macro="" textlink="">
      <xdr:nvSpPr>
        <xdr:cNvPr id="61" name="【図書館】&#10;有形固定資産減価償却率最大値テキスト">
          <a:extLst>
            <a:ext uri="{FF2B5EF4-FFF2-40B4-BE49-F238E27FC236}">
              <a16:creationId xmlns:a16="http://schemas.microsoft.com/office/drawing/2014/main" id="{086F2BB7-6F92-495B-8C35-B44087700739}"/>
            </a:ext>
          </a:extLst>
        </xdr:cNvPr>
        <xdr:cNvSpPr txBox="1"/>
      </xdr:nvSpPr>
      <xdr:spPr>
        <a:xfrm>
          <a:off x="4673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33746</xdr:rowOff>
    </xdr:from>
    <xdr:to>
      <xdr:col>24</xdr:col>
      <xdr:colOff>152400</xdr:colOff>
      <xdr:row>34</xdr:row>
      <xdr:rowOff>33746</xdr:rowOff>
    </xdr:to>
    <xdr:cxnSp macro="">
      <xdr:nvCxnSpPr>
        <xdr:cNvPr id="62" name="直線コネクタ 61">
          <a:extLst>
            <a:ext uri="{FF2B5EF4-FFF2-40B4-BE49-F238E27FC236}">
              <a16:creationId xmlns:a16="http://schemas.microsoft.com/office/drawing/2014/main" id="{F5561803-5D60-405E-93A4-F1EA3CEBDF95}"/>
            </a:ext>
          </a:extLst>
        </xdr:cNvPr>
        <xdr:cNvCxnSpPr/>
      </xdr:nvCxnSpPr>
      <xdr:spPr>
        <a:xfrm>
          <a:off x="4546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125021</xdr:rowOff>
    </xdr:from>
    <xdr:ext cx="405111" cy="259045"/>
    <xdr:sp macro="" textlink="">
      <xdr:nvSpPr>
        <xdr:cNvPr id="63" name="【図書館】&#10;有形固定資産減価償却率平均値テキスト">
          <a:extLst>
            <a:ext uri="{FF2B5EF4-FFF2-40B4-BE49-F238E27FC236}">
              <a16:creationId xmlns:a16="http://schemas.microsoft.com/office/drawing/2014/main" id="{74C98877-6BED-49E5-85B0-A56855465095}"/>
            </a:ext>
          </a:extLst>
        </xdr:cNvPr>
        <xdr:cNvSpPr txBox="1"/>
      </xdr:nvSpPr>
      <xdr:spPr>
        <a:xfrm>
          <a:off x="4673600" y="6297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102144</xdr:rowOff>
    </xdr:from>
    <xdr:to>
      <xdr:col>24</xdr:col>
      <xdr:colOff>114300</xdr:colOff>
      <xdr:row>38</xdr:row>
      <xdr:rowOff>32294</xdr:rowOff>
    </xdr:to>
    <xdr:sp macro="" textlink="">
      <xdr:nvSpPr>
        <xdr:cNvPr id="64" name="フローチャート: 判断 63">
          <a:extLst>
            <a:ext uri="{FF2B5EF4-FFF2-40B4-BE49-F238E27FC236}">
              <a16:creationId xmlns:a16="http://schemas.microsoft.com/office/drawing/2014/main" id="{7F402B8C-9623-4B97-B246-591681D4FD71}"/>
            </a:ext>
          </a:extLst>
        </xdr:cNvPr>
        <xdr:cNvSpPr/>
      </xdr:nvSpPr>
      <xdr:spPr>
        <a:xfrm>
          <a:off x="4584700" y="644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76019</xdr:rowOff>
    </xdr:from>
    <xdr:to>
      <xdr:col>20</xdr:col>
      <xdr:colOff>38100</xdr:colOff>
      <xdr:row>38</xdr:row>
      <xdr:rowOff>6169</xdr:rowOff>
    </xdr:to>
    <xdr:sp macro="" textlink="">
      <xdr:nvSpPr>
        <xdr:cNvPr id="65" name="フローチャート: 判断 64">
          <a:extLst>
            <a:ext uri="{FF2B5EF4-FFF2-40B4-BE49-F238E27FC236}">
              <a16:creationId xmlns:a16="http://schemas.microsoft.com/office/drawing/2014/main" id="{74D1A924-819D-4F35-869C-441C36F4152E}"/>
            </a:ext>
          </a:extLst>
        </xdr:cNvPr>
        <xdr:cNvSpPr/>
      </xdr:nvSpPr>
      <xdr:spPr>
        <a:xfrm>
          <a:off x="3746500" y="641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97246</xdr:rowOff>
    </xdr:from>
    <xdr:to>
      <xdr:col>15</xdr:col>
      <xdr:colOff>101600</xdr:colOff>
      <xdr:row>38</xdr:row>
      <xdr:rowOff>27395</xdr:rowOff>
    </xdr:to>
    <xdr:sp macro="" textlink="">
      <xdr:nvSpPr>
        <xdr:cNvPr id="66" name="フローチャート: 判断 65">
          <a:extLst>
            <a:ext uri="{FF2B5EF4-FFF2-40B4-BE49-F238E27FC236}">
              <a16:creationId xmlns:a16="http://schemas.microsoft.com/office/drawing/2014/main" id="{F6097958-645D-42C9-A212-49E4B52E5963}"/>
            </a:ext>
          </a:extLst>
        </xdr:cNvPr>
        <xdr:cNvSpPr/>
      </xdr:nvSpPr>
      <xdr:spPr>
        <a:xfrm>
          <a:off x="2857500" y="644089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66222</xdr:rowOff>
    </xdr:from>
    <xdr:to>
      <xdr:col>10</xdr:col>
      <xdr:colOff>165100</xdr:colOff>
      <xdr:row>37</xdr:row>
      <xdr:rowOff>167822</xdr:rowOff>
    </xdr:to>
    <xdr:sp macro="" textlink="">
      <xdr:nvSpPr>
        <xdr:cNvPr id="67" name="フローチャート: 判断 66">
          <a:extLst>
            <a:ext uri="{FF2B5EF4-FFF2-40B4-BE49-F238E27FC236}">
              <a16:creationId xmlns:a16="http://schemas.microsoft.com/office/drawing/2014/main" id="{7A0ECE66-638F-449E-9EEE-C1143A4C0AF7}"/>
            </a:ext>
          </a:extLst>
        </xdr:cNvPr>
        <xdr:cNvSpPr/>
      </xdr:nvSpPr>
      <xdr:spPr>
        <a:xfrm>
          <a:off x="1968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10704</xdr:rowOff>
    </xdr:from>
    <xdr:to>
      <xdr:col>6</xdr:col>
      <xdr:colOff>38100</xdr:colOff>
      <xdr:row>37</xdr:row>
      <xdr:rowOff>112304</xdr:rowOff>
    </xdr:to>
    <xdr:sp macro="" textlink="">
      <xdr:nvSpPr>
        <xdr:cNvPr id="68" name="フローチャート: 判断 67">
          <a:extLst>
            <a:ext uri="{FF2B5EF4-FFF2-40B4-BE49-F238E27FC236}">
              <a16:creationId xmlns:a16="http://schemas.microsoft.com/office/drawing/2014/main" id="{5EEEF71D-2AAA-4CD0-91B5-F7703CF3DE48}"/>
            </a:ext>
          </a:extLst>
        </xdr:cNvPr>
        <xdr:cNvSpPr/>
      </xdr:nvSpPr>
      <xdr:spPr>
        <a:xfrm>
          <a:off x="1079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835906D-DE08-4BD5-8439-D162020A2F6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7C51D65C-15A2-4E83-AECF-0F33428E000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78C83E4-915E-4363-9310-B310E0D912C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1316319-7234-4C30-86F2-49D0A4061A6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8E40058-ACAD-4D2F-8B7F-CEF2C416B89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170724</xdr:rowOff>
    </xdr:from>
    <xdr:to>
      <xdr:col>24</xdr:col>
      <xdr:colOff>114300</xdr:colOff>
      <xdr:row>39</xdr:row>
      <xdr:rowOff>100874</xdr:rowOff>
    </xdr:to>
    <xdr:sp macro="" textlink="">
      <xdr:nvSpPr>
        <xdr:cNvPr id="74" name="楕円 73">
          <a:extLst>
            <a:ext uri="{FF2B5EF4-FFF2-40B4-BE49-F238E27FC236}">
              <a16:creationId xmlns:a16="http://schemas.microsoft.com/office/drawing/2014/main" id="{338A2627-3195-4327-965C-5B7267E5C5BC}"/>
            </a:ext>
          </a:extLst>
        </xdr:cNvPr>
        <xdr:cNvSpPr/>
      </xdr:nvSpPr>
      <xdr:spPr>
        <a:xfrm>
          <a:off x="4584700" y="668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149151</xdr:rowOff>
    </xdr:from>
    <xdr:ext cx="405111" cy="259045"/>
    <xdr:sp macro="" textlink="">
      <xdr:nvSpPr>
        <xdr:cNvPr id="75" name="【図書館】&#10;有形固定資産減価償却率該当値テキスト">
          <a:extLst>
            <a:ext uri="{FF2B5EF4-FFF2-40B4-BE49-F238E27FC236}">
              <a16:creationId xmlns:a16="http://schemas.microsoft.com/office/drawing/2014/main" id="{48E67833-AC04-416C-8CD9-73085BA709B6}"/>
            </a:ext>
          </a:extLst>
        </xdr:cNvPr>
        <xdr:cNvSpPr txBox="1"/>
      </xdr:nvSpPr>
      <xdr:spPr>
        <a:xfrm>
          <a:off x="4673600" y="6664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15603</xdr:rowOff>
    </xdr:from>
    <xdr:to>
      <xdr:col>20</xdr:col>
      <xdr:colOff>38100</xdr:colOff>
      <xdr:row>38</xdr:row>
      <xdr:rowOff>117203</xdr:rowOff>
    </xdr:to>
    <xdr:sp macro="" textlink="">
      <xdr:nvSpPr>
        <xdr:cNvPr id="76" name="楕円 75">
          <a:extLst>
            <a:ext uri="{FF2B5EF4-FFF2-40B4-BE49-F238E27FC236}">
              <a16:creationId xmlns:a16="http://schemas.microsoft.com/office/drawing/2014/main" id="{3DBCFA9B-E309-44A6-9F14-36E40B19DFCF}"/>
            </a:ext>
          </a:extLst>
        </xdr:cNvPr>
        <xdr:cNvSpPr/>
      </xdr:nvSpPr>
      <xdr:spPr>
        <a:xfrm>
          <a:off x="3746500" y="653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66403</xdr:rowOff>
    </xdr:from>
    <xdr:to>
      <xdr:col>24</xdr:col>
      <xdr:colOff>63500</xdr:colOff>
      <xdr:row>39</xdr:row>
      <xdr:rowOff>50074</xdr:rowOff>
    </xdr:to>
    <xdr:cxnSp macro="">
      <xdr:nvCxnSpPr>
        <xdr:cNvPr id="77" name="直線コネクタ 76">
          <a:extLst>
            <a:ext uri="{FF2B5EF4-FFF2-40B4-BE49-F238E27FC236}">
              <a16:creationId xmlns:a16="http://schemas.microsoft.com/office/drawing/2014/main" id="{05A87E82-6736-44B5-A35F-3CC7FB5130D9}"/>
            </a:ext>
          </a:extLst>
        </xdr:cNvPr>
        <xdr:cNvCxnSpPr/>
      </xdr:nvCxnSpPr>
      <xdr:spPr>
        <a:xfrm>
          <a:off x="3797300" y="6581503"/>
          <a:ext cx="8382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95613</xdr:rowOff>
    </xdr:from>
    <xdr:to>
      <xdr:col>15</xdr:col>
      <xdr:colOff>101600</xdr:colOff>
      <xdr:row>38</xdr:row>
      <xdr:rowOff>25763</xdr:rowOff>
    </xdr:to>
    <xdr:sp macro="" textlink="">
      <xdr:nvSpPr>
        <xdr:cNvPr id="78" name="楕円 77">
          <a:extLst>
            <a:ext uri="{FF2B5EF4-FFF2-40B4-BE49-F238E27FC236}">
              <a16:creationId xmlns:a16="http://schemas.microsoft.com/office/drawing/2014/main" id="{87FED5D2-46D6-4A3B-BF8F-77B40E689F1D}"/>
            </a:ext>
          </a:extLst>
        </xdr:cNvPr>
        <xdr:cNvSpPr/>
      </xdr:nvSpPr>
      <xdr:spPr>
        <a:xfrm>
          <a:off x="28575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146413</xdr:rowOff>
    </xdr:from>
    <xdr:to>
      <xdr:col>19</xdr:col>
      <xdr:colOff>177800</xdr:colOff>
      <xdr:row>38</xdr:row>
      <xdr:rowOff>66403</xdr:rowOff>
    </xdr:to>
    <xdr:cxnSp macro="">
      <xdr:nvCxnSpPr>
        <xdr:cNvPr id="79" name="直線コネクタ 78">
          <a:extLst>
            <a:ext uri="{FF2B5EF4-FFF2-40B4-BE49-F238E27FC236}">
              <a16:creationId xmlns:a16="http://schemas.microsoft.com/office/drawing/2014/main" id="{D4E808B1-8575-4FD9-A082-35D344E6D170}"/>
            </a:ext>
          </a:extLst>
        </xdr:cNvPr>
        <xdr:cNvCxnSpPr/>
      </xdr:nvCxnSpPr>
      <xdr:spPr>
        <a:xfrm>
          <a:off x="2908300" y="649006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125004</xdr:rowOff>
    </xdr:from>
    <xdr:to>
      <xdr:col>10</xdr:col>
      <xdr:colOff>165100</xdr:colOff>
      <xdr:row>37</xdr:row>
      <xdr:rowOff>55154</xdr:rowOff>
    </xdr:to>
    <xdr:sp macro="" textlink="">
      <xdr:nvSpPr>
        <xdr:cNvPr id="80" name="楕円 79">
          <a:extLst>
            <a:ext uri="{FF2B5EF4-FFF2-40B4-BE49-F238E27FC236}">
              <a16:creationId xmlns:a16="http://schemas.microsoft.com/office/drawing/2014/main" id="{778B280E-1F6A-4F9F-A200-9BEF90F660E7}"/>
            </a:ext>
          </a:extLst>
        </xdr:cNvPr>
        <xdr:cNvSpPr/>
      </xdr:nvSpPr>
      <xdr:spPr>
        <a:xfrm>
          <a:off x="1968500" y="629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4354</xdr:rowOff>
    </xdr:from>
    <xdr:to>
      <xdr:col>15</xdr:col>
      <xdr:colOff>50800</xdr:colOff>
      <xdr:row>37</xdr:row>
      <xdr:rowOff>146413</xdr:rowOff>
    </xdr:to>
    <xdr:cxnSp macro="">
      <xdr:nvCxnSpPr>
        <xdr:cNvPr id="81" name="直線コネクタ 80">
          <a:extLst>
            <a:ext uri="{FF2B5EF4-FFF2-40B4-BE49-F238E27FC236}">
              <a16:creationId xmlns:a16="http://schemas.microsoft.com/office/drawing/2014/main" id="{240A586E-E820-4775-A8D2-2CFF4A5E5053}"/>
            </a:ext>
          </a:extLst>
        </xdr:cNvPr>
        <xdr:cNvCxnSpPr/>
      </xdr:nvCxnSpPr>
      <xdr:spPr>
        <a:xfrm>
          <a:off x="2019300" y="6348004"/>
          <a:ext cx="889000" cy="14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157662</xdr:rowOff>
    </xdr:from>
    <xdr:to>
      <xdr:col>6</xdr:col>
      <xdr:colOff>38100</xdr:colOff>
      <xdr:row>40</xdr:row>
      <xdr:rowOff>87812</xdr:rowOff>
    </xdr:to>
    <xdr:sp macro="" textlink="">
      <xdr:nvSpPr>
        <xdr:cNvPr id="82" name="楕円 81">
          <a:extLst>
            <a:ext uri="{FF2B5EF4-FFF2-40B4-BE49-F238E27FC236}">
              <a16:creationId xmlns:a16="http://schemas.microsoft.com/office/drawing/2014/main" id="{DB1C9B0B-86EA-4D4F-894A-8260A8733812}"/>
            </a:ext>
          </a:extLst>
        </xdr:cNvPr>
        <xdr:cNvSpPr/>
      </xdr:nvSpPr>
      <xdr:spPr>
        <a:xfrm>
          <a:off x="1079500" y="684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4354</xdr:rowOff>
    </xdr:from>
    <xdr:to>
      <xdr:col>10</xdr:col>
      <xdr:colOff>114300</xdr:colOff>
      <xdr:row>40</xdr:row>
      <xdr:rowOff>37012</xdr:rowOff>
    </xdr:to>
    <xdr:cxnSp macro="">
      <xdr:nvCxnSpPr>
        <xdr:cNvPr id="83" name="直線コネクタ 82">
          <a:extLst>
            <a:ext uri="{FF2B5EF4-FFF2-40B4-BE49-F238E27FC236}">
              <a16:creationId xmlns:a16="http://schemas.microsoft.com/office/drawing/2014/main" id="{7C2B7074-1FC1-40D8-B48C-4B81A1196F81}"/>
            </a:ext>
          </a:extLst>
        </xdr:cNvPr>
        <xdr:cNvCxnSpPr/>
      </xdr:nvCxnSpPr>
      <xdr:spPr>
        <a:xfrm flipV="1">
          <a:off x="1130300" y="6348004"/>
          <a:ext cx="889000" cy="54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22696</xdr:rowOff>
    </xdr:from>
    <xdr:ext cx="405111" cy="259045"/>
    <xdr:sp macro="" textlink="">
      <xdr:nvSpPr>
        <xdr:cNvPr id="84" name="n_1aveValue【図書館】&#10;有形固定資産減価償却率">
          <a:extLst>
            <a:ext uri="{FF2B5EF4-FFF2-40B4-BE49-F238E27FC236}">
              <a16:creationId xmlns:a16="http://schemas.microsoft.com/office/drawing/2014/main" id="{FFA64504-4A7D-4F29-BFF6-9BCF5B37386B}"/>
            </a:ext>
          </a:extLst>
        </xdr:cNvPr>
        <xdr:cNvSpPr txBox="1"/>
      </xdr:nvSpPr>
      <xdr:spPr>
        <a:xfrm>
          <a:off x="35820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18523</xdr:rowOff>
    </xdr:from>
    <xdr:ext cx="405111" cy="259045"/>
    <xdr:sp macro="" textlink="">
      <xdr:nvSpPr>
        <xdr:cNvPr id="85" name="n_2aveValue【図書館】&#10;有形固定資産減価償却率">
          <a:extLst>
            <a:ext uri="{FF2B5EF4-FFF2-40B4-BE49-F238E27FC236}">
              <a16:creationId xmlns:a16="http://schemas.microsoft.com/office/drawing/2014/main" id="{935F054F-8C1F-40A9-BDD4-D57511CB1B20}"/>
            </a:ext>
          </a:extLst>
        </xdr:cNvPr>
        <xdr:cNvSpPr txBox="1"/>
      </xdr:nvSpPr>
      <xdr:spPr>
        <a:xfrm>
          <a:off x="2705744"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158949</xdr:rowOff>
    </xdr:from>
    <xdr:ext cx="405111" cy="259045"/>
    <xdr:sp macro="" textlink="">
      <xdr:nvSpPr>
        <xdr:cNvPr id="86" name="n_3aveValue【図書館】&#10;有形固定資産減価償却率">
          <a:extLst>
            <a:ext uri="{FF2B5EF4-FFF2-40B4-BE49-F238E27FC236}">
              <a16:creationId xmlns:a16="http://schemas.microsoft.com/office/drawing/2014/main" id="{92150C9D-C772-4C08-AEED-D400D91A7317}"/>
            </a:ext>
          </a:extLst>
        </xdr:cNvPr>
        <xdr:cNvSpPr txBox="1"/>
      </xdr:nvSpPr>
      <xdr:spPr>
        <a:xfrm>
          <a:off x="1816744" y="6502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128831</xdr:rowOff>
    </xdr:from>
    <xdr:ext cx="405111" cy="259045"/>
    <xdr:sp macro="" textlink="">
      <xdr:nvSpPr>
        <xdr:cNvPr id="87" name="n_4aveValue【図書館】&#10;有形固定資産減価償却率">
          <a:extLst>
            <a:ext uri="{FF2B5EF4-FFF2-40B4-BE49-F238E27FC236}">
              <a16:creationId xmlns:a16="http://schemas.microsoft.com/office/drawing/2014/main" id="{746ED668-BF2E-417B-A58D-E386DF6367DB}"/>
            </a:ext>
          </a:extLst>
        </xdr:cNvPr>
        <xdr:cNvSpPr txBox="1"/>
      </xdr:nvSpPr>
      <xdr:spPr>
        <a:xfrm>
          <a:off x="927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108330</xdr:rowOff>
    </xdr:from>
    <xdr:ext cx="405111" cy="259045"/>
    <xdr:sp macro="" textlink="">
      <xdr:nvSpPr>
        <xdr:cNvPr id="88" name="n_1mainValue【図書館】&#10;有形固定資産減価償却率">
          <a:extLst>
            <a:ext uri="{FF2B5EF4-FFF2-40B4-BE49-F238E27FC236}">
              <a16:creationId xmlns:a16="http://schemas.microsoft.com/office/drawing/2014/main" id="{F30CC7BE-4803-4FF2-B346-C93F3CBE7499}"/>
            </a:ext>
          </a:extLst>
        </xdr:cNvPr>
        <xdr:cNvSpPr txBox="1"/>
      </xdr:nvSpPr>
      <xdr:spPr>
        <a:xfrm>
          <a:off x="3582044"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42290</xdr:rowOff>
    </xdr:from>
    <xdr:ext cx="405111" cy="259045"/>
    <xdr:sp macro="" textlink="">
      <xdr:nvSpPr>
        <xdr:cNvPr id="89" name="n_2mainValue【図書館】&#10;有形固定資産減価償却率">
          <a:extLst>
            <a:ext uri="{FF2B5EF4-FFF2-40B4-BE49-F238E27FC236}">
              <a16:creationId xmlns:a16="http://schemas.microsoft.com/office/drawing/2014/main" id="{0904481E-7A16-4DE6-8567-8BBDF907E40F}"/>
            </a:ext>
          </a:extLst>
        </xdr:cNvPr>
        <xdr:cNvSpPr txBox="1"/>
      </xdr:nvSpPr>
      <xdr:spPr>
        <a:xfrm>
          <a:off x="27057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71681</xdr:rowOff>
    </xdr:from>
    <xdr:ext cx="405111" cy="259045"/>
    <xdr:sp macro="" textlink="">
      <xdr:nvSpPr>
        <xdr:cNvPr id="90" name="n_3mainValue【図書館】&#10;有形固定資産減価償却率">
          <a:extLst>
            <a:ext uri="{FF2B5EF4-FFF2-40B4-BE49-F238E27FC236}">
              <a16:creationId xmlns:a16="http://schemas.microsoft.com/office/drawing/2014/main" id="{0E578CBD-672A-4530-8448-7FE1AB85904E}"/>
            </a:ext>
          </a:extLst>
        </xdr:cNvPr>
        <xdr:cNvSpPr txBox="1"/>
      </xdr:nvSpPr>
      <xdr:spPr>
        <a:xfrm>
          <a:off x="18167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78939</xdr:rowOff>
    </xdr:from>
    <xdr:ext cx="405111" cy="259045"/>
    <xdr:sp macro="" textlink="">
      <xdr:nvSpPr>
        <xdr:cNvPr id="91" name="n_4mainValue【図書館】&#10;有形固定資産減価償却率">
          <a:extLst>
            <a:ext uri="{FF2B5EF4-FFF2-40B4-BE49-F238E27FC236}">
              <a16:creationId xmlns:a16="http://schemas.microsoft.com/office/drawing/2014/main" id="{4CD8DAE9-CC81-4D9C-A00B-09950CDD95B0}"/>
            </a:ext>
          </a:extLst>
        </xdr:cNvPr>
        <xdr:cNvSpPr txBox="1"/>
      </xdr:nvSpPr>
      <xdr:spPr>
        <a:xfrm>
          <a:off x="927744" y="693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901D90A4-1327-4CF0-9D84-189F568C7A1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E219167-75E0-4DC3-B3AF-B540FC4D6A08}"/>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12803A9-1A77-4501-B4F8-F622BBC206A3}"/>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B8EF3D0-19A6-4C89-A88E-CB54E504255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59251D93-6788-427B-928B-89304CEC46D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89E00C1-CF69-4840-9B4D-8A66D1D0F75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16904D66-8F8E-4E9B-BD49-7ECB1CCA760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A56BB5D5-42A8-47FD-86C6-085E4EFE89AC}"/>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3EDD036-8C7F-4BE4-A2FD-1D2ACDEA272A}"/>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42BBACC3-448B-4D5D-8EAD-DCC731EB6D1A}"/>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9B46685B-36DE-446B-AFEC-B70445ACDC16}"/>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DCA84699-EA2C-4EA9-9181-4EEBEE1360C9}"/>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D59F0443-C923-48AF-8017-592BF6E9FBBB}"/>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7F275FB1-586B-4C48-8C20-9629A89E29C1}"/>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9ACAC143-CC18-4C6B-8149-DDD318EB0CEA}"/>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EC157390-A69E-45D2-9FC3-DC8B36405AF6}"/>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4EA20CE6-70CF-49A2-8739-2E365F7B4F0D}"/>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E563D724-0DB1-49EE-965B-55D5716A71FC}"/>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272A680B-C5D4-45F9-87E2-CB7A40366E99}"/>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70B4EAAB-4ECC-4D62-AB52-2B7F42721431}"/>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28CB4AA3-6063-41E3-9FEC-A242F945BE46}"/>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0F958832-6663-4D68-9A98-784614CFE90A}"/>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CBEEFC96-CA98-4CAF-A7C5-C2D2E3E7795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CAC769FC-FE79-4088-8C24-47349EC64C64}"/>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D9CB4513-5ED7-44BF-B99B-1F0A8A17274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16328</xdr:rowOff>
    </xdr:from>
    <xdr:to>
      <xdr:col>54</xdr:col>
      <xdr:colOff>189865</xdr:colOff>
      <xdr:row>42</xdr:row>
      <xdr:rowOff>48985</xdr:rowOff>
    </xdr:to>
    <xdr:cxnSp macro="">
      <xdr:nvCxnSpPr>
        <xdr:cNvPr id="117" name="直線コネクタ 116">
          <a:extLst>
            <a:ext uri="{FF2B5EF4-FFF2-40B4-BE49-F238E27FC236}">
              <a16:creationId xmlns:a16="http://schemas.microsoft.com/office/drawing/2014/main" id="{A6E94C61-B7EC-41A6-84BF-BF448BF60ABE}"/>
            </a:ext>
          </a:extLst>
        </xdr:cNvPr>
        <xdr:cNvCxnSpPr/>
      </xdr:nvCxnSpPr>
      <xdr:spPr>
        <a:xfrm flipV="1">
          <a:off x="10476865" y="5845628"/>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52812</xdr:rowOff>
    </xdr:from>
    <xdr:ext cx="469744" cy="259045"/>
    <xdr:sp macro="" textlink="">
      <xdr:nvSpPr>
        <xdr:cNvPr id="118" name="【図書館】&#10;一人当たり面積最小値テキスト">
          <a:extLst>
            <a:ext uri="{FF2B5EF4-FFF2-40B4-BE49-F238E27FC236}">
              <a16:creationId xmlns:a16="http://schemas.microsoft.com/office/drawing/2014/main" id="{66C27656-4E63-4449-87EF-18D7DD1A296A}"/>
            </a:ext>
          </a:extLst>
        </xdr:cNvPr>
        <xdr:cNvSpPr txBox="1"/>
      </xdr:nvSpPr>
      <xdr:spPr>
        <a:xfrm>
          <a:off x="10515600" y="725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48985</xdr:rowOff>
    </xdr:from>
    <xdr:to>
      <xdr:col>55</xdr:col>
      <xdr:colOff>88900</xdr:colOff>
      <xdr:row>42</xdr:row>
      <xdr:rowOff>48985</xdr:rowOff>
    </xdr:to>
    <xdr:cxnSp macro="">
      <xdr:nvCxnSpPr>
        <xdr:cNvPr id="119" name="直線コネクタ 118">
          <a:extLst>
            <a:ext uri="{FF2B5EF4-FFF2-40B4-BE49-F238E27FC236}">
              <a16:creationId xmlns:a16="http://schemas.microsoft.com/office/drawing/2014/main" id="{CA3547AB-483F-4D9A-8703-11505B1FBECD}"/>
            </a:ext>
          </a:extLst>
        </xdr:cNvPr>
        <xdr:cNvCxnSpPr/>
      </xdr:nvCxnSpPr>
      <xdr:spPr>
        <a:xfrm>
          <a:off x="10388600" y="7249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134455</xdr:rowOff>
    </xdr:from>
    <xdr:ext cx="469744" cy="259045"/>
    <xdr:sp macro="" textlink="">
      <xdr:nvSpPr>
        <xdr:cNvPr id="120" name="【図書館】&#10;一人当たり面積最大値テキスト">
          <a:extLst>
            <a:ext uri="{FF2B5EF4-FFF2-40B4-BE49-F238E27FC236}">
              <a16:creationId xmlns:a16="http://schemas.microsoft.com/office/drawing/2014/main" id="{BCB52BB0-FB09-49BF-8F19-3C0716B9FC36}"/>
            </a:ext>
          </a:extLst>
        </xdr:cNvPr>
        <xdr:cNvSpPr txBox="1"/>
      </xdr:nvSpPr>
      <xdr:spPr>
        <a:xfrm>
          <a:off x="10515600" y="5620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16328</xdr:rowOff>
    </xdr:from>
    <xdr:to>
      <xdr:col>55</xdr:col>
      <xdr:colOff>88900</xdr:colOff>
      <xdr:row>34</xdr:row>
      <xdr:rowOff>16328</xdr:rowOff>
    </xdr:to>
    <xdr:cxnSp macro="">
      <xdr:nvCxnSpPr>
        <xdr:cNvPr id="121" name="直線コネクタ 120">
          <a:extLst>
            <a:ext uri="{FF2B5EF4-FFF2-40B4-BE49-F238E27FC236}">
              <a16:creationId xmlns:a16="http://schemas.microsoft.com/office/drawing/2014/main" id="{770CA5B2-668A-420A-8834-E33DCD240EA3}"/>
            </a:ext>
          </a:extLst>
        </xdr:cNvPr>
        <xdr:cNvCxnSpPr/>
      </xdr:nvCxnSpPr>
      <xdr:spPr>
        <a:xfrm>
          <a:off x="10388600" y="5845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4734</xdr:rowOff>
    </xdr:from>
    <xdr:ext cx="469744" cy="259045"/>
    <xdr:sp macro="" textlink="">
      <xdr:nvSpPr>
        <xdr:cNvPr id="122" name="【図書館】&#10;一人当たり面積平均値テキスト">
          <a:extLst>
            <a:ext uri="{FF2B5EF4-FFF2-40B4-BE49-F238E27FC236}">
              <a16:creationId xmlns:a16="http://schemas.microsoft.com/office/drawing/2014/main" id="{68CBAE93-0FDB-4140-B412-846F968DEBEA}"/>
            </a:ext>
          </a:extLst>
        </xdr:cNvPr>
        <xdr:cNvSpPr txBox="1"/>
      </xdr:nvSpPr>
      <xdr:spPr>
        <a:xfrm>
          <a:off x="10515600" y="66912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153307</xdr:rowOff>
    </xdr:from>
    <xdr:to>
      <xdr:col>55</xdr:col>
      <xdr:colOff>50800</xdr:colOff>
      <xdr:row>40</xdr:row>
      <xdr:rowOff>83457</xdr:rowOff>
    </xdr:to>
    <xdr:sp macro="" textlink="">
      <xdr:nvSpPr>
        <xdr:cNvPr id="123" name="フローチャート: 判断 122">
          <a:extLst>
            <a:ext uri="{FF2B5EF4-FFF2-40B4-BE49-F238E27FC236}">
              <a16:creationId xmlns:a16="http://schemas.microsoft.com/office/drawing/2014/main" id="{9FFDC63D-6A00-412D-9DB4-9586FA0AF586}"/>
            </a:ext>
          </a:extLst>
        </xdr:cNvPr>
        <xdr:cNvSpPr/>
      </xdr:nvSpPr>
      <xdr:spPr>
        <a:xfrm>
          <a:off x="104267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153307</xdr:rowOff>
    </xdr:from>
    <xdr:to>
      <xdr:col>50</xdr:col>
      <xdr:colOff>165100</xdr:colOff>
      <xdr:row>40</xdr:row>
      <xdr:rowOff>83457</xdr:rowOff>
    </xdr:to>
    <xdr:sp macro="" textlink="">
      <xdr:nvSpPr>
        <xdr:cNvPr id="124" name="フローチャート: 判断 123">
          <a:extLst>
            <a:ext uri="{FF2B5EF4-FFF2-40B4-BE49-F238E27FC236}">
              <a16:creationId xmlns:a16="http://schemas.microsoft.com/office/drawing/2014/main" id="{B92EF2CA-7F4B-4113-8CBD-7ABDCF0C322D}"/>
            </a:ext>
          </a:extLst>
        </xdr:cNvPr>
        <xdr:cNvSpPr/>
      </xdr:nvSpPr>
      <xdr:spPr>
        <a:xfrm>
          <a:off x="9588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164193</xdr:rowOff>
    </xdr:from>
    <xdr:to>
      <xdr:col>46</xdr:col>
      <xdr:colOff>38100</xdr:colOff>
      <xdr:row>40</xdr:row>
      <xdr:rowOff>94343</xdr:rowOff>
    </xdr:to>
    <xdr:sp macro="" textlink="">
      <xdr:nvSpPr>
        <xdr:cNvPr id="125" name="フローチャート: 判断 124">
          <a:extLst>
            <a:ext uri="{FF2B5EF4-FFF2-40B4-BE49-F238E27FC236}">
              <a16:creationId xmlns:a16="http://schemas.microsoft.com/office/drawing/2014/main" id="{2F242EF0-E635-44D1-8F27-7A230AE592E6}"/>
            </a:ext>
          </a:extLst>
        </xdr:cNvPr>
        <xdr:cNvSpPr/>
      </xdr:nvSpPr>
      <xdr:spPr>
        <a:xfrm>
          <a:off x="8699500" y="685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14515</xdr:rowOff>
    </xdr:from>
    <xdr:to>
      <xdr:col>41</xdr:col>
      <xdr:colOff>101600</xdr:colOff>
      <xdr:row>40</xdr:row>
      <xdr:rowOff>116115</xdr:rowOff>
    </xdr:to>
    <xdr:sp macro="" textlink="">
      <xdr:nvSpPr>
        <xdr:cNvPr id="126" name="フローチャート: 判断 125">
          <a:extLst>
            <a:ext uri="{FF2B5EF4-FFF2-40B4-BE49-F238E27FC236}">
              <a16:creationId xmlns:a16="http://schemas.microsoft.com/office/drawing/2014/main" id="{0A55FB6A-26FC-4B04-9031-5A47B8AFDA13}"/>
            </a:ext>
          </a:extLst>
        </xdr:cNvPr>
        <xdr:cNvSpPr/>
      </xdr:nvSpPr>
      <xdr:spPr>
        <a:xfrm>
          <a:off x="7810500" y="687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153307</xdr:rowOff>
    </xdr:from>
    <xdr:to>
      <xdr:col>36</xdr:col>
      <xdr:colOff>165100</xdr:colOff>
      <xdr:row>40</xdr:row>
      <xdr:rowOff>83457</xdr:rowOff>
    </xdr:to>
    <xdr:sp macro="" textlink="">
      <xdr:nvSpPr>
        <xdr:cNvPr id="127" name="フローチャート: 判断 126">
          <a:extLst>
            <a:ext uri="{FF2B5EF4-FFF2-40B4-BE49-F238E27FC236}">
              <a16:creationId xmlns:a16="http://schemas.microsoft.com/office/drawing/2014/main" id="{D249DE05-B139-469F-B7B9-881F99522594}"/>
            </a:ext>
          </a:extLst>
        </xdr:cNvPr>
        <xdr:cNvSpPr/>
      </xdr:nvSpPr>
      <xdr:spPr>
        <a:xfrm>
          <a:off x="6921500" y="683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942EE57-F435-4716-B4C0-F0BCECE8BE3D}"/>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AA23158-3B81-496A-A21C-C17ABE4B1042}"/>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093CA2B-2A55-4577-AB64-B4DE0C7D97A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3AC9477C-D4E9-47E2-B5E4-355241E58BC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E61069C6-A95A-4A93-8BB3-8B92A658EC33}"/>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145143</xdr:rowOff>
    </xdr:from>
    <xdr:to>
      <xdr:col>55</xdr:col>
      <xdr:colOff>50800</xdr:colOff>
      <xdr:row>41</xdr:row>
      <xdr:rowOff>75293</xdr:rowOff>
    </xdr:to>
    <xdr:sp macro="" textlink="">
      <xdr:nvSpPr>
        <xdr:cNvPr id="133" name="楕円 132">
          <a:extLst>
            <a:ext uri="{FF2B5EF4-FFF2-40B4-BE49-F238E27FC236}">
              <a16:creationId xmlns:a16="http://schemas.microsoft.com/office/drawing/2014/main" id="{DFB241A2-6B91-4F91-92D9-94E4FD35DF87}"/>
            </a:ext>
          </a:extLst>
        </xdr:cNvPr>
        <xdr:cNvSpPr/>
      </xdr:nvSpPr>
      <xdr:spPr>
        <a:xfrm>
          <a:off x="104267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123570</xdr:rowOff>
    </xdr:from>
    <xdr:ext cx="469744" cy="259045"/>
    <xdr:sp macro="" textlink="">
      <xdr:nvSpPr>
        <xdr:cNvPr id="134" name="【図書館】&#10;一人当たり面積該当値テキスト">
          <a:extLst>
            <a:ext uri="{FF2B5EF4-FFF2-40B4-BE49-F238E27FC236}">
              <a16:creationId xmlns:a16="http://schemas.microsoft.com/office/drawing/2014/main" id="{0DDC7593-BADE-405C-BE8B-F0C9F45EFBD7}"/>
            </a:ext>
          </a:extLst>
        </xdr:cNvPr>
        <xdr:cNvSpPr txBox="1"/>
      </xdr:nvSpPr>
      <xdr:spPr>
        <a:xfrm>
          <a:off x="10515600" y="6981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145143</xdr:rowOff>
    </xdr:from>
    <xdr:to>
      <xdr:col>50</xdr:col>
      <xdr:colOff>165100</xdr:colOff>
      <xdr:row>41</xdr:row>
      <xdr:rowOff>75293</xdr:rowOff>
    </xdr:to>
    <xdr:sp macro="" textlink="">
      <xdr:nvSpPr>
        <xdr:cNvPr id="135" name="楕円 134">
          <a:extLst>
            <a:ext uri="{FF2B5EF4-FFF2-40B4-BE49-F238E27FC236}">
              <a16:creationId xmlns:a16="http://schemas.microsoft.com/office/drawing/2014/main" id="{070BEE11-15DE-4BCF-B072-EDCC3DC5D715}"/>
            </a:ext>
          </a:extLst>
        </xdr:cNvPr>
        <xdr:cNvSpPr/>
      </xdr:nvSpPr>
      <xdr:spPr>
        <a:xfrm>
          <a:off x="9588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24493</xdr:rowOff>
    </xdr:from>
    <xdr:to>
      <xdr:col>55</xdr:col>
      <xdr:colOff>0</xdr:colOff>
      <xdr:row>41</xdr:row>
      <xdr:rowOff>24493</xdr:rowOff>
    </xdr:to>
    <xdr:cxnSp macro="">
      <xdr:nvCxnSpPr>
        <xdr:cNvPr id="136" name="直線コネクタ 135">
          <a:extLst>
            <a:ext uri="{FF2B5EF4-FFF2-40B4-BE49-F238E27FC236}">
              <a16:creationId xmlns:a16="http://schemas.microsoft.com/office/drawing/2014/main" id="{EBA4DBA4-813B-4C8F-AFA1-19DBA7B867BC}"/>
            </a:ext>
          </a:extLst>
        </xdr:cNvPr>
        <xdr:cNvCxnSpPr/>
      </xdr:nvCxnSpPr>
      <xdr:spPr>
        <a:xfrm>
          <a:off x="9639300" y="70539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145143</xdr:rowOff>
    </xdr:from>
    <xdr:to>
      <xdr:col>46</xdr:col>
      <xdr:colOff>38100</xdr:colOff>
      <xdr:row>41</xdr:row>
      <xdr:rowOff>75293</xdr:rowOff>
    </xdr:to>
    <xdr:sp macro="" textlink="">
      <xdr:nvSpPr>
        <xdr:cNvPr id="137" name="楕円 136">
          <a:extLst>
            <a:ext uri="{FF2B5EF4-FFF2-40B4-BE49-F238E27FC236}">
              <a16:creationId xmlns:a16="http://schemas.microsoft.com/office/drawing/2014/main" id="{963B794D-4C3F-4C91-9228-14FAA0999E25}"/>
            </a:ext>
          </a:extLst>
        </xdr:cNvPr>
        <xdr:cNvSpPr/>
      </xdr:nvSpPr>
      <xdr:spPr>
        <a:xfrm>
          <a:off x="8699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24493</xdr:rowOff>
    </xdr:from>
    <xdr:to>
      <xdr:col>50</xdr:col>
      <xdr:colOff>114300</xdr:colOff>
      <xdr:row>41</xdr:row>
      <xdr:rowOff>24493</xdr:rowOff>
    </xdr:to>
    <xdr:cxnSp macro="">
      <xdr:nvCxnSpPr>
        <xdr:cNvPr id="138" name="直線コネクタ 137">
          <a:extLst>
            <a:ext uri="{FF2B5EF4-FFF2-40B4-BE49-F238E27FC236}">
              <a16:creationId xmlns:a16="http://schemas.microsoft.com/office/drawing/2014/main" id="{3CC7EAF8-ECAF-4949-BAB2-731F14BC956A}"/>
            </a:ext>
          </a:extLst>
        </xdr:cNvPr>
        <xdr:cNvCxnSpPr/>
      </xdr:nvCxnSpPr>
      <xdr:spPr>
        <a:xfrm>
          <a:off x="8750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145143</xdr:rowOff>
    </xdr:from>
    <xdr:to>
      <xdr:col>41</xdr:col>
      <xdr:colOff>101600</xdr:colOff>
      <xdr:row>41</xdr:row>
      <xdr:rowOff>75293</xdr:rowOff>
    </xdr:to>
    <xdr:sp macro="" textlink="">
      <xdr:nvSpPr>
        <xdr:cNvPr id="139" name="楕円 138">
          <a:extLst>
            <a:ext uri="{FF2B5EF4-FFF2-40B4-BE49-F238E27FC236}">
              <a16:creationId xmlns:a16="http://schemas.microsoft.com/office/drawing/2014/main" id="{DD438E0E-688E-4991-B1BC-666C058280B1}"/>
            </a:ext>
          </a:extLst>
        </xdr:cNvPr>
        <xdr:cNvSpPr/>
      </xdr:nvSpPr>
      <xdr:spPr>
        <a:xfrm>
          <a:off x="7810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24493</xdr:rowOff>
    </xdr:from>
    <xdr:to>
      <xdr:col>45</xdr:col>
      <xdr:colOff>177800</xdr:colOff>
      <xdr:row>41</xdr:row>
      <xdr:rowOff>24493</xdr:rowOff>
    </xdr:to>
    <xdr:cxnSp macro="">
      <xdr:nvCxnSpPr>
        <xdr:cNvPr id="140" name="直線コネクタ 139">
          <a:extLst>
            <a:ext uri="{FF2B5EF4-FFF2-40B4-BE49-F238E27FC236}">
              <a16:creationId xmlns:a16="http://schemas.microsoft.com/office/drawing/2014/main" id="{30546775-137F-4FE0-8BA6-8DD12651ABB6}"/>
            </a:ext>
          </a:extLst>
        </xdr:cNvPr>
        <xdr:cNvCxnSpPr/>
      </xdr:nvCxnSpPr>
      <xdr:spPr>
        <a:xfrm>
          <a:off x="7861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145143</xdr:rowOff>
    </xdr:from>
    <xdr:to>
      <xdr:col>36</xdr:col>
      <xdr:colOff>165100</xdr:colOff>
      <xdr:row>41</xdr:row>
      <xdr:rowOff>75293</xdr:rowOff>
    </xdr:to>
    <xdr:sp macro="" textlink="">
      <xdr:nvSpPr>
        <xdr:cNvPr id="141" name="楕円 140">
          <a:extLst>
            <a:ext uri="{FF2B5EF4-FFF2-40B4-BE49-F238E27FC236}">
              <a16:creationId xmlns:a16="http://schemas.microsoft.com/office/drawing/2014/main" id="{C043EEDF-C8B1-4EA6-9456-796ECAEEE6A7}"/>
            </a:ext>
          </a:extLst>
        </xdr:cNvPr>
        <xdr:cNvSpPr/>
      </xdr:nvSpPr>
      <xdr:spPr>
        <a:xfrm>
          <a:off x="69215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24493</xdr:rowOff>
    </xdr:from>
    <xdr:to>
      <xdr:col>41</xdr:col>
      <xdr:colOff>50800</xdr:colOff>
      <xdr:row>41</xdr:row>
      <xdr:rowOff>24493</xdr:rowOff>
    </xdr:to>
    <xdr:cxnSp macro="">
      <xdr:nvCxnSpPr>
        <xdr:cNvPr id="142" name="直線コネクタ 141">
          <a:extLst>
            <a:ext uri="{FF2B5EF4-FFF2-40B4-BE49-F238E27FC236}">
              <a16:creationId xmlns:a16="http://schemas.microsoft.com/office/drawing/2014/main" id="{F888E88B-4D31-49D1-AE59-DCC3DB4F364E}"/>
            </a:ext>
          </a:extLst>
        </xdr:cNvPr>
        <xdr:cNvCxnSpPr/>
      </xdr:nvCxnSpPr>
      <xdr:spPr>
        <a:xfrm>
          <a:off x="6972300" y="70539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99984</xdr:rowOff>
    </xdr:from>
    <xdr:ext cx="469744" cy="259045"/>
    <xdr:sp macro="" textlink="">
      <xdr:nvSpPr>
        <xdr:cNvPr id="143" name="n_1aveValue【図書館】&#10;一人当たり面積">
          <a:extLst>
            <a:ext uri="{FF2B5EF4-FFF2-40B4-BE49-F238E27FC236}">
              <a16:creationId xmlns:a16="http://schemas.microsoft.com/office/drawing/2014/main" id="{D82C4FD4-BF93-483F-8E69-0DBDE946850D}"/>
            </a:ext>
          </a:extLst>
        </xdr:cNvPr>
        <xdr:cNvSpPr txBox="1"/>
      </xdr:nvSpPr>
      <xdr:spPr>
        <a:xfrm>
          <a:off x="93917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110870</xdr:rowOff>
    </xdr:from>
    <xdr:ext cx="469744" cy="259045"/>
    <xdr:sp macro="" textlink="">
      <xdr:nvSpPr>
        <xdr:cNvPr id="144" name="n_2aveValue【図書館】&#10;一人当たり面積">
          <a:extLst>
            <a:ext uri="{FF2B5EF4-FFF2-40B4-BE49-F238E27FC236}">
              <a16:creationId xmlns:a16="http://schemas.microsoft.com/office/drawing/2014/main" id="{47BA6098-CBAC-44C4-9767-CD1C5670D2B1}"/>
            </a:ext>
          </a:extLst>
        </xdr:cNvPr>
        <xdr:cNvSpPr txBox="1"/>
      </xdr:nvSpPr>
      <xdr:spPr>
        <a:xfrm>
          <a:off x="8515427" y="662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132642</xdr:rowOff>
    </xdr:from>
    <xdr:ext cx="469744" cy="259045"/>
    <xdr:sp macro="" textlink="">
      <xdr:nvSpPr>
        <xdr:cNvPr id="145" name="n_3aveValue【図書館】&#10;一人当たり面積">
          <a:extLst>
            <a:ext uri="{FF2B5EF4-FFF2-40B4-BE49-F238E27FC236}">
              <a16:creationId xmlns:a16="http://schemas.microsoft.com/office/drawing/2014/main" id="{F986E72B-29F9-4882-B545-F5029FAE2BE9}"/>
            </a:ext>
          </a:extLst>
        </xdr:cNvPr>
        <xdr:cNvSpPr txBox="1"/>
      </xdr:nvSpPr>
      <xdr:spPr>
        <a:xfrm>
          <a:off x="7626427" y="6647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99984</xdr:rowOff>
    </xdr:from>
    <xdr:ext cx="469744" cy="259045"/>
    <xdr:sp macro="" textlink="">
      <xdr:nvSpPr>
        <xdr:cNvPr id="146" name="n_4aveValue【図書館】&#10;一人当たり面積">
          <a:extLst>
            <a:ext uri="{FF2B5EF4-FFF2-40B4-BE49-F238E27FC236}">
              <a16:creationId xmlns:a16="http://schemas.microsoft.com/office/drawing/2014/main" id="{957B1064-C8C8-4961-8E00-A535FB68AF48}"/>
            </a:ext>
          </a:extLst>
        </xdr:cNvPr>
        <xdr:cNvSpPr txBox="1"/>
      </xdr:nvSpPr>
      <xdr:spPr>
        <a:xfrm>
          <a:off x="6737427" y="661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66420</xdr:rowOff>
    </xdr:from>
    <xdr:ext cx="469744" cy="259045"/>
    <xdr:sp macro="" textlink="">
      <xdr:nvSpPr>
        <xdr:cNvPr id="147" name="n_1mainValue【図書館】&#10;一人当たり面積">
          <a:extLst>
            <a:ext uri="{FF2B5EF4-FFF2-40B4-BE49-F238E27FC236}">
              <a16:creationId xmlns:a16="http://schemas.microsoft.com/office/drawing/2014/main" id="{51E765ED-60C5-4CA6-BDE3-7637BE480810}"/>
            </a:ext>
          </a:extLst>
        </xdr:cNvPr>
        <xdr:cNvSpPr txBox="1"/>
      </xdr:nvSpPr>
      <xdr:spPr>
        <a:xfrm>
          <a:off x="93917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66420</xdr:rowOff>
    </xdr:from>
    <xdr:ext cx="469744" cy="259045"/>
    <xdr:sp macro="" textlink="">
      <xdr:nvSpPr>
        <xdr:cNvPr id="148" name="n_2mainValue【図書館】&#10;一人当たり面積">
          <a:extLst>
            <a:ext uri="{FF2B5EF4-FFF2-40B4-BE49-F238E27FC236}">
              <a16:creationId xmlns:a16="http://schemas.microsoft.com/office/drawing/2014/main" id="{C5F05470-3260-44D8-B904-BF1C47D83CF3}"/>
            </a:ext>
          </a:extLst>
        </xdr:cNvPr>
        <xdr:cNvSpPr txBox="1"/>
      </xdr:nvSpPr>
      <xdr:spPr>
        <a:xfrm>
          <a:off x="8515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66420</xdr:rowOff>
    </xdr:from>
    <xdr:ext cx="469744" cy="259045"/>
    <xdr:sp macro="" textlink="">
      <xdr:nvSpPr>
        <xdr:cNvPr id="149" name="n_3mainValue【図書館】&#10;一人当たり面積">
          <a:extLst>
            <a:ext uri="{FF2B5EF4-FFF2-40B4-BE49-F238E27FC236}">
              <a16:creationId xmlns:a16="http://schemas.microsoft.com/office/drawing/2014/main" id="{E253FBAF-67DE-44A1-B574-D030EFD3FA4F}"/>
            </a:ext>
          </a:extLst>
        </xdr:cNvPr>
        <xdr:cNvSpPr txBox="1"/>
      </xdr:nvSpPr>
      <xdr:spPr>
        <a:xfrm>
          <a:off x="7626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66420</xdr:rowOff>
    </xdr:from>
    <xdr:ext cx="469744" cy="259045"/>
    <xdr:sp macro="" textlink="">
      <xdr:nvSpPr>
        <xdr:cNvPr id="150" name="n_4mainValue【図書館】&#10;一人当たり面積">
          <a:extLst>
            <a:ext uri="{FF2B5EF4-FFF2-40B4-BE49-F238E27FC236}">
              <a16:creationId xmlns:a16="http://schemas.microsoft.com/office/drawing/2014/main" id="{85D81C73-34F1-4AE2-A7B7-310839B8E151}"/>
            </a:ext>
          </a:extLst>
        </xdr:cNvPr>
        <xdr:cNvSpPr txBox="1"/>
      </xdr:nvSpPr>
      <xdr:spPr>
        <a:xfrm>
          <a:off x="6737427" y="7095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067F5C2B-5DE7-4B32-B13B-E0798417A07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25A424C2-289D-45E6-A9D1-0AAA391C802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8A397698-BEBD-44AF-BAEE-EF52B4A66EC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63B53D79-23FA-4E7E-87AD-144454644D9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F0C0D2F5-3777-4041-BC95-427AB25866B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EAE4A41B-06DE-414C-97FF-9AE9876F071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B0058385-9023-4872-B23C-2A83B6FBEB4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992969A3-0C2E-4749-BC1C-FAB8A8F62BE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A41ADC78-A4BF-4CCD-A38D-788D126ACB0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9342182C-569B-43CF-8E58-C5914859C9A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9180BF46-C90E-4231-BAEF-E1BA714FCC49}"/>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a:extLst>
            <a:ext uri="{FF2B5EF4-FFF2-40B4-BE49-F238E27FC236}">
              <a16:creationId xmlns:a16="http://schemas.microsoft.com/office/drawing/2014/main" id="{BBF850DC-72A3-413F-85B8-352B0A89E8C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a:extLst>
            <a:ext uri="{FF2B5EF4-FFF2-40B4-BE49-F238E27FC236}">
              <a16:creationId xmlns:a16="http://schemas.microsoft.com/office/drawing/2014/main" id="{CE03D707-4923-4DA6-8581-72683EA8FE9E}"/>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a:extLst>
            <a:ext uri="{FF2B5EF4-FFF2-40B4-BE49-F238E27FC236}">
              <a16:creationId xmlns:a16="http://schemas.microsoft.com/office/drawing/2014/main" id="{1C92FB14-DE03-4F41-A770-9928A3B5D0CD}"/>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a:extLst>
            <a:ext uri="{FF2B5EF4-FFF2-40B4-BE49-F238E27FC236}">
              <a16:creationId xmlns:a16="http://schemas.microsoft.com/office/drawing/2014/main" id="{5F17EB7F-6948-4895-9F0D-4EE69CD438BC}"/>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a:extLst>
            <a:ext uri="{FF2B5EF4-FFF2-40B4-BE49-F238E27FC236}">
              <a16:creationId xmlns:a16="http://schemas.microsoft.com/office/drawing/2014/main" id="{B6645510-A1BF-4827-B8A5-E32F1DC63CA8}"/>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a:extLst>
            <a:ext uri="{FF2B5EF4-FFF2-40B4-BE49-F238E27FC236}">
              <a16:creationId xmlns:a16="http://schemas.microsoft.com/office/drawing/2014/main" id="{2B014C52-92F0-4783-B61D-E1E27353A45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a:extLst>
            <a:ext uri="{FF2B5EF4-FFF2-40B4-BE49-F238E27FC236}">
              <a16:creationId xmlns:a16="http://schemas.microsoft.com/office/drawing/2014/main" id="{48D46ADD-3B8F-45F6-B271-2C18C71CA2D9}"/>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a:extLst>
            <a:ext uri="{FF2B5EF4-FFF2-40B4-BE49-F238E27FC236}">
              <a16:creationId xmlns:a16="http://schemas.microsoft.com/office/drawing/2014/main" id="{515B8C53-7DE9-4DE2-A633-1ADD47EE1A0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a:extLst>
            <a:ext uri="{FF2B5EF4-FFF2-40B4-BE49-F238E27FC236}">
              <a16:creationId xmlns:a16="http://schemas.microsoft.com/office/drawing/2014/main" id="{334FC086-3CBD-4954-9F12-AA27772530CA}"/>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a:extLst>
            <a:ext uri="{FF2B5EF4-FFF2-40B4-BE49-F238E27FC236}">
              <a16:creationId xmlns:a16="http://schemas.microsoft.com/office/drawing/2014/main" id="{1AE9D50F-8E4E-49E9-88AE-E54A2BB427BB}"/>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5A444B38-4613-4D25-B181-8B5F44C9014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a:extLst>
            <a:ext uri="{FF2B5EF4-FFF2-40B4-BE49-F238E27FC236}">
              <a16:creationId xmlns:a16="http://schemas.microsoft.com/office/drawing/2014/main" id="{224842D9-5EFC-4BEB-8FBC-2BAD1EFFF8AC}"/>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a:extLst>
            <a:ext uri="{FF2B5EF4-FFF2-40B4-BE49-F238E27FC236}">
              <a16:creationId xmlns:a16="http://schemas.microsoft.com/office/drawing/2014/main" id="{9C32E9B4-BDE9-4555-BDDA-DCEC115196F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68580</xdr:rowOff>
    </xdr:from>
    <xdr:to>
      <xdr:col>24</xdr:col>
      <xdr:colOff>62865</xdr:colOff>
      <xdr:row>64</xdr:row>
      <xdr:rowOff>15240</xdr:rowOff>
    </xdr:to>
    <xdr:cxnSp macro="">
      <xdr:nvCxnSpPr>
        <xdr:cNvPr id="175" name="直線コネクタ 174">
          <a:extLst>
            <a:ext uri="{FF2B5EF4-FFF2-40B4-BE49-F238E27FC236}">
              <a16:creationId xmlns:a16="http://schemas.microsoft.com/office/drawing/2014/main" id="{D88242B3-3C61-4BD2-B25E-362B0BBF1203}"/>
            </a:ext>
          </a:extLst>
        </xdr:cNvPr>
        <xdr:cNvCxnSpPr/>
      </xdr:nvCxnSpPr>
      <xdr:spPr>
        <a:xfrm flipV="1">
          <a:off x="4634865" y="94983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19067</xdr:rowOff>
    </xdr:from>
    <xdr:ext cx="405111" cy="259045"/>
    <xdr:sp macro="" textlink="">
      <xdr:nvSpPr>
        <xdr:cNvPr id="176" name="【体育館・プール】&#10;有形固定資産減価償却率最小値テキスト">
          <a:extLst>
            <a:ext uri="{FF2B5EF4-FFF2-40B4-BE49-F238E27FC236}">
              <a16:creationId xmlns:a16="http://schemas.microsoft.com/office/drawing/2014/main" id="{E8352347-C37C-45DA-8320-23B8C8817A36}"/>
            </a:ext>
          </a:extLst>
        </xdr:cNvPr>
        <xdr:cNvSpPr txBox="1"/>
      </xdr:nvSpPr>
      <xdr:spPr>
        <a:xfrm>
          <a:off x="467360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15240</xdr:rowOff>
    </xdr:from>
    <xdr:to>
      <xdr:col>24</xdr:col>
      <xdr:colOff>152400</xdr:colOff>
      <xdr:row>64</xdr:row>
      <xdr:rowOff>15240</xdr:rowOff>
    </xdr:to>
    <xdr:cxnSp macro="">
      <xdr:nvCxnSpPr>
        <xdr:cNvPr id="177" name="直線コネクタ 176">
          <a:extLst>
            <a:ext uri="{FF2B5EF4-FFF2-40B4-BE49-F238E27FC236}">
              <a16:creationId xmlns:a16="http://schemas.microsoft.com/office/drawing/2014/main" id="{14CE384C-2C71-4C65-8F6B-810CAEDD6C0C}"/>
            </a:ext>
          </a:extLst>
        </xdr:cNvPr>
        <xdr:cNvCxnSpPr/>
      </xdr:nvCxnSpPr>
      <xdr:spPr>
        <a:xfrm>
          <a:off x="4546600" y="1098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15257</xdr:rowOff>
    </xdr:from>
    <xdr:ext cx="405111" cy="259045"/>
    <xdr:sp macro="" textlink="">
      <xdr:nvSpPr>
        <xdr:cNvPr id="178" name="【体育館・プール】&#10;有形固定資産減価償却率最大値テキスト">
          <a:extLst>
            <a:ext uri="{FF2B5EF4-FFF2-40B4-BE49-F238E27FC236}">
              <a16:creationId xmlns:a16="http://schemas.microsoft.com/office/drawing/2014/main" id="{897607D2-4283-4B75-A919-EDD8B83ADA17}"/>
            </a:ext>
          </a:extLst>
        </xdr:cNvPr>
        <xdr:cNvSpPr txBox="1"/>
      </xdr:nvSpPr>
      <xdr:spPr>
        <a:xfrm>
          <a:off x="4673600" y="927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68580</xdr:rowOff>
    </xdr:from>
    <xdr:to>
      <xdr:col>24</xdr:col>
      <xdr:colOff>152400</xdr:colOff>
      <xdr:row>55</xdr:row>
      <xdr:rowOff>68580</xdr:rowOff>
    </xdr:to>
    <xdr:cxnSp macro="">
      <xdr:nvCxnSpPr>
        <xdr:cNvPr id="179" name="直線コネクタ 178">
          <a:extLst>
            <a:ext uri="{FF2B5EF4-FFF2-40B4-BE49-F238E27FC236}">
              <a16:creationId xmlns:a16="http://schemas.microsoft.com/office/drawing/2014/main" id="{56A6F961-6889-4375-984F-B4D2C738292E}"/>
            </a:ext>
          </a:extLst>
        </xdr:cNvPr>
        <xdr:cNvCxnSpPr/>
      </xdr:nvCxnSpPr>
      <xdr:spPr>
        <a:xfrm>
          <a:off x="4546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154322</xdr:rowOff>
    </xdr:from>
    <xdr:ext cx="405111" cy="259045"/>
    <xdr:sp macro="" textlink="">
      <xdr:nvSpPr>
        <xdr:cNvPr id="180" name="【体育館・プール】&#10;有形固定資産減価償却率平均値テキスト">
          <a:extLst>
            <a:ext uri="{FF2B5EF4-FFF2-40B4-BE49-F238E27FC236}">
              <a16:creationId xmlns:a16="http://schemas.microsoft.com/office/drawing/2014/main" id="{BA6BB6A4-DB73-4E64-8C69-A06FC22C9E83}"/>
            </a:ext>
          </a:extLst>
        </xdr:cNvPr>
        <xdr:cNvSpPr txBox="1"/>
      </xdr:nvSpPr>
      <xdr:spPr>
        <a:xfrm>
          <a:off x="4673600" y="10269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4445</xdr:rowOff>
    </xdr:from>
    <xdr:to>
      <xdr:col>24</xdr:col>
      <xdr:colOff>114300</xdr:colOff>
      <xdr:row>60</xdr:row>
      <xdr:rowOff>106045</xdr:rowOff>
    </xdr:to>
    <xdr:sp macro="" textlink="">
      <xdr:nvSpPr>
        <xdr:cNvPr id="181" name="フローチャート: 判断 180">
          <a:extLst>
            <a:ext uri="{FF2B5EF4-FFF2-40B4-BE49-F238E27FC236}">
              <a16:creationId xmlns:a16="http://schemas.microsoft.com/office/drawing/2014/main" id="{544E8A79-9615-4480-B91F-A4DC8C897053}"/>
            </a:ext>
          </a:extLst>
        </xdr:cNvPr>
        <xdr:cNvSpPr/>
      </xdr:nvSpPr>
      <xdr:spPr>
        <a:xfrm>
          <a:off x="45847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10160</xdr:rowOff>
    </xdr:from>
    <xdr:to>
      <xdr:col>20</xdr:col>
      <xdr:colOff>38100</xdr:colOff>
      <xdr:row>60</xdr:row>
      <xdr:rowOff>111760</xdr:rowOff>
    </xdr:to>
    <xdr:sp macro="" textlink="">
      <xdr:nvSpPr>
        <xdr:cNvPr id="182" name="フローチャート: 判断 181">
          <a:extLst>
            <a:ext uri="{FF2B5EF4-FFF2-40B4-BE49-F238E27FC236}">
              <a16:creationId xmlns:a16="http://schemas.microsoft.com/office/drawing/2014/main" id="{E8135C05-43BC-4C55-A08F-F30E6D7626A8}"/>
            </a:ext>
          </a:extLst>
        </xdr:cNvPr>
        <xdr:cNvSpPr/>
      </xdr:nvSpPr>
      <xdr:spPr>
        <a:xfrm>
          <a:off x="3746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166370</xdr:rowOff>
    </xdr:from>
    <xdr:to>
      <xdr:col>15</xdr:col>
      <xdr:colOff>101600</xdr:colOff>
      <xdr:row>60</xdr:row>
      <xdr:rowOff>96520</xdr:rowOff>
    </xdr:to>
    <xdr:sp macro="" textlink="">
      <xdr:nvSpPr>
        <xdr:cNvPr id="183" name="フローチャート: 判断 182">
          <a:extLst>
            <a:ext uri="{FF2B5EF4-FFF2-40B4-BE49-F238E27FC236}">
              <a16:creationId xmlns:a16="http://schemas.microsoft.com/office/drawing/2014/main" id="{9F526C88-5883-4ECC-9FD0-E7EC7081B47F}"/>
            </a:ext>
          </a:extLst>
        </xdr:cNvPr>
        <xdr:cNvSpPr/>
      </xdr:nvSpPr>
      <xdr:spPr>
        <a:xfrm>
          <a:off x="2857500" y="1028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137795</xdr:rowOff>
    </xdr:from>
    <xdr:to>
      <xdr:col>10</xdr:col>
      <xdr:colOff>165100</xdr:colOff>
      <xdr:row>60</xdr:row>
      <xdr:rowOff>67945</xdr:rowOff>
    </xdr:to>
    <xdr:sp macro="" textlink="">
      <xdr:nvSpPr>
        <xdr:cNvPr id="184" name="フローチャート: 判断 183">
          <a:extLst>
            <a:ext uri="{FF2B5EF4-FFF2-40B4-BE49-F238E27FC236}">
              <a16:creationId xmlns:a16="http://schemas.microsoft.com/office/drawing/2014/main" id="{4CBEFC09-5103-4CF9-B2D6-62AA6F4499F7}"/>
            </a:ext>
          </a:extLst>
        </xdr:cNvPr>
        <xdr:cNvSpPr/>
      </xdr:nvSpPr>
      <xdr:spPr>
        <a:xfrm>
          <a:off x="1968500" y="1025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116840</xdr:rowOff>
    </xdr:from>
    <xdr:to>
      <xdr:col>6</xdr:col>
      <xdr:colOff>38100</xdr:colOff>
      <xdr:row>60</xdr:row>
      <xdr:rowOff>46990</xdr:rowOff>
    </xdr:to>
    <xdr:sp macro="" textlink="">
      <xdr:nvSpPr>
        <xdr:cNvPr id="185" name="フローチャート: 判断 184">
          <a:extLst>
            <a:ext uri="{FF2B5EF4-FFF2-40B4-BE49-F238E27FC236}">
              <a16:creationId xmlns:a16="http://schemas.microsoft.com/office/drawing/2014/main" id="{D0D4DF70-E04C-44A8-BB83-D9A31C1E0888}"/>
            </a:ext>
          </a:extLst>
        </xdr:cNvPr>
        <xdr:cNvSpPr/>
      </xdr:nvSpPr>
      <xdr:spPr>
        <a:xfrm>
          <a:off x="1079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2A8633A-08EC-46EA-81CF-0173FC49CED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86BCAD1-E8AD-41D8-9531-94967A0AC734}"/>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2EA43BE4-0B7A-4AA0-A14E-DE1D98B49CA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B6F54BB0-24D0-4E7F-8DFA-6270AC59853A}"/>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1089F99E-BF64-40F0-95BF-EA180CAF922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31115</xdr:rowOff>
    </xdr:from>
    <xdr:to>
      <xdr:col>24</xdr:col>
      <xdr:colOff>114300</xdr:colOff>
      <xdr:row>59</xdr:row>
      <xdr:rowOff>132715</xdr:rowOff>
    </xdr:to>
    <xdr:sp macro="" textlink="">
      <xdr:nvSpPr>
        <xdr:cNvPr id="191" name="楕円 190">
          <a:extLst>
            <a:ext uri="{FF2B5EF4-FFF2-40B4-BE49-F238E27FC236}">
              <a16:creationId xmlns:a16="http://schemas.microsoft.com/office/drawing/2014/main" id="{D3DCC8CF-938A-48BD-9308-B361C4FC0213}"/>
            </a:ext>
          </a:extLst>
        </xdr:cNvPr>
        <xdr:cNvSpPr/>
      </xdr:nvSpPr>
      <xdr:spPr>
        <a:xfrm>
          <a:off x="4584700" y="101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53992</xdr:rowOff>
    </xdr:from>
    <xdr:ext cx="405111" cy="259045"/>
    <xdr:sp macro="" textlink="">
      <xdr:nvSpPr>
        <xdr:cNvPr id="192" name="【体育館・プール】&#10;有形固定資産減価償却率該当値テキスト">
          <a:extLst>
            <a:ext uri="{FF2B5EF4-FFF2-40B4-BE49-F238E27FC236}">
              <a16:creationId xmlns:a16="http://schemas.microsoft.com/office/drawing/2014/main" id="{1E1BAB4F-DB4E-4AC7-9911-B7748665D9A2}"/>
            </a:ext>
          </a:extLst>
        </xdr:cNvPr>
        <xdr:cNvSpPr txBox="1"/>
      </xdr:nvSpPr>
      <xdr:spPr>
        <a:xfrm>
          <a:off x="4673600" y="999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162560</xdr:rowOff>
    </xdr:from>
    <xdr:to>
      <xdr:col>20</xdr:col>
      <xdr:colOff>38100</xdr:colOff>
      <xdr:row>59</xdr:row>
      <xdr:rowOff>92710</xdr:rowOff>
    </xdr:to>
    <xdr:sp macro="" textlink="">
      <xdr:nvSpPr>
        <xdr:cNvPr id="193" name="楕円 192">
          <a:extLst>
            <a:ext uri="{FF2B5EF4-FFF2-40B4-BE49-F238E27FC236}">
              <a16:creationId xmlns:a16="http://schemas.microsoft.com/office/drawing/2014/main" id="{E21EBD3D-80A5-4A69-9AC0-3C58892197D3}"/>
            </a:ext>
          </a:extLst>
        </xdr:cNvPr>
        <xdr:cNvSpPr/>
      </xdr:nvSpPr>
      <xdr:spPr>
        <a:xfrm>
          <a:off x="3746500" y="101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41910</xdr:rowOff>
    </xdr:from>
    <xdr:to>
      <xdr:col>24</xdr:col>
      <xdr:colOff>63500</xdr:colOff>
      <xdr:row>59</xdr:row>
      <xdr:rowOff>81915</xdr:rowOff>
    </xdr:to>
    <xdr:cxnSp macro="">
      <xdr:nvCxnSpPr>
        <xdr:cNvPr id="194" name="直線コネクタ 193">
          <a:extLst>
            <a:ext uri="{FF2B5EF4-FFF2-40B4-BE49-F238E27FC236}">
              <a16:creationId xmlns:a16="http://schemas.microsoft.com/office/drawing/2014/main" id="{457AE3E6-D53C-42B4-B327-A0FF725FCA07}"/>
            </a:ext>
          </a:extLst>
        </xdr:cNvPr>
        <xdr:cNvCxnSpPr/>
      </xdr:nvCxnSpPr>
      <xdr:spPr>
        <a:xfrm>
          <a:off x="3797300" y="1015746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122555</xdr:rowOff>
    </xdr:from>
    <xdr:to>
      <xdr:col>15</xdr:col>
      <xdr:colOff>101600</xdr:colOff>
      <xdr:row>59</xdr:row>
      <xdr:rowOff>52705</xdr:rowOff>
    </xdr:to>
    <xdr:sp macro="" textlink="">
      <xdr:nvSpPr>
        <xdr:cNvPr id="195" name="楕円 194">
          <a:extLst>
            <a:ext uri="{FF2B5EF4-FFF2-40B4-BE49-F238E27FC236}">
              <a16:creationId xmlns:a16="http://schemas.microsoft.com/office/drawing/2014/main" id="{5356D160-EED4-448D-A7CE-D5020723A360}"/>
            </a:ext>
          </a:extLst>
        </xdr:cNvPr>
        <xdr:cNvSpPr/>
      </xdr:nvSpPr>
      <xdr:spPr>
        <a:xfrm>
          <a:off x="2857500" y="100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1905</xdr:rowOff>
    </xdr:from>
    <xdr:to>
      <xdr:col>19</xdr:col>
      <xdr:colOff>177800</xdr:colOff>
      <xdr:row>59</xdr:row>
      <xdr:rowOff>41910</xdr:rowOff>
    </xdr:to>
    <xdr:cxnSp macro="">
      <xdr:nvCxnSpPr>
        <xdr:cNvPr id="196" name="直線コネクタ 195">
          <a:extLst>
            <a:ext uri="{FF2B5EF4-FFF2-40B4-BE49-F238E27FC236}">
              <a16:creationId xmlns:a16="http://schemas.microsoft.com/office/drawing/2014/main" id="{C3A04B31-E7F0-48B5-A004-D4A4E3A5257A}"/>
            </a:ext>
          </a:extLst>
        </xdr:cNvPr>
        <xdr:cNvCxnSpPr/>
      </xdr:nvCxnSpPr>
      <xdr:spPr>
        <a:xfrm>
          <a:off x="2908300" y="1011745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82550</xdr:rowOff>
    </xdr:from>
    <xdr:to>
      <xdr:col>10</xdr:col>
      <xdr:colOff>165100</xdr:colOff>
      <xdr:row>59</xdr:row>
      <xdr:rowOff>12700</xdr:rowOff>
    </xdr:to>
    <xdr:sp macro="" textlink="">
      <xdr:nvSpPr>
        <xdr:cNvPr id="197" name="楕円 196">
          <a:extLst>
            <a:ext uri="{FF2B5EF4-FFF2-40B4-BE49-F238E27FC236}">
              <a16:creationId xmlns:a16="http://schemas.microsoft.com/office/drawing/2014/main" id="{056B0EB3-4097-41EB-BA05-D7039EE3260E}"/>
            </a:ext>
          </a:extLst>
        </xdr:cNvPr>
        <xdr:cNvSpPr/>
      </xdr:nvSpPr>
      <xdr:spPr>
        <a:xfrm>
          <a:off x="1968500" y="1002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133350</xdr:rowOff>
    </xdr:from>
    <xdr:to>
      <xdr:col>15</xdr:col>
      <xdr:colOff>50800</xdr:colOff>
      <xdr:row>59</xdr:row>
      <xdr:rowOff>1905</xdr:rowOff>
    </xdr:to>
    <xdr:cxnSp macro="">
      <xdr:nvCxnSpPr>
        <xdr:cNvPr id="198" name="直線コネクタ 197">
          <a:extLst>
            <a:ext uri="{FF2B5EF4-FFF2-40B4-BE49-F238E27FC236}">
              <a16:creationId xmlns:a16="http://schemas.microsoft.com/office/drawing/2014/main" id="{FF3D2222-0BA6-42CC-9DD9-FA76363B4D88}"/>
            </a:ext>
          </a:extLst>
        </xdr:cNvPr>
        <xdr:cNvCxnSpPr/>
      </xdr:nvCxnSpPr>
      <xdr:spPr>
        <a:xfrm>
          <a:off x="2019300" y="100774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46355</xdr:rowOff>
    </xdr:from>
    <xdr:to>
      <xdr:col>6</xdr:col>
      <xdr:colOff>38100</xdr:colOff>
      <xdr:row>58</xdr:row>
      <xdr:rowOff>147955</xdr:rowOff>
    </xdr:to>
    <xdr:sp macro="" textlink="">
      <xdr:nvSpPr>
        <xdr:cNvPr id="199" name="楕円 198">
          <a:extLst>
            <a:ext uri="{FF2B5EF4-FFF2-40B4-BE49-F238E27FC236}">
              <a16:creationId xmlns:a16="http://schemas.microsoft.com/office/drawing/2014/main" id="{B83652AD-BBA6-44E0-BDEF-D1F03C4D1B2E}"/>
            </a:ext>
          </a:extLst>
        </xdr:cNvPr>
        <xdr:cNvSpPr/>
      </xdr:nvSpPr>
      <xdr:spPr>
        <a:xfrm>
          <a:off x="1079500" y="9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97155</xdr:rowOff>
    </xdr:from>
    <xdr:to>
      <xdr:col>10</xdr:col>
      <xdr:colOff>114300</xdr:colOff>
      <xdr:row>58</xdr:row>
      <xdr:rowOff>133350</xdr:rowOff>
    </xdr:to>
    <xdr:cxnSp macro="">
      <xdr:nvCxnSpPr>
        <xdr:cNvPr id="200" name="直線コネクタ 199">
          <a:extLst>
            <a:ext uri="{FF2B5EF4-FFF2-40B4-BE49-F238E27FC236}">
              <a16:creationId xmlns:a16="http://schemas.microsoft.com/office/drawing/2014/main" id="{9CC3C08B-E57A-4357-A2FF-C492A85BC3A5}"/>
            </a:ext>
          </a:extLst>
        </xdr:cNvPr>
        <xdr:cNvCxnSpPr/>
      </xdr:nvCxnSpPr>
      <xdr:spPr>
        <a:xfrm>
          <a:off x="1130300" y="100412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102887</xdr:rowOff>
    </xdr:from>
    <xdr:ext cx="405111" cy="259045"/>
    <xdr:sp macro="" textlink="">
      <xdr:nvSpPr>
        <xdr:cNvPr id="201" name="n_1aveValue【体育館・プール】&#10;有形固定資産減価償却率">
          <a:extLst>
            <a:ext uri="{FF2B5EF4-FFF2-40B4-BE49-F238E27FC236}">
              <a16:creationId xmlns:a16="http://schemas.microsoft.com/office/drawing/2014/main" id="{53186DEC-6894-40B2-BA78-EF4D60FA0B89}"/>
            </a:ext>
          </a:extLst>
        </xdr:cNvPr>
        <xdr:cNvSpPr txBox="1"/>
      </xdr:nvSpPr>
      <xdr:spPr>
        <a:xfrm>
          <a:off x="35820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87647</xdr:rowOff>
    </xdr:from>
    <xdr:ext cx="405111" cy="259045"/>
    <xdr:sp macro="" textlink="">
      <xdr:nvSpPr>
        <xdr:cNvPr id="202" name="n_2aveValue【体育館・プール】&#10;有形固定資産減価償却率">
          <a:extLst>
            <a:ext uri="{FF2B5EF4-FFF2-40B4-BE49-F238E27FC236}">
              <a16:creationId xmlns:a16="http://schemas.microsoft.com/office/drawing/2014/main" id="{99585425-93AA-49FB-A301-C088A465BB39}"/>
            </a:ext>
          </a:extLst>
        </xdr:cNvPr>
        <xdr:cNvSpPr txBox="1"/>
      </xdr:nvSpPr>
      <xdr:spPr>
        <a:xfrm>
          <a:off x="270574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59072</xdr:rowOff>
    </xdr:from>
    <xdr:ext cx="405111" cy="259045"/>
    <xdr:sp macro="" textlink="">
      <xdr:nvSpPr>
        <xdr:cNvPr id="203" name="n_3aveValue【体育館・プール】&#10;有形固定資産減価償却率">
          <a:extLst>
            <a:ext uri="{FF2B5EF4-FFF2-40B4-BE49-F238E27FC236}">
              <a16:creationId xmlns:a16="http://schemas.microsoft.com/office/drawing/2014/main" id="{E3AB1D68-02B4-459A-BB89-CB5DFA900FB8}"/>
            </a:ext>
          </a:extLst>
        </xdr:cNvPr>
        <xdr:cNvSpPr txBox="1"/>
      </xdr:nvSpPr>
      <xdr:spPr>
        <a:xfrm>
          <a:off x="1816744" y="1034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38117</xdr:rowOff>
    </xdr:from>
    <xdr:ext cx="405111" cy="259045"/>
    <xdr:sp macro="" textlink="">
      <xdr:nvSpPr>
        <xdr:cNvPr id="204" name="n_4aveValue【体育館・プール】&#10;有形固定資産減価償却率">
          <a:extLst>
            <a:ext uri="{FF2B5EF4-FFF2-40B4-BE49-F238E27FC236}">
              <a16:creationId xmlns:a16="http://schemas.microsoft.com/office/drawing/2014/main" id="{0D9B7DEB-5742-49BF-9CFD-D64D69D9B91D}"/>
            </a:ext>
          </a:extLst>
        </xdr:cNvPr>
        <xdr:cNvSpPr txBox="1"/>
      </xdr:nvSpPr>
      <xdr:spPr>
        <a:xfrm>
          <a:off x="9277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109237</xdr:rowOff>
    </xdr:from>
    <xdr:ext cx="405111" cy="259045"/>
    <xdr:sp macro="" textlink="">
      <xdr:nvSpPr>
        <xdr:cNvPr id="205" name="n_1mainValue【体育館・プール】&#10;有形固定資産減価償却率">
          <a:extLst>
            <a:ext uri="{FF2B5EF4-FFF2-40B4-BE49-F238E27FC236}">
              <a16:creationId xmlns:a16="http://schemas.microsoft.com/office/drawing/2014/main" id="{86AC6355-6925-4180-B2C3-10001E296942}"/>
            </a:ext>
          </a:extLst>
        </xdr:cNvPr>
        <xdr:cNvSpPr txBox="1"/>
      </xdr:nvSpPr>
      <xdr:spPr>
        <a:xfrm>
          <a:off x="358204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69232</xdr:rowOff>
    </xdr:from>
    <xdr:ext cx="405111" cy="259045"/>
    <xdr:sp macro="" textlink="">
      <xdr:nvSpPr>
        <xdr:cNvPr id="206" name="n_2mainValue【体育館・プール】&#10;有形固定資産減価償却率">
          <a:extLst>
            <a:ext uri="{FF2B5EF4-FFF2-40B4-BE49-F238E27FC236}">
              <a16:creationId xmlns:a16="http://schemas.microsoft.com/office/drawing/2014/main" id="{12C00BC7-2D20-4D71-8127-770FDCA4DC30}"/>
            </a:ext>
          </a:extLst>
        </xdr:cNvPr>
        <xdr:cNvSpPr txBox="1"/>
      </xdr:nvSpPr>
      <xdr:spPr>
        <a:xfrm>
          <a:off x="2705744" y="984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29227</xdr:rowOff>
    </xdr:from>
    <xdr:ext cx="405111" cy="259045"/>
    <xdr:sp macro="" textlink="">
      <xdr:nvSpPr>
        <xdr:cNvPr id="207" name="n_3mainValue【体育館・プール】&#10;有形固定資産減価償却率">
          <a:extLst>
            <a:ext uri="{FF2B5EF4-FFF2-40B4-BE49-F238E27FC236}">
              <a16:creationId xmlns:a16="http://schemas.microsoft.com/office/drawing/2014/main" id="{28C573B5-81B6-4FFD-9FBB-163D8DFC0C4B}"/>
            </a:ext>
          </a:extLst>
        </xdr:cNvPr>
        <xdr:cNvSpPr txBox="1"/>
      </xdr:nvSpPr>
      <xdr:spPr>
        <a:xfrm>
          <a:off x="1816744" y="980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164482</xdr:rowOff>
    </xdr:from>
    <xdr:ext cx="405111" cy="259045"/>
    <xdr:sp macro="" textlink="">
      <xdr:nvSpPr>
        <xdr:cNvPr id="208" name="n_4mainValue【体育館・プール】&#10;有形固定資産減価償却率">
          <a:extLst>
            <a:ext uri="{FF2B5EF4-FFF2-40B4-BE49-F238E27FC236}">
              <a16:creationId xmlns:a16="http://schemas.microsoft.com/office/drawing/2014/main" id="{527F0AFA-93C9-43AA-9735-B6802B2FF2B9}"/>
            </a:ext>
          </a:extLst>
        </xdr:cNvPr>
        <xdr:cNvSpPr txBox="1"/>
      </xdr:nvSpPr>
      <xdr:spPr>
        <a:xfrm>
          <a:off x="927744" y="976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1691AA45-E333-4B8B-BD6F-A780972B284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FC87909B-F207-4979-A379-6F866AE8CC7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796D796C-3E83-4DD3-9D12-942B438135FC}"/>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9B52D872-4A66-4E78-9C7F-C664295CFD1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AB4A50F4-D898-4FBA-A161-F9FC77213C9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3762F678-7607-4672-ABFE-B8C02698F6F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708A5B27-5562-4569-BA37-4B953BE29FD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43F6BF68-1F93-4490-ACFB-8F6B5810D382}"/>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98F35E31-6EDB-46AC-83D3-A0CFB84F646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B1C30E5A-9A0B-48DF-B5C9-01EE30AC83A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7775E93D-9121-42DF-8A88-A409A5619B0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0" name="テキスト ボックス 219">
          <a:extLst>
            <a:ext uri="{FF2B5EF4-FFF2-40B4-BE49-F238E27FC236}">
              <a16:creationId xmlns:a16="http://schemas.microsoft.com/office/drawing/2014/main" id="{F642CCD8-9259-4645-BE97-E6FA356CC4AA}"/>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EBF9E67B-D8F9-414B-AABC-3A52C69E3D1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2" name="テキスト ボックス 221">
          <a:extLst>
            <a:ext uri="{FF2B5EF4-FFF2-40B4-BE49-F238E27FC236}">
              <a16:creationId xmlns:a16="http://schemas.microsoft.com/office/drawing/2014/main" id="{D4556B41-D159-4063-94A1-6A6EFB8C8D0D}"/>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C28C5D4F-7A2D-477A-873E-D5E6D6D8074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4" name="テキスト ボックス 223">
          <a:extLst>
            <a:ext uri="{FF2B5EF4-FFF2-40B4-BE49-F238E27FC236}">
              <a16:creationId xmlns:a16="http://schemas.microsoft.com/office/drawing/2014/main" id="{7AD3F78B-A7D4-49B5-B143-B58DE43A6822}"/>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6327C1D9-9E0D-47E9-9E98-EBCD67BD0F4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6" name="テキスト ボックス 225">
          <a:extLst>
            <a:ext uri="{FF2B5EF4-FFF2-40B4-BE49-F238E27FC236}">
              <a16:creationId xmlns:a16="http://schemas.microsoft.com/office/drawing/2014/main" id="{A716F23C-BBB9-408D-A0A7-87AE930B10E4}"/>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4D5A9863-3C08-498E-A60B-247844B0C226}"/>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8" name="テキスト ボックス 227">
          <a:extLst>
            <a:ext uri="{FF2B5EF4-FFF2-40B4-BE49-F238E27FC236}">
              <a16:creationId xmlns:a16="http://schemas.microsoft.com/office/drawing/2014/main" id="{77F6B4B2-E4F3-4097-82E1-DC2D3F9B24DD}"/>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C65F3DB5-DF28-40A0-9C58-29FB732E660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0" name="テキスト ボックス 229">
          <a:extLst>
            <a:ext uri="{FF2B5EF4-FFF2-40B4-BE49-F238E27FC236}">
              <a16:creationId xmlns:a16="http://schemas.microsoft.com/office/drawing/2014/main" id="{5C37E705-1CFC-4994-B2B0-F62D256920E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体育館・プール】&#10;一人当たり面積グラフ枠">
          <a:extLst>
            <a:ext uri="{FF2B5EF4-FFF2-40B4-BE49-F238E27FC236}">
              <a16:creationId xmlns:a16="http://schemas.microsoft.com/office/drawing/2014/main" id="{E3D00A6E-D2B4-438A-B0CE-B356DF746CA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xdr:rowOff>
    </xdr:from>
    <xdr:to>
      <xdr:col>54</xdr:col>
      <xdr:colOff>189865</xdr:colOff>
      <xdr:row>63</xdr:row>
      <xdr:rowOff>125730</xdr:rowOff>
    </xdr:to>
    <xdr:cxnSp macro="">
      <xdr:nvCxnSpPr>
        <xdr:cNvPr id="232" name="直線コネクタ 231">
          <a:extLst>
            <a:ext uri="{FF2B5EF4-FFF2-40B4-BE49-F238E27FC236}">
              <a16:creationId xmlns:a16="http://schemas.microsoft.com/office/drawing/2014/main" id="{63BF9627-9B0E-48E6-A732-EC19BCE785B7}"/>
            </a:ext>
          </a:extLst>
        </xdr:cNvPr>
        <xdr:cNvCxnSpPr/>
      </xdr:nvCxnSpPr>
      <xdr:spPr>
        <a:xfrm flipV="1">
          <a:off x="10476865" y="960501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129557</xdr:rowOff>
    </xdr:from>
    <xdr:ext cx="469744" cy="259045"/>
    <xdr:sp macro="" textlink="">
      <xdr:nvSpPr>
        <xdr:cNvPr id="233" name="【体育館・プール】&#10;一人当たり面積最小値テキスト">
          <a:extLst>
            <a:ext uri="{FF2B5EF4-FFF2-40B4-BE49-F238E27FC236}">
              <a16:creationId xmlns:a16="http://schemas.microsoft.com/office/drawing/2014/main" id="{AC616B65-4B28-40E1-901A-E1BA73E08A86}"/>
            </a:ext>
          </a:extLst>
        </xdr:cNvPr>
        <xdr:cNvSpPr txBox="1"/>
      </xdr:nvSpPr>
      <xdr:spPr>
        <a:xfrm>
          <a:off x="10515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125730</xdr:rowOff>
    </xdr:from>
    <xdr:to>
      <xdr:col>55</xdr:col>
      <xdr:colOff>88900</xdr:colOff>
      <xdr:row>63</xdr:row>
      <xdr:rowOff>125730</xdr:rowOff>
    </xdr:to>
    <xdr:cxnSp macro="">
      <xdr:nvCxnSpPr>
        <xdr:cNvPr id="234" name="直線コネクタ 233">
          <a:extLst>
            <a:ext uri="{FF2B5EF4-FFF2-40B4-BE49-F238E27FC236}">
              <a16:creationId xmlns:a16="http://schemas.microsoft.com/office/drawing/2014/main" id="{AB26EC73-9250-4EC5-AD18-4419F3FE0691}"/>
            </a:ext>
          </a:extLst>
        </xdr:cNvPr>
        <xdr:cNvCxnSpPr/>
      </xdr:nvCxnSpPr>
      <xdr:spPr>
        <a:xfrm>
          <a:off x="10388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121937</xdr:rowOff>
    </xdr:from>
    <xdr:ext cx="469744" cy="259045"/>
    <xdr:sp macro="" textlink="">
      <xdr:nvSpPr>
        <xdr:cNvPr id="235" name="【体育館・プール】&#10;一人当たり面積最大値テキスト">
          <a:extLst>
            <a:ext uri="{FF2B5EF4-FFF2-40B4-BE49-F238E27FC236}">
              <a16:creationId xmlns:a16="http://schemas.microsoft.com/office/drawing/2014/main" id="{9F212A8B-E3FA-4856-B47C-506D52140E34}"/>
            </a:ext>
          </a:extLst>
        </xdr:cNvPr>
        <xdr:cNvSpPr txBox="1"/>
      </xdr:nvSpPr>
      <xdr:spPr>
        <a:xfrm>
          <a:off x="10515600" y="9380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xdr:rowOff>
    </xdr:from>
    <xdr:to>
      <xdr:col>55</xdr:col>
      <xdr:colOff>88900</xdr:colOff>
      <xdr:row>56</xdr:row>
      <xdr:rowOff>3810</xdr:rowOff>
    </xdr:to>
    <xdr:cxnSp macro="">
      <xdr:nvCxnSpPr>
        <xdr:cNvPr id="236" name="直線コネクタ 235">
          <a:extLst>
            <a:ext uri="{FF2B5EF4-FFF2-40B4-BE49-F238E27FC236}">
              <a16:creationId xmlns:a16="http://schemas.microsoft.com/office/drawing/2014/main" id="{E4627DCC-A4FF-4266-A2EE-61154AF75069}"/>
            </a:ext>
          </a:extLst>
        </xdr:cNvPr>
        <xdr:cNvCxnSpPr/>
      </xdr:nvCxnSpPr>
      <xdr:spPr>
        <a:xfrm>
          <a:off x="10388600" y="960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82567</xdr:rowOff>
    </xdr:from>
    <xdr:ext cx="469744" cy="259045"/>
    <xdr:sp macro="" textlink="">
      <xdr:nvSpPr>
        <xdr:cNvPr id="237" name="【体育館・プール】&#10;一人当たり面積平均値テキスト">
          <a:extLst>
            <a:ext uri="{FF2B5EF4-FFF2-40B4-BE49-F238E27FC236}">
              <a16:creationId xmlns:a16="http://schemas.microsoft.com/office/drawing/2014/main" id="{68A99A08-FB05-443E-B372-638F930447CA}"/>
            </a:ext>
          </a:extLst>
        </xdr:cNvPr>
        <xdr:cNvSpPr txBox="1"/>
      </xdr:nvSpPr>
      <xdr:spPr>
        <a:xfrm>
          <a:off x="10515600" y="10369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59690</xdr:rowOff>
    </xdr:from>
    <xdr:to>
      <xdr:col>55</xdr:col>
      <xdr:colOff>50800</xdr:colOff>
      <xdr:row>61</xdr:row>
      <xdr:rowOff>161290</xdr:rowOff>
    </xdr:to>
    <xdr:sp macro="" textlink="">
      <xdr:nvSpPr>
        <xdr:cNvPr id="238" name="フローチャート: 判断 237">
          <a:extLst>
            <a:ext uri="{FF2B5EF4-FFF2-40B4-BE49-F238E27FC236}">
              <a16:creationId xmlns:a16="http://schemas.microsoft.com/office/drawing/2014/main" id="{69DAE62B-9056-4CAC-AF9C-19035411FE3C}"/>
            </a:ext>
          </a:extLst>
        </xdr:cNvPr>
        <xdr:cNvSpPr/>
      </xdr:nvSpPr>
      <xdr:spPr>
        <a:xfrm>
          <a:off x="10426700" y="1051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78740</xdr:rowOff>
    </xdr:from>
    <xdr:to>
      <xdr:col>50</xdr:col>
      <xdr:colOff>165100</xdr:colOff>
      <xdr:row>62</xdr:row>
      <xdr:rowOff>8890</xdr:rowOff>
    </xdr:to>
    <xdr:sp macro="" textlink="">
      <xdr:nvSpPr>
        <xdr:cNvPr id="239" name="フローチャート: 判断 238">
          <a:extLst>
            <a:ext uri="{FF2B5EF4-FFF2-40B4-BE49-F238E27FC236}">
              <a16:creationId xmlns:a16="http://schemas.microsoft.com/office/drawing/2014/main" id="{104EB4F5-617D-474F-9F4F-7EF885C162F6}"/>
            </a:ext>
          </a:extLst>
        </xdr:cNvPr>
        <xdr:cNvSpPr/>
      </xdr:nvSpPr>
      <xdr:spPr>
        <a:xfrm>
          <a:off x="9588500" y="1053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90170</xdr:rowOff>
    </xdr:from>
    <xdr:to>
      <xdr:col>46</xdr:col>
      <xdr:colOff>38100</xdr:colOff>
      <xdr:row>62</xdr:row>
      <xdr:rowOff>20320</xdr:rowOff>
    </xdr:to>
    <xdr:sp macro="" textlink="">
      <xdr:nvSpPr>
        <xdr:cNvPr id="240" name="フローチャート: 判断 239">
          <a:extLst>
            <a:ext uri="{FF2B5EF4-FFF2-40B4-BE49-F238E27FC236}">
              <a16:creationId xmlns:a16="http://schemas.microsoft.com/office/drawing/2014/main" id="{D45FFEF3-049B-4A1E-8589-E47CD7A8A2CC}"/>
            </a:ext>
          </a:extLst>
        </xdr:cNvPr>
        <xdr:cNvSpPr/>
      </xdr:nvSpPr>
      <xdr:spPr>
        <a:xfrm>
          <a:off x="8699500" y="1054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41" name="フローチャート: 判断 240">
          <a:extLst>
            <a:ext uri="{FF2B5EF4-FFF2-40B4-BE49-F238E27FC236}">
              <a16:creationId xmlns:a16="http://schemas.microsoft.com/office/drawing/2014/main" id="{DD368137-9F20-4AA3-BC81-0EE5D5807238}"/>
            </a:ext>
          </a:extLst>
        </xdr:cNvPr>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71120</xdr:rowOff>
    </xdr:from>
    <xdr:to>
      <xdr:col>36</xdr:col>
      <xdr:colOff>165100</xdr:colOff>
      <xdr:row>62</xdr:row>
      <xdr:rowOff>1270</xdr:rowOff>
    </xdr:to>
    <xdr:sp macro="" textlink="">
      <xdr:nvSpPr>
        <xdr:cNvPr id="242" name="フローチャート: 判断 241">
          <a:extLst>
            <a:ext uri="{FF2B5EF4-FFF2-40B4-BE49-F238E27FC236}">
              <a16:creationId xmlns:a16="http://schemas.microsoft.com/office/drawing/2014/main" id="{60F0FDB7-DEDE-42F7-AC0C-A18170C72E5C}"/>
            </a:ext>
          </a:extLst>
        </xdr:cNvPr>
        <xdr:cNvSpPr/>
      </xdr:nvSpPr>
      <xdr:spPr>
        <a:xfrm>
          <a:off x="6921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8A8F54C1-B885-45C5-8799-79F770F69342}"/>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75E8DCC-4FA9-433F-B419-BFAADF809519}"/>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E659714F-D76B-419A-B691-9C45B855F92E}"/>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C383E9CA-BB84-4889-B070-CCF8F3B17D0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33FB1DE4-C218-4227-9587-58266D616B5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55880</xdr:rowOff>
    </xdr:from>
    <xdr:to>
      <xdr:col>55</xdr:col>
      <xdr:colOff>50800</xdr:colOff>
      <xdr:row>62</xdr:row>
      <xdr:rowOff>157480</xdr:rowOff>
    </xdr:to>
    <xdr:sp macro="" textlink="">
      <xdr:nvSpPr>
        <xdr:cNvPr id="248" name="楕円 247">
          <a:extLst>
            <a:ext uri="{FF2B5EF4-FFF2-40B4-BE49-F238E27FC236}">
              <a16:creationId xmlns:a16="http://schemas.microsoft.com/office/drawing/2014/main" id="{D20434A9-54C1-4C43-B546-2158274A9948}"/>
            </a:ext>
          </a:extLst>
        </xdr:cNvPr>
        <xdr:cNvSpPr/>
      </xdr:nvSpPr>
      <xdr:spPr>
        <a:xfrm>
          <a:off x="104267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34307</xdr:rowOff>
    </xdr:from>
    <xdr:ext cx="469744" cy="259045"/>
    <xdr:sp macro="" textlink="">
      <xdr:nvSpPr>
        <xdr:cNvPr id="249" name="【体育館・プール】&#10;一人当たり面積該当値テキスト">
          <a:extLst>
            <a:ext uri="{FF2B5EF4-FFF2-40B4-BE49-F238E27FC236}">
              <a16:creationId xmlns:a16="http://schemas.microsoft.com/office/drawing/2014/main" id="{5145C95E-8859-44CD-BD07-0878DEBF5422}"/>
            </a:ext>
          </a:extLst>
        </xdr:cNvPr>
        <xdr:cNvSpPr txBox="1"/>
      </xdr:nvSpPr>
      <xdr:spPr>
        <a:xfrm>
          <a:off x="10515600" y="1066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55880</xdr:rowOff>
    </xdr:from>
    <xdr:to>
      <xdr:col>50</xdr:col>
      <xdr:colOff>165100</xdr:colOff>
      <xdr:row>62</xdr:row>
      <xdr:rowOff>157480</xdr:rowOff>
    </xdr:to>
    <xdr:sp macro="" textlink="">
      <xdr:nvSpPr>
        <xdr:cNvPr id="250" name="楕円 249">
          <a:extLst>
            <a:ext uri="{FF2B5EF4-FFF2-40B4-BE49-F238E27FC236}">
              <a16:creationId xmlns:a16="http://schemas.microsoft.com/office/drawing/2014/main" id="{6E9FD652-E8FD-4C69-A381-D252ECBD485F}"/>
            </a:ext>
          </a:extLst>
        </xdr:cNvPr>
        <xdr:cNvSpPr/>
      </xdr:nvSpPr>
      <xdr:spPr>
        <a:xfrm>
          <a:off x="9588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106680</xdr:rowOff>
    </xdr:from>
    <xdr:to>
      <xdr:col>55</xdr:col>
      <xdr:colOff>0</xdr:colOff>
      <xdr:row>62</xdr:row>
      <xdr:rowOff>106680</xdr:rowOff>
    </xdr:to>
    <xdr:cxnSp macro="">
      <xdr:nvCxnSpPr>
        <xdr:cNvPr id="251" name="直線コネクタ 250">
          <a:extLst>
            <a:ext uri="{FF2B5EF4-FFF2-40B4-BE49-F238E27FC236}">
              <a16:creationId xmlns:a16="http://schemas.microsoft.com/office/drawing/2014/main" id="{F5A92E15-1511-4DDF-ADF1-AF6D80E63169}"/>
            </a:ext>
          </a:extLst>
        </xdr:cNvPr>
        <xdr:cNvCxnSpPr/>
      </xdr:nvCxnSpPr>
      <xdr:spPr>
        <a:xfrm>
          <a:off x="9639300" y="107365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55880</xdr:rowOff>
    </xdr:from>
    <xdr:to>
      <xdr:col>46</xdr:col>
      <xdr:colOff>38100</xdr:colOff>
      <xdr:row>62</xdr:row>
      <xdr:rowOff>157480</xdr:rowOff>
    </xdr:to>
    <xdr:sp macro="" textlink="">
      <xdr:nvSpPr>
        <xdr:cNvPr id="252" name="楕円 251">
          <a:extLst>
            <a:ext uri="{FF2B5EF4-FFF2-40B4-BE49-F238E27FC236}">
              <a16:creationId xmlns:a16="http://schemas.microsoft.com/office/drawing/2014/main" id="{F51DCF84-92EC-4D43-AC7D-6B87CC01118F}"/>
            </a:ext>
          </a:extLst>
        </xdr:cNvPr>
        <xdr:cNvSpPr/>
      </xdr:nvSpPr>
      <xdr:spPr>
        <a:xfrm>
          <a:off x="8699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106680</xdr:rowOff>
    </xdr:from>
    <xdr:to>
      <xdr:col>50</xdr:col>
      <xdr:colOff>114300</xdr:colOff>
      <xdr:row>62</xdr:row>
      <xdr:rowOff>106680</xdr:rowOff>
    </xdr:to>
    <xdr:cxnSp macro="">
      <xdr:nvCxnSpPr>
        <xdr:cNvPr id="253" name="直線コネクタ 252">
          <a:extLst>
            <a:ext uri="{FF2B5EF4-FFF2-40B4-BE49-F238E27FC236}">
              <a16:creationId xmlns:a16="http://schemas.microsoft.com/office/drawing/2014/main" id="{124C7EC5-6ABD-4F7F-A45E-4178474046AF}"/>
            </a:ext>
          </a:extLst>
        </xdr:cNvPr>
        <xdr:cNvCxnSpPr/>
      </xdr:nvCxnSpPr>
      <xdr:spPr>
        <a:xfrm>
          <a:off x="8750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55880</xdr:rowOff>
    </xdr:from>
    <xdr:to>
      <xdr:col>41</xdr:col>
      <xdr:colOff>101600</xdr:colOff>
      <xdr:row>62</xdr:row>
      <xdr:rowOff>157480</xdr:rowOff>
    </xdr:to>
    <xdr:sp macro="" textlink="">
      <xdr:nvSpPr>
        <xdr:cNvPr id="254" name="楕円 253">
          <a:extLst>
            <a:ext uri="{FF2B5EF4-FFF2-40B4-BE49-F238E27FC236}">
              <a16:creationId xmlns:a16="http://schemas.microsoft.com/office/drawing/2014/main" id="{62ACEF8B-8517-4D86-85B3-6D1C5D9AE363}"/>
            </a:ext>
          </a:extLst>
        </xdr:cNvPr>
        <xdr:cNvSpPr/>
      </xdr:nvSpPr>
      <xdr:spPr>
        <a:xfrm>
          <a:off x="7810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106680</xdr:rowOff>
    </xdr:from>
    <xdr:to>
      <xdr:col>45</xdr:col>
      <xdr:colOff>177800</xdr:colOff>
      <xdr:row>62</xdr:row>
      <xdr:rowOff>106680</xdr:rowOff>
    </xdr:to>
    <xdr:cxnSp macro="">
      <xdr:nvCxnSpPr>
        <xdr:cNvPr id="255" name="直線コネクタ 254">
          <a:extLst>
            <a:ext uri="{FF2B5EF4-FFF2-40B4-BE49-F238E27FC236}">
              <a16:creationId xmlns:a16="http://schemas.microsoft.com/office/drawing/2014/main" id="{8FFF4928-B87F-467D-A7E3-1BD109D43CF9}"/>
            </a:ext>
          </a:extLst>
        </xdr:cNvPr>
        <xdr:cNvCxnSpPr/>
      </xdr:nvCxnSpPr>
      <xdr:spPr>
        <a:xfrm>
          <a:off x="7861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55880</xdr:rowOff>
    </xdr:from>
    <xdr:to>
      <xdr:col>36</xdr:col>
      <xdr:colOff>165100</xdr:colOff>
      <xdr:row>62</xdr:row>
      <xdr:rowOff>157480</xdr:rowOff>
    </xdr:to>
    <xdr:sp macro="" textlink="">
      <xdr:nvSpPr>
        <xdr:cNvPr id="256" name="楕円 255">
          <a:extLst>
            <a:ext uri="{FF2B5EF4-FFF2-40B4-BE49-F238E27FC236}">
              <a16:creationId xmlns:a16="http://schemas.microsoft.com/office/drawing/2014/main" id="{DA28E18F-C189-46E0-8602-7C34CFE43516}"/>
            </a:ext>
          </a:extLst>
        </xdr:cNvPr>
        <xdr:cNvSpPr/>
      </xdr:nvSpPr>
      <xdr:spPr>
        <a:xfrm>
          <a:off x="69215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106680</xdr:rowOff>
    </xdr:from>
    <xdr:to>
      <xdr:col>41</xdr:col>
      <xdr:colOff>50800</xdr:colOff>
      <xdr:row>62</xdr:row>
      <xdr:rowOff>106680</xdr:rowOff>
    </xdr:to>
    <xdr:cxnSp macro="">
      <xdr:nvCxnSpPr>
        <xdr:cNvPr id="257" name="直線コネクタ 256">
          <a:extLst>
            <a:ext uri="{FF2B5EF4-FFF2-40B4-BE49-F238E27FC236}">
              <a16:creationId xmlns:a16="http://schemas.microsoft.com/office/drawing/2014/main" id="{36E7C980-7C25-42A7-8CD5-77E2CC949D8A}"/>
            </a:ext>
          </a:extLst>
        </xdr:cNvPr>
        <xdr:cNvCxnSpPr/>
      </xdr:nvCxnSpPr>
      <xdr:spPr>
        <a:xfrm>
          <a:off x="6972300" y="10736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25417</xdr:rowOff>
    </xdr:from>
    <xdr:ext cx="469744" cy="259045"/>
    <xdr:sp macro="" textlink="">
      <xdr:nvSpPr>
        <xdr:cNvPr id="258" name="n_1aveValue【体育館・プール】&#10;一人当たり面積">
          <a:extLst>
            <a:ext uri="{FF2B5EF4-FFF2-40B4-BE49-F238E27FC236}">
              <a16:creationId xmlns:a16="http://schemas.microsoft.com/office/drawing/2014/main" id="{F81FC2D4-133F-4776-A9AA-8374E248384E}"/>
            </a:ext>
          </a:extLst>
        </xdr:cNvPr>
        <xdr:cNvSpPr txBox="1"/>
      </xdr:nvSpPr>
      <xdr:spPr>
        <a:xfrm>
          <a:off x="9391727" y="1031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36847</xdr:rowOff>
    </xdr:from>
    <xdr:ext cx="469744" cy="259045"/>
    <xdr:sp macro="" textlink="">
      <xdr:nvSpPr>
        <xdr:cNvPr id="259" name="n_2aveValue【体育館・プール】&#10;一人当たり面積">
          <a:extLst>
            <a:ext uri="{FF2B5EF4-FFF2-40B4-BE49-F238E27FC236}">
              <a16:creationId xmlns:a16="http://schemas.microsoft.com/office/drawing/2014/main" id="{AB12BA07-9A20-4AF8-859D-A821BEC4098A}"/>
            </a:ext>
          </a:extLst>
        </xdr:cNvPr>
        <xdr:cNvSpPr txBox="1"/>
      </xdr:nvSpPr>
      <xdr:spPr>
        <a:xfrm>
          <a:off x="8515427" y="1032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60" name="n_3aveValue【体育館・プール】&#10;一人当たり面積">
          <a:extLst>
            <a:ext uri="{FF2B5EF4-FFF2-40B4-BE49-F238E27FC236}">
              <a16:creationId xmlns:a16="http://schemas.microsoft.com/office/drawing/2014/main" id="{982D1ED9-6D14-4B16-8C7B-040A7FB87EC3}"/>
            </a:ext>
          </a:extLst>
        </xdr:cNvPr>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17797</xdr:rowOff>
    </xdr:from>
    <xdr:ext cx="469744" cy="259045"/>
    <xdr:sp macro="" textlink="">
      <xdr:nvSpPr>
        <xdr:cNvPr id="261" name="n_4aveValue【体育館・プール】&#10;一人当たり面積">
          <a:extLst>
            <a:ext uri="{FF2B5EF4-FFF2-40B4-BE49-F238E27FC236}">
              <a16:creationId xmlns:a16="http://schemas.microsoft.com/office/drawing/2014/main" id="{55ED8D0B-151A-4584-8737-6574054DB59D}"/>
            </a:ext>
          </a:extLst>
        </xdr:cNvPr>
        <xdr:cNvSpPr txBox="1"/>
      </xdr:nvSpPr>
      <xdr:spPr>
        <a:xfrm>
          <a:off x="6737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148607</xdr:rowOff>
    </xdr:from>
    <xdr:ext cx="469744" cy="259045"/>
    <xdr:sp macro="" textlink="">
      <xdr:nvSpPr>
        <xdr:cNvPr id="262" name="n_1mainValue【体育館・プール】&#10;一人当たり面積">
          <a:extLst>
            <a:ext uri="{FF2B5EF4-FFF2-40B4-BE49-F238E27FC236}">
              <a16:creationId xmlns:a16="http://schemas.microsoft.com/office/drawing/2014/main" id="{C253666F-B45A-4443-9308-F679F86A0244}"/>
            </a:ext>
          </a:extLst>
        </xdr:cNvPr>
        <xdr:cNvSpPr txBox="1"/>
      </xdr:nvSpPr>
      <xdr:spPr>
        <a:xfrm>
          <a:off x="93917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148607</xdr:rowOff>
    </xdr:from>
    <xdr:ext cx="469744" cy="259045"/>
    <xdr:sp macro="" textlink="">
      <xdr:nvSpPr>
        <xdr:cNvPr id="263" name="n_2mainValue【体育館・プール】&#10;一人当たり面積">
          <a:extLst>
            <a:ext uri="{FF2B5EF4-FFF2-40B4-BE49-F238E27FC236}">
              <a16:creationId xmlns:a16="http://schemas.microsoft.com/office/drawing/2014/main" id="{1839EAE1-D394-41DC-B689-E39C8717BDD1}"/>
            </a:ext>
          </a:extLst>
        </xdr:cNvPr>
        <xdr:cNvSpPr txBox="1"/>
      </xdr:nvSpPr>
      <xdr:spPr>
        <a:xfrm>
          <a:off x="8515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148607</xdr:rowOff>
    </xdr:from>
    <xdr:ext cx="469744" cy="259045"/>
    <xdr:sp macro="" textlink="">
      <xdr:nvSpPr>
        <xdr:cNvPr id="264" name="n_3mainValue【体育館・プール】&#10;一人当たり面積">
          <a:extLst>
            <a:ext uri="{FF2B5EF4-FFF2-40B4-BE49-F238E27FC236}">
              <a16:creationId xmlns:a16="http://schemas.microsoft.com/office/drawing/2014/main" id="{8A9C8FED-54D7-4439-B549-E6244719C9D4}"/>
            </a:ext>
          </a:extLst>
        </xdr:cNvPr>
        <xdr:cNvSpPr txBox="1"/>
      </xdr:nvSpPr>
      <xdr:spPr>
        <a:xfrm>
          <a:off x="7626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148607</xdr:rowOff>
    </xdr:from>
    <xdr:ext cx="469744" cy="259045"/>
    <xdr:sp macro="" textlink="">
      <xdr:nvSpPr>
        <xdr:cNvPr id="265" name="n_4mainValue【体育館・プール】&#10;一人当たり面積">
          <a:extLst>
            <a:ext uri="{FF2B5EF4-FFF2-40B4-BE49-F238E27FC236}">
              <a16:creationId xmlns:a16="http://schemas.microsoft.com/office/drawing/2014/main" id="{3C16BB03-DFD1-4100-84B0-834D21C2A57F}"/>
            </a:ext>
          </a:extLst>
        </xdr:cNvPr>
        <xdr:cNvSpPr txBox="1"/>
      </xdr:nvSpPr>
      <xdr:spPr>
        <a:xfrm>
          <a:off x="6737427" y="1077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303A0C43-3636-4EAD-9865-03C9282B090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FCB28565-2B40-40CA-B7E2-32C5B5975488}"/>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4DC03CA4-6E92-4828-89D3-2B5891D510D2}"/>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7E36CA83-C657-4C1E-89FF-6431E52326D2}"/>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A58CED5F-44D3-4A2C-A817-552887551A3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5CDEA7C3-BDFF-412C-A868-86208D9D200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1633361F-AD0B-4F4E-AC70-1A1B1EBFAF8A}"/>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B391D8E5-B018-4C32-BA35-E581C3FC72C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48BAA0DF-126A-4234-8751-000BC8883DA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FA7A914E-C61E-4126-B62F-4ACE18D71F45}"/>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0316F6CB-2AA5-4385-A44D-3E614CC8DD3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7" name="直線コネクタ 276">
          <a:extLst>
            <a:ext uri="{FF2B5EF4-FFF2-40B4-BE49-F238E27FC236}">
              <a16:creationId xmlns:a16="http://schemas.microsoft.com/office/drawing/2014/main" id="{964D71B5-E748-425E-8DED-5535474F081F}"/>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8" name="テキスト ボックス 277">
          <a:extLst>
            <a:ext uri="{FF2B5EF4-FFF2-40B4-BE49-F238E27FC236}">
              <a16:creationId xmlns:a16="http://schemas.microsoft.com/office/drawing/2014/main" id="{C42A0FDA-AF6B-40F3-BDB0-A2A93C6C84AC}"/>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9" name="直線コネクタ 278">
          <a:extLst>
            <a:ext uri="{FF2B5EF4-FFF2-40B4-BE49-F238E27FC236}">
              <a16:creationId xmlns:a16="http://schemas.microsoft.com/office/drawing/2014/main" id="{0985B7D5-F815-4B67-8041-D83432CC50B9}"/>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0" name="テキスト ボックス 279">
          <a:extLst>
            <a:ext uri="{FF2B5EF4-FFF2-40B4-BE49-F238E27FC236}">
              <a16:creationId xmlns:a16="http://schemas.microsoft.com/office/drawing/2014/main" id="{0A9D7F1C-9912-4C93-83EC-2A98818DFE02}"/>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1" name="直線コネクタ 280">
          <a:extLst>
            <a:ext uri="{FF2B5EF4-FFF2-40B4-BE49-F238E27FC236}">
              <a16:creationId xmlns:a16="http://schemas.microsoft.com/office/drawing/2014/main" id="{BCF9D783-50C0-4974-8EE2-0CBE653ABB3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2" name="テキスト ボックス 281">
          <a:extLst>
            <a:ext uri="{FF2B5EF4-FFF2-40B4-BE49-F238E27FC236}">
              <a16:creationId xmlns:a16="http://schemas.microsoft.com/office/drawing/2014/main" id="{5E14A3B1-5864-43A6-B218-1C641F5E490C}"/>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3" name="直線コネクタ 282">
          <a:extLst>
            <a:ext uri="{FF2B5EF4-FFF2-40B4-BE49-F238E27FC236}">
              <a16:creationId xmlns:a16="http://schemas.microsoft.com/office/drawing/2014/main" id="{CAB46CE9-F578-4F51-B870-71A77B4EF5F2}"/>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4" name="テキスト ボックス 283">
          <a:extLst>
            <a:ext uri="{FF2B5EF4-FFF2-40B4-BE49-F238E27FC236}">
              <a16:creationId xmlns:a16="http://schemas.microsoft.com/office/drawing/2014/main" id="{B50AAC98-5E24-4583-8485-D852B550D4F1}"/>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5F324636-62EF-430D-90F4-595EB0D59AC2}"/>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6" name="テキスト ボックス 285">
          <a:extLst>
            <a:ext uri="{FF2B5EF4-FFF2-40B4-BE49-F238E27FC236}">
              <a16:creationId xmlns:a16="http://schemas.microsoft.com/office/drawing/2014/main" id="{B1A3046B-2B05-4D3D-BBBD-7637C8D157A5}"/>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福祉施設】&#10;有形固定資産減価償却率グラフ枠">
          <a:extLst>
            <a:ext uri="{FF2B5EF4-FFF2-40B4-BE49-F238E27FC236}">
              <a16:creationId xmlns:a16="http://schemas.microsoft.com/office/drawing/2014/main" id="{317FE082-2AA7-4439-9B97-F8F74C266AF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76963</xdr:rowOff>
    </xdr:from>
    <xdr:to>
      <xdr:col>24</xdr:col>
      <xdr:colOff>62865</xdr:colOff>
      <xdr:row>86</xdr:row>
      <xdr:rowOff>38100</xdr:rowOff>
    </xdr:to>
    <xdr:cxnSp macro="">
      <xdr:nvCxnSpPr>
        <xdr:cNvPr id="288" name="直線コネクタ 287">
          <a:extLst>
            <a:ext uri="{FF2B5EF4-FFF2-40B4-BE49-F238E27FC236}">
              <a16:creationId xmlns:a16="http://schemas.microsoft.com/office/drawing/2014/main" id="{E816C718-3903-49BD-9181-F0B1610696FC}"/>
            </a:ext>
          </a:extLst>
        </xdr:cNvPr>
        <xdr:cNvCxnSpPr/>
      </xdr:nvCxnSpPr>
      <xdr:spPr>
        <a:xfrm flipV="1">
          <a:off x="4634865" y="13450063"/>
          <a:ext cx="0" cy="1332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9" name="【福祉施設】&#10;有形固定資産減価償却率最小値テキスト">
          <a:extLst>
            <a:ext uri="{FF2B5EF4-FFF2-40B4-BE49-F238E27FC236}">
              <a16:creationId xmlns:a16="http://schemas.microsoft.com/office/drawing/2014/main" id="{83DA4553-D40E-4747-B7A8-5C0FB5F309BC}"/>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90" name="直線コネクタ 289">
          <a:extLst>
            <a:ext uri="{FF2B5EF4-FFF2-40B4-BE49-F238E27FC236}">
              <a16:creationId xmlns:a16="http://schemas.microsoft.com/office/drawing/2014/main" id="{22CE096D-276B-4864-9413-B0BD857C0276}"/>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23640</xdr:rowOff>
    </xdr:from>
    <xdr:ext cx="405111" cy="259045"/>
    <xdr:sp macro="" textlink="">
      <xdr:nvSpPr>
        <xdr:cNvPr id="291" name="【福祉施設】&#10;有形固定資産減価償却率最大値テキスト">
          <a:extLst>
            <a:ext uri="{FF2B5EF4-FFF2-40B4-BE49-F238E27FC236}">
              <a16:creationId xmlns:a16="http://schemas.microsoft.com/office/drawing/2014/main" id="{2E94D47B-AC96-4759-8E07-97E4C8512D1B}"/>
            </a:ext>
          </a:extLst>
        </xdr:cNvPr>
        <xdr:cNvSpPr txBox="1"/>
      </xdr:nvSpPr>
      <xdr:spPr>
        <a:xfrm>
          <a:off x="4673600" y="13225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76963</xdr:rowOff>
    </xdr:from>
    <xdr:to>
      <xdr:col>24</xdr:col>
      <xdr:colOff>152400</xdr:colOff>
      <xdr:row>78</xdr:row>
      <xdr:rowOff>76963</xdr:rowOff>
    </xdr:to>
    <xdr:cxnSp macro="">
      <xdr:nvCxnSpPr>
        <xdr:cNvPr id="292" name="直線コネクタ 291">
          <a:extLst>
            <a:ext uri="{FF2B5EF4-FFF2-40B4-BE49-F238E27FC236}">
              <a16:creationId xmlns:a16="http://schemas.microsoft.com/office/drawing/2014/main" id="{F38ED6E7-AB59-44D1-943F-D8FE26C8E3D7}"/>
            </a:ext>
          </a:extLst>
        </xdr:cNvPr>
        <xdr:cNvCxnSpPr/>
      </xdr:nvCxnSpPr>
      <xdr:spPr>
        <a:xfrm>
          <a:off x="4546600" y="13450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119905</xdr:rowOff>
    </xdr:from>
    <xdr:ext cx="405111" cy="259045"/>
    <xdr:sp macro="" textlink="">
      <xdr:nvSpPr>
        <xdr:cNvPr id="293" name="【福祉施設】&#10;有形固定資産減価償却率平均値テキスト">
          <a:extLst>
            <a:ext uri="{FF2B5EF4-FFF2-40B4-BE49-F238E27FC236}">
              <a16:creationId xmlns:a16="http://schemas.microsoft.com/office/drawing/2014/main" id="{25B90F18-6C29-452B-8DBB-7B3B16259848}"/>
            </a:ext>
          </a:extLst>
        </xdr:cNvPr>
        <xdr:cNvSpPr txBox="1"/>
      </xdr:nvSpPr>
      <xdr:spPr>
        <a:xfrm>
          <a:off x="4673600" y="136644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97028</xdr:rowOff>
    </xdr:from>
    <xdr:to>
      <xdr:col>24</xdr:col>
      <xdr:colOff>114300</xdr:colOff>
      <xdr:row>81</xdr:row>
      <xdr:rowOff>27178</xdr:rowOff>
    </xdr:to>
    <xdr:sp macro="" textlink="">
      <xdr:nvSpPr>
        <xdr:cNvPr id="294" name="フローチャート: 判断 293">
          <a:extLst>
            <a:ext uri="{FF2B5EF4-FFF2-40B4-BE49-F238E27FC236}">
              <a16:creationId xmlns:a16="http://schemas.microsoft.com/office/drawing/2014/main" id="{FBE24CDF-7F2B-4F6A-984A-113AB697B93D}"/>
            </a:ext>
          </a:extLst>
        </xdr:cNvPr>
        <xdr:cNvSpPr/>
      </xdr:nvSpPr>
      <xdr:spPr>
        <a:xfrm>
          <a:off x="45847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97028</xdr:rowOff>
    </xdr:from>
    <xdr:to>
      <xdr:col>20</xdr:col>
      <xdr:colOff>38100</xdr:colOff>
      <xdr:row>81</xdr:row>
      <xdr:rowOff>27178</xdr:rowOff>
    </xdr:to>
    <xdr:sp macro="" textlink="">
      <xdr:nvSpPr>
        <xdr:cNvPr id="295" name="フローチャート: 判断 294">
          <a:extLst>
            <a:ext uri="{FF2B5EF4-FFF2-40B4-BE49-F238E27FC236}">
              <a16:creationId xmlns:a16="http://schemas.microsoft.com/office/drawing/2014/main" id="{EF32B127-DFF4-44F8-87ED-D4FAA04F93A7}"/>
            </a:ext>
          </a:extLst>
        </xdr:cNvPr>
        <xdr:cNvSpPr/>
      </xdr:nvSpPr>
      <xdr:spPr>
        <a:xfrm>
          <a:off x="3746500" y="1381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65024</xdr:rowOff>
    </xdr:from>
    <xdr:to>
      <xdr:col>15</xdr:col>
      <xdr:colOff>101600</xdr:colOff>
      <xdr:row>80</xdr:row>
      <xdr:rowOff>166624</xdr:rowOff>
    </xdr:to>
    <xdr:sp macro="" textlink="">
      <xdr:nvSpPr>
        <xdr:cNvPr id="296" name="フローチャート: 判断 295">
          <a:extLst>
            <a:ext uri="{FF2B5EF4-FFF2-40B4-BE49-F238E27FC236}">
              <a16:creationId xmlns:a16="http://schemas.microsoft.com/office/drawing/2014/main" id="{6F26EBFB-4CCB-47EE-AEDE-9551F829BB42}"/>
            </a:ext>
          </a:extLst>
        </xdr:cNvPr>
        <xdr:cNvSpPr/>
      </xdr:nvSpPr>
      <xdr:spPr>
        <a:xfrm>
          <a:off x="2857500" y="13781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46737</xdr:rowOff>
    </xdr:from>
    <xdr:to>
      <xdr:col>10</xdr:col>
      <xdr:colOff>165100</xdr:colOff>
      <xdr:row>80</xdr:row>
      <xdr:rowOff>148337</xdr:rowOff>
    </xdr:to>
    <xdr:sp macro="" textlink="">
      <xdr:nvSpPr>
        <xdr:cNvPr id="297" name="フローチャート: 判断 296">
          <a:extLst>
            <a:ext uri="{FF2B5EF4-FFF2-40B4-BE49-F238E27FC236}">
              <a16:creationId xmlns:a16="http://schemas.microsoft.com/office/drawing/2014/main" id="{1CFAD137-B6B2-408E-B4FF-8C983F4DE327}"/>
            </a:ext>
          </a:extLst>
        </xdr:cNvPr>
        <xdr:cNvSpPr/>
      </xdr:nvSpPr>
      <xdr:spPr>
        <a:xfrm>
          <a:off x="1968500" y="1376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37592</xdr:rowOff>
    </xdr:from>
    <xdr:to>
      <xdr:col>6</xdr:col>
      <xdr:colOff>38100</xdr:colOff>
      <xdr:row>80</xdr:row>
      <xdr:rowOff>139192</xdr:rowOff>
    </xdr:to>
    <xdr:sp macro="" textlink="">
      <xdr:nvSpPr>
        <xdr:cNvPr id="298" name="フローチャート: 判断 297">
          <a:extLst>
            <a:ext uri="{FF2B5EF4-FFF2-40B4-BE49-F238E27FC236}">
              <a16:creationId xmlns:a16="http://schemas.microsoft.com/office/drawing/2014/main" id="{4D93ED87-EFBB-466E-BA67-DC8D15CD188D}"/>
            </a:ext>
          </a:extLst>
        </xdr:cNvPr>
        <xdr:cNvSpPr/>
      </xdr:nvSpPr>
      <xdr:spPr>
        <a:xfrm>
          <a:off x="1079500" y="13753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5D2A71A3-ED16-425E-9C8F-F9D7880ED43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1A2443CD-D561-46BF-B640-2D240D1D85A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67D519D2-9279-4B04-9D72-7AF2725D700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C304898D-9604-4E67-A379-CE98FA517148}"/>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A54B06F-D67C-4013-831C-26DC9A3E48EB}"/>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103887</xdr:rowOff>
    </xdr:from>
    <xdr:to>
      <xdr:col>24</xdr:col>
      <xdr:colOff>114300</xdr:colOff>
      <xdr:row>81</xdr:row>
      <xdr:rowOff>34037</xdr:rowOff>
    </xdr:to>
    <xdr:sp macro="" textlink="">
      <xdr:nvSpPr>
        <xdr:cNvPr id="304" name="楕円 303">
          <a:extLst>
            <a:ext uri="{FF2B5EF4-FFF2-40B4-BE49-F238E27FC236}">
              <a16:creationId xmlns:a16="http://schemas.microsoft.com/office/drawing/2014/main" id="{F6DB28C4-BBAD-4DF7-AA04-68031480CD9E}"/>
            </a:ext>
          </a:extLst>
        </xdr:cNvPr>
        <xdr:cNvSpPr/>
      </xdr:nvSpPr>
      <xdr:spPr>
        <a:xfrm>
          <a:off x="4584700" y="13819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82314</xdr:rowOff>
    </xdr:from>
    <xdr:ext cx="405111" cy="259045"/>
    <xdr:sp macro="" textlink="">
      <xdr:nvSpPr>
        <xdr:cNvPr id="305" name="【福祉施設】&#10;有形固定資産減価償却率該当値テキスト">
          <a:extLst>
            <a:ext uri="{FF2B5EF4-FFF2-40B4-BE49-F238E27FC236}">
              <a16:creationId xmlns:a16="http://schemas.microsoft.com/office/drawing/2014/main" id="{81D99D7E-4E67-45B5-9597-E5BE38F18CC8}"/>
            </a:ext>
          </a:extLst>
        </xdr:cNvPr>
        <xdr:cNvSpPr txBox="1"/>
      </xdr:nvSpPr>
      <xdr:spPr>
        <a:xfrm>
          <a:off x="4673600" y="13798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69596</xdr:rowOff>
    </xdr:from>
    <xdr:to>
      <xdr:col>20</xdr:col>
      <xdr:colOff>38100</xdr:colOff>
      <xdr:row>80</xdr:row>
      <xdr:rowOff>171196</xdr:rowOff>
    </xdr:to>
    <xdr:sp macro="" textlink="">
      <xdr:nvSpPr>
        <xdr:cNvPr id="306" name="楕円 305">
          <a:extLst>
            <a:ext uri="{FF2B5EF4-FFF2-40B4-BE49-F238E27FC236}">
              <a16:creationId xmlns:a16="http://schemas.microsoft.com/office/drawing/2014/main" id="{9BF03E15-2E45-4492-8D06-4EE4210BFFC6}"/>
            </a:ext>
          </a:extLst>
        </xdr:cNvPr>
        <xdr:cNvSpPr/>
      </xdr:nvSpPr>
      <xdr:spPr>
        <a:xfrm>
          <a:off x="3746500" y="1378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120396</xdr:rowOff>
    </xdr:from>
    <xdr:to>
      <xdr:col>24</xdr:col>
      <xdr:colOff>63500</xdr:colOff>
      <xdr:row>80</xdr:row>
      <xdr:rowOff>154687</xdr:rowOff>
    </xdr:to>
    <xdr:cxnSp macro="">
      <xdr:nvCxnSpPr>
        <xdr:cNvPr id="307" name="直線コネクタ 306">
          <a:extLst>
            <a:ext uri="{FF2B5EF4-FFF2-40B4-BE49-F238E27FC236}">
              <a16:creationId xmlns:a16="http://schemas.microsoft.com/office/drawing/2014/main" id="{35D27F16-05F3-44D6-AA8D-EB21FB8218CE}"/>
            </a:ext>
          </a:extLst>
        </xdr:cNvPr>
        <xdr:cNvCxnSpPr/>
      </xdr:nvCxnSpPr>
      <xdr:spPr>
        <a:xfrm>
          <a:off x="3797300" y="13836396"/>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14732</xdr:rowOff>
    </xdr:from>
    <xdr:to>
      <xdr:col>15</xdr:col>
      <xdr:colOff>101600</xdr:colOff>
      <xdr:row>80</xdr:row>
      <xdr:rowOff>116332</xdr:rowOff>
    </xdr:to>
    <xdr:sp macro="" textlink="">
      <xdr:nvSpPr>
        <xdr:cNvPr id="308" name="楕円 307">
          <a:extLst>
            <a:ext uri="{FF2B5EF4-FFF2-40B4-BE49-F238E27FC236}">
              <a16:creationId xmlns:a16="http://schemas.microsoft.com/office/drawing/2014/main" id="{78A65DE2-A51D-4B52-8382-08C1659A3C62}"/>
            </a:ext>
          </a:extLst>
        </xdr:cNvPr>
        <xdr:cNvSpPr/>
      </xdr:nvSpPr>
      <xdr:spPr>
        <a:xfrm>
          <a:off x="2857500" y="1373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65532</xdr:rowOff>
    </xdr:from>
    <xdr:to>
      <xdr:col>19</xdr:col>
      <xdr:colOff>177800</xdr:colOff>
      <xdr:row>80</xdr:row>
      <xdr:rowOff>120396</xdr:rowOff>
    </xdr:to>
    <xdr:cxnSp macro="">
      <xdr:nvCxnSpPr>
        <xdr:cNvPr id="309" name="直線コネクタ 308">
          <a:extLst>
            <a:ext uri="{FF2B5EF4-FFF2-40B4-BE49-F238E27FC236}">
              <a16:creationId xmlns:a16="http://schemas.microsoft.com/office/drawing/2014/main" id="{3A268544-4629-4C37-9484-3D73D3D4D35A}"/>
            </a:ext>
          </a:extLst>
        </xdr:cNvPr>
        <xdr:cNvCxnSpPr/>
      </xdr:nvCxnSpPr>
      <xdr:spPr>
        <a:xfrm>
          <a:off x="2908300" y="137815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133604</xdr:rowOff>
    </xdr:from>
    <xdr:to>
      <xdr:col>10</xdr:col>
      <xdr:colOff>165100</xdr:colOff>
      <xdr:row>80</xdr:row>
      <xdr:rowOff>63754</xdr:rowOff>
    </xdr:to>
    <xdr:sp macro="" textlink="">
      <xdr:nvSpPr>
        <xdr:cNvPr id="310" name="楕円 309">
          <a:extLst>
            <a:ext uri="{FF2B5EF4-FFF2-40B4-BE49-F238E27FC236}">
              <a16:creationId xmlns:a16="http://schemas.microsoft.com/office/drawing/2014/main" id="{B0259E3A-FA45-4783-A6FD-C942825EF6B1}"/>
            </a:ext>
          </a:extLst>
        </xdr:cNvPr>
        <xdr:cNvSpPr/>
      </xdr:nvSpPr>
      <xdr:spPr>
        <a:xfrm>
          <a:off x="1968500" y="13678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12954</xdr:rowOff>
    </xdr:from>
    <xdr:to>
      <xdr:col>15</xdr:col>
      <xdr:colOff>50800</xdr:colOff>
      <xdr:row>80</xdr:row>
      <xdr:rowOff>65532</xdr:rowOff>
    </xdr:to>
    <xdr:cxnSp macro="">
      <xdr:nvCxnSpPr>
        <xdr:cNvPr id="311" name="直線コネクタ 310">
          <a:extLst>
            <a:ext uri="{FF2B5EF4-FFF2-40B4-BE49-F238E27FC236}">
              <a16:creationId xmlns:a16="http://schemas.microsoft.com/office/drawing/2014/main" id="{C6F34A80-3A95-44D7-8842-F12C2DDAAE58}"/>
            </a:ext>
          </a:extLst>
        </xdr:cNvPr>
        <xdr:cNvCxnSpPr/>
      </xdr:nvCxnSpPr>
      <xdr:spPr>
        <a:xfrm>
          <a:off x="2019300" y="13728954"/>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97028</xdr:rowOff>
    </xdr:from>
    <xdr:to>
      <xdr:col>6</xdr:col>
      <xdr:colOff>38100</xdr:colOff>
      <xdr:row>80</xdr:row>
      <xdr:rowOff>27178</xdr:rowOff>
    </xdr:to>
    <xdr:sp macro="" textlink="">
      <xdr:nvSpPr>
        <xdr:cNvPr id="312" name="楕円 311">
          <a:extLst>
            <a:ext uri="{FF2B5EF4-FFF2-40B4-BE49-F238E27FC236}">
              <a16:creationId xmlns:a16="http://schemas.microsoft.com/office/drawing/2014/main" id="{EE8D3414-7805-4EBA-803A-51591052848C}"/>
            </a:ext>
          </a:extLst>
        </xdr:cNvPr>
        <xdr:cNvSpPr/>
      </xdr:nvSpPr>
      <xdr:spPr>
        <a:xfrm>
          <a:off x="1079500" y="13641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147828</xdr:rowOff>
    </xdr:from>
    <xdr:to>
      <xdr:col>10</xdr:col>
      <xdr:colOff>114300</xdr:colOff>
      <xdr:row>80</xdr:row>
      <xdr:rowOff>12954</xdr:rowOff>
    </xdr:to>
    <xdr:cxnSp macro="">
      <xdr:nvCxnSpPr>
        <xdr:cNvPr id="313" name="直線コネクタ 312">
          <a:extLst>
            <a:ext uri="{FF2B5EF4-FFF2-40B4-BE49-F238E27FC236}">
              <a16:creationId xmlns:a16="http://schemas.microsoft.com/office/drawing/2014/main" id="{3F68A1B6-4F78-43AD-8988-7062B522D64C}"/>
            </a:ext>
          </a:extLst>
        </xdr:cNvPr>
        <xdr:cNvCxnSpPr/>
      </xdr:nvCxnSpPr>
      <xdr:spPr>
        <a:xfrm>
          <a:off x="1130300" y="1369237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18305</xdr:rowOff>
    </xdr:from>
    <xdr:ext cx="405111" cy="259045"/>
    <xdr:sp macro="" textlink="">
      <xdr:nvSpPr>
        <xdr:cNvPr id="314" name="n_1aveValue【福祉施設】&#10;有形固定資産減価償却率">
          <a:extLst>
            <a:ext uri="{FF2B5EF4-FFF2-40B4-BE49-F238E27FC236}">
              <a16:creationId xmlns:a16="http://schemas.microsoft.com/office/drawing/2014/main" id="{8A641C39-F75E-4865-B595-9539C19DC13D}"/>
            </a:ext>
          </a:extLst>
        </xdr:cNvPr>
        <xdr:cNvSpPr txBox="1"/>
      </xdr:nvSpPr>
      <xdr:spPr>
        <a:xfrm>
          <a:off x="3582044" y="1390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157751</xdr:rowOff>
    </xdr:from>
    <xdr:ext cx="405111" cy="259045"/>
    <xdr:sp macro="" textlink="">
      <xdr:nvSpPr>
        <xdr:cNvPr id="315" name="n_2aveValue【福祉施設】&#10;有形固定資産減価償却率">
          <a:extLst>
            <a:ext uri="{FF2B5EF4-FFF2-40B4-BE49-F238E27FC236}">
              <a16:creationId xmlns:a16="http://schemas.microsoft.com/office/drawing/2014/main" id="{0CDD73E4-F609-4C5E-89E7-9341B5FBA7A2}"/>
            </a:ext>
          </a:extLst>
        </xdr:cNvPr>
        <xdr:cNvSpPr txBox="1"/>
      </xdr:nvSpPr>
      <xdr:spPr>
        <a:xfrm>
          <a:off x="2705744" y="1387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139464</xdr:rowOff>
    </xdr:from>
    <xdr:ext cx="405111" cy="259045"/>
    <xdr:sp macro="" textlink="">
      <xdr:nvSpPr>
        <xdr:cNvPr id="316" name="n_3aveValue【福祉施設】&#10;有形固定資産減価償却率">
          <a:extLst>
            <a:ext uri="{FF2B5EF4-FFF2-40B4-BE49-F238E27FC236}">
              <a16:creationId xmlns:a16="http://schemas.microsoft.com/office/drawing/2014/main" id="{FB1F2C8A-48A2-4A30-B9B0-32200661BEA4}"/>
            </a:ext>
          </a:extLst>
        </xdr:cNvPr>
        <xdr:cNvSpPr txBox="1"/>
      </xdr:nvSpPr>
      <xdr:spPr>
        <a:xfrm>
          <a:off x="1816744" y="13855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130319</xdr:rowOff>
    </xdr:from>
    <xdr:ext cx="405111" cy="259045"/>
    <xdr:sp macro="" textlink="">
      <xdr:nvSpPr>
        <xdr:cNvPr id="317" name="n_4aveValue【福祉施設】&#10;有形固定資産減価償却率">
          <a:extLst>
            <a:ext uri="{FF2B5EF4-FFF2-40B4-BE49-F238E27FC236}">
              <a16:creationId xmlns:a16="http://schemas.microsoft.com/office/drawing/2014/main" id="{88987C9F-7CDF-4501-A924-58147520101B}"/>
            </a:ext>
          </a:extLst>
        </xdr:cNvPr>
        <xdr:cNvSpPr txBox="1"/>
      </xdr:nvSpPr>
      <xdr:spPr>
        <a:xfrm>
          <a:off x="927744" y="1384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16273</xdr:rowOff>
    </xdr:from>
    <xdr:ext cx="405111" cy="259045"/>
    <xdr:sp macro="" textlink="">
      <xdr:nvSpPr>
        <xdr:cNvPr id="318" name="n_1mainValue【福祉施設】&#10;有形固定資産減価償却率">
          <a:extLst>
            <a:ext uri="{FF2B5EF4-FFF2-40B4-BE49-F238E27FC236}">
              <a16:creationId xmlns:a16="http://schemas.microsoft.com/office/drawing/2014/main" id="{74F7A288-D20D-4A8E-A2D1-93C920CA878C}"/>
            </a:ext>
          </a:extLst>
        </xdr:cNvPr>
        <xdr:cNvSpPr txBox="1"/>
      </xdr:nvSpPr>
      <xdr:spPr>
        <a:xfrm>
          <a:off x="3582044" y="1356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132859</xdr:rowOff>
    </xdr:from>
    <xdr:ext cx="405111" cy="259045"/>
    <xdr:sp macro="" textlink="">
      <xdr:nvSpPr>
        <xdr:cNvPr id="319" name="n_2mainValue【福祉施設】&#10;有形固定資産減価償却率">
          <a:extLst>
            <a:ext uri="{FF2B5EF4-FFF2-40B4-BE49-F238E27FC236}">
              <a16:creationId xmlns:a16="http://schemas.microsoft.com/office/drawing/2014/main" id="{55D01357-4868-41AF-99D7-37FD066A12F8}"/>
            </a:ext>
          </a:extLst>
        </xdr:cNvPr>
        <xdr:cNvSpPr txBox="1"/>
      </xdr:nvSpPr>
      <xdr:spPr>
        <a:xfrm>
          <a:off x="2705744" y="13505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80281</xdr:rowOff>
    </xdr:from>
    <xdr:ext cx="405111" cy="259045"/>
    <xdr:sp macro="" textlink="">
      <xdr:nvSpPr>
        <xdr:cNvPr id="320" name="n_3mainValue【福祉施設】&#10;有形固定資産減価償却率">
          <a:extLst>
            <a:ext uri="{FF2B5EF4-FFF2-40B4-BE49-F238E27FC236}">
              <a16:creationId xmlns:a16="http://schemas.microsoft.com/office/drawing/2014/main" id="{BA465790-E1A5-4B24-810F-1C524E2701F7}"/>
            </a:ext>
          </a:extLst>
        </xdr:cNvPr>
        <xdr:cNvSpPr txBox="1"/>
      </xdr:nvSpPr>
      <xdr:spPr>
        <a:xfrm>
          <a:off x="1816744" y="1345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43705</xdr:rowOff>
    </xdr:from>
    <xdr:ext cx="405111" cy="259045"/>
    <xdr:sp macro="" textlink="">
      <xdr:nvSpPr>
        <xdr:cNvPr id="321" name="n_4mainValue【福祉施設】&#10;有形固定資産減価償却率">
          <a:extLst>
            <a:ext uri="{FF2B5EF4-FFF2-40B4-BE49-F238E27FC236}">
              <a16:creationId xmlns:a16="http://schemas.microsoft.com/office/drawing/2014/main" id="{73AD1A15-C388-4F5B-BF95-64B01CF59C44}"/>
            </a:ext>
          </a:extLst>
        </xdr:cNvPr>
        <xdr:cNvSpPr txBox="1"/>
      </xdr:nvSpPr>
      <xdr:spPr>
        <a:xfrm>
          <a:off x="927744" y="13416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2858DDF8-FAA8-490E-9A47-49CD1B9D671F}"/>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2269563F-2DC4-4A23-B41C-0214D68418B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DA114703-EA19-4F35-A3CE-1F16F537D38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D28E481-9B0D-414F-8CC6-42EBB4C8D14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934ECA36-5447-4B8B-9994-6777E23CF6D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614B10CF-AA80-4154-8F6F-99D38CC2E73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6CFDFE97-DB8F-4BC1-80B8-FD2F5CD4B7A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6DDED7E8-6FEF-4179-8BB9-884BF2F2EB2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F21BF39D-0271-49CD-9ADE-3DFFA71E957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940AAFE2-C86C-492C-AF3B-9F936EC76798}"/>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6B931BC-0304-4644-8C05-F1C039EA8F24}"/>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2DB995E4-36D2-486F-A6E1-672A03C97611}"/>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E6D4FDCF-8A7A-48BB-9BA6-6DFD28AA5A59}"/>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5" name="テキスト ボックス 334">
          <a:extLst>
            <a:ext uri="{FF2B5EF4-FFF2-40B4-BE49-F238E27FC236}">
              <a16:creationId xmlns:a16="http://schemas.microsoft.com/office/drawing/2014/main" id="{050B7BF4-4620-4585-A160-F7C1BD36914A}"/>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3170C7C9-F800-4922-A375-9F61857E8F0F}"/>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7" name="テキスト ボックス 336">
          <a:extLst>
            <a:ext uri="{FF2B5EF4-FFF2-40B4-BE49-F238E27FC236}">
              <a16:creationId xmlns:a16="http://schemas.microsoft.com/office/drawing/2014/main" id="{0A4F8A53-165C-4A1F-AEA3-291804283796}"/>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30335577-E308-4DF3-8168-6418DB93EEAA}"/>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9" name="テキスト ボックス 338">
          <a:extLst>
            <a:ext uri="{FF2B5EF4-FFF2-40B4-BE49-F238E27FC236}">
              <a16:creationId xmlns:a16="http://schemas.microsoft.com/office/drawing/2014/main" id="{CC960528-17B5-4EA2-A1F0-03EEBE2E9232}"/>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4BE98768-9FA4-44D1-A7A2-DEDF1A2712D1}"/>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1" name="テキスト ボックス 340">
          <a:extLst>
            <a:ext uri="{FF2B5EF4-FFF2-40B4-BE49-F238E27FC236}">
              <a16:creationId xmlns:a16="http://schemas.microsoft.com/office/drawing/2014/main" id="{3762DFA7-16B4-43CB-B21D-CB4382684D0D}"/>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751E0C22-9D3E-433F-865F-FBAD544E9E56}"/>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3" name="テキスト ボックス 342">
          <a:extLst>
            <a:ext uri="{FF2B5EF4-FFF2-40B4-BE49-F238E27FC236}">
              <a16:creationId xmlns:a16="http://schemas.microsoft.com/office/drawing/2014/main" id="{DC37EC09-F0D8-4D5C-8F70-A418118B43B6}"/>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9762B30B-11CC-49E4-B67C-DA81E28C8C1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5" name="テキスト ボックス 344">
          <a:extLst>
            <a:ext uri="{FF2B5EF4-FFF2-40B4-BE49-F238E27FC236}">
              <a16:creationId xmlns:a16="http://schemas.microsoft.com/office/drawing/2014/main" id="{E40F0542-1C7F-4DA5-922C-BC0BA075B738}"/>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福祉施設】&#10;一人当たり面積グラフ枠">
          <a:extLst>
            <a:ext uri="{FF2B5EF4-FFF2-40B4-BE49-F238E27FC236}">
              <a16:creationId xmlns:a16="http://schemas.microsoft.com/office/drawing/2014/main" id="{577CE92A-253D-4430-9C8A-BC8A814C8AD9}"/>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166007</xdr:rowOff>
    </xdr:from>
    <xdr:to>
      <xdr:col>54</xdr:col>
      <xdr:colOff>189865</xdr:colOff>
      <xdr:row>86</xdr:row>
      <xdr:rowOff>114300</xdr:rowOff>
    </xdr:to>
    <xdr:cxnSp macro="">
      <xdr:nvCxnSpPr>
        <xdr:cNvPr id="347" name="直線コネクタ 346">
          <a:extLst>
            <a:ext uri="{FF2B5EF4-FFF2-40B4-BE49-F238E27FC236}">
              <a16:creationId xmlns:a16="http://schemas.microsoft.com/office/drawing/2014/main" id="{22A85A77-F8B7-4941-9A9E-31518117D1C3}"/>
            </a:ext>
          </a:extLst>
        </xdr:cNvPr>
        <xdr:cNvCxnSpPr/>
      </xdr:nvCxnSpPr>
      <xdr:spPr>
        <a:xfrm flipV="1">
          <a:off x="10476865" y="1336765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118127</xdr:rowOff>
    </xdr:from>
    <xdr:ext cx="469744" cy="259045"/>
    <xdr:sp macro="" textlink="">
      <xdr:nvSpPr>
        <xdr:cNvPr id="348" name="【福祉施設】&#10;一人当たり面積最小値テキスト">
          <a:extLst>
            <a:ext uri="{FF2B5EF4-FFF2-40B4-BE49-F238E27FC236}">
              <a16:creationId xmlns:a16="http://schemas.microsoft.com/office/drawing/2014/main" id="{323E0A03-8C9F-4E7F-9935-3385F2592285}"/>
            </a:ext>
          </a:extLst>
        </xdr:cNvPr>
        <xdr:cNvSpPr txBox="1"/>
      </xdr:nvSpPr>
      <xdr:spPr>
        <a:xfrm>
          <a:off x="10515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114300</xdr:rowOff>
    </xdr:from>
    <xdr:to>
      <xdr:col>55</xdr:col>
      <xdr:colOff>88900</xdr:colOff>
      <xdr:row>86</xdr:row>
      <xdr:rowOff>114300</xdr:rowOff>
    </xdr:to>
    <xdr:cxnSp macro="">
      <xdr:nvCxnSpPr>
        <xdr:cNvPr id="349" name="直線コネクタ 348">
          <a:extLst>
            <a:ext uri="{FF2B5EF4-FFF2-40B4-BE49-F238E27FC236}">
              <a16:creationId xmlns:a16="http://schemas.microsoft.com/office/drawing/2014/main" id="{6BF81FAE-980E-4C8B-B452-1DB8A293342B}"/>
            </a:ext>
          </a:extLst>
        </xdr:cNvPr>
        <xdr:cNvCxnSpPr/>
      </xdr:nvCxnSpPr>
      <xdr:spPr>
        <a:xfrm>
          <a:off x="10388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112684</xdr:rowOff>
    </xdr:from>
    <xdr:ext cx="469744" cy="259045"/>
    <xdr:sp macro="" textlink="">
      <xdr:nvSpPr>
        <xdr:cNvPr id="350" name="【福祉施設】&#10;一人当たり面積最大値テキスト">
          <a:extLst>
            <a:ext uri="{FF2B5EF4-FFF2-40B4-BE49-F238E27FC236}">
              <a16:creationId xmlns:a16="http://schemas.microsoft.com/office/drawing/2014/main" id="{584F4C80-3CF3-4257-8BE8-B05602D0CA34}"/>
            </a:ext>
          </a:extLst>
        </xdr:cNvPr>
        <xdr:cNvSpPr txBox="1"/>
      </xdr:nvSpPr>
      <xdr:spPr>
        <a:xfrm>
          <a:off x="10515600" y="1314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166007</xdr:rowOff>
    </xdr:from>
    <xdr:to>
      <xdr:col>55</xdr:col>
      <xdr:colOff>88900</xdr:colOff>
      <xdr:row>77</xdr:row>
      <xdr:rowOff>166007</xdr:rowOff>
    </xdr:to>
    <xdr:cxnSp macro="">
      <xdr:nvCxnSpPr>
        <xdr:cNvPr id="351" name="直線コネクタ 350">
          <a:extLst>
            <a:ext uri="{FF2B5EF4-FFF2-40B4-BE49-F238E27FC236}">
              <a16:creationId xmlns:a16="http://schemas.microsoft.com/office/drawing/2014/main" id="{C4CFC7F9-B91B-4852-AA54-9B231695FFFC}"/>
            </a:ext>
          </a:extLst>
        </xdr:cNvPr>
        <xdr:cNvCxnSpPr/>
      </xdr:nvCxnSpPr>
      <xdr:spPr>
        <a:xfrm>
          <a:off x="10388600" y="1336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55534</xdr:rowOff>
    </xdr:from>
    <xdr:ext cx="469744" cy="259045"/>
    <xdr:sp macro="" textlink="">
      <xdr:nvSpPr>
        <xdr:cNvPr id="352" name="【福祉施設】&#10;一人当たり面積平均値テキスト">
          <a:extLst>
            <a:ext uri="{FF2B5EF4-FFF2-40B4-BE49-F238E27FC236}">
              <a16:creationId xmlns:a16="http://schemas.microsoft.com/office/drawing/2014/main" id="{0D9C7AF4-3125-4D0E-BDE7-F7E7322019A6}"/>
            </a:ext>
          </a:extLst>
        </xdr:cNvPr>
        <xdr:cNvSpPr txBox="1"/>
      </xdr:nvSpPr>
      <xdr:spPr>
        <a:xfrm>
          <a:off x="10515600" y="1428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77107</xdr:rowOff>
    </xdr:from>
    <xdr:to>
      <xdr:col>55</xdr:col>
      <xdr:colOff>50800</xdr:colOff>
      <xdr:row>84</xdr:row>
      <xdr:rowOff>7257</xdr:rowOff>
    </xdr:to>
    <xdr:sp macro="" textlink="">
      <xdr:nvSpPr>
        <xdr:cNvPr id="353" name="フローチャート: 判断 352">
          <a:extLst>
            <a:ext uri="{FF2B5EF4-FFF2-40B4-BE49-F238E27FC236}">
              <a16:creationId xmlns:a16="http://schemas.microsoft.com/office/drawing/2014/main" id="{A039B5EB-468B-4973-950C-86EAE7591C2F}"/>
            </a:ext>
          </a:extLst>
        </xdr:cNvPr>
        <xdr:cNvSpPr/>
      </xdr:nvSpPr>
      <xdr:spPr>
        <a:xfrm>
          <a:off x="104267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77107</xdr:rowOff>
    </xdr:from>
    <xdr:to>
      <xdr:col>50</xdr:col>
      <xdr:colOff>165100</xdr:colOff>
      <xdr:row>84</xdr:row>
      <xdr:rowOff>7257</xdr:rowOff>
    </xdr:to>
    <xdr:sp macro="" textlink="">
      <xdr:nvSpPr>
        <xdr:cNvPr id="354" name="フローチャート: 判断 353">
          <a:extLst>
            <a:ext uri="{FF2B5EF4-FFF2-40B4-BE49-F238E27FC236}">
              <a16:creationId xmlns:a16="http://schemas.microsoft.com/office/drawing/2014/main" id="{19D475EC-B76F-4F29-8D9B-E4D0750A0587}"/>
            </a:ext>
          </a:extLst>
        </xdr:cNvPr>
        <xdr:cNvSpPr/>
      </xdr:nvSpPr>
      <xdr:spPr>
        <a:xfrm>
          <a:off x="9588500" y="1430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87993</xdr:rowOff>
    </xdr:from>
    <xdr:to>
      <xdr:col>46</xdr:col>
      <xdr:colOff>38100</xdr:colOff>
      <xdr:row>84</xdr:row>
      <xdr:rowOff>18143</xdr:rowOff>
    </xdr:to>
    <xdr:sp macro="" textlink="">
      <xdr:nvSpPr>
        <xdr:cNvPr id="355" name="フローチャート: 判断 354">
          <a:extLst>
            <a:ext uri="{FF2B5EF4-FFF2-40B4-BE49-F238E27FC236}">
              <a16:creationId xmlns:a16="http://schemas.microsoft.com/office/drawing/2014/main" id="{E1F7B2C2-7336-4111-B144-B882E06BE2C2}"/>
            </a:ext>
          </a:extLst>
        </xdr:cNvPr>
        <xdr:cNvSpPr/>
      </xdr:nvSpPr>
      <xdr:spPr>
        <a:xfrm>
          <a:off x="8699500" y="1431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66221</xdr:rowOff>
    </xdr:from>
    <xdr:to>
      <xdr:col>41</xdr:col>
      <xdr:colOff>101600</xdr:colOff>
      <xdr:row>83</xdr:row>
      <xdr:rowOff>167821</xdr:rowOff>
    </xdr:to>
    <xdr:sp macro="" textlink="">
      <xdr:nvSpPr>
        <xdr:cNvPr id="356" name="フローチャート: 判断 355">
          <a:extLst>
            <a:ext uri="{FF2B5EF4-FFF2-40B4-BE49-F238E27FC236}">
              <a16:creationId xmlns:a16="http://schemas.microsoft.com/office/drawing/2014/main" id="{64E81073-B7BE-48B1-B273-C9A34466DF7D}"/>
            </a:ext>
          </a:extLst>
        </xdr:cNvPr>
        <xdr:cNvSpPr/>
      </xdr:nvSpPr>
      <xdr:spPr>
        <a:xfrm>
          <a:off x="7810500" y="14296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57" name="フローチャート: 判断 356">
          <a:extLst>
            <a:ext uri="{FF2B5EF4-FFF2-40B4-BE49-F238E27FC236}">
              <a16:creationId xmlns:a16="http://schemas.microsoft.com/office/drawing/2014/main" id="{148E9CF9-8896-49C2-9585-8DA3A135138B}"/>
            </a:ext>
          </a:extLst>
        </xdr:cNvPr>
        <xdr:cNvSpPr/>
      </xdr:nvSpPr>
      <xdr:spPr>
        <a:xfrm>
          <a:off x="6921500" y="14285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1904C71F-46EF-4E59-B5E2-39041A610032}"/>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CD31EC13-7E9B-485A-935F-8F9DC74908C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F220542D-756B-4418-AC6A-C5A96BFD37D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5893CF51-FC9D-4C29-A32F-C93A070051B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07AAF8FC-AECA-4221-AE72-5F1CDAC55EA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55336</xdr:rowOff>
    </xdr:from>
    <xdr:to>
      <xdr:col>55</xdr:col>
      <xdr:colOff>50800</xdr:colOff>
      <xdr:row>83</xdr:row>
      <xdr:rowOff>156936</xdr:rowOff>
    </xdr:to>
    <xdr:sp macro="" textlink="">
      <xdr:nvSpPr>
        <xdr:cNvPr id="363" name="楕円 362">
          <a:extLst>
            <a:ext uri="{FF2B5EF4-FFF2-40B4-BE49-F238E27FC236}">
              <a16:creationId xmlns:a16="http://schemas.microsoft.com/office/drawing/2014/main" id="{10EC13E9-EF45-4723-A605-59CE522E6A52}"/>
            </a:ext>
          </a:extLst>
        </xdr:cNvPr>
        <xdr:cNvSpPr/>
      </xdr:nvSpPr>
      <xdr:spPr>
        <a:xfrm>
          <a:off x="104267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78213</xdr:rowOff>
    </xdr:from>
    <xdr:ext cx="469744" cy="259045"/>
    <xdr:sp macro="" textlink="">
      <xdr:nvSpPr>
        <xdr:cNvPr id="364" name="【福祉施設】&#10;一人当たり面積該当値テキスト">
          <a:extLst>
            <a:ext uri="{FF2B5EF4-FFF2-40B4-BE49-F238E27FC236}">
              <a16:creationId xmlns:a16="http://schemas.microsoft.com/office/drawing/2014/main" id="{BE80C16A-5D02-4EDA-B827-75E91B33E23C}"/>
            </a:ext>
          </a:extLst>
        </xdr:cNvPr>
        <xdr:cNvSpPr txBox="1"/>
      </xdr:nvSpPr>
      <xdr:spPr>
        <a:xfrm>
          <a:off x="10515600" y="14137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55336</xdr:rowOff>
    </xdr:from>
    <xdr:to>
      <xdr:col>50</xdr:col>
      <xdr:colOff>165100</xdr:colOff>
      <xdr:row>83</xdr:row>
      <xdr:rowOff>156936</xdr:rowOff>
    </xdr:to>
    <xdr:sp macro="" textlink="">
      <xdr:nvSpPr>
        <xdr:cNvPr id="365" name="楕円 364">
          <a:extLst>
            <a:ext uri="{FF2B5EF4-FFF2-40B4-BE49-F238E27FC236}">
              <a16:creationId xmlns:a16="http://schemas.microsoft.com/office/drawing/2014/main" id="{F9AA9713-3D58-431D-875B-FCD849200442}"/>
            </a:ext>
          </a:extLst>
        </xdr:cNvPr>
        <xdr:cNvSpPr/>
      </xdr:nvSpPr>
      <xdr:spPr>
        <a:xfrm>
          <a:off x="9588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106136</xdr:rowOff>
    </xdr:from>
    <xdr:to>
      <xdr:col>55</xdr:col>
      <xdr:colOff>0</xdr:colOff>
      <xdr:row>83</xdr:row>
      <xdr:rowOff>106136</xdr:rowOff>
    </xdr:to>
    <xdr:cxnSp macro="">
      <xdr:nvCxnSpPr>
        <xdr:cNvPr id="366" name="直線コネクタ 365">
          <a:extLst>
            <a:ext uri="{FF2B5EF4-FFF2-40B4-BE49-F238E27FC236}">
              <a16:creationId xmlns:a16="http://schemas.microsoft.com/office/drawing/2014/main" id="{D8DCA40A-B129-45D4-807C-B6981A0F36CD}"/>
            </a:ext>
          </a:extLst>
        </xdr:cNvPr>
        <xdr:cNvCxnSpPr/>
      </xdr:nvCxnSpPr>
      <xdr:spPr>
        <a:xfrm>
          <a:off x="9639300" y="143364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55336</xdr:rowOff>
    </xdr:from>
    <xdr:to>
      <xdr:col>46</xdr:col>
      <xdr:colOff>38100</xdr:colOff>
      <xdr:row>83</xdr:row>
      <xdr:rowOff>156936</xdr:rowOff>
    </xdr:to>
    <xdr:sp macro="" textlink="">
      <xdr:nvSpPr>
        <xdr:cNvPr id="367" name="楕円 366">
          <a:extLst>
            <a:ext uri="{FF2B5EF4-FFF2-40B4-BE49-F238E27FC236}">
              <a16:creationId xmlns:a16="http://schemas.microsoft.com/office/drawing/2014/main" id="{7C8A37BA-9175-419F-9A02-9209377E753A}"/>
            </a:ext>
          </a:extLst>
        </xdr:cNvPr>
        <xdr:cNvSpPr/>
      </xdr:nvSpPr>
      <xdr:spPr>
        <a:xfrm>
          <a:off x="8699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106136</xdr:rowOff>
    </xdr:from>
    <xdr:to>
      <xdr:col>50</xdr:col>
      <xdr:colOff>114300</xdr:colOff>
      <xdr:row>83</xdr:row>
      <xdr:rowOff>106136</xdr:rowOff>
    </xdr:to>
    <xdr:cxnSp macro="">
      <xdr:nvCxnSpPr>
        <xdr:cNvPr id="368" name="直線コネクタ 367">
          <a:extLst>
            <a:ext uri="{FF2B5EF4-FFF2-40B4-BE49-F238E27FC236}">
              <a16:creationId xmlns:a16="http://schemas.microsoft.com/office/drawing/2014/main" id="{65C35BC7-ED98-42AF-AB25-E9352BBBCCD3}"/>
            </a:ext>
          </a:extLst>
        </xdr:cNvPr>
        <xdr:cNvCxnSpPr/>
      </xdr:nvCxnSpPr>
      <xdr:spPr>
        <a:xfrm>
          <a:off x="8750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55336</xdr:rowOff>
    </xdr:from>
    <xdr:to>
      <xdr:col>41</xdr:col>
      <xdr:colOff>101600</xdr:colOff>
      <xdr:row>83</xdr:row>
      <xdr:rowOff>156936</xdr:rowOff>
    </xdr:to>
    <xdr:sp macro="" textlink="">
      <xdr:nvSpPr>
        <xdr:cNvPr id="369" name="楕円 368">
          <a:extLst>
            <a:ext uri="{FF2B5EF4-FFF2-40B4-BE49-F238E27FC236}">
              <a16:creationId xmlns:a16="http://schemas.microsoft.com/office/drawing/2014/main" id="{566F65D7-D7EB-404D-B56C-617C91098A95}"/>
            </a:ext>
          </a:extLst>
        </xdr:cNvPr>
        <xdr:cNvSpPr/>
      </xdr:nvSpPr>
      <xdr:spPr>
        <a:xfrm>
          <a:off x="7810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106136</xdr:rowOff>
    </xdr:from>
    <xdr:to>
      <xdr:col>45</xdr:col>
      <xdr:colOff>177800</xdr:colOff>
      <xdr:row>83</xdr:row>
      <xdr:rowOff>106136</xdr:rowOff>
    </xdr:to>
    <xdr:cxnSp macro="">
      <xdr:nvCxnSpPr>
        <xdr:cNvPr id="370" name="直線コネクタ 369">
          <a:extLst>
            <a:ext uri="{FF2B5EF4-FFF2-40B4-BE49-F238E27FC236}">
              <a16:creationId xmlns:a16="http://schemas.microsoft.com/office/drawing/2014/main" id="{3D7B6644-147B-4F8F-9524-41F41B5BBB87}"/>
            </a:ext>
          </a:extLst>
        </xdr:cNvPr>
        <xdr:cNvCxnSpPr/>
      </xdr:nvCxnSpPr>
      <xdr:spPr>
        <a:xfrm>
          <a:off x="7861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55336</xdr:rowOff>
    </xdr:from>
    <xdr:to>
      <xdr:col>36</xdr:col>
      <xdr:colOff>165100</xdr:colOff>
      <xdr:row>83</xdr:row>
      <xdr:rowOff>156936</xdr:rowOff>
    </xdr:to>
    <xdr:sp macro="" textlink="">
      <xdr:nvSpPr>
        <xdr:cNvPr id="371" name="楕円 370">
          <a:extLst>
            <a:ext uri="{FF2B5EF4-FFF2-40B4-BE49-F238E27FC236}">
              <a16:creationId xmlns:a16="http://schemas.microsoft.com/office/drawing/2014/main" id="{DDA04A76-6012-443A-BE84-703A31447A50}"/>
            </a:ext>
          </a:extLst>
        </xdr:cNvPr>
        <xdr:cNvSpPr/>
      </xdr:nvSpPr>
      <xdr:spPr>
        <a:xfrm>
          <a:off x="6921500" y="1428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106136</xdr:rowOff>
    </xdr:from>
    <xdr:to>
      <xdr:col>41</xdr:col>
      <xdr:colOff>50800</xdr:colOff>
      <xdr:row>83</xdr:row>
      <xdr:rowOff>106136</xdr:rowOff>
    </xdr:to>
    <xdr:cxnSp macro="">
      <xdr:nvCxnSpPr>
        <xdr:cNvPr id="372" name="直線コネクタ 371">
          <a:extLst>
            <a:ext uri="{FF2B5EF4-FFF2-40B4-BE49-F238E27FC236}">
              <a16:creationId xmlns:a16="http://schemas.microsoft.com/office/drawing/2014/main" id="{F34F50BA-0154-4944-A9C5-90D2E25F6E28}"/>
            </a:ext>
          </a:extLst>
        </xdr:cNvPr>
        <xdr:cNvCxnSpPr/>
      </xdr:nvCxnSpPr>
      <xdr:spPr>
        <a:xfrm>
          <a:off x="6972300" y="143364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169834</xdr:rowOff>
    </xdr:from>
    <xdr:ext cx="469744" cy="259045"/>
    <xdr:sp macro="" textlink="">
      <xdr:nvSpPr>
        <xdr:cNvPr id="373" name="n_1aveValue【福祉施設】&#10;一人当たり面積">
          <a:extLst>
            <a:ext uri="{FF2B5EF4-FFF2-40B4-BE49-F238E27FC236}">
              <a16:creationId xmlns:a16="http://schemas.microsoft.com/office/drawing/2014/main" id="{59867848-10B4-4DE9-B376-AC283B0D2C2B}"/>
            </a:ext>
          </a:extLst>
        </xdr:cNvPr>
        <xdr:cNvSpPr txBox="1"/>
      </xdr:nvSpPr>
      <xdr:spPr>
        <a:xfrm>
          <a:off x="9391727" y="1440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9270</xdr:rowOff>
    </xdr:from>
    <xdr:ext cx="469744" cy="259045"/>
    <xdr:sp macro="" textlink="">
      <xdr:nvSpPr>
        <xdr:cNvPr id="374" name="n_2aveValue【福祉施設】&#10;一人当たり面積">
          <a:extLst>
            <a:ext uri="{FF2B5EF4-FFF2-40B4-BE49-F238E27FC236}">
              <a16:creationId xmlns:a16="http://schemas.microsoft.com/office/drawing/2014/main" id="{CB2D4C57-26B6-4171-A865-59A9396AFEAC}"/>
            </a:ext>
          </a:extLst>
        </xdr:cNvPr>
        <xdr:cNvSpPr txBox="1"/>
      </xdr:nvSpPr>
      <xdr:spPr>
        <a:xfrm>
          <a:off x="8515427" y="1441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158948</xdr:rowOff>
    </xdr:from>
    <xdr:ext cx="469744" cy="259045"/>
    <xdr:sp macro="" textlink="">
      <xdr:nvSpPr>
        <xdr:cNvPr id="375" name="n_3aveValue【福祉施設】&#10;一人当たり面積">
          <a:extLst>
            <a:ext uri="{FF2B5EF4-FFF2-40B4-BE49-F238E27FC236}">
              <a16:creationId xmlns:a16="http://schemas.microsoft.com/office/drawing/2014/main" id="{3C04B04D-C7FE-4B43-8838-A0FD73A4EA8F}"/>
            </a:ext>
          </a:extLst>
        </xdr:cNvPr>
        <xdr:cNvSpPr txBox="1"/>
      </xdr:nvSpPr>
      <xdr:spPr>
        <a:xfrm>
          <a:off x="7626427" y="143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148063</xdr:rowOff>
    </xdr:from>
    <xdr:ext cx="469744" cy="259045"/>
    <xdr:sp macro="" textlink="">
      <xdr:nvSpPr>
        <xdr:cNvPr id="376" name="n_4aveValue【福祉施設】&#10;一人当たり面積">
          <a:extLst>
            <a:ext uri="{FF2B5EF4-FFF2-40B4-BE49-F238E27FC236}">
              <a16:creationId xmlns:a16="http://schemas.microsoft.com/office/drawing/2014/main" id="{EBD09762-3C8C-4785-AF8F-5CD77AF9B527}"/>
            </a:ext>
          </a:extLst>
        </xdr:cNvPr>
        <xdr:cNvSpPr txBox="1"/>
      </xdr:nvSpPr>
      <xdr:spPr>
        <a:xfrm>
          <a:off x="6737427" y="14378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2013</xdr:rowOff>
    </xdr:from>
    <xdr:ext cx="469744" cy="259045"/>
    <xdr:sp macro="" textlink="">
      <xdr:nvSpPr>
        <xdr:cNvPr id="377" name="n_1mainValue【福祉施設】&#10;一人当たり面積">
          <a:extLst>
            <a:ext uri="{FF2B5EF4-FFF2-40B4-BE49-F238E27FC236}">
              <a16:creationId xmlns:a16="http://schemas.microsoft.com/office/drawing/2014/main" id="{00365E31-2268-4755-9EBD-BBFC3E0024B2}"/>
            </a:ext>
          </a:extLst>
        </xdr:cNvPr>
        <xdr:cNvSpPr txBox="1"/>
      </xdr:nvSpPr>
      <xdr:spPr>
        <a:xfrm>
          <a:off x="93917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2013</xdr:rowOff>
    </xdr:from>
    <xdr:ext cx="469744" cy="259045"/>
    <xdr:sp macro="" textlink="">
      <xdr:nvSpPr>
        <xdr:cNvPr id="378" name="n_2mainValue【福祉施設】&#10;一人当たり面積">
          <a:extLst>
            <a:ext uri="{FF2B5EF4-FFF2-40B4-BE49-F238E27FC236}">
              <a16:creationId xmlns:a16="http://schemas.microsoft.com/office/drawing/2014/main" id="{F05708A9-262A-445B-974A-3F625C29AE86}"/>
            </a:ext>
          </a:extLst>
        </xdr:cNvPr>
        <xdr:cNvSpPr txBox="1"/>
      </xdr:nvSpPr>
      <xdr:spPr>
        <a:xfrm>
          <a:off x="8515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2013</xdr:rowOff>
    </xdr:from>
    <xdr:ext cx="469744" cy="259045"/>
    <xdr:sp macro="" textlink="">
      <xdr:nvSpPr>
        <xdr:cNvPr id="379" name="n_3mainValue【福祉施設】&#10;一人当たり面積">
          <a:extLst>
            <a:ext uri="{FF2B5EF4-FFF2-40B4-BE49-F238E27FC236}">
              <a16:creationId xmlns:a16="http://schemas.microsoft.com/office/drawing/2014/main" id="{3C2F94F4-EC8F-4371-BF28-C86AAE5AFA62}"/>
            </a:ext>
          </a:extLst>
        </xdr:cNvPr>
        <xdr:cNvSpPr txBox="1"/>
      </xdr:nvSpPr>
      <xdr:spPr>
        <a:xfrm>
          <a:off x="7626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2013</xdr:rowOff>
    </xdr:from>
    <xdr:ext cx="469744" cy="259045"/>
    <xdr:sp macro="" textlink="">
      <xdr:nvSpPr>
        <xdr:cNvPr id="380" name="n_4mainValue【福祉施設】&#10;一人当たり面積">
          <a:extLst>
            <a:ext uri="{FF2B5EF4-FFF2-40B4-BE49-F238E27FC236}">
              <a16:creationId xmlns:a16="http://schemas.microsoft.com/office/drawing/2014/main" id="{4E79755C-76D2-4B55-B6F9-00D0F7E63584}"/>
            </a:ext>
          </a:extLst>
        </xdr:cNvPr>
        <xdr:cNvSpPr txBox="1"/>
      </xdr:nvSpPr>
      <xdr:spPr>
        <a:xfrm>
          <a:off x="6737427" y="1406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968350EE-B9EC-43A5-932A-EFEE20286E1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6DED3AFB-469D-445C-8F8F-81EAB78C25C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5A9F0ADF-8B41-45C7-85CD-14B1BE15C889}"/>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83817823-B648-4E10-9402-CE3B4FC9D0D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F1B5A531-4632-4058-A6EF-79B23DF67BC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6251904F-18E8-4BAD-A076-C04720210AC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A2CB22BB-153E-4168-BE39-AB7C1B1A663E}"/>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F601D838-42E8-4DD9-8523-DEAD8721A8ED}"/>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1C6BB701-CBA4-48F1-B5A6-30CE981620DE}"/>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F435CF5A-0C60-4E58-A668-6BC80C5306E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78CF227F-6711-4B8F-B8FA-E70BBC368FA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13B2B54F-7905-4498-BA2F-C98E3F5834B2}"/>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D689D3DD-3F5F-47EF-95B5-4D9FB0FC5EF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32E0E901-2219-4C9E-9610-001EA2025F4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DDE357DE-A5CD-4CBE-8983-A6748511A7F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7E591160-7002-4B74-B9B6-FBBDD27526DE}"/>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613C0AC3-B9EA-4E1C-A033-F74EAB807E0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1EA3899F-1F25-4D34-94E9-E12B61EC917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0D09D44B-1B5B-4933-AC2E-E5E20451963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6E10FA7B-149B-4B1F-9DB9-D4764C8EE89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D2331586-5ADD-4F31-B3A8-2ED1D92D4DE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9F7D75FB-9C0D-48CE-A137-64A49204D69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191E7286-11F6-49D4-9AFF-099BBA16A45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9A013787-B644-44D8-90D0-903A52CB72E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8108F906-9B73-42B1-BC4E-F19B93BEE17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94661B48-FE93-4EB8-B05C-9D46D1930C2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D02219AB-5D2F-4E7A-9A26-E7EBC7E6F25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0590FA5D-2744-421D-BE28-D2AEDC7173A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4370389F-AEF6-4601-BBD8-7D1D3269688C}"/>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7F535599-50CB-497A-BEE4-A4874AFACC6B}"/>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249BDA0F-6D24-4E3F-9279-5B8FEFADA1E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429E623D-6973-4C12-9E17-77BC3E68984B}"/>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800870FD-D077-4C65-98DD-338B6217FBC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04B15123-A707-4E58-969F-FE583F50E86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0B58AE0F-F607-461D-9810-7FDBBF131726}"/>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B1E5AD00-73D9-4A12-A5FF-BD722F4F9AE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7" name="テキスト ボックス 416">
          <a:extLst>
            <a:ext uri="{FF2B5EF4-FFF2-40B4-BE49-F238E27FC236}">
              <a16:creationId xmlns:a16="http://schemas.microsoft.com/office/drawing/2014/main" id="{000065BD-6B8E-4D5F-9250-8F3E6911A8E2}"/>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18286410-BD00-4D94-987A-9644E2A5477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9" name="テキスト ボックス 418">
          <a:extLst>
            <a:ext uri="{FF2B5EF4-FFF2-40B4-BE49-F238E27FC236}">
              <a16:creationId xmlns:a16="http://schemas.microsoft.com/office/drawing/2014/main" id="{FDDD0F13-3266-45C8-85D6-038C4A305CF9}"/>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20" name="【一般廃棄物処理施設】&#10;有形固定資産減価償却率グラフ枠">
          <a:extLst>
            <a:ext uri="{FF2B5EF4-FFF2-40B4-BE49-F238E27FC236}">
              <a16:creationId xmlns:a16="http://schemas.microsoft.com/office/drawing/2014/main" id="{E891E2CF-B8AD-463C-8073-6C1409F716F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116205</xdr:rowOff>
    </xdr:from>
    <xdr:to>
      <xdr:col>85</xdr:col>
      <xdr:colOff>126364</xdr:colOff>
      <xdr:row>42</xdr:row>
      <xdr:rowOff>38100</xdr:rowOff>
    </xdr:to>
    <xdr:cxnSp macro="">
      <xdr:nvCxnSpPr>
        <xdr:cNvPr id="421" name="直線コネクタ 420">
          <a:extLst>
            <a:ext uri="{FF2B5EF4-FFF2-40B4-BE49-F238E27FC236}">
              <a16:creationId xmlns:a16="http://schemas.microsoft.com/office/drawing/2014/main" id="{E9DB3024-2E6F-4183-B219-AA706F4928E8}"/>
            </a:ext>
          </a:extLst>
        </xdr:cNvPr>
        <xdr:cNvCxnSpPr/>
      </xdr:nvCxnSpPr>
      <xdr:spPr>
        <a:xfrm flipV="1">
          <a:off x="16318864" y="560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2" name="【一般廃棄物処理施設】&#10;有形固定資産減価償却率最小値テキスト">
          <a:extLst>
            <a:ext uri="{FF2B5EF4-FFF2-40B4-BE49-F238E27FC236}">
              <a16:creationId xmlns:a16="http://schemas.microsoft.com/office/drawing/2014/main" id="{A028673D-C09A-43A8-B5BA-55678234B65A}"/>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3" name="直線コネクタ 422">
          <a:extLst>
            <a:ext uri="{FF2B5EF4-FFF2-40B4-BE49-F238E27FC236}">
              <a16:creationId xmlns:a16="http://schemas.microsoft.com/office/drawing/2014/main" id="{ADE06A3E-418C-45CB-B55C-1476CC2B1DD7}"/>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62882</xdr:rowOff>
    </xdr:from>
    <xdr:ext cx="405111" cy="259045"/>
    <xdr:sp macro="" textlink="">
      <xdr:nvSpPr>
        <xdr:cNvPr id="424" name="【一般廃棄物処理施設】&#10;有形固定資産減価償却率最大値テキスト">
          <a:extLst>
            <a:ext uri="{FF2B5EF4-FFF2-40B4-BE49-F238E27FC236}">
              <a16:creationId xmlns:a16="http://schemas.microsoft.com/office/drawing/2014/main" id="{A88468BA-5090-4309-AB09-BC6AEDEE2EF0}"/>
            </a:ext>
          </a:extLst>
        </xdr:cNvPr>
        <xdr:cNvSpPr txBox="1"/>
      </xdr:nvSpPr>
      <xdr:spPr>
        <a:xfrm>
          <a:off x="16357600" y="537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116205</xdr:rowOff>
    </xdr:from>
    <xdr:to>
      <xdr:col>86</xdr:col>
      <xdr:colOff>25400</xdr:colOff>
      <xdr:row>32</xdr:row>
      <xdr:rowOff>116205</xdr:rowOff>
    </xdr:to>
    <xdr:cxnSp macro="">
      <xdr:nvCxnSpPr>
        <xdr:cNvPr id="425" name="直線コネクタ 424">
          <a:extLst>
            <a:ext uri="{FF2B5EF4-FFF2-40B4-BE49-F238E27FC236}">
              <a16:creationId xmlns:a16="http://schemas.microsoft.com/office/drawing/2014/main" id="{B5DB29E4-E85C-422B-887D-F4D778D46C6D}"/>
            </a:ext>
          </a:extLst>
        </xdr:cNvPr>
        <xdr:cNvCxnSpPr/>
      </xdr:nvCxnSpPr>
      <xdr:spPr>
        <a:xfrm>
          <a:off x="16230600" y="560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53992</xdr:rowOff>
    </xdr:from>
    <xdr:ext cx="405111" cy="259045"/>
    <xdr:sp macro="" textlink="">
      <xdr:nvSpPr>
        <xdr:cNvPr id="426" name="【一般廃棄物処理施設】&#10;有形固定資産減価償却率平均値テキスト">
          <a:extLst>
            <a:ext uri="{FF2B5EF4-FFF2-40B4-BE49-F238E27FC236}">
              <a16:creationId xmlns:a16="http://schemas.microsoft.com/office/drawing/2014/main" id="{750C9AF4-CC3C-49A7-B6DB-834796E1DA00}"/>
            </a:ext>
          </a:extLst>
        </xdr:cNvPr>
        <xdr:cNvSpPr txBox="1"/>
      </xdr:nvSpPr>
      <xdr:spPr>
        <a:xfrm>
          <a:off x="16357600" y="639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31115</xdr:rowOff>
    </xdr:from>
    <xdr:to>
      <xdr:col>85</xdr:col>
      <xdr:colOff>177800</xdr:colOff>
      <xdr:row>38</xdr:row>
      <xdr:rowOff>132715</xdr:rowOff>
    </xdr:to>
    <xdr:sp macro="" textlink="">
      <xdr:nvSpPr>
        <xdr:cNvPr id="427" name="フローチャート: 判断 426">
          <a:extLst>
            <a:ext uri="{FF2B5EF4-FFF2-40B4-BE49-F238E27FC236}">
              <a16:creationId xmlns:a16="http://schemas.microsoft.com/office/drawing/2014/main" id="{493D5BB3-E9B6-4DAD-8184-929DEF39BC53}"/>
            </a:ext>
          </a:extLst>
        </xdr:cNvPr>
        <xdr:cNvSpPr/>
      </xdr:nvSpPr>
      <xdr:spPr>
        <a:xfrm>
          <a:off x="16268700" y="654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156845</xdr:rowOff>
    </xdr:from>
    <xdr:to>
      <xdr:col>81</xdr:col>
      <xdr:colOff>101600</xdr:colOff>
      <xdr:row>38</xdr:row>
      <xdr:rowOff>86995</xdr:rowOff>
    </xdr:to>
    <xdr:sp macro="" textlink="">
      <xdr:nvSpPr>
        <xdr:cNvPr id="428" name="フローチャート: 判断 427">
          <a:extLst>
            <a:ext uri="{FF2B5EF4-FFF2-40B4-BE49-F238E27FC236}">
              <a16:creationId xmlns:a16="http://schemas.microsoft.com/office/drawing/2014/main" id="{ABE39572-7D91-4D7F-ACCD-197DCA268FC3}"/>
            </a:ext>
          </a:extLst>
        </xdr:cNvPr>
        <xdr:cNvSpPr/>
      </xdr:nvSpPr>
      <xdr:spPr>
        <a:xfrm>
          <a:off x="15430500" y="650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149225</xdr:rowOff>
    </xdr:from>
    <xdr:to>
      <xdr:col>76</xdr:col>
      <xdr:colOff>165100</xdr:colOff>
      <xdr:row>38</xdr:row>
      <xdr:rowOff>79375</xdr:rowOff>
    </xdr:to>
    <xdr:sp macro="" textlink="">
      <xdr:nvSpPr>
        <xdr:cNvPr id="429" name="フローチャート: 判断 428">
          <a:extLst>
            <a:ext uri="{FF2B5EF4-FFF2-40B4-BE49-F238E27FC236}">
              <a16:creationId xmlns:a16="http://schemas.microsoft.com/office/drawing/2014/main" id="{3EE05D9B-48D9-4913-8292-C9E01E8B8DD8}"/>
            </a:ext>
          </a:extLst>
        </xdr:cNvPr>
        <xdr:cNvSpPr/>
      </xdr:nvSpPr>
      <xdr:spPr>
        <a:xfrm>
          <a:off x="14541500" y="649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147320</xdr:rowOff>
    </xdr:from>
    <xdr:to>
      <xdr:col>72</xdr:col>
      <xdr:colOff>38100</xdr:colOff>
      <xdr:row>38</xdr:row>
      <xdr:rowOff>77470</xdr:rowOff>
    </xdr:to>
    <xdr:sp macro="" textlink="">
      <xdr:nvSpPr>
        <xdr:cNvPr id="430" name="フローチャート: 判断 429">
          <a:extLst>
            <a:ext uri="{FF2B5EF4-FFF2-40B4-BE49-F238E27FC236}">
              <a16:creationId xmlns:a16="http://schemas.microsoft.com/office/drawing/2014/main" id="{5F6F91A1-EAA2-44D0-84ED-085144CEE13F}"/>
            </a:ext>
          </a:extLst>
        </xdr:cNvPr>
        <xdr:cNvSpPr/>
      </xdr:nvSpPr>
      <xdr:spPr>
        <a:xfrm>
          <a:off x="13652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635</xdr:rowOff>
    </xdr:from>
    <xdr:to>
      <xdr:col>67</xdr:col>
      <xdr:colOff>101600</xdr:colOff>
      <xdr:row>38</xdr:row>
      <xdr:rowOff>102235</xdr:rowOff>
    </xdr:to>
    <xdr:sp macro="" textlink="">
      <xdr:nvSpPr>
        <xdr:cNvPr id="431" name="フローチャート: 判断 430">
          <a:extLst>
            <a:ext uri="{FF2B5EF4-FFF2-40B4-BE49-F238E27FC236}">
              <a16:creationId xmlns:a16="http://schemas.microsoft.com/office/drawing/2014/main" id="{3468A3AF-2DE6-4455-ADFA-B8BC60EF20EB}"/>
            </a:ext>
          </a:extLst>
        </xdr:cNvPr>
        <xdr:cNvSpPr/>
      </xdr:nvSpPr>
      <xdr:spPr>
        <a:xfrm>
          <a:off x="12763500" y="651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B1D61655-FCF1-446B-8759-A1A97F742F9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9EC4F64E-8ECF-45E3-B1F9-CF229329A85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1D346506-AB2A-462F-9FC2-259D18C0D59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BFBBF04D-EE3E-4326-876E-556D7A50762A}"/>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DA069BE0-ABD0-4F34-8C50-AD22C6A88191}"/>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63500</xdr:rowOff>
    </xdr:from>
    <xdr:to>
      <xdr:col>85</xdr:col>
      <xdr:colOff>177800</xdr:colOff>
      <xdr:row>39</xdr:row>
      <xdr:rowOff>165100</xdr:rowOff>
    </xdr:to>
    <xdr:sp macro="" textlink="">
      <xdr:nvSpPr>
        <xdr:cNvPr id="437" name="楕円 436">
          <a:extLst>
            <a:ext uri="{FF2B5EF4-FFF2-40B4-BE49-F238E27FC236}">
              <a16:creationId xmlns:a16="http://schemas.microsoft.com/office/drawing/2014/main" id="{E77C2956-E23B-4C61-B2EF-75ED70FE7137}"/>
            </a:ext>
          </a:extLst>
        </xdr:cNvPr>
        <xdr:cNvSpPr/>
      </xdr:nvSpPr>
      <xdr:spPr>
        <a:xfrm>
          <a:off x="16268700" y="675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41927</xdr:rowOff>
    </xdr:from>
    <xdr:ext cx="405111" cy="259045"/>
    <xdr:sp macro="" textlink="">
      <xdr:nvSpPr>
        <xdr:cNvPr id="438" name="【一般廃棄物処理施設】&#10;有形固定資産減価償却率該当値テキスト">
          <a:extLst>
            <a:ext uri="{FF2B5EF4-FFF2-40B4-BE49-F238E27FC236}">
              <a16:creationId xmlns:a16="http://schemas.microsoft.com/office/drawing/2014/main" id="{53F2C11F-8A48-4BC7-A35B-7C64B361C460}"/>
            </a:ext>
          </a:extLst>
        </xdr:cNvPr>
        <xdr:cNvSpPr txBox="1"/>
      </xdr:nvSpPr>
      <xdr:spPr>
        <a:xfrm>
          <a:off x="16357600" y="672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29210</xdr:rowOff>
    </xdr:from>
    <xdr:to>
      <xdr:col>81</xdr:col>
      <xdr:colOff>101600</xdr:colOff>
      <xdr:row>39</xdr:row>
      <xdr:rowOff>130810</xdr:rowOff>
    </xdr:to>
    <xdr:sp macro="" textlink="">
      <xdr:nvSpPr>
        <xdr:cNvPr id="439" name="楕円 438">
          <a:extLst>
            <a:ext uri="{FF2B5EF4-FFF2-40B4-BE49-F238E27FC236}">
              <a16:creationId xmlns:a16="http://schemas.microsoft.com/office/drawing/2014/main" id="{EEB4A149-EDA5-4DB5-BF52-4702FC34A9A9}"/>
            </a:ext>
          </a:extLst>
        </xdr:cNvPr>
        <xdr:cNvSpPr/>
      </xdr:nvSpPr>
      <xdr:spPr>
        <a:xfrm>
          <a:off x="15430500" y="6715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80010</xdr:rowOff>
    </xdr:from>
    <xdr:to>
      <xdr:col>85</xdr:col>
      <xdr:colOff>127000</xdr:colOff>
      <xdr:row>39</xdr:row>
      <xdr:rowOff>114300</xdr:rowOff>
    </xdr:to>
    <xdr:cxnSp macro="">
      <xdr:nvCxnSpPr>
        <xdr:cNvPr id="440" name="直線コネクタ 439">
          <a:extLst>
            <a:ext uri="{FF2B5EF4-FFF2-40B4-BE49-F238E27FC236}">
              <a16:creationId xmlns:a16="http://schemas.microsoft.com/office/drawing/2014/main" id="{1D81FB1A-1828-45A5-A729-36821AA1DAFB}"/>
            </a:ext>
          </a:extLst>
        </xdr:cNvPr>
        <xdr:cNvCxnSpPr/>
      </xdr:nvCxnSpPr>
      <xdr:spPr>
        <a:xfrm>
          <a:off x="15481300" y="676656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164465</xdr:rowOff>
    </xdr:from>
    <xdr:to>
      <xdr:col>76</xdr:col>
      <xdr:colOff>165100</xdr:colOff>
      <xdr:row>39</xdr:row>
      <xdr:rowOff>94615</xdr:rowOff>
    </xdr:to>
    <xdr:sp macro="" textlink="">
      <xdr:nvSpPr>
        <xdr:cNvPr id="441" name="楕円 440">
          <a:extLst>
            <a:ext uri="{FF2B5EF4-FFF2-40B4-BE49-F238E27FC236}">
              <a16:creationId xmlns:a16="http://schemas.microsoft.com/office/drawing/2014/main" id="{862CF39C-7CB0-4AF5-9AC2-2D91A85EA1D8}"/>
            </a:ext>
          </a:extLst>
        </xdr:cNvPr>
        <xdr:cNvSpPr/>
      </xdr:nvSpPr>
      <xdr:spPr>
        <a:xfrm>
          <a:off x="14541500" y="667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43815</xdr:rowOff>
    </xdr:from>
    <xdr:to>
      <xdr:col>81</xdr:col>
      <xdr:colOff>50800</xdr:colOff>
      <xdr:row>39</xdr:row>
      <xdr:rowOff>80010</xdr:rowOff>
    </xdr:to>
    <xdr:cxnSp macro="">
      <xdr:nvCxnSpPr>
        <xdr:cNvPr id="442" name="直線コネクタ 441">
          <a:extLst>
            <a:ext uri="{FF2B5EF4-FFF2-40B4-BE49-F238E27FC236}">
              <a16:creationId xmlns:a16="http://schemas.microsoft.com/office/drawing/2014/main" id="{1AC29330-F286-45F4-BCD0-96B4750DE6DF}"/>
            </a:ext>
          </a:extLst>
        </xdr:cNvPr>
        <xdr:cNvCxnSpPr/>
      </xdr:nvCxnSpPr>
      <xdr:spPr>
        <a:xfrm>
          <a:off x="14592300" y="673036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118745</xdr:rowOff>
    </xdr:from>
    <xdr:to>
      <xdr:col>72</xdr:col>
      <xdr:colOff>38100</xdr:colOff>
      <xdr:row>39</xdr:row>
      <xdr:rowOff>48895</xdr:rowOff>
    </xdr:to>
    <xdr:sp macro="" textlink="">
      <xdr:nvSpPr>
        <xdr:cNvPr id="443" name="楕円 442">
          <a:extLst>
            <a:ext uri="{FF2B5EF4-FFF2-40B4-BE49-F238E27FC236}">
              <a16:creationId xmlns:a16="http://schemas.microsoft.com/office/drawing/2014/main" id="{697BF807-45C6-4700-AA9C-AF4C21321602}"/>
            </a:ext>
          </a:extLst>
        </xdr:cNvPr>
        <xdr:cNvSpPr/>
      </xdr:nvSpPr>
      <xdr:spPr>
        <a:xfrm>
          <a:off x="13652500" y="663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169545</xdr:rowOff>
    </xdr:from>
    <xdr:to>
      <xdr:col>76</xdr:col>
      <xdr:colOff>114300</xdr:colOff>
      <xdr:row>39</xdr:row>
      <xdr:rowOff>43815</xdr:rowOff>
    </xdr:to>
    <xdr:cxnSp macro="">
      <xdr:nvCxnSpPr>
        <xdr:cNvPr id="444" name="直線コネクタ 443">
          <a:extLst>
            <a:ext uri="{FF2B5EF4-FFF2-40B4-BE49-F238E27FC236}">
              <a16:creationId xmlns:a16="http://schemas.microsoft.com/office/drawing/2014/main" id="{1DC27971-BEFE-4F17-898E-443AAE3315D7}"/>
            </a:ext>
          </a:extLst>
        </xdr:cNvPr>
        <xdr:cNvCxnSpPr/>
      </xdr:nvCxnSpPr>
      <xdr:spPr>
        <a:xfrm>
          <a:off x="13703300" y="668464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135890</xdr:rowOff>
    </xdr:from>
    <xdr:to>
      <xdr:col>67</xdr:col>
      <xdr:colOff>101600</xdr:colOff>
      <xdr:row>39</xdr:row>
      <xdr:rowOff>66040</xdr:rowOff>
    </xdr:to>
    <xdr:sp macro="" textlink="">
      <xdr:nvSpPr>
        <xdr:cNvPr id="445" name="楕円 444">
          <a:extLst>
            <a:ext uri="{FF2B5EF4-FFF2-40B4-BE49-F238E27FC236}">
              <a16:creationId xmlns:a16="http://schemas.microsoft.com/office/drawing/2014/main" id="{DEDE1009-1BA7-4175-95C7-63E85E6D5F95}"/>
            </a:ext>
          </a:extLst>
        </xdr:cNvPr>
        <xdr:cNvSpPr/>
      </xdr:nvSpPr>
      <xdr:spPr>
        <a:xfrm>
          <a:off x="12763500" y="6650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169545</xdr:rowOff>
    </xdr:from>
    <xdr:to>
      <xdr:col>71</xdr:col>
      <xdr:colOff>177800</xdr:colOff>
      <xdr:row>39</xdr:row>
      <xdr:rowOff>15240</xdr:rowOff>
    </xdr:to>
    <xdr:cxnSp macro="">
      <xdr:nvCxnSpPr>
        <xdr:cNvPr id="446" name="直線コネクタ 445">
          <a:extLst>
            <a:ext uri="{FF2B5EF4-FFF2-40B4-BE49-F238E27FC236}">
              <a16:creationId xmlns:a16="http://schemas.microsoft.com/office/drawing/2014/main" id="{5577DCE0-8062-4F7F-B52D-790B7470C676}"/>
            </a:ext>
          </a:extLst>
        </xdr:cNvPr>
        <xdr:cNvCxnSpPr/>
      </xdr:nvCxnSpPr>
      <xdr:spPr>
        <a:xfrm flipV="1">
          <a:off x="12814300" y="668464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103522</xdr:rowOff>
    </xdr:from>
    <xdr:ext cx="405111" cy="259045"/>
    <xdr:sp macro="" textlink="">
      <xdr:nvSpPr>
        <xdr:cNvPr id="447" name="n_1aveValue【一般廃棄物処理施設】&#10;有形固定資産減価償却率">
          <a:extLst>
            <a:ext uri="{FF2B5EF4-FFF2-40B4-BE49-F238E27FC236}">
              <a16:creationId xmlns:a16="http://schemas.microsoft.com/office/drawing/2014/main" id="{BEE4EC9D-8371-4EA5-B1EE-4171182179FE}"/>
            </a:ext>
          </a:extLst>
        </xdr:cNvPr>
        <xdr:cNvSpPr txBox="1"/>
      </xdr:nvSpPr>
      <xdr:spPr>
        <a:xfrm>
          <a:off x="15266044" y="6275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95902</xdr:rowOff>
    </xdr:from>
    <xdr:ext cx="405111" cy="259045"/>
    <xdr:sp macro="" textlink="">
      <xdr:nvSpPr>
        <xdr:cNvPr id="448" name="n_2aveValue【一般廃棄物処理施設】&#10;有形固定資産減価償却率">
          <a:extLst>
            <a:ext uri="{FF2B5EF4-FFF2-40B4-BE49-F238E27FC236}">
              <a16:creationId xmlns:a16="http://schemas.microsoft.com/office/drawing/2014/main" id="{CCF84393-DFEB-43C4-9D61-0710B2551C75}"/>
            </a:ext>
          </a:extLst>
        </xdr:cNvPr>
        <xdr:cNvSpPr txBox="1"/>
      </xdr:nvSpPr>
      <xdr:spPr>
        <a:xfrm>
          <a:off x="14389744" y="626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93997</xdr:rowOff>
    </xdr:from>
    <xdr:ext cx="405111" cy="259045"/>
    <xdr:sp macro="" textlink="">
      <xdr:nvSpPr>
        <xdr:cNvPr id="449" name="n_3aveValue【一般廃棄物処理施設】&#10;有形固定資産減価償却率">
          <a:extLst>
            <a:ext uri="{FF2B5EF4-FFF2-40B4-BE49-F238E27FC236}">
              <a16:creationId xmlns:a16="http://schemas.microsoft.com/office/drawing/2014/main" id="{FF2BC796-9677-4406-8BAB-3E71256F0EAA}"/>
            </a:ext>
          </a:extLst>
        </xdr:cNvPr>
        <xdr:cNvSpPr txBox="1"/>
      </xdr:nvSpPr>
      <xdr:spPr>
        <a:xfrm>
          <a:off x="1350074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118762</xdr:rowOff>
    </xdr:from>
    <xdr:ext cx="405111" cy="259045"/>
    <xdr:sp macro="" textlink="">
      <xdr:nvSpPr>
        <xdr:cNvPr id="450" name="n_4aveValue【一般廃棄物処理施設】&#10;有形固定資産減価償却率">
          <a:extLst>
            <a:ext uri="{FF2B5EF4-FFF2-40B4-BE49-F238E27FC236}">
              <a16:creationId xmlns:a16="http://schemas.microsoft.com/office/drawing/2014/main" id="{A654A1A6-3AAE-490D-9681-F67A4B4B3CC2}"/>
            </a:ext>
          </a:extLst>
        </xdr:cNvPr>
        <xdr:cNvSpPr txBox="1"/>
      </xdr:nvSpPr>
      <xdr:spPr>
        <a:xfrm>
          <a:off x="12611744" y="6290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121937</xdr:rowOff>
    </xdr:from>
    <xdr:ext cx="405111" cy="259045"/>
    <xdr:sp macro="" textlink="">
      <xdr:nvSpPr>
        <xdr:cNvPr id="451" name="n_1mainValue【一般廃棄物処理施設】&#10;有形固定資産減価償却率">
          <a:extLst>
            <a:ext uri="{FF2B5EF4-FFF2-40B4-BE49-F238E27FC236}">
              <a16:creationId xmlns:a16="http://schemas.microsoft.com/office/drawing/2014/main" id="{E414A809-9398-45CF-A792-787C522D451B}"/>
            </a:ext>
          </a:extLst>
        </xdr:cNvPr>
        <xdr:cNvSpPr txBox="1"/>
      </xdr:nvSpPr>
      <xdr:spPr>
        <a:xfrm>
          <a:off x="15266044" y="6808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85742</xdr:rowOff>
    </xdr:from>
    <xdr:ext cx="405111" cy="259045"/>
    <xdr:sp macro="" textlink="">
      <xdr:nvSpPr>
        <xdr:cNvPr id="452" name="n_2mainValue【一般廃棄物処理施設】&#10;有形固定資産減価償却率">
          <a:extLst>
            <a:ext uri="{FF2B5EF4-FFF2-40B4-BE49-F238E27FC236}">
              <a16:creationId xmlns:a16="http://schemas.microsoft.com/office/drawing/2014/main" id="{10D1EB01-5E8E-488D-9452-1E513436E009}"/>
            </a:ext>
          </a:extLst>
        </xdr:cNvPr>
        <xdr:cNvSpPr txBox="1"/>
      </xdr:nvSpPr>
      <xdr:spPr>
        <a:xfrm>
          <a:off x="14389744" y="6772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40022</xdr:rowOff>
    </xdr:from>
    <xdr:ext cx="405111" cy="259045"/>
    <xdr:sp macro="" textlink="">
      <xdr:nvSpPr>
        <xdr:cNvPr id="453" name="n_3mainValue【一般廃棄物処理施設】&#10;有形固定資産減価償却率">
          <a:extLst>
            <a:ext uri="{FF2B5EF4-FFF2-40B4-BE49-F238E27FC236}">
              <a16:creationId xmlns:a16="http://schemas.microsoft.com/office/drawing/2014/main" id="{E2DF5D57-4D6F-4C42-8D67-ADAEE973009B}"/>
            </a:ext>
          </a:extLst>
        </xdr:cNvPr>
        <xdr:cNvSpPr txBox="1"/>
      </xdr:nvSpPr>
      <xdr:spPr>
        <a:xfrm>
          <a:off x="13500744" y="6726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57167</xdr:rowOff>
    </xdr:from>
    <xdr:ext cx="405111" cy="259045"/>
    <xdr:sp macro="" textlink="">
      <xdr:nvSpPr>
        <xdr:cNvPr id="454" name="n_4mainValue【一般廃棄物処理施設】&#10;有形固定資産減価償却率">
          <a:extLst>
            <a:ext uri="{FF2B5EF4-FFF2-40B4-BE49-F238E27FC236}">
              <a16:creationId xmlns:a16="http://schemas.microsoft.com/office/drawing/2014/main" id="{441930E8-DBD3-4A52-8319-FE3FAD5F4F5D}"/>
            </a:ext>
          </a:extLst>
        </xdr:cNvPr>
        <xdr:cNvSpPr txBox="1"/>
      </xdr:nvSpPr>
      <xdr:spPr>
        <a:xfrm>
          <a:off x="12611744" y="6743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5" name="正方形/長方形 454">
          <a:extLst>
            <a:ext uri="{FF2B5EF4-FFF2-40B4-BE49-F238E27FC236}">
              <a16:creationId xmlns:a16="http://schemas.microsoft.com/office/drawing/2014/main" id="{24AEAA21-FAC0-4D11-9884-65780E6159A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6" name="正方形/長方形 455">
          <a:extLst>
            <a:ext uri="{FF2B5EF4-FFF2-40B4-BE49-F238E27FC236}">
              <a16:creationId xmlns:a16="http://schemas.microsoft.com/office/drawing/2014/main" id="{6CCCF95F-DC9C-4A96-91A4-492B134D7BF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7" name="正方形/長方形 456">
          <a:extLst>
            <a:ext uri="{FF2B5EF4-FFF2-40B4-BE49-F238E27FC236}">
              <a16:creationId xmlns:a16="http://schemas.microsoft.com/office/drawing/2014/main" id="{F07B0087-C8D6-4C05-95C0-7F82E35B2295}"/>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8" name="正方形/長方形 457">
          <a:extLst>
            <a:ext uri="{FF2B5EF4-FFF2-40B4-BE49-F238E27FC236}">
              <a16:creationId xmlns:a16="http://schemas.microsoft.com/office/drawing/2014/main" id="{67F485B0-F8BA-4CE8-98A6-A3ADA63846F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9" name="正方形/長方形 458">
          <a:extLst>
            <a:ext uri="{FF2B5EF4-FFF2-40B4-BE49-F238E27FC236}">
              <a16:creationId xmlns:a16="http://schemas.microsoft.com/office/drawing/2014/main" id="{33C7D444-D502-4C4A-914C-F1DA86E7C63C}"/>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0" name="正方形/長方形 459">
          <a:extLst>
            <a:ext uri="{FF2B5EF4-FFF2-40B4-BE49-F238E27FC236}">
              <a16:creationId xmlns:a16="http://schemas.microsoft.com/office/drawing/2014/main" id="{E734A82D-472A-453D-BE32-EF131DFB8087}"/>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1" name="正方形/長方形 460">
          <a:extLst>
            <a:ext uri="{FF2B5EF4-FFF2-40B4-BE49-F238E27FC236}">
              <a16:creationId xmlns:a16="http://schemas.microsoft.com/office/drawing/2014/main" id="{723DAF50-D824-430E-8448-65280936614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2" name="正方形/長方形 461">
          <a:extLst>
            <a:ext uri="{FF2B5EF4-FFF2-40B4-BE49-F238E27FC236}">
              <a16:creationId xmlns:a16="http://schemas.microsoft.com/office/drawing/2014/main" id="{CF0AB648-C9C0-49F1-BA11-D0EE29B97E4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3" name="テキスト ボックス 462">
          <a:extLst>
            <a:ext uri="{FF2B5EF4-FFF2-40B4-BE49-F238E27FC236}">
              <a16:creationId xmlns:a16="http://schemas.microsoft.com/office/drawing/2014/main" id="{8E36CCBE-AA2D-44CA-8D02-551EF5ACE67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4" name="直線コネクタ 463">
          <a:extLst>
            <a:ext uri="{FF2B5EF4-FFF2-40B4-BE49-F238E27FC236}">
              <a16:creationId xmlns:a16="http://schemas.microsoft.com/office/drawing/2014/main" id="{AC730D57-A676-4ECA-81FB-5B309AB32D1F}"/>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5" name="直線コネクタ 464">
          <a:extLst>
            <a:ext uri="{FF2B5EF4-FFF2-40B4-BE49-F238E27FC236}">
              <a16:creationId xmlns:a16="http://schemas.microsoft.com/office/drawing/2014/main" id="{F81515F0-0575-4A22-9549-EB4597DF2C23}"/>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6" name="テキスト ボックス 465">
          <a:extLst>
            <a:ext uri="{FF2B5EF4-FFF2-40B4-BE49-F238E27FC236}">
              <a16:creationId xmlns:a16="http://schemas.microsoft.com/office/drawing/2014/main" id="{01A03803-1249-482C-BF52-FB5F12657C8A}"/>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7" name="直線コネクタ 466">
          <a:extLst>
            <a:ext uri="{FF2B5EF4-FFF2-40B4-BE49-F238E27FC236}">
              <a16:creationId xmlns:a16="http://schemas.microsoft.com/office/drawing/2014/main" id="{73BDC991-13C8-4A9E-9B07-03A09B73161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8" name="テキスト ボックス 467">
          <a:extLst>
            <a:ext uri="{FF2B5EF4-FFF2-40B4-BE49-F238E27FC236}">
              <a16:creationId xmlns:a16="http://schemas.microsoft.com/office/drawing/2014/main" id="{347252AC-3AA0-4697-8C38-A01D650FA95E}"/>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9" name="直線コネクタ 468">
          <a:extLst>
            <a:ext uri="{FF2B5EF4-FFF2-40B4-BE49-F238E27FC236}">
              <a16:creationId xmlns:a16="http://schemas.microsoft.com/office/drawing/2014/main" id="{AEE94F91-3359-4A3D-A962-D3E5F9212F4D}"/>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0" name="テキスト ボックス 469">
          <a:extLst>
            <a:ext uri="{FF2B5EF4-FFF2-40B4-BE49-F238E27FC236}">
              <a16:creationId xmlns:a16="http://schemas.microsoft.com/office/drawing/2014/main" id="{FECC7CE0-C275-4C8D-AB94-E4863BD7FB5C}"/>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1" name="直線コネクタ 470">
          <a:extLst>
            <a:ext uri="{FF2B5EF4-FFF2-40B4-BE49-F238E27FC236}">
              <a16:creationId xmlns:a16="http://schemas.microsoft.com/office/drawing/2014/main" id="{3D247040-DAAB-471B-BF1A-54CC83618E9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2" name="テキスト ボックス 471">
          <a:extLst>
            <a:ext uri="{FF2B5EF4-FFF2-40B4-BE49-F238E27FC236}">
              <a16:creationId xmlns:a16="http://schemas.microsoft.com/office/drawing/2014/main" id="{0166722D-AC07-49D2-A070-9F07F5630A44}"/>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C3CDCF8D-1FB9-4B41-AC41-3DE00106D1DC}"/>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4" name="テキスト ボックス 473">
          <a:extLst>
            <a:ext uri="{FF2B5EF4-FFF2-40B4-BE49-F238E27FC236}">
              <a16:creationId xmlns:a16="http://schemas.microsoft.com/office/drawing/2014/main" id="{46B19EA7-C3D1-432C-93C9-A6EDB06671AF}"/>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一般廃棄物処理施設】&#10;一人当たり有形固定資産（償却資産）額グラフ枠">
          <a:extLst>
            <a:ext uri="{FF2B5EF4-FFF2-40B4-BE49-F238E27FC236}">
              <a16:creationId xmlns:a16="http://schemas.microsoft.com/office/drawing/2014/main" id="{E5DD63E2-0525-4124-A326-E0E825CFDC29}"/>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21519</xdr:rowOff>
    </xdr:from>
    <xdr:to>
      <xdr:col>116</xdr:col>
      <xdr:colOff>62864</xdr:colOff>
      <xdr:row>41</xdr:row>
      <xdr:rowOff>132115</xdr:rowOff>
    </xdr:to>
    <xdr:cxnSp macro="">
      <xdr:nvCxnSpPr>
        <xdr:cNvPr id="476" name="直線コネクタ 475">
          <a:extLst>
            <a:ext uri="{FF2B5EF4-FFF2-40B4-BE49-F238E27FC236}">
              <a16:creationId xmlns:a16="http://schemas.microsoft.com/office/drawing/2014/main" id="{0200C031-094F-4422-8AF3-63FE9263D64E}"/>
            </a:ext>
          </a:extLst>
        </xdr:cNvPr>
        <xdr:cNvCxnSpPr/>
      </xdr:nvCxnSpPr>
      <xdr:spPr>
        <a:xfrm flipV="1">
          <a:off x="22160864" y="5850819"/>
          <a:ext cx="0" cy="1310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135942</xdr:rowOff>
    </xdr:from>
    <xdr:ext cx="378565" cy="259045"/>
    <xdr:sp macro="" textlink="">
      <xdr:nvSpPr>
        <xdr:cNvPr id="477" name="【一般廃棄物処理施設】&#10;一人当たり有形固定資産（償却資産）額最小値テキスト">
          <a:extLst>
            <a:ext uri="{FF2B5EF4-FFF2-40B4-BE49-F238E27FC236}">
              <a16:creationId xmlns:a16="http://schemas.microsoft.com/office/drawing/2014/main" id="{252E7553-3FA1-4124-AB74-DE91D9EB9A53}"/>
            </a:ext>
          </a:extLst>
        </xdr:cNvPr>
        <xdr:cNvSpPr txBox="1"/>
      </xdr:nvSpPr>
      <xdr:spPr>
        <a:xfrm>
          <a:off x="22199600" y="71653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132115</xdr:rowOff>
    </xdr:from>
    <xdr:to>
      <xdr:col>116</xdr:col>
      <xdr:colOff>152400</xdr:colOff>
      <xdr:row>41</xdr:row>
      <xdr:rowOff>132115</xdr:rowOff>
    </xdr:to>
    <xdr:cxnSp macro="">
      <xdr:nvCxnSpPr>
        <xdr:cNvPr id="478" name="直線コネクタ 477">
          <a:extLst>
            <a:ext uri="{FF2B5EF4-FFF2-40B4-BE49-F238E27FC236}">
              <a16:creationId xmlns:a16="http://schemas.microsoft.com/office/drawing/2014/main" id="{AFEA83D2-51B3-4E4C-88C7-4FF9D0409E45}"/>
            </a:ext>
          </a:extLst>
        </xdr:cNvPr>
        <xdr:cNvCxnSpPr/>
      </xdr:nvCxnSpPr>
      <xdr:spPr>
        <a:xfrm>
          <a:off x="22072600" y="7161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139646</xdr:rowOff>
    </xdr:from>
    <xdr:ext cx="599010" cy="259045"/>
    <xdr:sp macro="" textlink="">
      <xdr:nvSpPr>
        <xdr:cNvPr id="479" name="【一般廃棄物処理施設】&#10;一人当たり有形固定資産（償却資産）額最大値テキスト">
          <a:extLst>
            <a:ext uri="{FF2B5EF4-FFF2-40B4-BE49-F238E27FC236}">
              <a16:creationId xmlns:a16="http://schemas.microsoft.com/office/drawing/2014/main" id="{C7718D99-3596-4FAE-8ED2-B03605BE43A9}"/>
            </a:ext>
          </a:extLst>
        </xdr:cNvPr>
        <xdr:cNvSpPr txBox="1"/>
      </xdr:nvSpPr>
      <xdr:spPr>
        <a:xfrm>
          <a:off x="22199600" y="5626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21519</xdr:rowOff>
    </xdr:from>
    <xdr:to>
      <xdr:col>116</xdr:col>
      <xdr:colOff>152400</xdr:colOff>
      <xdr:row>34</xdr:row>
      <xdr:rowOff>21519</xdr:rowOff>
    </xdr:to>
    <xdr:cxnSp macro="">
      <xdr:nvCxnSpPr>
        <xdr:cNvPr id="480" name="直線コネクタ 479">
          <a:extLst>
            <a:ext uri="{FF2B5EF4-FFF2-40B4-BE49-F238E27FC236}">
              <a16:creationId xmlns:a16="http://schemas.microsoft.com/office/drawing/2014/main" id="{AD46B30C-FB97-4B18-8208-85EDA63F5484}"/>
            </a:ext>
          </a:extLst>
        </xdr:cNvPr>
        <xdr:cNvCxnSpPr/>
      </xdr:nvCxnSpPr>
      <xdr:spPr>
        <a:xfrm>
          <a:off x="22072600" y="5850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50938</xdr:rowOff>
    </xdr:from>
    <xdr:ext cx="534377" cy="259045"/>
    <xdr:sp macro="" textlink="">
      <xdr:nvSpPr>
        <xdr:cNvPr id="481" name="【一般廃棄物処理施設】&#10;一人当たり有形固定資産（償却資産）額平均値テキスト">
          <a:extLst>
            <a:ext uri="{FF2B5EF4-FFF2-40B4-BE49-F238E27FC236}">
              <a16:creationId xmlns:a16="http://schemas.microsoft.com/office/drawing/2014/main" id="{B9A7BFDD-0651-4441-8F9E-75220513A5A1}"/>
            </a:ext>
          </a:extLst>
        </xdr:cNvPr>
        <xdr:cNvSpPr txBox="1"/>
      </xdr:nvSpPr>
      <xdr:spPr>
        <a:xfrm>
          <a:off x="22199600" y="656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28061</xdr:rowOff>
    </xdr:from>
    <xdr:to>
      <xdr:col>116</xdr:col>
      <xdr:colOff>114300</xdr:colOff>
      <xdr:row>39</xdr:row>
      <xdr:rowOff>129661</xdr:rowOff>
    </xdr:to>
    <xdr:sp macro="" textlink="">
      <xdr:nvSpPr>
        <xdr:cNvPr id="482" name="フローチャート: 判断 481">
          <a:extLst>
            <a:ext uri="{FF2B5EF4-FFF2-40B4-BE49-F238E27FC236}">
              <a16:creationId xmlns:a16="http://schemas.microsoft.com/office/drawing/2014/main" id="{4B7123FD-58C6-4340-AEEA-F57788005742}"/>
            </a:ext>
          </a:extLst>
        </xdr:cNvPr>
        <xdr:cNvSpPr/>
      </xdr:nvSpPr>
      <xdr:spPr>
        <a:xfrm>
          <a:off x="22110700" y="67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46038</xdr:rowOff>
    </xdr:from>
    <xdr:to>
      <xdr:col>112</xdr:col>
      <xdr:colOff>38100</xdr:colOff>
      <xdr:row>39</xdr:row>
      <xdr:rowOff>147638</xdr:rowOff>
    </xdr:to>
    <xdr:sp macro="" textlink="">
      <xdr:nvSpPr>
        <xdr:cNvPr id="483" name="フローチャート: 判断 482">
          <a:extLst>
            <a:ext uri="{FF2B5EF4-FFF2-40B4-BE49-F238E27FC236}">
              <a16:creationId xmlns:a16="http://schemas.microsoft.com/office/drawing/2014/main" id="{D8815BFF-92B0-42B4-B84B-74BF84376F82}"/>
            </a:ext>
          </a:extLst>
        </xdr:cNvPr>
        <xdr:cNvSpPr/>
      </xdr:nvSpPr>
      <xdr:spPr>
        <a:xfrm>
          <a:off x="21272500" y="6732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54761</xdr:rowOff>
    </xdr:from>
    <xdr:to>
      <xdr:col>107</xdr:col>
      <xdr:colOff>101600</xdr:colOff>
      <xdr:row>39</xdr:row>
      <xdr:rowOff>156361</xdr:rowOff>
    </xdr:to>
    <xdr:sp macro="" textlink="">
      <xdr:nvSpPr>
        <xdr:cNvPr id="484" name="フローチャート: 判断 483">
          <a:extLst>
            <a:ext uri="{FF2B5EF4-FFF2-40B4-BE49-F238E27FC236}">
              <a16:creationId xmlns:a16="http://schemas.microsoft.com/office/drawing/2014/main" id="{9E9CA71D-90C3-4444-8F54-25F83B4AE300}"/>
            </a:ext>
          </a:extLst>
        </xdr:cNvPr>
        <xdr:cNvSpPr/>
      </xdr:nvSpPr>
      <xdr:spPr>
        <a:xfrm>
          <a:off x="20383500" y="6741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33945</xdr:rowOff>
    </xdr:from>
    <xdr:to>
      <xdr:col>102</xdr:col>
      <xdr:colOff>165100</xdr:colOff>
      <xdr:row>39</xdr:row>
      <xdr:rowOff>135545</xdr:rowOff>
    </xdr:to>
    <xdr:sp macro="" textlink="">
      <xdr:nvSpPr>
        <xdr:cNvPr id="485" name="フローチャート: 判断 484">
          <a:extLst>
            <a:ext uri="{FF2B5EF4-FFF2-40B4-BE49-F238E27FC236}">
              <a16:creationId xmlns:a16="http://schemas.microsoft.com/office/drawing/2014/main" id="{0B960FC8-FC13-4B6D-A0F7-9295B3CAC6F4}"/>
            </a:ext>
          </a:extLst>
        </xdr:cNvPr>
        <xdr:cNvSpPr/>
      </xdr:nvSpPr>
      <xdr:spPr>
        <a:xfrm>
          <a:off x="19494500" y="67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31293</xdr:rowOff>
    </xdr:from>
    <xdr:to>
      <xdr:col>98</xdr:col>
      <xdr:colOff>38100</xdr:colOff>
      <xdr:row>39</xdr:row>
      <xdr:rowOff>132893</xdr:rowOff>
    </xdr:to>
    <xdr:sp macro="" textlink="">
      <xdr:nvSpPr>
        <xdr:cNvPr id="486" name="フローチャート: 判断 485">
          <a:extLst>
            <a:ext uri="{FF2B5EF4-FFF2-40B4-BE49-F238E27FC236}">
              <a16:creationId xmlns:a16="http://schemas.microsoft.com/office/drawing/2014/main" id="{563E4CAC-43FA-4980-BE67-8ED666AC6C14}"/>
            </a:ext>
          </a:extLst>
        </xdr:cNvPr>
        <xdr:cNvSpPr/>
      </xdr:nvSpPr>
      <xdr:spPr>
        <a:xfrm>
          <a:off x="18605500" y="67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BAC52B8A-8076-43A0-AAB3-78CAB241B41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003AC4FE-1826-4584-9AC7-7829DD2C860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79D0C3C2-3507-407B-96EF-B67B8393395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976EAB80-C2A7-4355-A4E6-19962E1BA98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6649E70B-FE35-45D6-B000-F436DE8B98E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167539</xdr:rowOff>
    </xdr:from>
    <xdr:to>
      <xdr:col>116</xdr:col>
      <xdr:colOff>114300</xdr:colOff>
      <xdr:row>40</xdr:row>
      <xdr:rowOff>97689</xdr:rowOff>
    </xdr:to>
    <xdr:sp macro="" textlink="">
      <xdr:nvSpPr>
        <xdr:cNvPr id="492" name="楕円 491">
          <a:extLst>
            <a:ext uri="{FF2B5EF4-FFF2-40B4-BE49-F238E27FC236}">
              <a16:creationId xmlns:a16="http://schemas.microsoft.com/office/drawing/2014/main" id="{41638FC1-C030-4A42-8D48-D25258C11CCE}"/>
            </a:ext>
          </a:extLst>
        </xdr:cNvPr>
        <xdr:cNvSpPr/>
      </xdr:nvSpPr>
      <xdr:spPr>
        <a:xfrm>
          <a:off x="22110700" y="685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145966</xdr:rowOff>
    </xdr:from>
    <xdr:ext cx="534377" cy="259045"/>
    <xdr:sp macro="" textlink="">
      <xdr:nvSpPr>
        <xdr:cNvPr id="493" name="【一般廃棄物処理施設】&#10;一人当たり有形固定資産（償却資産）額該当値テキスト">
          <a:extLst>
            <a:ext uri="{FF2B5EF4-FFF2-40B4-BE49-F238E27FC236}">
              <a16:creationId xmlns:a16="http://schemas.microsoft.com/office/drawing/2014/main" id="{B1377390-5BED-43F0-92F3-9EBCB9A7133A}"/>
            </a:ext>
          </a:extLst>
        </xdr:cNvPr>
        <xdr:cNvSpPr txBox="1"/>
      </xdr:nvSpPr>
      <xdr:spPr>
        <a:xfrm>
          <a:off x="22199600" y="683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165861</xdr:rowOff>
    </xdr:from>
    <xdr:to>
      <xdr:col>112</xdr:col>
      <xdr:colOff>38100</xdr:colOff>
      <xdr:row>40</xdr:row>
      <xdr:rowOff>96011</xdr:rowOff>
    </xdr:to>
    <xdr:sp macro="" textlink="">
      <xdr:nvSpPr>
        <xdr:cNvPr id="494" name="楕円 493">
          <a:extLst>
            <a:ext uri="{FF2B5EF4-FFF2-40B4-BE49-F238E27FC236}">
              <a16:creationId xmlns:a16="http://schemas.microsoft.com/office/drawing/2014/main" id="{F6535CE0-01A9-468E-8034-37072F736252}"/>
            </a:ext>
          </a:extLst>
        </xdr:cNvPr>
        <xdr:cNvSpPr/>
      </xdr:nvSpPr>
      <xdr:spPr>
        <a:xfrm>
          <a:off x="21272500" y="6852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45211</xdr:rowOff>
    </xdr:from>
    <xdr:to>
      <xdr:col>116</xdr:col>
      <xdr:colOff>63500</xdr:colOff>
      <xdr:row>40</xdr:row>
      <xdr:rowOff>46889</xdr:rowOff>
    </xdr:to>
    <xdr:cxnSp macro="">
      <xdr:nvCxnSpPr>
        <xdr:cNvPr id="495" name="直線コネクタ 494">
          <a:extLst>
            <a:ext uri="{FF2B5EF4-FFF2-40B4-BE49-F238E27FC236}">
              <a16:creationId xmlns:a16="http://schemas.microsoft.com/office/drawing/2014/main" id="{9E928885-6488-4F6C-80D6-50CECEE4E580}"/>
            </a:ext>
          </a:extLst>
        </xdr:cNvPr>
        <xdr:cNvCxnSpPr/>
      </xdr:nvCxnSpPr>
      <xdr:spPr>
        <a:xfrm>
          <a:off x="21323300" y="6903211"/>
          <a:ext cx="838200" cy="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167319</xdr:rowOff>
    </xdr:from>
    <xdr:to>
      <xdr:col>107</xdr:col>
      <xdr:colOff>101600</xdr:colOff>
      <xdr:row>40</xdr:row>
      <xdr:rowOff>97469</xdr:rowOff>
    </xdr:to>
    <xdr:sp macro="" textlink="">
      <xdr:nvSpPr>
        <xdr:cNvPr id="496" name="楕円 495">
          <a:extLst>
            <a:ext uri="{FF2B5EF4-FFF2-40B4-BE49-F238E27FC236}">
              <a16:creationId xmlns:a16="http://schemas.microsoft.com/office/drawing/2014/main" id="{6CAC9C08-D79A-4840-9AB7-C66136209D72}"/>
            </a:ext>
          </a:extLst>
        </xdr:cNvPr>
        <xdr:cNvSpPr/>
      </xdr:nvSpPr>
      <xdr:spPr>
        <a:xfrm>
          <a:off x="20383500" y="685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45211</xdr:rowOff>
    </xdr:from>
    <xdr:to>
      <xdr:col>111</xdr:col>
      <xdr:colOff>177800</xdr:colOff>
      <xdr:row>40</xdr:row>
      <xdr:rowOff>46669</xdr:rowOff>
    </xdr:to>
    <xdr:cxnSp macro="">
      <xdr:nvCxnSpPr>
        <xdr:cNvPr id="497" name="直線コネクタ 496">
          <a:extLst>
            <a:ext uri="{FF2B5EF4-FFF2-40B4-BE49-F238E27FC236}">
              <a16:creationId xmlns:a16="http://schemas.microsoft.com/office/drawing/2014/main" id="{F232C5EB-9BD5-44C0-B18B-F7417B59C292}"/>
            </a:ext>
          </a:extLst>
        </xdr:cNvPr>
        <xdr:cNvCxnSpPr/>
      </xdr:nvCxnSpPr>
      <xdr:spPr>
        <a:xfrm flipV="1">
          <a:off x="20434300" y="6903211"/>
          <a:ext cx="889000" cy="1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160517</xdr:rowOff>
    </xdr:from>
    <xdr:to>
      <xdr:col>102</xdr:col>
      <xdr:colOff>165100</xdr:colOff>
      <xdr:row>40</xdr:row>
      <xdr:rowOff>90667</xdr:rowOff>
    </xdr:to>
    <xdr:sp macro="" textlink="">
      <xdr:nvSpPr>
        <xdr:cNvPr id="498" name="楕円 497">
          <a:extLst>
            <a:ext uri="{FF2B5EF4-FFF2-40B4-BE49-F238E27FC236}">
              <a16:creationId xmlns:a16="http://schemas.microsoft.com/office/drawing/2014/main" id="{9B98BDD4-1CA6-4721-9CC0-E1D4AB764968}"/>
            </a:ext>
          </a:extLst>
        </xdr:cNvPr>
        <xdr:cNvSpPr/>
      </xdr:nvSpPr>
      <xdr:spPr>
        <a:xfrm>
          <a:off x="19494500" y="684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39867</xdr:rowOff>
    </xdr:from>
    <xdr:to>
      <xdr:col>107</xdr:col>
      <xdr:colOff>50800</xdr:colOff>
      <xdr:row>40</xdr:row>
      <xdr:rowOff>46669</xdr:rowOff>
    </xdr:to>
    <xdr:cxnSp macro="">
      <xdr:nvCxnSpPr>
        <xdr:cNvPr id="499" name="直線コネクタ 498">
          <a:extLst>
            <a:ext uri="{FF2B5EF4-FFF2-40B4-BE49-F238E27FC236}">
              <a16:creationId xmlns:a16="http://schemas.microsoft.com/office/drawing/2014/main" id="{3F7F8A2B-AE9C-4300-A266-4DE7EFFDA6BD}"/>
            </a:ext>
          </a:extLst>
        </xdr:cNvPr>
        <xdr:cNvCxnSpPr/>
      </xdr:nvCxnSpPr>
      <xdr:spPr>
        <a:xfrm>
          <a:off x="19545300" y="6897867"/>
          <a:ext cx="889000" cy="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143906</xdr:rowOff>
    </xdr:from>
    <xdr:to>
      <xdr:col>98</xdr:col>
      <xdr:colOff>38100</xdr:colOff>
      <xdr:row>40</xdr:row>
      <xdr:rowOff>74056</xdr:rowOff>
    </xdr:to>
    <xdr:sp macro="" textlink="">
      <xdr:nvSpPr>
        <xdr:cNvPr id="500" name="楕円 499">
          <a:extLst>
            <a:ext uri="{FF2B5EF4-FFF2-40B4-BE49-F238E27FC236}">
              <a16:creationId xmlns:a16="http://schemas.microsoft.com/office/drawing/2014/main" id="{D81BA909-2F94-497E-99FF-E6465F207962}"/>
            </a:ext>
          </a:extLst>
        </xdr:cNvPr>
        <xdr:cNvSpPr/>
      </xdr:nvSpPr>
      <xdr:spPr>
        <a:xfrm>
          <a:off x="18605500" y="683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23256</xdr:rowOff>
    </xdr:from>
    <xdr:to>
      <xdr:col>102</xdr:col>
      <xdr:colOff>114300</xdr:colOff>
      <xdr:row>40</xdr:row>
      <xdr:rowOff>39867</xdr:rowOff>
    </xdr:to>
    <xdr:cxnSp macro="">
      <xdr:nvCxnSpPr>
        <xdr:cNvPr id="501" name="直線コネクタ 500">
          <a:extLst>
            <a:ext uri="{FF2B5EF4-FFF2-40B4-BE49-F238E27FC236}">
              <a16:creationId xmlns:a16="http://schemas.microsoft.com/office/drawing/2014/main" id="{68DDC0AB-D665-432C-BCB8-1E1C7D6D67F2}"/>
            </a:ext>
          </a:extLst>
        </xdr:cNvPr>
        <xdr:cNvCxnSpPr/>
      </xdr:nvCxnSpPr>
      <xdr:spPr>
        <a:xfrm>
          <a:off x="18656300" y="6881256"/>
          <a:ext cx="88900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164165</xdr:rowOff>
    </xdr:from>
    <xdr:ext cx="534377" cy="259045"/>
    <xdr:sp macro="" textlink="">
      <xdr:nvSpPr>
        <xdr:cNvPr id="502" name="n_1aveValue【一般廃棄物処理施設】&#10;一人当たり有形固定資産（償却資産）額">
          <a:extLst>
            <a:ext uri="{FF2B5EF4-FFF2-40B4-BE49-F238E27FC236}">
              <a16:creationId xmlns:a16="http://schemas.microsoft.com/office/drawing/2014/main" id="{6554E190-BFB7-43A6-9C2E-5F34906DEA1E}"/>
            </a:ext>
          </a:extLst>
        </xdr:cNvPr>
        <xdr:cNvSpPr txBox="1"/>
      </xdr:nvSpPr>
      <xdr:spPr>
        <a:xfrm>
          <a:off x="21043411" y="6507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1438</xdr:rowOff>
    </xdr:from>
    <xdr:ext cx="534377" cy="259045"/>
    <xdr:sp macro="" textlink="">
      <xdr:nvSpPr>
        <xdr:cNvPr id="503" name="n_2aveValue【一般廃棄物処理施設】&#10;一人当たり有形固定資産（償却資産）額">
          <a:extLst>
            <a:ext uri="{FF2B5EF4-FFF2-40B4-BE49-F238E27FC236}">
              <a16:creationId xmlns:a16="http://schemas.microsoft.com/office/drawing/2014/main" id="{FBE795CD-F3CE-44C9-A3FD-FC826F136D54}"/>
            </a:ext>
          </a:extLst>
        </xdr:cNvPr>
        <xdr:cNvSpPr txBox="1"/>
      </xdr:nvSpPr>
      <xdr:spPr>
        <a:xfrm>
          <a:off x="20167111" y="651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152072</xdr:rowOff>
    </xdr:from>
    <xdr:ext cx="534377" cy="259045"/>
    <xdr:sp macro="" textlink="">
      <xdr:nvSpPr>
        <xdr:cNvPr id="504" name="n_3aveValue【一般廃棄物処理施設】&#10;一人当たり有形固定資産（償却資産）額">
          <a:extLst>
            <a:ext uri="{FF2B5EF4-FFF2-40B4-BE49-F238E27FC236}">
              <a16:creationId xmlns:a16="http://schemas.microsoft.com/office/drawing/2014/main" id="{02FBD310-2A25-49B3-8532-45A52676BD4C}"/>
            </a:ext>
          </a:extLst>
        </xdr:cNvPr>
        <xdr:cNvSpPr txBox="1"/>
      </xdr:nvSpPr>
      <xdr:spPr>
        <a:xfrm>
          <a:off x="19278111" y="649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149420</xdr:rowOff>
    </xdr:from>
    <xdr:ext cx="534377" cy="259045"/>
    <xdr:sp macro="" textlink="">
      <xdr:nvSpPr>
        <xdr:cNvPr id="505" name="n_4aveValue【一般廃棄物処理施設】&#10;一人当たり有形固定資産（償却資産）額">
          <a:extLst>
            <a:ext uri="{FF2B5EF4-FFF2-40B4-BE49-F238E27FC236}">
              <a16:creationId xmlns:a16="http://schemas.microsoft.com/office/drawing/2014/main" id="{986CED97-3BA4-4AFF-8EBE-5B71062346D8}"/>
            </a:ext>
          </a:extLst>
        </xdr:cNvPr>
        <xdr:cNvSpPr txBox="1"/>
      </xdr:nvSpPr>
      <xdr:spPr>
        <a:xfrm>
          <a:off x="18389111" y="649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87138</xdr:rowOff>
    </xdr:from>
    <xdr:ext cx="534377" cy="259045"/>
    <xdr:sp macro="" textlink="">
      <xdr:nvSpPr>
        <xdr:cNvPr id="506" name="n_1mainValue【一般廃棄物処理施設】&#10;一人当たり有形固定資産（償却資産）額">
          <a:extLst>
            <a:ext uri="{FF2B5EF4-FFF2-40B4-BE49-F238E27FC236}">
              <a16:creationId xmlns:a16="http://schemas.microsoft.com/office/drawing/2014/main" id="{330768BA-FCD8-4E59-9622-0147E9ACE37C}"/>
            </a:ext>
          </a:extLst>
        </xdr:cNvPr>
        <xdr:cNvSpPr txBox="1"/>
      </xdr:nvSpPr>
      <xdr:spPr>
        <a:xfrm>
          <a:off x="21043411" y="694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88596</xdr:rowOff>
    </xdr:from>
    <xdr:ext cx="534377" cy="259045"/>
    <xdr:sp macro="" textlink="">
      <xdr:nvSpPr>
        <xdr:cNvPr id="507" name="n_2mainValue【一般廃棄物処理施設】&#10;一人当たり有形固定資産（償却資産）額">
          <a:extLst>
            <a:ext uri="{FF2B5EF4-FFF2-40B4-BE49-F238E27FC236}">
              <a16:creationId xmlns:a16="http://schemas.microsoft.com/office/drawing/2014/main" id="{C13EDA6D-081C-4715-959F-986FCF10AE6B}"/>
            </a:ext>
          </a:extLst>
        </xdr:cNvPr>
        <xdr:cNvSpPr txBox="1"/>
      </xdr:nvSpPr>
      <xdr:spPr>
        <a:xfrm>
          <a:off x="20167111" y="6946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81794</xdr:rowOff>
    </xdr:from>
    <xdr:ext cx="534377" cy="259045"/>
    <xdr:sp macro="" textlink="">
      <xdr:nvSpPr>
        <xdr:cNvPr id="508" name="n_3mainValue【一般廃棄物処理施設】&#10;一人当たり有形固定資産（償却資産）額">
          <a:extLst>
            <a:ext uri="{FF2B5EF4-FFF2-40B4-BE49-F238E27FC236}">
              <a16:creationId xmlns:a16="http://schemas.microsoft.com/office/drawing/2014/main" id="{63D80935-1EB2-4C07-92EA-A71A5C546614}"/>
            </a:ext>
          </a:extLst>
        </xdr:cNvPr>
        <xdr:cNvSpPr txBox="1"/>
      </xdr:nvSpPr>
      <xdr:spPr>
        <a:xfrm>
          <a:off x="19278111" y="693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65183</xdr:rowOff>
    </xdr:from>
    <xdr:ext cx="534377" cy="259045"/>
    <xdr:sp macro="" textlink="">
      <xdr:nvSpPr>
        <xdr:cNvPr id="509" name="n_4mainValue【一般廃棄物処理施設】&#10;一人当たり有形固定資産（償却資産）額">
          <a:extLst>
            <a:ext uri="{FF2B5EF4-FFF2-40B4-BE49-F238E27FC236}">
              <a16:creationId xmlns:a16="http://schemas.microsoft.com/office/drawing/2014/main" id="{0A74E610-E1EF-4B82-9567-31CF22957E41}"/>
            </a:ext>
          </a:extLst>
        </xdr:cNvPr>
        <xdr:cNvSpPr txBox="1"/>
      </xdr:nvSpPr>
      <xdr:spPr>
        <a:xfrm>
          <a:off x="18389111" y="692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CB8475C1-02EB-4144-80DA-9A9185D26D3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6EB79B99-FDC5-4915-98F7-B3B56439A68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89E9CDCD-7635-4AA7-8801-118E84B02843}"/>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BEC3CF6D-FF8F-4AB2-8595-8FFBD7B29A5D}"/>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AE79F357-C328-4546-B69B-B81A65272CC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9DFCDCD0-8B48-40D1-A904-9AFF9A934AE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A98B3476-1FF3-4532-97F3-3C3ED949A6D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B542CDC5-300A-477E-BEA9-17CD60E41F1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729FDA6B-92D0-4951-A6A4-0B4948E68C51}"/>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D3910B9B-32F7-4D86-95CE-C69533DDD39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E8EA1167-6426-44A8-8208-94FEE7D5303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1" name="直線コネクタ 520">
          <a:extLst>
            <a:ext uri="{FF2B5EF4-FFF2-40B4-BE49-F238E27FC236}">
              <a16:creationId xmlns:a16="http://schemas.microsoft.com/office/drawing/2014/main" id="{8524619B-13BA-4B7F-893E-EF99CA45FA32}"/>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2" name="テキスト ボックス 521">
          <a:extLst>
            <a:ext uri="{FF2B5EF4-FFF2-40B4-BE49-F238E27FC236}">
              <a16:creationId xmlns:a16="http://schemas.microsoft.com/office/drawing/2014/main" id="{3093B753-A596-4DB5-8120-14BCB60686A4}"/>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3" name="直線コネクタ 522">
          <a:extLst>
            <a:ext uri="{FF2B5EF4-FFF2-40B4-BE49-F238E27FC236}">
              <a16:creationId xmlns:a16="http://schemas.microsoft.com/office/drawing/2014/main" id="{904254FD-DB16-4658-AA56-844E347AFB1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4" name="テキスト ボックス 523">
          <a:extLst>
            <a:ext uri="{FF2B5EF4-FFF2-40B4-BE49-F238E27FC236}">
              <a16:creationId xmlns:a16="http://schemas.microsoft.com/office/drawing/2014/main" id="{30387342-010C-4693-950E-C1FC72CE9F2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5" name="直線コネクタ 524">
          <a:extLst>
            <a:ext uri="{FF2B5EF4-FFF2-40B4-BE49-F238E27FC236}">
              <a16:creationId xmlns:a16="http://schemas.microsoft.com/office/drawing/2014/main" id="{A1D6D46C-758D-4B38-847C-46BC5BF8A13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6" name="テキスト ボックス 525">
          <a:extLst>
            <a:ext uri="{FF2B5EF4-FFF2-40B4-BE49-F238E27FC236}">
              <a16:creationId xmlns:a16="http://schemas.microsoft.com/office/drawing/2014/main" id="{A9CB9A80-F4B4-4CF8-9B27-DC6A98749181}"/>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7" name="直線コネクタ 526">
          <a:extLst>
            <a:ext uri="{FF2B5EF4-FFF2-40B4-BE49-F238E27FC236}">
              <a16:creationId xmlns:a16="http://schemas.microsoft.com/office/drawing/2014/main" id="{0EC29B88-FF75-4A8D-AEFE-7A5DC6F3B5EE}"/>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8" name="テキスト ボックス 527">
          <a:extLst>
            <a:ext uri="{FF2B5EF4-FFF2-40B4-BE49-F238E27FC236}">
              <a16:creationId xmlns:a16="http://schemas.microsoft.com/office/drawing/2014/main" id="{F95D6605-9E34-479B-9283-F71C91AC061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9" name="直線コネクタ 528">
          <a:extLst>
            <a:ext uri="{FF2B5EF4-FFF2-40B4-BE49-F238E27FC236}">
              <a16:creationId xmlns:a16="http://schemas.microsoft.com/office/drawing/2014/main" id="{DDC5EB50-D9EC-4C84-B7E2-C79D1246F23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0" name="テキスト ボックス 529">
          <a:extLst>
            <a:ext uri="{FF2B5EF4-FFF2-40B4-BE49-F238E27FC236}">
              <a16:creationId xmlns:a16="http://schemas.microsoft.com/office/drawing/2014/main" id="{D29EBD20-E6B0-47AB-BBC3-B29773594A45}"/>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1" name="直線コネクタ 530">
          <a:extLst>
            <a:ext uri="{FF2B5EF4-FFF2-40B4-BE49-F238E27FC236}">
              <a16:creationId xmlns:a16="http://schemas.microsoft.com/office/drawing/2014/main" id="{C432325E-A5A6-459B-84B9-98E8518EB1AA}"/>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2" name="テキスト ボックス 531">
          <a:extLst>
            <a:ext uri="{FF2B5EF4-FFF2-40B4-BE49-F238E27FC236}">
              <a16:creationId xmlns:a16="http://schemas.microsoft.com/office/drawing/2014/main" id="{94D1C9A1-5E66-45F2-8E6D-81B238208C51}"/>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0926C9AB-11EE-4BF1-8854-21876CD3A68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4" name="【保健センター・保健所】&#10;有形固定資産減価償却率グラフ枠">
          <a:extLst>
            <a:ext uri="{FF2B5EF4-FFF2-40B4-BE49-F238E27FC236}">
              <a16:creationId xmlns:a16="http://schemas.microsoft.com/office/drawing/2014/main" id="{0DBDFDB4-C35E-46D8-86D4-B2F8B24B0B4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68580</xdr:rowOff>
    </xdr:from>
    <xdr:to>
      <xdr:col>85</xdr:col>
      <xdr:colOff>126364</xdr:colOff>
      <xdr:row>63</xdr:row>
      <xdr:rowOff>151856</xdr:rowOff>
    </xdr:to>
    <xdr:cxnSp macro="">
      <xdr:nvCxnSpPr>
        <xdr:cNvPr id="535" name="直線コネクタ 534">
          <a:extLst>
            <a:ext uri="{FF2B5EF4-FFF2-40B4-BE49-F238E27FC236}">
              <a16:creationId xmlns:a16="http://schemas.microsoft.com/office/drawing/2014/main" id="{EA68E77B-90FC-4941-8AF8-253F7CE72121}"/>
            </a:ext>
          </a:extLst>
        </xdr:cNvPr>
        <xdr:cNvCxnSpPr/>
      </xdr:nvCxnSpPr>
      <xdr:spPr>
        <a:xfrm flipV="1">
          <a:off x="16318864" y="9669780"/>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155683</xdr:rowOff>
    </xdr:from>
    <xdr:ext cx="405111" cy="259045"/>
    <xdr:sp macro="" textlink="">
      <xdr:nvSpPr>
        <xdr:cNvPr id="536" name="【保健センター・保健所】&#10;有形固定資産減価償却率最小値テキスト">
          <a:extLst>
            <a:ext uri="{FF2B5EF4-FFF2-40B4-BE49-F238E27FC236}">
              <a16:creationId xmlns:a16="http://schemas.microsoft.com/office/drawing/2014/main" id="{480C42FB-C0AE-4491-B59C-7CBE06772471}"/>
            </a:ext>
          </a:extLst>
        </xdr:cNvPr>
        <xdr:cNvSpPr txBox="1"/>
      </xdr:nvSpPr>
      <xdr:spPr>
        <a:xfrm>
          <a:off x="16357600" y="10957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151856</xdr:rowOff>
    </xdr:from>
    <xdr:to>
      <xdr:col>86</xdr:col>
      <xdr:colOff>25400</xdr:colOff>
      <xdr:row>63</xdr:row>
      <xdr:rowOff>151856</xdr:rowOff>
    </xdr:to>
    <xdr:cxnSp macro="">
      <xdr:nvCxnSpPr>
        <xdr:cNvPr id="537" name="直線コネクタ 536">
          <a:extLst>
            <a:ext uri="{FF2B5EF4-FFF2-40B4-BE49-F238E27FC236}">
              <a16:creationId xmlns:a16="http://schemas.microsoft.com/office/drawing/2014/main" id="{E4B6790E-9115-4B31-9490-9F867E2F2E2F}"/>
            </a:ext>
          </a:extLst>
        </xdr:cNvPr>
        <xdr:cNvCxnSpPr/>
      </xdr:nvCxnSpPr>
      <xdr:spPr>
        <a:xfrm>
          <a:off x="16230600" y="1095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15257</xdr:rowOff>
    </xdr:from>
    <xdr:ext cx="405111" cy="259045"/>
    <xdr:sp macro="" textlink="">
      <xdr:nvSpPr>
        <xdr:cNvPr id="538" name="【保健センター・保健所】&#10;有形固定資産減価償却率最大値テキスト">
          <a:extLst>
            <a:ext uri="{FF2B5EF4-FFF2-40B4-BE49-F238E27FC236}">
              <a16:creationId xmlns:a16="http://schemas.microsoft.com/office/drawing/2014/main" id="{22E7524D-D41D-47FB-9640-D19605DBC857}"/>
            </a:ext>
          </a:extLst>
        </xdr:cNvPr>
        <xdr:cNvSpPr txBox="1"/>
      </xdr:nvSpPr>
      <xdr:spPr>
        <a:xfrm>
          <a:off x="16357600" y="944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68580</xdr:rowOff>
    </xdr:from>
    <xdr:to>
      <xdr:col>86</xdr:col>
      <xdr:colOff>25400</xdr:colOff>
      <xdr:row>56</xdr:row>
      <xdr:rowOff>68580</xdr:rowOff>
    </xdr:to>
    <xdr:cxnSp macro="">
      <xdr:nvCxnSpPr>
        <xdr:cNvPr id="539" name="直線コネクタ 538">
          <a:extLst>
            <a:ext uri="{FF2B5EF4-FFF2-40B4-BE49-F238E27FC236}">
              <a16:creationId xmlns:a16="http://schemas.microsoft.com/office/drawing/2014/main" id="{B8FDC605-03CA-4875-9917-66EF50BFD4F3}"/>
            </a:ext>
          </a:extLst>
        </xdr:cNvPr>
        <xdr:cNvCxnSpPr/>
      </xdr:nvCxnSpPr>
      <xdr:spPr>
        <a:xfrm>
          <a:off x="16230600" y="966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66783</xdr:rowOff>
    </xdr:from>
    <xdr:ext cx="405111" cy="259045"/>
    <xdr:sp macro="" textlink="">
      <xdr:nvSpPr>
        <xdr:cNvPr id="540" name="【保健センター・保健所】&#10;有形固定資産減価償却率平均値テキスト">
          <a:extLst>
            <a:ext uri="{FF2B5EF4-FFF2-40B4-BE49-F238E27FC236}">
              <a16:creationId xmlns:a16="http://schemas.microsoft.com/office/drawing/2014/main" id="{A47D9794-FD9A-4221-A2B8-9280E98FA0D4}"/>
            </a:ext>
          </a:extLst>
        </xdr:cNvPr>
        <xdr:cNvSpPr txBox="1"/>
      </xdr:nvSpPr>
      <xdr:spPr>
        <a:xfrm>
          <a:off x="16357600" y="101823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43906</xdr:rowOff>
    </xdr:from>
    <xdr:to>
      <xdr:col>85</xdr:col>
      <xdr:colOff>177800</xdr:colOff>
      <xdr:row>60</xdr:row>
      <xdr:rowOff>145506</xdr:rowOff>
    </xdr:to>
    <xdr:sp macro="" textlink="">
      <xdr:nvSpPr>
        <xdr:cNvPr id="541" name="フローチャート: 判断 540">
          <a:extLst>
            <a:ext uri="{FF2B5EF4-FFF2-40B4-BE49-F238E27FC236}">
              <a16:creationId xmlns:a16="http://schemas.microsoft.com/office/drawing/2014/main" id="{31AF890B-219B-4188-81C0-473823EC949C}"/>
            </a:ext>
          </a:extLst>
        </xdr:cNvPr>
        <xdr:cNvSpPr/>
      </xdr:nvSpPr>
      <xdr:spPr>
        <a:xfrm>
          <a:off x="16268700" y="1033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7983</xdr:rowOff>
    </xdr:from>
    <xdr:to>
      <xdr:col>81</xdr:col>
      <xdr:colOff>101600</xdr:colOff>
      <xdr:row>60</xdr:row>
      <xdr:rowOff>109583</xdr:rowOff>
    </xdr:to>
    <xdr:sp macro="" textlink="">
      <xdr:nvSpPr>
        <xdr:cNvPr id="542" name="フローチャート: 判断 541">
          <a:extLst>
            <a:ext uri="{FF2B5EF4-FFF2-40B4-BE49-F238E27FC236}">
              <a16:creationId xmlns:a16="http://schemas.microsoft.com/office/drawing/2014/main" id="{C0AFA9E5-74AF-4C57-B69C-4ABABFBA1E36}"/>
            </a:ext>
          </a:extLst>
        </xdr:cNvPr>
        <xdr:cNvSpPr/>
      </xdr:nvSpPr>
      <xdr:spPr>
        <a:xfrm>
          <a:off x="15430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159838</xdr:rowOff>
    </xdr:from>
    <xdr:to>
      <xdr:col>76</xdr:col>
      <xdr:colOff>165100</xdr:colOff>
      <xdr:row>60</xdr:row>
      <xdr:rowOff>89988</xdr:rowOff>
    </xdr:to>
    <xdr:sp macro="" textlink="">
      <xdr:nvSpPr>
        <xdr:cNvPr id="543" name="フローチャート: 判断 542">
          <a:extLst>
            <a:ext uri="{FF2B5EF4-FFF2-40B4-BE49-F238E27FC236}">
              <a16:creationId xmlns:a16="http://schemas.microsoft.com/office/drawing/2014/main" id="{B37E9303-72AD-4ED5-AA20-32D6DDBFA838}"/>
            </a:ext>
          </a:extLst>
        </xdr:cNvPr>
        <xdr:cNvSpPr/>
      </xdr:nvSpPr>
      <xdr:spPr>
        <a:xfrm>
          <a:off x="14541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135346</xdr:rowOff>
    </xdr:from>
    <xdr:to>
      <xdr:col>72</xdr:col>
      <xdr:colOff>38100</xdr:colOff>
      <xdr:row>60</xdr:row>
      <xdr:rowOff>65496</xdr:rowOff>
    </xdr:to>
    <xdr:sp macro="" textlink="">
      <xdr:nvSpPr>
        <xdr:cNvPr id="544" name="フローチャート: 判断 543">
          <a:extLst>
            <a:ext uri="{FF2B5EF4-FFF2-40B4-BE49-F238E27FC236}">
              <a16:creationId xmlns:a16="http://schemas.microsoft.com/office/drawing/2014/main" id="{8B419357-21E0-40C1-A1E1-42D1EF4FE45A}"/>
            </a:ext>
          </a:extLst>
        </xdr:cNvPr>
        <xdr:cNvSpPr/>
      </xdr:nvSpPr>
      <xdr:spPr>
        <a:xfrm>
          <a:off x="13652500" y="1025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99423</xdr:rowOff>
    </xdr:from>
    <xdr:to>
      <xdr:col>67</xdr:col>
      <xdr:colOff>101600</xdr:colOff>
      <xdr:row>60</xdr:row>
      <xdr:rowOff>29573</xdr:rowOff>
    </xdr:to>
    <xdr:sp macro="" textlink="">
      <xdr:nvSpPr>
        <xdr:cNvPr id="545" name="フローチャート: 判断 544">
          <a:extLst>
            <a:ext uri="{FF2B5EF4-FFF2-40B4-BE49-F238E27FC236}">
              <a16:creationId xmlns:a16="http://schemas.microsoft.com/office/drawing/2014/main" id="{B0031138-5AF2-4B3D-A66A-0DD430E12AA0}"/>
            </a:ext>
          </a:extLst>
        </xdr:cNvPr>
        <xdr:cNvSpPr/>
      </xdr:nvSpPr>
      <xdr:spPr>
        <a:xfrm>
          <a:off x="12763500" y="1021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B6BE82F8-9DDA-4B38-9B9D-12182A18182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A2A5DAC5-1C76-4A97-A2FB-E4DF7404893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1B1E6133-1B03-4E1B-A02C-0DF56F328F3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44C6539E-EF29-481A-A95B-BCFAF2A61D8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9E63F9A0-EB75-4C2F-A0CC-C386562A1FD3}"/>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81462</xdr:rowOff>
    </xdr:from>
    <xdr:to>
      <xdr:col>85</xdr:col>
      <xdr:colOff>177800</xdr:colOff>
      <xdr:row>63</xdr:row>
      <xdr:rowOff>11612</xdr:rowOff>
    </xdr:to>
    <xdr:sp macro="" textlink="">
      <xdr:nvSpPr>
        <xdr:cNvPr id="551" name="楕円 550">
          <a:extLst>
            <a:ext uri="{FF2B5EF4-FFF2-40B4-BE49-F238E27FC236}">
              <a16:creationId xmlns:a16="http://schemas.microsoft.com/office/drawing/2014/main" id="{3CD9337E-B35C-4B3D-895C-8C6DB8344198}"/>
            </a:ext>
          </a:extLst>
        </xdr:cNvPr>
        <xdr:cNvSpPr/>
      </xdr:nvSpPr>
      <xdr:spPr>
        <a:xfrm>
          <a:off x="16268700" y="1071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59889</xdr:rowOff>
    </xdr:from>
    <xdr:ext cx="405111" cy="259045"/>
    <xdr:sp macro="" textlink="">
      <xdr:nvSpPr>
        <xdr:cNvPr id="552" name="【保健センター・保健所】&#10;有形固定資産減価償却率該当値テキスト">
          <a:extLst>
            <a:ext uri="{FF2B5EF4-FFF2-40B4-BE49-F238E27FC236}">
              <a16:creationId xmlns:a16="http://schemas.microsoft.com/office/drawing/2014/main" id="{9099466B-7385-4DEC-B85A-C8E6171703FD}"/>
            </a:ext>
          </a:extLst>
        </xdr:cNvPr>
        <xdr:cNvSpPr txBox="1"/>
      </xdr:nvSpPr>
      <xdr:spPr>
        <a:xfrm>
          <a:off x="16357600" y="1068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83094</xdr:rowOff>
    </xdr:from>
    <xdr:to>
      <xdr:col>81</xdr:col>
      <xdr:colOff>101600</xdr:colOff>
      <xdr:row>63</xdr:row>
      <xdr:rowOff>13244</xdr:rowOff>
    </xdr:to>
    <xdr:sp macro="" textlink="">
      <xdr:nvSpPr>
        <xdr:cNvPr id="553" name="楕円 552">
          <a:extLst>
            <a:ext uri="{FF2B5EF4-FFF2-40B4-BE49-F238E27FC236}">
              <a16:creationId xmlns:a16="http://schemas.microsoft.com/office/drawing/2014/main" id="{FC1823C6-C17F-4935-B0F8-E3C5DF496E12}"/>
            </a:ext>
          </a:extLst>
        </xdr:cNvPr>
        <xdr:cNvSpPr/>
      </xdr:nvSpPr>
      <xdr:spPr>
        <a:xfrm>
          <a:off x="15430500" y="107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132262</xdr:rowOff>
    </xdr:from>
    <xdr:to>
      <xdr:col>85</xdr:col>
      <xdr:colOff>127000</xdr:colOff>
      <xdr:row>62</xdr:row>
      <xdr:rowOff>133894</xdr:rowOff>
    </xdr:to>
    <xdr:cxnSp macro="">
      <xdr:nvCxnSpPr>
        <xdr:cNvPr id="554" name="直線コネクタ 553">
          <a:extLst>
            <a:ext uri="{FF2B5EF4-FFF2-40B4-BE49-F238E27FC236}">
              <a16:creationId xmlns:a16="http://schemas.microsoft.com/office/drawing/2014/main" id="{701C9FCE-9D2B-428D-97A8-9B6F3D5561D7}"/>
            </a:ext>
          </a:extLst>
        </xdr:cNvPr>
        <xdr:cNvCxnSpPr/>
      </xdr:nvCxnSpPr>
      <xdr:spPr>
        <a:xfrm flipV="1">
          <a:off x="15481300" y="10762162"/>
          <a:ext cx="8382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66766</xdr:rowOff>
    </xdr:from>
    <xdr:to>
      <xdr:col>76</xdr:col>
      <xdr:colOff>165100</xdr:colOff>
      <xdr:row>62</xdr:row>
      <xdr:rowOff>168366</xdr:rowOff>
    </xdr:to>
    <xdr:sp macro="" textlink="">
      <xdr:nvSpPr>
        <xdr:cNvPr id="555" name="楕円 554">
          <a:extLst>
            <a:ext uri="{FF2B5EF4-FFF2-40B4-BE49-F238E27FC236}">
              <a16:creationId xmlns:a16="http://schemas.microsoft.com/office/drawing/2014/main" id="{0E9DBAD1-2BD1-4CD5-938C-EAA9A99D89C0}"/>
            </a:ext>
          </a:extLst>
        </xdr:cNvPr>
        <xdr:cNvSpPr/>
      </xdr:nvSpPr>
      <xdr:spPr>
        <a:xfrm>
          <a:off x="14541500" y="1069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117566</xdr:rowOff>
    </xdr:from>
    <xdr:to>
      <xdr:col>81</xdr:col>
      <xdr:colOff>50800</xdr:colOff>
      <xdr:row>62</xdr:row>
      <xdr:rowOff>133894</xdr:rowOff>
    </xdr:to>
    <xdr:cxnSp macro="">
      <xdr:nvCxnSpPr>
        <xdr:cNvPr id="556" name="直線コネクタ 555">
          <a:extLst>
            <a:ext uri="{FF2B5EF4-FFF2-40B4-BE49-F238E27FC236}">
              <a16:creationId xmlns:a16="http://schemas.microsoft.com/office/drawing/2014/main" id="{95EBE149-38F1-45B1-8AAD-55654FB0D1AB}"/>
            </a:ext>
          </a:extLst>
        </xdr:cNvPr>
        <xdr:cNvCxnSpPr/>
      </xdr:nvCxnSpPr>
      <xdr:spPr>
        <a:xfrm>
          <a:off x="14592300" y="10747466"/>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39007</xdr:rowOff>
    </xdr:from>
    <xdr:to>
      <xdr:col>72</xdr:col>
      <xdr:colOff>38100</xdr:colOff>
      <xdr:row>62</xdr:row>
      <xdr:rowOff>140607</xdr:rowOff>
    </xdr:to>
    <xdr:sp macro="" textlink="">
      <xdr:nvSpPr>
        <xdr:cNvPr id="557" name="楕円 556">
          <a:extLst>
            <a:ext uri="{FF2B5EF4-FFF2-40B4-BE49-F238E27FC236}">
              <a16:creationId xmlns:a16="http://schemas.microsoft.com/office/drawing/2014/main" id="{F46C0D8E-FF88-4E8A-A726-AEAD364A34A2}"/>
            </a:ext>
          </a:extLst>
        </xdr:cNvPr>
        <xdr:cNvSpPr/>
      </xdr:nvSpPr>
      <xdr:spPr>
        <a:xfrm>
          <a:off x="136525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89807</xdr:rowOff>
    </xdr:from>
    <xdr:to>
      <xdr:col>76</xdr:col>
      <xdr:colOff>114300</xdr:colOff>
      <xdr:row>62</xdr:row>
      <xdr:rowOff>117566</xdr:rowOff>
    </xdr:to>
    <xdr:cxnSp macro="">
      <xdr:nvCxnSpPr>
        <xdr:cNvPr id="558" name="直線コネクタ 557">
          <a:extLst>
            <a:ext uri="{FF2B5EF4-FFF2-40B4-BE49-F238E27FC236}">
              <a16:creationId xmlns:a16="http://schemas.microsoft.com/office/drawing/2014/main" id="{4A090CE0-0342-4FD1-88E7-A6EAABCEDB6D}"/>
            </a:ext>
          </a:extLst>
        </xdr:cNvPr>
        <xdr:cNvCxnSpPr/>
      </xdr:nvCxnSpPr>
      <xdr:spPr>
        <a:xfrm>
          <a:off x="13703300" y="1071970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161472</xdr:rowOff>
    </xdr:from>
    <xdr:to>
      <xdr:col>67</xdr:col>
      <xdr:colOff>101600</xdr:colOff>
      <xdr:row>62</xdr:row>
      <xdr:rowOff>91622</xdr:rowOff>
    </xdr:to>
    <xdr:sp macro="" textlink="">
      <xdr:nvSpPr>
        <xdr:cNvPr id="559" name="楕円 558">
          <a:extLst>
            <a:ext uri="{FF2B5EF4-FFF2-40B4-BE49-F238E27FC236}">
              <a16:creationId xmlns:a16="http://schemas.microsoft.com/office/drawing/2014/main" id="{0CA9C7E7-F600-4B07-82BC-15009B3868F1}"/>
            </a:ext>
          </a:extLst>
        </xdr:cNvPr>
        <xdr:cNvSpPr/>
      </xdr:nvSpPr>
      <xdr:spPr>
        <a:xfrm>
          <a:off x="12763500" y="1061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40822</xdr:rowOff>
    </xdr:from>
    <xdr:to>
      <xdr:col>71</xdr:col>
      <xdr:colOff>177800</xdr:colOff>
      <xdr:row>62</xdr:row>
      <xdr:rowOff>89807</xdr:rowOff>
    </xdr:to>
    <xdr:cxnSp macro="">
      <xdr:nvCxnSpPr>
        <xdr:cNvPr id="560" name="直線コネクタ 559">
          <a:extLst>
            <a:ext uri="{FF2B5EF4-FFF2-40B4-BE49-F238E27FC236}">
              <a16:creationId xmlns:a16="http://schemas.microsoft.com/office/drawing/2014/main" id="{DF99E11E-1A84-4F35-A2DD-2FD0FE7891F2}"/>
            </a:ext>
          </a:extLst>
        </xdr:cNvPr>
        <xdr:cNvCxnSpPr/>
      </xdr:nvCxnSpPr>
      <xdr:spPr>
        <a:xfrm>
          <a:off x="12814300" y="1067072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126110</xdr:rowOff>
    </xdr:from>
    <xdr:ext cx="405111" cy="259045"/>
    <xdr:sp macro="" textlink="">
      <xdr:nvSpPr>
        <xdr:cNvPr id="561" name="n_1aveValue【保健センター・保健所】&#10;有形固定資産減価償却率">
          <a:extLst>
            <a:ext uri="{FF2B5EF4-FFF2-40B4-BE49-F238E27FC236}">
              <a16:creationId xmlns:a16="http://schemas.microsoft.com/office/drawing/2014/main" id="{BD3451C5-0C10-41EE-AF52-A9A69AE1DA95}"/>
            </a:ext>
          </a:extLst>
        </xdr:cNvPr>
        <xdr:cNvSpPr txBox="1"/>
      </xdr:nvSpPr>
      <xdr:spPr>
        <a:xfrm>
          <a:off x="15266044" y="1007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106515</xdr:rowOff>
    </xdr:from>
    <xdr:ext cx="405111" cy="259045"/>
    <xdr:sp macro="" textlink="">
      <xdr:nvSpPr>
        <xdr:cNvPr id="562" name="n_2aveValue【保健センター・保健所】&#10;有形固定資産減価償却率">
          <a:extLst>
            <a:ext uri="{FF2B5EF4-FFF2-40B4-BE49-F238E27FC236}">
              <a16:creationId xmlns:a16="http://schemas.microsoft.com/office/drawing/2014/main" id="{502BCE7F-A44A-4BBA-A0D3-5C0D3DD3989D}"/>
            </a:ext>
          </a:extLst>
        </xdr:cNvPr>
        <xdr:cNvSpPr txBox="1"/>
      </xdr:nvSpPr>
      <xdr:spPr>
        <a:xfrm>
          <a:off x="14389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82023</xdr:rowOff>
    </xdr:from>
    <xdr:ext cx="405111" cy="259045"/>
    <xdr:sp macro="" textlink="">
      <xdr:nvSpPr>
        <xdr:cNvPr id="563" name="n_3aveValue【保健センター・保健所】&#10;有形固定資産減価償却率">
          <a:extLst>
            <a:ext uri="{FF2B5EF4-FFF2-40B4-BE49-F238E27FC236}">
              <a16:creationId xmlns:a16="http://schemas.microsoft.com/office/drawing/2014/main" id="{7FC9F919-C5E7-4C60-A574-82714B9E5D6B}"/>
            </a:ext>
          </a:extLst>
        </xdr:cNvPr>
        <xdr:cNvSpPr txBox="1"/>
      </xdr:nvSpPr>
      <xdr:spPr>
        <a:xfrm>
          <a:off x="13500744" y="1002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46100</xdr:rowOff>
    </xdr:from>
    <xdr:ext cx="405111" cy="259045"/>
    <xdr:sp macro="" textlink="">
      <xdr:nvSpPr>
        <xdr:cNvPr id="564" name="n_4aveValue【保健センター・保健所】&#10;有形固定資産減価償却率">
          <a:extLst>
            <a:ext uri="{FF2B5EF4-FFF2-40B4-BE49-F238E27FC236}">
              <a16:creationId xmlns:a16="http://schemas.microsoft.com/office/drawing/2014/main" id="{B118322C-88DC-4B98-B6B8-3712E3393458}"/>
            </a:ext>
          </a:extLst>
        </xdr:cNvPr>
        <xdr:cNvSpPr txBox="1"/>
      </xdr:nvSpPr>
      <xdr:spPr>
        <a:xfrm>
          <a:off x="126117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4371</xdr:rowOff>
    </xdr:from>
    <xdr:ext cx="405111" cy="259045"/>
    <xdr:sp macro="" textlink="">
      <xdr:nvSpPr>
        <xdr:cNvPr id="565" name="n_1mainValue【保健センター・保健所】&#10;有形固定資産減価償却率">
          <a:extLst>
            <a:ext uri="{FF2B5EF4-FFF2-40B4-BE49-F238E27FC236}">
              <a16:creationId xmlns:a16="http://schemas.microsoft.com/office/drawing/2014/main" id="{EA65F604-4B06-405B-90FD-8CE878A29ACE}"/>
            </a:ext>
          </a:extLst>
        </xdr:cNvPr>
        <xdr:cNvSpPr txBox="1"/>
      </xdr:nvSpPr>
      <xdr:spPr>
        <a:xfrm>
          <a:off x="15266044" y="1080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159493</xdr:rowOff>
    </xdr:from>
    <xdr:ext cx="405111" cy="259045"/>
    <xdr:sp macro="" textlink="">
      <xdr:nvSpPr>
        <xdr:cNvPr id="566" name="n_2mainValue【保健センター・保健所】&#10;有形固定資産減価償却率">
          <a:extLst>
            <a:ext uri="{FF2B5EF4-FFF2-40B4-BE49-F238E27FC236}">
              <a16:creationId xmlns:a16="http://schemas.microsoft.com/office/drawing/2014/main" id="{40E88F3A-4AA1-40FC-B1AC-9EA3E8EFD10E}"/>
            </a:ext>
          </a:extLst>
        </xdr:cNvPr>
        <xdr:cNvSpPr txBox="1"/>
      </xdr:nvSpPr>
      <xdr:spPr>
        <a:xfrm>
          <a:off x="14389744" y="1078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131734</xdr:rowOff>
    </xdr:from>
    <xdr:ext cx="405111" cy="259045"/>
    <xdr:sp macro="" textlink="">
      <xdr:nvSpPr>
        <xdr:cNvPr id="567" name="n_3mainValue【保健センター・保健所】&#10;有形固定資産減価償却率">
          <a:extLst>
            <a:ext uri="{FF2B5EF4-FFF2-40B4-BE49-F238E27FC236}">
              <a16:creationId xmlns:a16="http://schemas.microsoft.com/office/drawing/2014/main" id="{D715D237-5379-4733-BB49-9BFBBB0C9A01}"/>
            </a:ext>
          </a:extLst>
        </xdr:cNvPr>
        <xdr:cNvSpPr txBox="1"/>
      </xdr:nvSpPr>
      <xdr:spPr>
        <a:xfrm>
          <a:off x="13500744"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82749</xdr:rowOff>
    </xdr:from>
    <xdr:ext cx="405111" cy="259045"/>
    <xdr:sp macro="" textlink="">
      <xdr:nvSpPr>
        <xdr:cNvPr id="568" name="n_4mainValue【保健センター・保健所】&#10;有形固定資産減価償却率">
          <a:extLst>
            <a:ext uri="{FF2B5EF4-FFF2-40B4-BE49-F238E27FC236}">
              <a16:creationId xmlns:a16="http://schemas.microsoft.com/office/drawing/2014/main" id="{1B75110D-FDE1-4BE8-9FF7-7C564D49E5C4}"/>
            </a:ext>
          </a:extLst>
        </xdr:cNvPr>
        <xdr:cNvSpPr txBox="1"/>
      </xdr:nvSpPr>
      <xdr:spPr>
        <a:xfrm>
          <a:off x="12611744" y="10712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9" name="正方形/長方形 568">
          <a:extLst>
            <a:ext uri="{FF2B5EF4-FFF2-40B4-BE49-F238E27FC236}">
              <a16:creationId xmlns:a16="http://schemas.microsoft.com/office/drawing/2014/main" id="{D809E8B1-D440-4688-B13D-A3CD40A75689}"/>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0" name="正方形/長方形 569">
          <a:extLst>
            <a:ext uri="{FF2B5EF4-FFF2-40B4-BE49-F238E27FC236}">
              <a16:creationId xmlns:a16="http://schemas.microsoft.com/office/drawing/2014/main" id="{1A9E2277-7285-4B87-9818-25F05F125C7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1" name="正方形/長方形 570">
          <a:extLst>
            <a:ext uri="{FF2B5EF4-FFF2-40B4-BE49-F238E27FC236}">
              <a16:creationId xmlns:a16="http://schemas.microsoft.com/office/drawing/2014/main" id="{424A3CFE-E292-4090-85C9-0276A771A82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2" name="正方形/長方形 571">
          <a:extLst>
            <a:ext uri="{FF2B5EF4-FFF2-40B4-BE49-F238E27FC236}">
              <a16:creationId xmlns:a16="http://schemas.microsoft.com/office/drawing/2014/main" id="{20ECA5BA-20CB-4E91-A745-3AB77C7B101B}"/>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3" name="正方形/長方形 572">
          <a:extLst>
            <a:ext uri="{FF2B5EF4-FFF2-40B4-BE49-F238E27FC236}">
              <a16:creationId xmlns:a16="http://schemas.microsoft.com/office/drawing/2014/main" id="{3D877D02-404D-420A-BADB-57CDBCE0775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4" name="正方形/長方形 573">
          <a:extLst>
            <a:ext uri="{FF2B5EF4-FFF2-40B4-BE49-F238E27FC236}">
              <a16:creationId xmlns:a16="http://schemas.microsoft.com/office/drawing/2014/main" id="{608BEB98-6401-4C2F-A43F-2F49DFD3C55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5" name="正方形/長方形 574">
          <a:extLst>
            <a:ext uri="{FF2B5EF4-FFF2-40B4-BE49-F238E27FC236}">
              <a16:creationId xmlns:a16="http://schemas.microsoft.com/office/drawing/2014/main" id="{A37428AE-6C94-4081-BA9B-1EA9F8B83A04}"/>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6" name="正方形/長方形 575">
          <a:extLst>
            <a:ext uri="{FF2B5EF4-FFF2-40B4-BE49-F238E27FC236}">
              <a16:creationId xmlns:a16="http://schemas.microsoft.com/office/drawing/2014/main" id="{1C15F272-52E5-4197-9A8E-931C87ABE011}"/>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7" name="テキスト ボックス 576">
          <a:extLst>
            <a:ext uri="{FF2B5EF4-FFF2-40B4-BE49-F238E27FC236}">
              <a16:creationId xmlns:a16="http://schemas.microsoft.com/office/drawing/2014/main" id="{9D3E9513-23E6-4EA1-BAFD-B36A3438C38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8" name="直線コネクタ 577">
          <a:extLst>
            <a:ext uri="{FF2B5EF4-FFF2-40B4-BE49-F238E27FC236}">
              <a16:creationId xmlns:a16="http://schemas.microsoft.com/office/drawing/2014/main" id="{5921E167-DD5A-4C0D-A5BC-39A5BAF32AD8}"/>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066F8773-5642-4B25-B7A3-5FEB16EA3CAD}"/>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4B1F8CE4-AE09-41F5-8AD2-BCBD2156DB8C}"/>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D4D41267-B8EF-4248-B6C3-34CE8D4991BB}"/>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2A420E07-76AA-47D3-B04F-E955763E9CE6}"/>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0FA1C65B-F3EF-4165-936C-E469FC07104C}"/>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3A96A78A-3884-46F8-B674-DA3658ECEE2A}"/>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02AF7251-0401-4EB9-B4D0-32387D1DF64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5117C7B4-9FA9-452C-AC65-88821A24C39E}"/>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D7818276-8282-4FC4-9FF9-28714E3E0268}"/>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7BE9D57E-658B-4D63-9D54-29FF97B45AAD}"/>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6FB88625-9F76-4BB2-AD2D-D5BD3B2DA2AD}"/>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EAC5C6B4-A3B4-4CA1-9D07-7ECBEFD02C51}"/>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15F48038-51AD-485D-9DDC-240DAD967F7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96E1F503-EDC5-4D87-AA20-90E04CEA2868}"/>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保健センター・保健所】&#10;一人当たり面積グラフ枠">
          <a:extLst>
            <a:ext uri="{FF2B5EF4-FFF2-40B4-BE49-F238E27FC236}">
              <a16:creationId xmlns:a16="http://schemas.microsoft.com/office/drawing/2014/main" id="{F757C188-20FD-4C47-BFD9-B04BEDDC0C6D}"/>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155122</xdr:rowOff>
    </xdr:from>
    <xdr:to>
      <xdr:col>116</xdr:col>
      <xdr:colOff>62864</xdr:colOff>
      <xdr:row>64</xdr:row>
      <xdr:rowOff>81643</xdr:rowOff>
    </xdr:to>
    <xdr:cxnSp macro="">
      <xdr:nvCxnSpPr>
        <xdr:cNvPr id="594" name="直線コネクタ 593">
          <a:extLst>
            <a:ext uri="{FF2B5EF4-FFF2-40B4-BE49-F238E27FC236}">
              <a16:creationId xmlns:a16="http://schemas.microsoft.com/office/drawing/2014/main" id="{D6A50C8C-1D44-48C9-A4D0-98AB78E91084}"/>
            </a:ext>
          </a:extLst>
        </xdr:cNvPr>
        <xdr:cNvCxnSpPr/>
      </xdr:nvCxnSpPr>
      <xdr:spPr>
        <a:xfrm flipV="1">
          <a:off x="22160864" y="95848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85470</xdr:rowOff>
    </xdr:from>
    <xdr:ext cx="469744" cy="259045"/>
    <xdr:sp macro="" textlink="">
      <xdr:nvSpPr>
        <xdr:cNvPr id="595" name="【保健センター・保健所】&#10;一人当たり面積最小値テキスト">
          <a:extLst>
            <a:ext uri="{FF2B5EF4-FFF2-40B4-BE49-F238E27FC236}">
              <a16:creationId xmlns:a16="http://schemas.microsoft.com/office/drawing/2014/main" id="{4FF6F076-1E07-4C6F-9D95-EF978E23F6AF}"/>
            </a:ext>
          </a:extLst>
        </xdr:cNvPr>
        <xdr:cNvSpPr txBox="1"/>
      </xdr:nvSpPr>
      <xdr:spPr>
        <a:xfrm>
          <a:off x="22199600" y="1105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81643</xdr:rowOff>
    </xdr:from>
    <xdr:to>
      <xdr:col>116</xdr:col>
      <xdr:colOff>152400</xdr:colOff>
      <xdr:row>64</xdr:row>
      <xdr:rowOff>81643</xdr:rowOff>
    </xdr:to>
    <xdr:cxnSp macro="">
      <xdr:nvCxnSpPr>
        <xdr:cNvPr id="596" name="直線コネクタ 595">
          <a:extLst>
            <a:ext uri="{FF2B5EF4-FFF2-40B4-BE49-F238E27FC236}">
              <a16:creationId xmlns:a16="http://schemas.microsoft.com/office/drawing/2014/main" id="{AF027724-9B4D-4946-B3C7-88EBB901D9AB}"/>
            </a:ext>
          </a:extLst>
        </xdr:cNvPr>
        <xdr:cNvCxnSpPr/>
      </xdr:nvCxnSpPr>
      <xdr:spPr>
        <a:xfrm>
          <a:off x="22072600" y="1105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101799</xdr:rowOff>
    </xdr:from>
    <xdr:ext cx="469744" cy="259045"/>
    <xdr:sp macro="" textlink="">
      <xdr:nvSpPr>
        <xdr:cNvPr id="597" name="【保健センター・保健所】&#10;一人当たり面積最大値テキスト">
          <a:extLst>
            <a:ext uri="{FF2B5EF4-FFF2-40B4-BE49-F238E27FC236}">
              <a16:creationId xmlns:a16="http://schemas.microsoft.com/office/drawing/2014/main" id="{2D6028C2-CB83-416E-B87F-B5389926AF4D}"/>
            </a:ext>
          </a:extLst>
        </xdr:cNvPr>
        <xdr:cNvSpPr txBox="1"/>
      </xdr:nvSpPr>
      <xdr:spPr>
        <a:xfrm>
          <a:off x="22199600" y="936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155122</xdr:rowOff>
    </xdr:from>
    <xdr:to>
      <xdr:col>116</xdr:col>
      <xdr:colOff>152400</xdr:colOff>
      <xdr:row>55</xdr:row>
      <xdr:rowOff>155122</xdr:rowOff>
    </xdr:to>
    <xdr:cxnSp macro="">
      <xdr:nvCxnSpPr>
        <xdr:cNvPr id="598" name="直線コネクタ 597">
          <a:extLst>
            <a:ext uri="{FF2B5EF4-FFF2-40B4-BE49-F238E27FC236}">
              <a16:creationId xmlns:a16="http://schemas.microsoft.com/office/drawing/2014/main" id="{78D9E050-075B-4254-9AFE-96746BCE0714}"/>
            </a:ext>
          </a:extLst>
        </xdr:cNvPr>
        <xdr:cNvCxnSpPr/>
      </xdr:nvCxnSpPr>
      <xdr:spPr>
        <a:xfrm>
          <a:off x="22072600" y="958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131734</xdr:rowOff>
    </xdr:from>
    <xdr:ext cx="469744" cy="259045"/>
    <xdr:sp macro="" textlink="">
      <xdr:nvSpPr>
        <xdr:cNvPr id="599" name="【保健センター・保健所】&#10;一人当たり面積平均値テキスト">
          <a:extLst>
            <a:ext uri="{FF2B5EF4-FFF2-40B4-BE49-F238E27FC236}">
              <a16:creationId xmlns:a16="http://schemas.microsoft.com/office/drawing/2014/main" id="{9265C9E8-8C72-4613-BDE2-4D75AC660298}"/>
            </a:ext>
          </a:extLst>
        </xdr:cNvPr>
        <xdr:cNvSpPr txBox="1"/>
      </xdr:nvSpPr>
      <xdr:spPr>
        <a:xfrm>
          <a:off x="22199600" y="10590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153307</xdr:rowOff>
    </xdr:from>
    <xdr:to>
      <xdr:col>116</xdr:col>
      <xdr:colOff>114300</xdr:colOff>
      <xdr:row>62</xdr:row>
      <xdr:rowOff>83457</xdr:rowOff>
    </xdr:to>
    <xdr:sp macro="" textlink="">
      <xdr:nvSpPr>
        <xdr:cNvPr id="600" name="フローチャート: 判断 599">
          <a:extLst>
            <a:ext uri="{FF2B5EF4-FFF2-40B4-BE49-F238E27FC236}">
              <a16:creationId xmlns:a16="http://schemas.microsoft.com/office/drawing/2014/main" id="{A315FE0F-2F3D-416E-9DEB-D05606F69658}"/>
            </a:ext>
          </a:extLst>
        </xdr:cNvPr>
        <xdr:cNvSpPr/>
      </xdr:nvSpPr>
      <xdr:spPr>
        <a:xfrm>
          <a:off x="22110700" y="1061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136978</xdr:rowOff>
    </xdr:from>
    <xdr:to>
      <xdr:col>112</xdr:col>
      <xdr:colOff>38100</xdr:colOff>
      <xdr:row>62</xdr:row>
      <xdr:rowOff>67128</xdr:rowOff>
    </xdr:to>
    <xdr:sp macro="" textlink="">
      <xdr:nvSpPr>
        <xdr:cNvPr id="601" name="フローチャート: 判断 600">
          <a:extLst>
            <a:ext uri="{FF2B5EF4-FFF2-40B4-BE49-F238E27FC236}">
              <a16:creationId xmlns:a16="http://schemas.microsoft.com/office/drawing/2014/main" id="{E5B64243-BD9C-41E2-AA95-F62E0F756E3B}"/>
            </a:ext>
          </a:extLst>
        </xdr:cNvPr>
        <xdr:cNvSpPr/>
      </xdr:nvSpPr>
      <xdr:spPr>
        <a:xfrm>
          <a:off x="21272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136978</xdr:rowOff>
    </xdr:from>
    <xdr:to>
      <xdr:col>107</xdr:col>
      <xdr:colOff>101600</xdr:colOff>
      <xdr:row>62</xdr:row>
      <xdr:rowOff>67128</xdr:rowOff>
    </xdr:to>
    <xdr:sp macro="" textlink="">
      <xdr:nvSpPr>
        <xdr:cNvPr id="602" name="フローチャート: 判断 601">
          <a:extLst>
            <a:ext uri="{FF2B5EF4-FFF2-40B4-BE49-F238E27FC236}">
              <a16:creationId xmlns:a16="http://schemas.microsoft.com/office/drawing/2014/main" id="{08234724-9550-4B84-9144-E6B7C523599A}"/>
            </a:ext>
          </a:extLst>
        </xdr:cNvPr>
        <xdr:cNvSpPr/>
      </xdr:nvSpPr>
      <xdr:spPr>
        <a:xfrm>
          <a:off x="20383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03" name="フローチャート: 判断 602">
          <a:extLst>
            <a:ext uri="{FF2B5EF4-FFF2-40B4-BE49-F238E27FC236}">
              <a16:creationId xmlns:a16="http://schemas.microsoft.com/office/drawing/2014/main" id="{004C54B4-B31D-47AA-A37C-97A827CDC3C3}"/>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604" name="フローチャート: 判断 603">
          <a:extLst>
            <a:ext uri="{FF2B5EF4-FFF2-40B4-BE49-F238E27FC236}">
              <a16:creationId xmlns:a16="http://schemas.microsoft.com/office/drawing/2014/main" id="{FA472C5C-FEDA-49B3-A230-16DE0FB5BBAE}"/>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A00681FA-87C0-4348-BA85-771C06F0516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C5BDD2FC-DAB1-43E6-914D-50AAFC6ABB9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8826E77D-B582-41E1-B7DD-03E619A577B8}"/>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01372B02-1D27-415A-BBEC-C51FA58E5884}"/>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388798B1-A020-438B-8896-353FED5DB95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39007</xdr:rowOff>
    </xdr:from>
    <xdr:to>
      <xdr:col>116</xdr:col>
      <xdr:colOff>114300</xdr:colOff>
      <xdr:row>59</xdr:row>
      <xdr:rowOff>140607</xdr:rowOff>
    </xdr:to>
    <xdr:sp macro="" textlink="">
      <xdr:nvSpPr>
        <xdr:cNvPr id="610" name="楕円 609">
          <a:extLst>
            <a:ext uri="{FF2B5EF4-FFF2-40B4-BE49-F238E27FC236}">
              <a16:creationId xmlns:a16="http://schemas.microsoft.com/office/drawing/2014/main" id="{01979B4B-CA8A-4915-BC9C-4A1746F00FC6}"/>
            </a:ext>
          </a:extLst>
        </xdr:cNvPr>
        <xdr:cNvSpPr/>
      </xdr:nvSpPr>
      <xdr:spPr>
        <a:xfrm>
          <a:off x="22110700" y="1015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61884</xdr:rowOff>
    </xdr:from>
    <xdr:ext cx="469744" cy="259045"/>
    <xdr:sp macro="" textlink="">
      <xdr:nvSpPr>
        <xdr:cNvPr id="611" name="【保健センター・保健所】&#10;一人当たり面積該当値テキスト">
          <a:extLst>
            <a:ext uri="{FF2B5EF4-FFF2-40B4-BE49-F238E27FC236}">
              <a16:creationId xmlns:a16="http://schemas.microsoft.com/office/drawing/2014/main" id="{2FBCA9DB-0CA6-42E2-AC6C-E8213F1A533E}"/>
            </a:ext>
          </a:extLst>
        </xdr:cNvPr>
        <xdr:cNvSpPr txBox="1"/>
      </xdr:nvSpPr>
      <xdr:spPr>
        <a:xfrm>
          <a:off x="22199600" y="10005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55335</xdr:rowOff>
    </xdr:from>
    <xdr:to>
      <xdr:col>112</xdr:col>
      <xdr:colOff>38100</xdr:colOff>
      <xdr:row>59</xdr:row>
      <xdr:rowOff>156935</xdr:rowOff>
    </xdr:to>
    <xdr:sp macro="" textlink="">
      <xdr:nvSpPr>
        <xdr:cNvPr id="612" name="楕円 611">
          <a:extLst>
            <a:ext uri="{FF2B5EF4-FFF2-40B4-BE49-F238E27FC236}">
              <a16:creationId xmlns:a16="http://schemas.microsoft.com/office/drawing/2014/main" id="{D9634FA8-EA1F-4162-8599-6F704771B00B}"/>
            </a:ext>
          </a:extLst>
        </xdr:cNvPr>
        <xdr:cNvSpPr/>
      </xdr:nvSpPr>
      <xdr:spPr>
        <a:xfrm>
          <a:off x="2127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89807</xdr:rowOff>
    </xdr:from>
    <xdr:to>
      <xdr:col>116</xdr:col>
      <xdr:colOff>63500</xdr:colOff>
      <xdr:row>59</xdr:row>
      <xdr:rowOff>106135</xdr:rowOff>
    </xdr:to>
    <xdr:cxnSp macro="">
      <xdr:nvCxnSpPr>
        <xdr:cNvPr id="613" name="直線コネクタ 612">
          <a:extLst>
            <a:ext uri="{FF2B5EF4-FFF2-40B4-BE49-F238E27FC236}">
              <a16:creationId xmlns:a16="http://schemas.microsoft.com/office/drawing/2014/main" id="{8072665E-F052-43AE-B0A1-1A23456A642A}"/>
            </a:ext>
          </a:extLst>
        </xdr:cNvPr>
        <xdr:cNvCxnSpPr/>
      </xdr:nvCxnSpPr>
      <xdr:spPr>
        <a:xfrm flipV="1">
          <a:off x="21323300" y="10205357"/>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55335</xdr:rowOff>
    </xdr:from>
    <xdr:to>
      <xdr:col>107</xdr:col>
      <xdr:colOff>101600</xdr:colOff>
      <xdr:row>59</xdr:row>
      <xdr:rowOff>156935</xdr:rowOff>
    </xdr:to>
    <xdr:sp macro="" textlink="">
      <xdr:nvSpPr>
        <xdr:cNvPr id="614" name="楕円 613">
          <a:extLst>
            <a:ext uri="{FF2B5EF4-FFF2-40B4-BE49-F238E27FC236}">
              <a16:creationId xmlns:a16="http://schemas.microsoft.com/office/drawing/2014/main" id="{EEA18F46-2FA6-43E3-B525-366F378ABBF0}"/>
            </a:ext>
          </a:extLst>
        </xdr:cNvPr>
        <xdr:cNvSpPr/>
      </xdr:nvSpPr>
      <xdr:spPr>
        <a:xfrm>
          <a:off x="20383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106135</xdr:rowOff>
    </xdr:from>
    <xdr:to>
      <xdr:col>111</xdr:col>
      <xdr:colOff>177800</xdr:colOff>
      <xdr:row>59</xdr:row>
      <xdr:rowOff>106135</xdr:rowOff>
    </xdr:to>
    <xdr:cxnSp macro="">
      <xdr:nvCxnSpPr>
        <xdr:cNvPr id="615" name="直線コネクタ 614">
          <a:extLst>
            <a:ext uri="{FF2B5EF4-FFF2-40B4-BE49-F238E27FC236}">
              <a16:creationId xmlns:a16="http://schemas.microsoft.com/office/drawing/2014/main" id="{8D51A595-190E-41D8-ACA4-A3FC6AB524E3}"/>
            </a:ext>
          </a:extLst>
        </xdr:cNvPr>
        <xdr:cNvCxnSpPr/>
      </xdr:nvCxnSpPr>
      <xdr:spPr>
        <a:xfrm>
          <a:off x="20434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55335</xdr:rowOff>
    </xdr:from>
    <xdr:to>
      <xdr:col>102</xdr:col>
      <xdr:colOff>165100</xdr:colOff>
      <xdr:row>59</xdr:row>
      <xdr:rowOff>156935</xdr:rowOff>
    </xdr:to>
    <xdr:sp macro="" textlink="">
      <xdr:nvSpPr>
        <xdr:cNvPr id="616" name="楕円 615">
          <a:extLst>
            <a:ext uri="{FF2B5EF4-FFF2-40B4-BE49-F238E27FC236}">
              <a16:creationId xmlns:a16="http://schemas.microsoft.com/office/drawing/2014/main" id="{378C56CF-F29F-4EE3-8D73-32D7DA700734}"/>
            </a:ext>
          </a:extLst>
        </xdr:cNvPr>
        <xdr:cNvSpPr/>
      </xdr:nvSpPr>
      <xdr:spPr>
        <a:xfrm>
          <a:off x="19494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59</xdr:row>
      <xdr:rowOff>106135</xdr:rowOff>
    </xdr:from>
    <xdr:to>
      <xdr:col>107</xdr:col>
      <xdr:colOff>50800</xdr:colOff>
      <xdr:row>59</xdr:row>
      <xdr:rowOff>106135</xdr:rowOff>
    </xdr:to>
    <xdr:cxnSp macro="">
      <xdr:nvCxnSpPr>
        <xdr:cNvPr id="617" name="直線コネクタ 616">
          <a:extLst>
            <a:ext uri="{FF2B5EF4-FFF2-40B4-BE49-F238E27FC236}">
              <a16:creationId xmlns:a16="http://schemas.microsoft.com/office/drawing/2014/main" id="{92920D34-0312-483B-AF1A-13E7AB73E720}"/>
            </a:ext>
          </a:extLst>
        </xdr:cNvPr>
        <xdr:cNvCxnSpPr/>
      </xdr:nvCxnSpPr>
      <xdr:spPr>
        <a:xfrm>
          <a:off x="19545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55335</xdr:rowOff>
    </xdr:from>
    <xdr:to>
      <xdr:col>98</xdr:col>
      <xdr:colOff>38100</xdr:colOff>
      <xdr:row>59</xdr:row>
      <xdr:rowOff>156935</xdr:rowOff>
    </xdr:to>
    <xdr:sp macro="" textlink="">
      <xdr:nvSpPr>
        <xdr:cNvPr id="618" name="楕円 617">
          <a:extLst>
            <a:ext uri="{FF2B5EF4-FFF2-40B4-BE49-F238E27FC236}">
              <a16:creationId xmlns:a16="http://schemas.microsoft.com/office/drawing/2014/main" id="{5445030B-8D6D-47DF-A171-E13C09F4750E}"/>
            </a:ext>
          </a:extLst>
        </xdr:cNvPr>
        <xdr:cNvSpPr/>
      </xdr:nvSpPr>
      <xdr:spPr>
        <a:xfrm>
          <a:off x="18605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59</xdr:row>
      <xdr:rowOff>106135</xdr:rowOff>
    </xdr:from>
    <xdr:to>
      <xdr:col>102</xdr:col>
      <xdr:colOff>114300</xdr:colOff>
      <xdr:row>59</xdr:row>
      <xdr:rowOff>106135</xdr:rowOff>
    </xdr:to>
    <xdr:cxnSp macro="">
      <xdr:nvCxnSpPr>
        <xdr:cNvPr id="619" name="直線コネクタ 618">
          <a:extLst>
            <a:ext uri="{FF2B5EF4-FFF2-40B4-BE49-F238E27FC236}">
              <a16:creationId xmlns:a16="http://schemas.microsoft.com/office/drawing/2014/main" id="{B13845A8-76A9-439D-8661-0A4EF4EE2719}"/>
            </a:ext>
          </a:extLst>
        </xdr:cNvPr>
        <xdr:cNvCxnSpPr/>
      </xdr:nvCxnSpPr>
      <xdr:spPr>
        <a:xfrm>
          <a:off x="18656300" y="102216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58255</xdr:rowOff>
    </xdr:from>
    <xdr:ext cx="469744" cy="259045"/>
    <xdr:sp macro="" textlink="">
      <xdr:nvSpPr>
        <xdr:cNvPr id="620" name="n_1aveValue【保健センター・保健所】&#10;一人当たり面積">
          <a:extLst>
            <a:ext uri="{FF2B5EF4-FFF2-40B4-BE49-F238E27FC236}">
              <a16:creationId xmlns:a16="http://schemas.microsoft.com/office/drawing/2014/main" id="{2FFD37D3-8F37-4F1A-8CCE-4F1488E85C3B}"/>
            </a:ext>
          </a:extLst>
        </xdr:cNvPr>
        <xdr:cNvSpPr txBox="1"/>
      </xdr:nvSpPr>
      <xdr:spPr>
        <a:xfrm>
          <a:off x="210757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58255</xdr:rowOff>
    </xdr:from>
    <xdr:ext cx="469744" cy="259045"/>
    <xdr:sp macro="" textlink="">
      <xdr:nvSpPr>
        <xdr:cNvPr id="621" name="n_2aveValue【保健センター・保健所】&#10;一人当たり面積">
          <a:extLst>
            <a:ext uri="{FF2B5EF4-FFF2-40B4-BE49-F238E27FC236}">
              <a16:creationId xmlns:a16="http://schemas.microsoft.com/office/drawing/2014/main" id="{E056E8EC-FDAB-421F-BD99-7CB21F2B62D5}"/>
            </a:ext>
          </a:extLst>
        </xdr:cNvPr>
        <xdr:cNvSpPr txBox="1"/>
      </xdr:nvSpPr>
      <xdr:spPr>
        <a:xfrm>
          <a:off x="20199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622" name="n_3aveValue【保健センター・保健所】&#10;一人当たり面積">
          <a:extLst>
            <a:ext uri="{FF2B5EF4-FFF2-40B4-BE49-F238E27FC236}">
              <a16:creationId xmlns:a16="http://schemas.microsoft.com/office/drawing/2014/main" id="{9520E1FC-3297-446C-BA0F-4021EEA69B77}"/>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623" name="n_4aveValue【保健センター・保健所】&#10;一人当たり面積">
          <a:extLst>
            <a:ext uri="{FF2B5EF4-FFF2-40B4-BE49-F238E27FC236}">
              <a16:creationId xmlns:a16="http://schemas.microsoft.com/office/drawing/2014/main" id="{DF085117-AB02-4701-BE9B-ACB96BADC8EC}"/>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2012</xdr:rowOff>
    </xdr:from>
    <xdr:ext cx="469744" cy="259045"/>
    <xdr:sp macro="" textlink="">
      <xdr:nvSpPr>
        <xdr:cNvPr id="624" name="n_1mainValue【保健センター・保健所】&#10;一人当たり面積">
          <a:extLst>
            <a:ext uri="{FF2B5EF4-FFF2-40B4-BE49-F238E27FC236}">
              <a16:creationId xmlns:a16="http://schemas.microsoft.com/office/drawing/2014/main" id="{86824FAE-F9CC-4551-ACCC-862B66FC361A}"/>
            </a:ext>
          </a:extLst>
        </xdr:cNvPr>
        <xdr:cNvSpPr txBox="1"/>
      </xdr:nvSpPr>
      <xdr:spPr>
        <a:xfrm>
          <a:off x="210757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2012</xdr:rowOff>
    </xdr:from>
    <xdr:ext cx="469744" cy="259045"/>
    <xdr:sp macro="" textlink="">
      <xdr:nvSpPr>
        <xdr:cNvPr id="625" name="n_2mainValue【保健センター・保健所】&#10;一人当たり面積">
          <a:extLst>
            <a:ext uri="{FF2B5EF4-FFF2-40B4-BE49-F238E27FC236}">
              <a16:creationId xmlns:a16="http://schemas.microsoft.com/office/drawing/2014/main" id="{585B0532-8605-4076-8263-E19265CA00B0}"/>
            </a:ext>
          </a:extLst>
        </xdr:cNvPr>
        <xdr:cNvSpPr txBox="1"/>
      </xdr:nvSpPr>
      <xdr:spPr>
        <a:xfrm>
          <a:off x="20199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2012</xdr:rowOff>
    </xdr:from>
    <xdr:ext cx="469744" cy="259045"/>
    <xdr:sp macro="" textlink="">
      <xdr:nvSpPr>
        <xdr:cNvPr id="626" name="n_3mainValue【保健センター・保健所】&#10;一人当たり面積">
          <a:extLst>
            <a:ext uri="{FF2B5EF4-FFF2-40B4-BE49-F238E27FC236}">
              <a16:creationId xmlns:a16="http://schemas.microsoft.com/office/drawing/2014/main" id="{DAD43C30-A880-42D6-BF40-89A51AE8BB7C}"/>
            </a:ext>
          </a:extLst>
        </xdr:cNvPr>
        <xdr:cNvSpPr txBox="1"/>
      </xdr:nvSpPr>
      <xdr:spPr>
        <a:xfrm>
          <a:off x="19310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2012</xdr:rowOff>
    </xdr:from>
    <xdr:ext cx="469744" cy="259045"/>
    <xdr:sp macro="" textlink="">
      <xdr:nvSpPr>
        <xdr:cNvPr id="627" name="n_4mainValue【保健センター・保健所】&#10;一人当たり面積">
          <a:extLst>
            <a:ext uri="{FF2B5EF4-FFF2-40B4-BE49-F238E27FC236}">
              <a16:creationId xmlns:a16="http://schemas.microsoft.com/office/drawing/2014/main" id="{E4CEBBDC-E212-4F98-B7C3-206697EA17AA}"/>
            </a:ext>
          </a:extLst>
        </xdr:cNvPr>
        <xdr:cNvSpPr txBox="1"/>
      </xdr:nvSpPr>
      <xdr:spPr>
        <a:xfrm>
          <a:off x="18421427" y="994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5F387F22-D9B5-42B3-B114-61421161A161}"/>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775D2A75-2F50-4ADF-9F65-59A5AD4CAAA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F42D45D8-3E20-44EF-9D5E-7AF1885850AF}"/>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6E2AAAC4-B5E6-480A-8DBF-864F94A4D4E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3E7A5C25-3503-4E9A-B626-B335B446243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23CA412A-B04B-41BF-869D-DE75F75376E6}"/>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9B004D01-B8DD-47B9-9086-7C9C315EBC7C}"/>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B3F23AFB-BFFE-4599-8F8A-2492783F542B}"/>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2669E570-A845-40D7-8D95-4CF41E192FD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9704A539-51FF-4E14-81A4-8D6BC49AAB2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4D103302-4C74-4319-885C-139F2D222A6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25FA67E7-1FD8-4F66-BC21-4A61B705945F}"/>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EFB05719-484E-4892-B6A9-A22BC776DEB4}"/>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D755B977-1961-4B67-A0EC-9FC990F2B602}"/>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ECDBF3A4-360A-4308-B791-4A179292C354}"/>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E393BB38-D406-43EF-92C0-9ED1963C874E}"/>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7758750A-CAAF-46D9-901C-B4449BCF55A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81C08EE3-FCA0-4008-9750-1D1B1DE79205}"/>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DE2BBD29-5F94-407D-B58B-6FB80D989322}"/>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DD30AB3A-5040-4A6D-B67F-27E6C2E201C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7EDF9B13-A2FE-44DE-A70C-670819D4041E}"/>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E321A4F9-441C-4EC6-A621-286BFD06904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78F2F29D-1F8B-4C4E-8364-718588F14952}"/>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消防施設】&#10;有形固定資産減価償却率グラフ枠">
          <a:extLst>
            <a:ext uri="{FF2B5EF4-FFF2-40B4-BE49-F238E27FC236}">
              <a16:creationId xmlns:a16="http://schemas.microsoft.com/office/drawing/2014/main" id="{8E2418C9-DF12-445B-A2EB-D0699AB2A333}"/>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137161</xdr:rowOff>
    </xdr:from>
    <xdr:to>
      <xdr:col>85</xdr:col>
      <xdr:colOff>126364</xdr:colOff>
      <xdr:row>85</xdr:row>
      <xdr:rowOff>161925</xdr:rowOff>
    </xdr:to>
    <xdr:cxnSp macro="">
      <xdr:nvCxnSpPr>
        <xdr:cNvPr id="652" name="直線コネクタ 651">
          <a:extLst>
            <a:ext uri="{FF2B5EF4-FFF2-40B4-BE49-F238E27FC236}">
              <a16:creationId xmlns:a16="http://schemas.microsoft.com/office/drawing/2014/main" id="{388264C4-9A02-457B-AACB-F6A4638A340A}"/>
            </a:ext>
          </a:extLst>
        </xdr:cNvPr>
        <xdr:cNvCxnSpPr/>
      </xdr:nvCxnSpPr>
      <xdr:spPr>
        <a:xfrm flipV="1">
          <a:off x="16318864" y="13338811"/>
          <a:ext cx="0" cy="1396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165752</xdr:rowOff>
    </xdr:from>
    <xdr:ext cx="405111" cy="259045"/>
    <xdr:sp macro="" textlink="">
      <xdr:nvSpPr>
        <xdr:cNvPr id="653" name="【消防施設】&#10;有形固定資産減価償却率最小値テキスト">
          <a:extLst>
            <a:ext uri="{FF2B5EF4-FFF2-40B4-BE49-F238E27FC236}">
              <a16:creationId xmlns:a16="http://schemas.microsoft.com/office/drawing/2014/main" id="{36D6285E-925E-4E3A-B8FD-48D926BEF7D8}"/>
            </a:ext>
          </a:extLst>
        </xdr:cNvPr>
        <xdr:cNvSpPr txBox="1"/>
      </xdr:nvSpPr>
      <xdr:spPr>
        <a:xfrm>
          <a:off x="16357600" y="1473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161925</xdr:rowOff>
    </xdr:from>
    <xdr:to>
      <xdr:col>86</xdr:col>
      <xdr:colOff>25400</xdr:colOff>
      <xdr:row>85</xdr:row>
      <xdr:rowOff>161925</xdr:rowOff>
    </xdr:to>
    <xdr:cxnSp macro="">
      <xdr:nvCxnSpPr>
        <xdr:cNvPr id="654" name="直線コネクタ 653">
          <a:extLst>
            <a:ext uri="{FF2B5EF4-FFF2-40B4-BE49-F238E27FC236}">
              <a16:creationId xmlns:a16="http://schemas.microsoft.com/office/drawing/2014/main" id="{89DA8567-1462-4F73-8730-55CBBCCA5D2B}"/>
            </a:ext>
          </a:extLst>
        </xdr:cNvPr>
        <xdr:cNvCxnSpPr/>
      </xdr:nvCxnSpPr>
      <xdr:spPr>
        <a:xfrm>
          <a:off x="16230600" y="14735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83838</xdr:rowOff>
    </xdr:from>
    <xdr:ext cx="405111" cy="259045"/>
    <xdr:sp macro="" textlink="">
      <xdr:nvSpPr>
        <xdr:cNvPr id="655" name="【消防施設】&#10;有形固定資産減価償却率最大値テキスト">
          <a:extLst>
            <a:ext uri="{FF2B5EF4-FFF2-40B4-BE49-F238E27FC236}">
              <a16:creationId xmlns:a16="http://schemas.microsoft.com/office/drawing/2014/main" id="{CD4F302D-EC23-4862-A3B0-03810AAB2A3F}"/>
            </a:ext>
          </a:extLst>
        </xdr:cNvPr>
        <xdr:cNvSpPr txBox="1"/>
      </xdr:nvSpPr>
      <xdr:spPr>
        <a:xfrm>
          <a:off x="16357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137161</xdr:rowOff>
    </xdr:from>
    <xdr:to>
      <xdr:col>86</xdr:col>
      <xdr:colOff>25400</xdr:colOff>
      <xdr:row>77</xdr:row>
      <xdr:rowOff>137161</xdr:rowOff>
    </xdr:to>
    <xdr:cxnSp macro="">
      <xdr:nvCxnSpPr>
        <xdr:cNvPr id="656" name="直線コネクタ 655">
          <a:extLst>
            <a:ext uri="{FF2B5EF4-FFF2-40B4-BE49-F238E27FC236}">
              <a16:creationId xmlns:a16="http://schemas.microsoft.com/office/drawing/2014/main" id="{DE759F8B-AB6C-4E20-A710-81D093FD20B4}"/>
            </a:ext>
          </a:extLst>
        </xdr:cNvPr>
        <xdr:cNvCxnSpPr/>
      </xdr:nvCxnSpPr>
      <xdr:spPr>
        <a:xfrm>
          <a:off x="16230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10177</xdr:rowOff>
    </xdr:from>
    <xdr:ext cx="405111" cy="259045"/>
    <xdr:sp macro="" textlink="">
      <xdr:nvSpPr>
        <xdr:cNvPr id="657" name="【消防施設】&#10;有形固定資産減価償却率平均値テキスト">
          <a:extLst>
            <a:ext uri="{FF2B5EF4-FFF2-40B4-BE49-F238E27FC236}">
              <a16:creationId xmlns:a16="http://schemas.microsoft.com/office/drawing/2014/main" id="{78AFE105-0BA7-4FB1-81A2-17DAD0790856}"/>
            </a:ext>
          </a:extLst>
        </xdr:cNvPr>
        <xdr:cNvSpPr txBox="1"/>
      </xdr:nvSpPr>
      <xdr:spPr>
        <a:xfrm>
          <a:off x="16357600" y="1389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158750</xdr:rowOff>
    </xdr:from>
    <xdr:to>
      <xdr:col>85</xdr:col>
      <xdr:colOff>177800</xdr:colOff>
      <xdr:row>82</xdr:row>
      <xdr:rowOff>88900</xdr:rowOff>
    </xdr:to>
    <xdr:sp macro="" textlink="">
      <xdr:nvSpPr>
        <xdr:cNvPr id="658" name="フローチャート: 判断 657">
          <a:extLst>
            <a:ext uri="{FF2B5EF4-FFF2-40B4-BE49-F238E27FC236}">
              <a16:creationId xmlns:a16="http://schemas.microsoft.com/office/drawing/2014/main" id="{6D1D619D-0726-415F-AC2C-200E16A877ED}"/>
            </a:ext>
          </a:extLst>
        </xdr:cNvPr>
        <xdr:cNvSpPr/>
      </xdr:nvSpPr>
      <xdr:spPr>
        <a:xfrm>
          <a:off x="16268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133986</xdr:rowOff>
    </xdr:from>
    <xdr:to>
      <xdr:col>81</xdr:col>
      <xdr:colOff>101600</xdr:colOff>
      <xdr:row>82</xdr:row>
      <xdr:rowOff>64136</xdr:rowOff>
    </xdr:to>
    <xdr:sp macro="" textlink="">
      <xdr:nvSpPr>
        <xdr:cNvPr id="659" name="フローチャート: 判断 658">
          <a:extLst>
            <a:ext uri="{FF2B5EF4-FFF2-40B4-BE49-F238E27FC236}">
              <a16:creationId xmlns:a16="http://schemas.microsoft.com/office/drawing/2014/main" id="{3AC8DD82-1C48-424A-AFED-CDD3501D3623}"/>
            </a:ext>
          </a:extLst>
        </xdr:cNvPr>
        <xdr:cNvSpPr/>
      </xdr:nvSpPr>
      <xdr:spPr>
        <a:xfrm>
          <a:off x="15430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122555</xdr:rowOff>
    </xdr:from>
    <xdr:to>
      <xdr:col>76</xdr:col>
      <xdr:colOff>165100</xdr:colOff>
      <xdr:row>82</xdr:row>
      <xdr:rowOff>52705</xdr:rowOff>
    </xdr:to>
    <xdr:sp macro="" textlink="">
      <xdr:nvSpPr>
        <xdr:cNvPr id="660" name="フローチャート: 判断 659">
          <a:extLst>
            <a:ext uri="{FF2B5EF4-FFF2-40B4-BE49-F238E27FC236}">
              <a16:creationId xmlns:a16="http://schemas.microsoft.com/office/drawing/2014/main" id="{C136BCA1-64EB-412C-A3DA-A11BA68C69B1}"/>
            </a:ext>
          </a:extLst>
        </xdr:cNvPr>
        <xdr:cNvSpPr/>
      </xdr:nvSpPr>
      <xdr:spPr>
        <a:xfrm>
          <a:off x="14541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90170</xdr:rowOff>
    </xdr:from>
    <xdr:to>
      <xdr:col>72</xdr:col>
      <xdr:colOff>38100</xdr:colOff>
      <xdr:row>82</xdr:row>
      <xdr:rowOff>20320</xdr:rowOff>
    </xdr:to>
    <xdr:sp macro="" textlink="">
      <xdr:nvSpPr>
        <xdr:cNvPr id="661" name="フローチャート: 判断 660">
          <a:extLst>
            <a:ext uri="{FF2B5EF4-FFF2-40B4-BE49-F238E27FC236}">
              <a16:creationId xmlns:a16="http://schemas.microsoft.com/office/drawing/2014/main" id="{124FC340-71E9-404D-BCC5-1B082BA4028B}"/>
            </a:ext>
          </a:extLst>
        </xdr:cNvPr>
        <xdr:cNvSpPr/>
      </xdr:nvSpPr>
      <xdr:spPr>
        <a:xfrm>
          <a:off x="13652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50164</xdr:rowOff>
    </xdr:from>
    <xdr:to>
      <xdr:col>67</xdr:col>
      <xdr:colOff>101600</xdr:colOff>
      <xdr:row>81</xdr:row>
      <xdr:rowOff>151764</xdr:rowOff>
    </xdr:to>
    <xdr:sp macro="" textlink="">
      <xdr:nvSpPr>
        <xdr:cNvPr id="662" name="フローチャート: 判断 661">
          <a:extLst>
            <a:ext uri="{FF2B5EF4-FFF2-40B4-BE49-F238E27FC236}">
              <a16:creationId xmlns:a16="http://schemas.microsoft.com/office/drawing/2014/main" id="{F9268F88-7CB9-4927-9715-D74A7DEB2F30}"/>
            </a:ext>
          </a:extLst>
        </xdr:cNvPr>
        <xdr:cNvSpPr/>
      </xdr:nvSpPr>
      <xdr:spPr>
        <a:xfrm>
          <a:off x="12763500" y="1393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F775CC0C-A50D-4B72-A51A-0080E18B04F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77936379-6B9C-462D-822D-0F967ADAAA9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8FB9732E-28FD-4FDE-A05C-4ED6CE511F97}"/>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AACE36C6-273B-4BE3-9C73-3B5B8DE8B73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B80A3B6E-015B-4757-A7A9-617871CB351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52070</xdr:rowOff>
    </xdr:from>
    <xdr:to>
      <xdr:col>85</xdr:col>
      <xdr:colOff>177800</xdr:colOff>
      <xdr:row>84</xdr:row>
      <xdr:rowOff>153670</xdr:rowOff>
    </xdr:to>
    <xdr:sp macro="" textlink="">
      <xdr:nvSpPr>
        <xdr:cNvPr id="668" name="楕円 667">
          <a:extLst>
            <a:ext uri="{FF2B5EF4-FFF2-40B4-BE49-F238E27FC236}">
              <a16:creationId xmlns:a16="http://schemas.microsoft.com/office/drawing/2014/main" id="{DAAFA1F5-9631-4804-9F3B-3D399953B6EB}"/>
            </a:ext>
          </a:extLst>
        </xdr:cNvPr>
        <xdr:cNvSpPr/>
      </xdr:nvSpPr>
      <xdr:spPr>
        <a:xfrm>
          <a:off x="162687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30497</xdr:rowOff>
    </xdr:from>
    <xdr:ext cx="405111" cy="259045"/>
    <xdr:sp macro="" textlink="">
      <xdr:nvSpPr>
        <xdr:cNvPr id="669" name="【消防施設】&#10;有形固定資産減価償却率該当値テキスト">
          <a:extLst>
            <a:ext uri="{FF2B5EF4-FFF2-40B4-BE49-F238E27FC236}">
              <a16:creationId xmlns:a16="http://schemas.microsoft.com/office/drawing/2014/main" id="{7561BB93-C9E1-45E4-BA7A-BE408CF1B151}"/>
            </a:ext>
          </a:extLst>
        </xdr:cNvPr>
        <xdr:cNvSpPr txBox="1"/>
      </xdr:nvSpPr>
      <xdr:spPr>
        <a:xfrm>
          <a:off x="16357600" y="1443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15875</xdr:rowOff>
    </xdr:from>
    <xdr:to>
      <xdr:col>81</xdr:col>
      <xdr:colOff>101600</xdr:colOff>
      <xdr:row>84</xdr:row>
      <xdr:rowOff>117475</xdr:rowOff>
    </xdr:to>
    <xdr:sp macro="" textlink="">
      <xdr:nvSpPr>
        <xdr:cNvPr id="670" name="楕円 669">
          <a:extLst>
            <a:ext uri="{FF2B5EF4-FFF2-40B4-BE49-F238E27FC236}">
              <a16:creationId xmlns:a16="http://schemas.microsoft.com/office/drawing/2014/main" id="{FFE1B18B-9FBB-4783-9CD6-687E1B31F088}"/>
            </a:ext>
          </a:extLst>
        </xdr:cNvPr>
        <xdr:cNvSpPr/>
      </xdr:nvSpPr>
      <xdr:spPr>
        <a:xfrm>
          <a:off x="15430500" y="14417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66675</xdr:rowOff>
    </xdr:from>
    <xdr:to>
      <xdr:col>85</xdr:col>
      <xdr:colOff>127000</xdr:colOff>
      <xdr:row>84</xdr:row>
      <xdr:rowOff>102870</xdr:rowOff>
    </xdr:to>
    <xdr:cxnSp macro="">
      <xdr:nvCxnSpPr>
        <xdr:cNvPr id="671" name="直線コネクタ 670">
          <a:extLst>
            <a:ext uri="{FF2B5EF4-FFF2-40B4-BE49-F238E27FC236}">
              <a16:creationId xmlns:a16="http://schemas.microsoft.com/office/drawing/2014/main" id="{890A1BCC-BFB7-403C-B6A6-CDD8EB995D4A}"/>
            </a:ext>
          </a:extLst>
        </xdr:cNvPr>
        <xdr:cNvCxnSpPr/>
      </xdr:nvCxnSpPr>
      <xdr:spPr>
        <a:xfrm>
          <a:off x="15481300" y="1446847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149225</xdr:rowOff>
    </xdr:from>
    <xdr:to>
      <xdr:col>76</xdr:col>
      <xdr:colOff>165100</xdr:colOff>
      <xdr:row>84</xdr:row>
      <xdr:rowOff>79375</xdr:rowOff>
    </xdr:to>
    <xdr:sp macro="" textlink="">
      <xdr:nvSpPr>
        <xdr:cNvPr id="672" name="楕円 671">
          <a:extLst>
            <a:ext uri="{FF2B5EF4-FFF2-40B4-BE49-F238E27FC236}">
              <a16:creationId xmlns:a16="http://schemas.microsoft.com/office/drawing/2014/main" id="{A28A4DEE-D2FF-4D9E-A97C-A2B34770DAE0}"/>
            </a:ext>
          </a:extLst>
        </xdr:cNvPr>
        <xdr:cNvSpPr/>
      </xdr:nvSpPr>
      <xdr:spPr>
        <a:xfrm>
          <a:off x="14541500" y="1437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28575</xdr:rowOff>
    </xdr:from>
    <xdr:to>
      <xdr:col>81</xdr:col>
      <xdr:colOff>50800</xdr:colOff>
      <xdr:row>84</xdr:row>
      <xdr:rowOff>66675</xdr:rowOff>
    </xdr:to>
    <xdr:cxnSp macro="">
      <xdr:nvCxnSpPr>
        <xdr:cNvPr id="673" name="直線コネクタ 672">
          <a:extLst>
            <a:ext uri="{FF2B5EF4-FFF2-40B4-BE49-F238E27FC236}">
              <a16:creationId xmlns:a16="http://schemas.microsoft.com/office/drawing/2014/main" id="{2CAAC025-C003-46B6-BF12-92B907803B4D}"/>
            </a:ext>
          </a:extLst>
        </xdr:cNvPr>
        <xdr:cNvCxnSpPr/>
      </xdr:nvCxnSpPr>
      <xdr:spPr>
        <a:xfrm>
          <a:off x="14592300" y="144303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113030</xdr:rowOff>
    </xdr:from>
    <xdr:to>
      <xdr:col>72</xdr:col>
      <xdr:colOff>38100</xdr:colOff>
      <xdr:row>84</xdr:row>
      <xdr:rowOff>43180</xdr:rowOff>
    </xdr:to>
    <xdr:sp macro="" textlink="">
      <xdr:nvSpPr>
        <xdr:cNvPr id="674" name="楕円 673">
          <a:extLst>
            <a:ext uri="{FF2B5EF4-FFF2-40B4-BE49-F238E27FC236}">
              <a16:creationId xmlns:a16="http://schemas.microsoft.com/office/drawing/2014/main" id="{3F9E2A31-CEF7-4764-9244-FE190AD3850F}"/>
            </a:ext>
          </a:extLst>
        </xdr:cNvPr>
        <xdr:cNvSpPr/>
      </xdr:nvSpPr>
      <xdr:spPr>
        <a:xfrm>
          <a:off x="13652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163830</xdr:rowOff>
    </xdr:from>
    <xdr:to>
      <xdr:col>76</xdr:col>
      <xdr:colOff>114300</xdr:colOff>
      <xdr:row>84</xdr:row>
      <xdr:rowOff>28575</xdr:rowOff>
    </xdr:to>
    <xdr:cxnSp macro="">
      <xdr:nvCxnSpPr>
        <xdr:cNvPr id="675" name="直線コネクタ 674">
          <a:extLst>
            <a:ext uri="{FF2B5EF4-FFF2-40B4-BE49-F238E27FC236}">
              <a16:creationId xmlns:a16="http://schemas.microsoft.com/office/drawing/2014/main" id="{C4B99DC1-7691-4EB0-9D8E-13A21651F51F}"/>
            </a:ext>
          </a:extLst>
        </xdr:cNvPr>
        <xdr:cNvCxnSpPr/>
      </xdr:nvCxnSpPr>
      <xdr:spPr>
        <a:xfrm>
          <a:off x="13703300" y="143941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69214</xdr:rowOff>
    </xdr:from>
    <xdr:to>
      <xdr:col>67</xdr:col>
      <xdr:colOff>101600</xdr:colOff>
      <xdr:row>83</xdr:row>
      <xdr:rowOff>170814</xdr:rowOff>
    </xdr:to>
    <xdr:sp macro="" textlink="">
      <xdr:nvSpPr>
        <xdr:cNvPr id="676" name="楕円 675">
          <a:extLst>
            <a:ext uri="{FF2B5EF4-FFF2-40B4-BE49-F238E27FC236}">
              <a16:creationId xmlns:a16="http://schemas.microsoft.com/office/drawing/2014/main" id="{B639E74A-033E-4792-9EFC-C2C1045E947E}"/>
            </a:ext>
          </a:extLst>
        </xdr:cNvPr>
        <xdr:cNvSpPr/>
      </xdr:nvSpPr>
      <xdr:spPr>
        <a:xfrm>
          <a:off x="12763500" y="1429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120014</xdr:rowOff>
    </xdr:from>
    <xdr:to>
      <xdr:col>71</xdr:col>
      <xdr:colOff>177800</xdr:colOff>
      <xdr:row>83</xdr:row>
      <xdr:rowOff>163830</xdr:rowOff>
    </xdr:to>
    <xdr:cxnSp macro="">
      <xdr:nvCxnSpPr>
        <xdr:cNvPr id="677" name="直線コネクタ 676">
          <a:extLst>
            <a:ext uri="{FF2B5EF4-FFF2-40B4-BE49-F238E27FC236}">
              <a16:creationId xmlns:a16="http://schemas.microsoft.com/office/drawing/2014/main" id="{007887F8-B1AA-4074-B840-2A7877866F44}"/>
            </a:ext>
          </a:extLst>
        </xdr:cNvPr>
        <xdr:cNvCxnSpPr/>
      </xdr:nvCxnSpPr>
      <xdr:spPr>
        <a:xfrm>
          <a:off x="12814300" y="1435036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80663</xdr:rowOff>
    </xdr:from>
    <xdr:ext cx="405111" cy="259045"/>
    <xdr:sp macro="" textlink="">
      <xdr:nvSpPr>
        <xdr:cNvPr id="678" name="n_1aveValue【消防施設】&#10;有形固定資産減価償却率">
          <a:extLst>
            <a:ext uri="{FF2B5EF4-FFF2-40B4-BE49-F238E27FC236}">
              <a16:creationId xmlns:a16="http://schemas.microsoft.com/office/drawing/2014/main" id="{3DE42B7E-C92A-434A-9745-A7A1E096ECC6}"/>
            </a:ext>
          </a:extLst>
        </xdr:cNvPr>
        <xdr:cNvSpPr txBox="1"/>
      </xdr:nvSpPr>
      <xdr:spPr>
        <a:xfrm>
          <a:off x="15266044"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69232</xdr:rowOff>
    </xdr:from>
    <xdr:ext cx="405111" cy="259045"/>
    <xdr:sp macro="" textlink="">
      <xdr:nvSpPr>
        <xdr:cNvPr id="679" name="n_2aveValue【消防施設】&#10;有形固定資産減価償却率">
          <a:extLst>
            <a:ext uri="{FF2B5EF4-FFF2-40B4-BE49-F238E27FC236}">
              <a16:creationId xmlns:a16="http://schemas.microsoft.com/office/drawing/2014/main" id="{F9DBB02F-6DFC-4ABF-85CF-8E808339C42A}"/>
            </a:ext>
          </a:extLst>
        </xdr:cNvPr>
        <xdr:cNvSpPr txBox="1"/>
      </xdr:nvSpPr>
      <xdr:spPr>
        <a:xfrm>
          <a:off x="14389744" y="1378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80" name="n_3aveValue【消防施設】&#10;有形固定資産減価償却率">
          <a:extLst>
            <a:ext uri="{FF2B5EF4-FFF2-40B4-BE49-F238E27FC236}">
              <a16:creationId xmlns:a16="http://schemas.microsoft.com/office/drawing/2014/main" id="{89A0819D-E4A8-4929-A56D-05C2B2B3AE61}"/>
            </a:ext>
          </a:extLst>
        </xdr:cNvPr>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168291</xdr:rowOff>
    </xdr:from>
    <xdr:ext cx="405111" cy="259045"/>
    <xdr:sp macro="" textlink="">
      <xdr:nvSpPr>
        <xdr:cNvPr id="681" name="n_4aveValue【消防施設】&#10;有形固定資産減価償却率">
          <a:extLst>
            <a:ext uri="{FF2B5EF4-FFF2-40B4-BE49-F238E27FC236}">
              <a16:creationId xmlns:a16="http://schemas.microsoft.com/office/drawing/2014/main" id="{6A5EB607-1886-448D-9D49-21FF81BBBCB3}"/>
            </a:ext>
          </a:extLst>
        </xdr:cNvPr>
        <xdr:cNvSpPr txBox="1"/>
      </xdr:nvSpPr>
      <xdr:spPr>
        <a:xfrm>
          <a:off x="12611744" y="1371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108602</xdr:rowOff>
    </xdr:from>
    <xdr:ext cx="405111" cy="259045"/>
    <xdr:sp macro="" textlink="">
      <xdr:nvSpPr>
        <xdr:cNvPr id="682" name="n_1mainValue【消防施設】&#10;有形固定資産減価償却率">
          <a:extLst>
            <a:ext uri="{FF2B5EF4-FFF2-40B4-BE49-F238E27FC236}">
              <a16:creationId xmlns:a16="http://schemas.microsoft.com/office/drawing/2014/main" id="{E59C96CF-9CF7-414A-B3E4-17D951806950}"/>
            </a:ext>
          </a:extLst>
        </xdr:cNvPr>
        <xdr:cNvSpPr txBox="1"/>
      </xdr:nvSpPr>
      <xdr:spPr>
        <a:xfrm>
          <a:off x="15266044" y="14510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70502</xdr:rowOff>
    </xdr:from>
    <xdr:ext cx="405111" cy="259045"/>
    <xdr:sp macro="" textlink="">
      <xdr:nvSpPr>
        <xdr:cNvPr id="683" name="n_2mainValue【消防施設】&#10;有形固定資産減価償却率">
          <a:extLst>
            <a:ext uri="{FF2B5EF4-FFF2-40B4-BE49-F238E27FC236}">
              <a16:creationId xmlns:a16="http://schemas.microsoft.com/office/drawing/2014/main" id="{61714EAB-5381-41B4-925B-EA548A8CF3EF}"/>
            </a:ext>
          </a:extLst>
        </xdr:cNvPr>
        <xdr:cNvSpPr txBox="1"/>
      </xdr:nvSpPr>
      <xdr:spPr>
        <a:xfrm>
          <a:off x="14389744" y="1447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34307</xdr:rowOff>
    </xdr:from>
    <xdr:ext cx="405111" cy="259045"/>
    <xdr:sp macro="" textlink="">
      <xdr:nvSpPr>
        <xdr:cNvPr id="684" name="n_3mainValue【消防施設】&#10;有形固定資産減価償却率">
          <a:extLst>
            <a:ext uri="{FF2B5EF4-FFF2-40B4-BE49-F238E27FC236}">
              <a16:creationId xmlns:a16="http://schemas.microsoft.com/office/drawing/2014/main" id="{71C474F3-5620-45A4-A81C-8A80654E7CF4}"/>
            </a:ext>
          </a:extLst>
        </xdr:cNvPr>
        <xdr:cNvSpPr txBox="1"/>
      </xdr:nvSpPr>
      <xdr:spPr>
        <a:xfrm>
          <a:off x="13500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161941</xdr:rowOff>
    </xdr:from>
    <xdr:ext cx="405111" cy="259045"/>
    <xdr:sp macro="" textlink="">
      <xdr:nvSpPr>
        <xdr:cNvPr id="685" name="n_4mainValue【消防施設】&#10;有形固定資産減価償却率">
          <a:extLst>
            <a:ext uri="{FF2B5EF4-FFF2-40B4-BE49-F238E27FC236}">
              <a16:creationId xmlns:a16="http://schemas.microsoft.com/office/drawing/2014/main" id="{82643DC2-210E-4DC0-B864-363FC421BE20}"/>
            </a:ext>
          </a:extLst>
        </xdr:cNvPr>
        <xdr:cNvSpPr txBox="1"/>
      </xdr:nvSpPr>
      <xdr:spPr>
        <a:xfrm>
          <a:off x="12611744" y="14392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D52CF3C7-DAF9-41EB-BD33-EB518014526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2CEF76B9-BABB-48BA-B3B4-4D8775D72969}"/>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3A071562-C9AF-44BC-A7E1-CF6EE70E971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91621F78-B56C-41E2-87ED-EDB4C5FADE3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9639865D-DA4C-4204-A873-D63B1FA348B5}"/>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C51BE539-2D8A-4709-A62B-01AA92F3309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95ECB9CD-5163-4535-A10F-792821166C2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36126B19-9F08-42FC-9518-74ADDE542E0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EDE5B531-18BB-4BFF-BEB9-54835E5439E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6233219E-C02E-45F3-A6F3-011C17CCCB1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911DD8CE-33EB-4654-95F7-BC6F68E65E41}"/>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43F9509C-C27D-4E85-9D22-48A7C446F506}"/>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369B6D06-326F-4550-95B0-752A363F9D7B}"/>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564F6FF0-2CB3-44ED-A5FC-0B33BF1B3E5B}"/>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38ACE793-6C44-482F-BEBE-FA7F2113AE4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119CE14E-CBD8-42C8-862A-480925E69F1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0EFCA133-E55E-4C78-AFEB-4A425EB2178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A962A531-AD5C-46EC-9EDF-F4BCCA19035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424F2395-BC46-4B42-B7F2-1E1521719A6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FF2728CE-F740-41EA-A03F-0E245094EB38}"/>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67BFAAAA-E42D-4A7A-AEA5-09A281C3BE84}"/>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313E0F06-3FCC-40DF-8C3C-6F22B951F34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消防施設】&#10;一人当たり面積グラフ枠">
          <a:extLst>
            <a:ext uri="{FF2B5EF4-FFF2-40B4-BE49-F238E27FC236}">
              <a16:creationId xmlns:a16="http://schemas.microsoft.com/office/drawing/2014/main" id="{2F54AA3C-B20F-403D-B93B-9902A6319D3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83820</xdr:rowOff>
    </xdr:from>
    <xdr:to>
      <xdr:col>116</xdr:col>
      <xdr:colOff>62864</xdr:colOff>
      <xdr:row>86</xdr:row>
      <xdr:rowOff>102870</xdr:rowOff>
    </xdr:to>
    <xdr:cxnSp macro="">
      <xdr:nvCxnSpPr>
        <xdr:cNvPr id="709" name="直線コネクタ 708">
          <a:extLst>
            <a:ext uri="{FF2B5EF4-FFF2-40B4-BE49-F238E27FC236}">
              <a16:creationId xmlns:a16="http://schemas.microsoft.com/office/drawing/2014/main" id="{3030A266-3E77-4CF2-BC70-DD14C02BEA95}"/>
            </a:ext>
          </a:extLst>
        </xdr:cNvPr>
        <xdr:cNvCxnSpPr/>
      </xdr:nvCxnSpPr>
      <xdr:spPr>
        <a:xfrm flipV="1">
          <a:off x="22160864" y="1328547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106697</xdr:rowOff>
    </xdr:from>
    <xdr:ext cx="469744" cy="259045"/>
    <xdr:sp macro="" textlink="">
      <xdr:nvSpPr>
        <xdr:cNvPr id="710" name="【消防施設】&#10;一人当たり面積最小値テキスト">
          <a:extLst>
            <a:ext uri="{FF2B5EF4-FFF2-40B4-BE49-F238E27FC236}">
              <a16:creationId xmlns:a16="http://schemas.microsoft.com/office/drawing/2014/main" id="{B73BF844-6ED2-4EE2-BAF8-0608B2294F6E}"/>
            </a:ext>
          </a:extLst>
        </xdr:cNvPr>
        <xdr:cNvSpPr txBox="1"/>
      </xdr:nvSpPr>
      <xdr:spPr>
        <a:xfrm>
          <a:off x="22199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102870</xdr:rowOff>
    </xdr:from>
    <xdr:to>
      <xdr:col>116</xdr:col>
      <xdr:colOff>152400</xdr:colOff>
      <xdr:row>86</xdr:row>
      <xdr:rowOff>102870</xdr:rowOff>
    </xdr:to>
    <xdr:cxnSp macro="">
      <xdr:nvCxnSpPr>
        <xdr:cNvPr id="711" name="直線コネクタ 710">
          <a:extLst>
            <a:ext uri="{FF2B5EF4-FFF2-40B4-BE49-F238E27FC236}">
              <a16:creationId xmlns:a16="http://schemas.microsoft.com/office/drawing/2014/main" id="{AC061339-6329-4E24-A3AD-33E60E77753F}"/>
            </a:ext>
          </a:extLst>
        </xdr:cNvPr>
        <xdr:cNvCxnSpPr/>
      </xdr:nvCxnSpPr>
      <xdr:spPr>
        <a:xfrm>
          <a:off x="22072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30497</xdr:rowOff>
    </xdr:from>
    <xdr:ext cx="469744" cy="259045"/>
    <xdr:sp macro="" textlink="">
      <xdr:nvSpPr>
        <xdr:cNvPr id="712" name="【消防施設】&#10;一人当たり面積最大値テキスト">
          <a:extLst>
            <a:ext uri="{FF2B5EF4-FFF2-40B4-BE49-F238E27FC236}">
              <a16:creationId xmlns:a16="http://schemas.microsoft.com/office/drawing/2014/main" id="{3C82AFDD-1B1E-4496-BA8E-95CECC5BC192}"/>
            </a:ext>
          </a:extLst>
        </xdr:cNvPr>
        <xdr:cNvSpPr txBox="1"/>
      </xdr:nvSpPr>
      <xdr:spPr>
        <a:xfrm>
          <a:off x="22199600" y="1306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83820</xdr:rowOff>
    </xdr:from>
    <xdr:to>
      <xdr:col>116</xdr:col>
      <xdr:colOff>152400</xdr:colOff>
      <xdr:row>77</xdr:row>
      <xdr:rowOff>83820</xdr:rowOff>
    </xdr:to>
    <xdr:cxnSp macro="">
      <xdr:nvCxnSpPr>
        <xdr:cNvPr id="713" name="直線コネクタ 712">
          <a:extLst>
            <a:ext uri="{FF2B5EF4-FFF2-40B4-BE49-F238E27FC236}">
              <a16:creationId xmlns:a16="http://schemas.microsoft.com/office/drawing/2014/main" id="{DDF95513-8540-4ED6-A94B-904A12CC3D33}"/>
            </a:ext>
          </a:extLst>
        </xdr:cNvPr>
        <xdr:cNvCxnSpPr/>
      </xdr:nvCxnSpPr>
      <xdr:spPr>
        <a:xfrm>
          <a:off x="22072600" y="1328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162577</xdr:rowOff>
    </xdr:from>
    <xdr:ext cx="469744" cy="259045"/>
    <xdr:sp macro="" textlink="">
      <xdr:nvSpPr>
        <xdr:cNvPr id="714" name="【消防施設】&#10;一人当たり面積平均値テキスト">
          <a:extLst>
            <a:ext uri="{FF2B5EF4-FFF2-40B4-BE49-F238E27FC236}">
              <a16:creationId xmlns:a16="http://schemas.microsoft.com/office/drawing/2014/main" id="{9B32FE00-C721-4904-B4DA-4313339A5299}"/>
            </a:ext>
          </a:extLst>
        </xdr:cNvPr>
        <xdr:cNvSpPr txBox="1"/>
      </xdr:nvSpPr>
      <xdr:spPr>
        <a:xfrm>
          <a:off x="22199600" y="143929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139700</xdr:rowOff>
    </xdr:from>
    <xdr:to>
      <xdr:col>116</xdr:col>
      <xdr:colOff>114300</xdr:colOff>
      <xdr:row>85</xdr:row>
      <xdr:rowOff>69850</xdr:rowOff>
    </xdr:to>
    <xdr:sp macro="" textlink="">
      <xdr:nvSpPr>
        <xdr:cNvPr id="715" name="フローチャート: 判断 714">
          <a:extLst>
            <a:ext uri="{FF2B5EF4-FFF2-40B4-BE49-F238E27FC236}">
              <a16:creationId xmlns:a16="http://schemas.microsoft.com/office/drawing/2014/main" id="{1AD28799-B5C8-4FBA-9164-C2901517F16B}"/>
            </a:ext>
          </a:extLst>
        </xdr:cNvPr>
        <xdr:cNvSpPr/>
      </xdr:nvSpPr>
      <xdr:spPr>
        <a:xfrm>
          <a:off x="22110700" y="1454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143511</xdr:rowOff>
    </xdr:from>
    <xdr:to>
      <xdr:col>112</xdr:col>
      <xdr:colOff>38100</xdr:colOff>
      <xdr:row>85</xdr:row>
      <xdr:rowOff>73661</xdr:rowOff>
    </xdr:to>
    <xdr:sp macro="" textlink="">
      <xdr:nvSpPr>
        <xdr:cNvPr id="716" name="フローチャート: 判断 715">
          <a:extLst>
            <a:ext uri="{FF2B5EF4-FFF2-40B4-BE49-F238E27FC236}">
              <a16:creationId xmlns:a16="http://schemas.microsoft.com/office/drawing/2014/main" id="{D062A293-EA45-4D9D-86BF-86FC66DBBCBF}"/>
            </a:ext>
          </a:extLst>
        </xdr:cNvPr>
        <xdr:cNvSpPr/>
      </xdr:nvSpPr>
      <xdr:spPr>
        <a:xfrm>
          <a:off x="21272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143511</xdr:rowOff>
    </xdr:from>
    <xdr:to>
      <xdr:col>107</xdr:col>
      <xdr:colOff>101600</xdr:colOff>
      <xdr:row>85</xdr:row>
      <xdr:rowOff>73661</xdr:rowOff>
    </xdr:to>
    <xdr:sp macro="" textlink="">
      <xdr:nvSpPr>
        <xdr:cNvPr id="717" name="フローチャート: 判断 716">
          <a:extLst>
            <a:ext uri="{FF2B5EF4-FFF2-40B4-BE49-F238E27FC236}">
              <a16:creationId xmlns:a16="http://schemas.microsoft.com/office/drawing/2014/main" id="{954F2663-7C02-4A7D-BC99-F9391F4B8A96}"/>
            </a:ext>
          </a:extLst>
        </xdr:cNvPr>
        <xdr:cNvSpPr/>
      </xdr:nvSpPr>
      <xdr:spPr>
        <a:xfrm>
          <a:off x="20383500" y="14545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154939</xdr:rowOff>
    </xdr:from>
    <xdr:to>
      <xdr:col>102</xdr:col>
      <xdr:colOff>165100</xdr:colOff>
      <xdr:row>85</xdr:row>
      <xdr:rowOff>85089</xdr:rowOff>
    </xdr:to>
    <xdr:sp macro="" textlink="">
      <xdr:nvSpPr>
        <xdr:cNvPr id="718" name="フローチャート: 判断 717">
          <a:extLst>
            <a:ext uri="{FF2B5EF4-FFF2-40B4-BE49-F238E27FC236}">
              <a16:creationId xmlns:a16="http://schemas.microsoft.com/office/drawing/2014/main" id="{5CC42984-26BE-4516-9CFB-5D0DEB5EC120}"/>
            </a:ext>
          </a:extLst>
        </xdr:cNvPr>
        <xdr:cNvSpPr/>
      </xdr:nvSpPr>
      <xdr:spPr>
        <a:xfrm>
          <a:off x="19494500" y="14556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6350</xdr:rowOff>
    </xdr:from>
    <xdr:to>
      <xdr:col>98</xdr:col>
      <xdr:colOff>38100</xdr:colOff>
      <xdr:row>85</xdr:row>
      <xdr:rowOff>107950</xdr:rowOff>
    </xdr:to>
    <xdr:sp macro="" textlink="">
      <xdr:nvSpPr>
        <xdr:cNvPr id="719" name="フローチャート: 判断 718">
          <a:extLst>
            <a:ext uri="{FF2B5EF4-FFF2-40B4-BE49-F238E27FC236}">
              <a16:creationId xmlns:a16="http://schemas.microsoft.com/office/drawing/2014/main" id="{B2BC39D1-CA6F-4264-AC64-02596ED99AD7}"/>
            </a:ext>
          </a:extLst>
        </xdr:cNvPr>
        <xdr:cNvSpPr/>
      </xdr:nvSpPr>
      <xdr:spPr>
        <a:xfrm>
          <a:off x="18605500" y="1457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E3BC76B9-B7DD-4B61-A097-956E28479A8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114D5853-A00C-427E-8F1A-B12C9F76927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3D374007-EAC3-4145-B7F2-A092DE54A2C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AE0A61A2-F0B6-47C7-BC1E-18DF0ECC768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CF6B51B8-CABC-4853-B145-0F6FBE8C8BEC}"/>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132080</xdr:rowOff>
    </xdr:from>
    <xdr:to>
      <xdr:col>116</xdr:col>
      <xdr:colOff>114300</xdr:colOff>
      <xdr:row>86</xdr:row>
      <xdr:rowOff>62230</xdr:rowOff>
    </xdr:to>
    <xdr:sp macro="" textlink="">
      <xdr:nvSpPr>
        <xdr:cNvPr id="725" name="楕円 724">
          <a:extLst>
            <a:ext uri="{FF2B5EF4-FFF2-40B4-BE49-F238E27FC236}">
              <a16:creationId xmlns:a16="http://schemas.microsoft.com/office/drawing/2014/main" id="{931643E5-5187-48A6-8EE6-94C6B082084A}"/>
            </a:ext>
          </a:extLst>
        </xdr:cNvPr>
        <xdr:cNvSpPr/>
      </xdr:nvSpPr>
      <xdr:spPr>
        <a:xfrm>
          <a:off x="221107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47007</xdr:rowOff>
    </xdr:from>
    <xdr:ext cx="469744" cy="259045"/>
    <xdr:sp macro="" textlink="">
      <xdr:nvSpPr>
        <xdr:cNvPr id="726" name="【消防施設】&#10;一人当たり面積該当値テキスト">
          <a:extLst>
            <a:ext uri="{FF2B5EF4-FFF2-40B4-BE49-F238E27FC236}">
              <a16:creationId xmlns:a16="http://schemas.microsoft.com/office/drawing/2014/main" id="{C94E42F0-A3BD-4F1A-B23A-6CCC5974900C}"/>
            </a:ext>
          </a:extLst>
        </xdr:cNvPr>
        <xdr:cNvSpPr txBox="1"/>
      </xdr:nvSpPr>
      <xdr:spPr>
        <a:xfrm>
          <a:off x="22199600" y="1462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132080</xdr:rowOff>
    </xdr:from>
    <xdr:to>
      <xdr:col>112</xdr:col>
      <xdr:colOff>38100</xdr:colOff>
      <xdr:row>86</xdr:row>
      <xdr:rowOff>62230</xdr:rowOff>
    </xdr:to>
    <xdr:sp macro="" textlink="">
      <xdr:nvSpPr>
        <xdr:cNvPr id="727" name="楕円 726">
          <a:extLst>
            <a:ext uri="{FF2B5EF4-FFF2-40B4-BE49-F238E27FC236}">
              <a16:creationId xmlns:a16="http://schemas.microsoft.com/office/drawing/2014/main" id="{5AB7033E-6E02-4D90-ADE2-A267E0D7CFDF}"/>
            </a:ext>
          </a:extLst>
        </xdr:cNvPr>
        <xdr:cNvSpPr/>
      </xdr:nvSpPr>
      <xdr:spPr>
        <a:xfrm>
          <a:off x="21272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11430</xdr:rowOff>
    </xdr:from>
    <xdr:to>
      <xdr:col>116</xdr:col>
      <xdr:colOff>63500</xdr:colOff>
      <xdr:row>86</xdr:row>
      <xdr:rowOff>11430</xdr:rowOff>
    </xdr:to>
    <xdr:cxnSp macro="">
      <xdr:nvCxnSpPr>
        <xdr:cNvPr id="728" name="直線コネクタ 727">
          <a:extLst>
            <a:ext uri="{FF2B5EF4-FFF2-40B4-BE49-F238E27FC236}">
              <a16:creationId xmlns:a16="http://schemas.microsoft.com/office/drawing/2014/main" id="{F115E2FC-99F8-46CB-AC53-1B268C3C5F62}"/>
            </a:ext>
          </a:extLst>
        </xdr:cNvPr>
        <xdr:cNvCxnSpPr/>
      </xdr:nvCxnSpPr>
      <xdr:spPr>
        <a:xfrm>
          <a:off x="21323300" y="147561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135889</xdr:rowOff>
    </xdr:from>
    <xdr:to>
      <xdr:col>107</xdr:col>
      <xdr:colOff>101600</xdr:colOff>
      <xdr:row>86</xdr:row>
      <xdr:rowOff>66039</xdr:rowOff>
    </xdr:to>
    <xdr:sp macro="" textlink="">
      <xdr:nvSpPr>
        <xdr:cNvPr id="729" name="楕円 728">
          <a:extLst>
            <a:ext uri="{FF2B5EF4-FFF2-40B4-BE49-F238E27FC236}">
              <a16:creationId xmlns:a16="http://schemas.microsoft.com/office/drawing/2014/main" id="{E8CDAA6F-8646-4F00-9276-9E8AC2DB3745}"/>
            </a:ext>
          </a:extLst>
        </xdr:cNvPr>
        <xdr:cNvSpPr/>
      </xdr:nvSpPr>
      <xdr:spPr>
        <a:xfrm>
          <a:off x="20383500" y="1470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11430</xdr:rowOff>
    </xdr:from>
    <xdr:to>
      <xdr:col>111</xdr:col>
      <xdr:colOff>177800</xdr:colOff>
      <xdr:row>86</xdr:row>
      <xdr:rowOff>15239</xdr:rowOff>
    </xdr:to>
    <xdr:cxnSp macro="">
      <xdr:nvCxnSpPr>
        <xdr:cNvPr id="730" name="直線コネクタ 729">
          <a:extLst>
            <a:ext uri="{FF2B5EF4-FFF2-40B4-BE49-F238E27FC236}">
              <a16:creationId xmlns:a16="http://schemas.microsoft.com/office/drawing/2014/main" id="{24E0ED55-D977-4890-AB7F-70ADB89B6D11}"/>
            </a:ext>
          </a:extLst>
        </xdr:cNvPr>
        <xdr:cNvCxnSpPr/>
      </xdr:nvCxnSpPr>
      <xdr:spPr>
        <a:xfrm flipV="1">
          <a:off x="20434300" y="147561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132080</xdr:rowOff>
    </xdr:from>
    <xdr:to>
      <xdr:col>102</xdr:col>
      <xdr:colOff>165100</xdr:colOff>
      <xdr:row>86</xdr:row>
      <xdr:rowOff>62230</xdr:rowOff>
    </xdr:to>
    <xdr:sp macro="" textlink="">
      <xdr:nvSpPr>
        <xdr:cNvPr id="731" name="楕円 730">
          <a:extLst>
            <a:ext uri="{FF2B5EF4-FFF2-40B4-BE49-F238E27FC236}">
              <a16:creationId xmlns:a16="http://schemas.microsoft.com/office/drawing/2014/main" id="{9CD145BE-A2F6-481B-A4E5-5B12CAADCECE}"/>
            </a:ext>
          </a:extLst>
        </xdr:cNvPr>
        <xdr:cNvSpPr/>
      </xdr:nvSpPr>
      <xdr:spPr>
        <a:xfrm>
          <a:off x="19494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11430</xdr:rowOff>
    </xdr:from>
    <xdr:to>
      <xdr:col>107</xdr:col>
      <xdr:colOff>50800</xdr:colOff>
      <xdr:row>86</xdr:row>
      <xdr:rowOff>15239</xdr:rowOff>
    </xdr:to>
    <xdr:cxnSp macro="">
      <xdr:nvCxnSpPr>
        <xdr:cNvPr id="732" name="直線コネクタ 731">
          <a:extLst>
            <a:ext uri="{FF2B5EF4-FFF2-40B4-BE49-F238E27FC236}">
              <a16:creationId xmlns:a16="http://schemas.microsoft.com/office/drawing/2014/main" id="{5D638CD6-FC32-4F91-8AD2-EE18B6045137}"/>
            </a:ext>
          </a:extLst>
        </xdr:cNvPr>
        <xdr:cNvCxnSpPr/>
      </xdr:nvCxnSpPr>
      <xdr:spPr>
        <a:xfrm>
          <a:off x="19545300" y="147561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132080</xdr:rowOff>
    </xdr:from>
    <xdr:to>
      <xdr:col>98</xdr:col>
      <xdr:colOff>38100</xdr:colOff>
      <xdr:row>86</xdr:row>
      <xdr:rowOff>62230</xdr:rowOff>
    </xdr:to>
    <xdr:sp macro="" textlink="">
      <xdr:nvSpPr>
        <xdr:cNvPr id="733" name="楕円 732">
          <a:extLst>
            <a:ext uri="{FF2B5EF4-FFF2-40B4-BE49-F238E27FC236}">
              <a16:creationId xmlns:a16="http://schemas.microsoft.com/office/drawing/2014/main" id="{E0F68A2F-9702-444E-A22B-685CFD5EA59A}"/>
            </a:ext>
          </a:extLst>
        </xdr:cNvPr>
        <xdr:cNvSpPr/>
      </xdr:nvSpPr>
      <xdr:spPr>
        <a:xfrm>
          <a:off x="186055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11430</xdr:rowOff>
    </xdr:from>
    <xdr:to>
      <xdr:col>102</xdr:col>
      <xdr:colOff>114300</xdr:colOff>
      <xdr:row>86</xdr:row>
      <xdr:rowOff>11430</xdr:rowOff>
    </xdr:to>
    <xdr:cxnSp macro="">
      <xdr:nvCxnSpPr>
        <xdr:cNvPr id="734" name="直線コネクタ 733">
          <a:extLst>
            <a:ext uri="{FF2B5EF4-FFF2-40B4-BE49-F238E27FC236}">
              <a16:creationId xmlns:a16="http://schemas.microsoft.com/office/drawing/2014/main" id="{5CAAE5A8-7499-42FF-8130-00B9AA34BFDD}"/>
            </a:ext>
          </a:extLst>
        </xdr:cNvPr>
        <xdr:cNvCxnSpPr/>
      </xdr:nvCxnSpPr>
      <xdr:spPr>
        <a:xfrm>
          <a:off x="18656300" y="1475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90188</xdr:rowOff>
    </xdr:from>
    <xdr:ext cx="469744" cy="259045"/>
    <xdr:sp macro="" textlink="">
      <xdr:nvSpPr>
        <xdr:cNvPr id="735" name="n_1aveValue【消防施設】&#10;一人当たり面積">
          <a:extLst>
            <a:ext uri="{FF2B5EF4-FFF2-40B4-BE49-F238E27FC236}">
              <a16:creationId xmlns:a16="http://schemas.microsoft.com/office/drawing/2014/main" id="{A526415D-5E24-4382-B1CD-C19D3EFAACD5}"/>
            </a:ext>
          </a:extLst>
        </xdr:cNvPr>
        <xdr:cNvSpPr txBox="1"/>
      </xdr:nvSpPr>
      <xdr:spPr>
        <a:xfrm>
          <a:off x="210757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90188</xdr:rowOff>
    </xdr:from>
    <xdr:ext cx="469744" cy="259045"/>
    <xdr:sp macro="" textlink="">
      <xdr:nvSpPr>
        <xdr:cNvPr id="736" name="n_2aveValue【消防施設】&#10;一人当たり面積">
          <a:extLst>
            <a:ext uri="{FF2B5EF4-FFF2-40B4-BE49-F238E27FC236}">
              <a16:creationId xmlns:a16="http://schemas.microsoft.com/office/drawing/2014/main" id="{14A7A363-0230-4051-9235-43F197BA80CF}"/>
            </a:ext>
          </a:extLst>
        </xdr:cNvPr>
        <xdr:cNvSpPr txBox="1"/>
      </xdr:nvSpPr>
      <xdr:spPr>
        <a:xfrm>
          <a:off x="20199427"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101616</xdr:rowOff>
    </xdr:from>
    <xdr:ext cx="469744" cy="259045"/>
    <xdr:sp macro="" textlink="">
      <xdr:nvSpPr>
        <xdr:cNvPr id="737" name="n_3aveValue【消防施設】&#10;一人当たり面積">
          <a:extLst>
            <a:ext uri="{FF2B5EF4-FFF2-40B4-BE49-F238E27FC236}">
              <a16:creationId xmlns:a16="http://schemas.microsoft.com/office/drawing/2014/main" id="{447FA054-D30A-48AD-855A-52BA751AAA6F}"/>
            </a:ext>
          </a:extLst>
        </xdr:cNvPr>
        <xdr:cNvSpPr txBox="1"/>
      </xdr:nvSpPr>
      <xdr:spPr>
        <a:xfrm>
          <a:off x="19310427" y="1433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124477</xdr:rowOff>
    </xdr:from>
    <xdr:ext cx="469744" cy="259045"/>
    <xdr:sp macro="" textlink="">
      <xdr:nvSpPr>
        <xdr:cNvPr id="738" name="n_4aveValue【消防施設】&#10;一人当たり面積">
          <a:extLst>
            <a:ext uri="{FF2B5EF4-FFF2-40B4-BE49-F238E27FC236}">
              <a16:creationId xmlns:a16="http://schemas.microsoft.com/office/drawing/2014/main" id="{2E0F6FC0-6047-4C4E-8E93-920D80C88D5E}"/>
            </a:ext>
          </a:extLst>
        </xdr:cNvPr>
        <xdr:cNvSpPr txBox="1"/>
      </xdr:nvSpPr>
      <xdr:spPr>
        <a:xfrm>
          <a:off x="18421427" y="1435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53357</xdr:rowOff>
    </xdr:from>
    <xdr:ext cx="469744" cy="259045"/>
    <xdr:sp macro="" textlink="">
      <xdr:nvSpPr>
        <xdr:cNvPr id="739" name="n_1mainValue【消防施設】&#10;一人当たり面積">
          <a:extLst>
            <a:ext uri="{FF2B5EF4-FFF2-40B4-BE49-F238E27FC236}">
              <a16:creationId xmlns:a16="http://schemas.microsoft.com/office/drawing/2014/main" id="{511662AC-C15B-4FF2-950C-449AC9E281C6}"/>
            </a:ext>
          </a:extLst>
        </xdr:cNvPr>
        <xdr:cNvSpPr txBox="1"/>
      </xdr:nvSpPr>
      <xdr:spPr>
        <a:xfrm>
          <a:off x="210757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57166</xdr:rowOff>
    </xdr:from>
    <xdr:ext cx="469744" cy="259045"/>
    <xdr:sp macro="" textlink="">
      <xdr:nvSpPr>
        <xdr:cNvPr id="740" name="n_2mainValue【消防施設】&#10;一人当たり面積">
          <a:extLst>
            <a:ext uri="{FF2B5EF4-FFF2-40B4-BE49-F238E27FC236}">
              <a16:creationId xmlns:a16="http://schemas.microsoft.com/office/drawing/2014/main" id="{70A77A94-CE04-42F0-90FE-0E22C7B0484A}"/>
            </a:ext>
          </a:extLst>
        </xdr:cNvPr>
        <xdr:cNvSpPr txBox="1"/>
      </xdr:nvSpPr>
      <xdr:spPr>
        <a:xfrm>
          <a:off x="20199427" y="1480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53357</xdr:rowOff>
    </xdr:from>
    <xdr:ext cx="469744" cy="259045"/>
    <xdr:sp macro="" textlink="">
      <xdr:nvSpPr>
        <xdr:cNvPr id="741" name="n_3mainValue【消防施設】&#10;一人当たり面積">
          <a:extLst>
            <a:ext uri="{FF2B5EF4-FFF2-40B4-BE49-F238E27FC236}">
              <a16:creationId xmlns:a16="http://schemas.microsoft.com/office/drawing/2014/main" id="{6220F414-7388-4B57-B3D2-3FD367FD30A4}"/>
            </a:ext>
          </a:extLst>
        </xdr:cNvPr>
        <xdr:cNvSpPr txBox="1"/>
      </xdr:nvSpPr>
      <xdr:spPr>
        <a:xfrm>
          <a:off x="19310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53357</xdr:rowOff>
    </xdr:from>
    <xdr:ext cx="469744" cy="259045"/>
    <xdr:sp macro="" textlink="">
      <xdr:nvSpPr>
        <xdr:cNvPr id="742" name="n_4mainValue【消防施設】&#10;一人当たり面積">
          <a:extLst>
            <a:ext uri="{FF2B5EF4-FFF2-40B4-BE49-F238E27FC236}">
              <a16:creationId xmlns:a16="http://schemas.microsoft.com/office/drawing/2014/main" id="{42017897-4D95-495A-986C-F1DF3B517023}"/>
            </a:ext>
          </a:extLst>
        </xdr:cNvPr>
        <xdr:cNvSpPr txBox="1"/>
      </xdr:nvSpPr>
      <xdr:spPr>
        <a:xfrm>
          <a:off x="18421427" y="1479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991EF865-F914-4DA1-8DD0-7CDB42A695B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2ECEBD3D-A112-4627-9FA7-3BED51DD242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C58811DC-7D72-4CD1-82B2-554E8C9328F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B3799092-9165-4211-AEA5-03F570DEC51F}"/>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D5CD7FF3-C35C-4E3C-A962-13816BCFB5F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19D90FA3-1D61-4181-8D34-40567378894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1B63AABD-C79D-4973-B9E7-700C3699537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2CEF8A3E-2AFE-48D8-84E8-2B7C656E7508}"/>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69E2BDA6-441A-4272-AA3D-29F44DDEF24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590DF8C2-D8BB-438E-9800-790B8D79CF5E}"/>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BD204410-EAD3-4D70-888D-BDC3B29B1B4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4" name="直線コネクタ 753">
          <a:extLst>
            <a:ext uri="{FF2B5EF4-FFF2-40B4-BE49-F238E27FC236}">
              <a16:creationId xmlns:a16="http://schemas.microsoft.com/office/drawing/2014/main" id="{89DBE62F-5D3B-4F03-AD49-0F21FB575683}"/>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5" name="テキスト ボックス 754">
          <a:extLst>
            <a:ext uri="{FF2B5EF4-FFF2-40B4-BE49-F238E27FC236}">
              <a16:creationId xmlns:a16="http://schemas.microsoft.com/office/drawing/2014/main" id="{E94B997F-EBE4-4BB0-95C1-2215DD4E4155}"/>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6" name="直線コネクタ 755">
          <a:extLst>
            <a:ext uri="{FF2B5EF4-FFF2-40B4-BE49-F238E27FC236}">
              <a16:creationId xmlns:a16="http://schemas.microsoft.com/office/drawing/2014/main" id="{3ECC15A6-2CF9-4C2A-B3C3-E7D293622F1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7" name="テキスト ボックス 756">
          <a:extLst>
            <a:ext uri="{FF2B5EF4-FFF2-40B4-BE49-F238E27FC236}">
              <a16:creationId xmlns:a16="http://schemas.microsoft.com/office/drawing/2014/main" id="{D75B240D-DECB-4585-90B3-73EE65FC6581}"/>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8" name="直線コネクタ 757">
          <a:extLst>
            <a:ext uri="{FF2B5EF4-FFF2-40B4-BE49-F238E27FC236}">
              <a16:creationId xmlns:a16="http://schemas.microsoft.com/office/drawing/2014/main" id="{57CD3F15-9B72-4BD6-B2A5-F50DC1CB2158}"/>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9" name="テキスト ボックス 758">
          <a:extLst>
            <a:ext uri="{FF2B5EF4-FFF2-40B4-BE49-F238E27FC236}">
              <a16:creationId xmlns:a16="http://schemas.microsoft.com/office/drawing/2014/main" id="{64096C3E-5615-4EE4-90DB-4369417D5DC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0" name="直線コネクタ 759">
          <a:extLst>
            <a:ext uri="{FF2B5EF4-FFF2-40B4-BE49-F238E27FC236}">
              <a16:creationId xmlns:a16="http://schemas.microsoft.com/office/drawing/2014/main" id="{F7387BA7-D1DE-47A7-BF81-F53670C870AE}"/>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1" name="テキスト ボックス 760">
          <a:extLst>
            <a:ext uri="{FF2B5EF4-FFF2-40B4-BE49-F238E27FC236}">
              <a16:creationId xmlns:a16="http://schemas.microsoft.com/office/drawing/2014/main" id="{20D81822-3A4F-46B2-873A-39107D7F0B4B}"/>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2" name="直線コネクタ 761">
          <a:extLst>
            <a:ext uri="{FF2B5EF4-FFF2-40B4-BE49-F238E27FC236}">
              <a16:creationId xmlns:a16="http://schemas.microsoft.com/office/drawing/2014/main" id="{3C2D0C04-7A40-45C3-8370-772A4CE9E3DD}"/>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3" name="テキスト ボックス 762">
          <a:extLst>
            <a:ext uri="{FF2B5EF4-FFF2-40B4-BE49-F238E27FC236}">
              <a16:creationId xmlns:a16="http://schemas.microsoft.com/office/drawing/2014/main" id="{97778956-AB41-4307-A520-6C8A0C2FB60F}"/>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840FFD9A-6E95-4D29-BAC5-B9227D49904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5" name="テキスト ボックス 764">
          <a:extLst>
            <a:ext uri="{FF2B5EF4-FFF2-40B4-BE49-F238E27FC236}">
              <a16:creationId xmlns:a16="http://schemas.microsoft.com/office/drawing/2014/main" id="{003DE67F-E70E-400F-A0DE-1B701F36E1A4}"/>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6" name="【庁舎】&#10;有形固定資産減価償却率グラフ枠">
          <a:extLst>
            <a:ext uri="{FF2B5EF4-FFF2-40B4-BE49-F238E27FC236}">
              <a16:creationId xmlns:a16="http://schemas.microsoft.com/office/drawing/2014/main" id="{8D602D1F-48DF-4A3F-9A68-47D27BA6978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767" name="直線コネクタ 766">
          <a:extLst>
            <a:ext uri="{FF2B5EF4-FFF2-40B4-BE49-F238E27FC236}">
              <a16:creationId xmlns:a16="http://schemas.microsoft.com/office/drawing/2014/main" id="{DB6FB964-443C-4FA4-85FB-8245EFC6BC62}"/>
            </a:ext>
          </a:extLst>
        </xdr:cNvPr>
        <xdr:cNvCxnSpPr/>
      </xdr:nvCxnSpPr>
      <xdr:spPr>
        <a:xfrm flipV="1">
          <a:off x="16318864" y="17032605"/>
          <a:ext cx="0" cy="1636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8" name="【庁舎】&#10;有形固定資産減価償却率最小値テキスト">
          <a:extLst>
            <a:ext uri="{FF2B5EF4-FFF2-40B4-BE49-F238E27FC236}">
              <a16:creationId xmlns:a16="http://schemas.microsoft.com/office/drawing/2014/main" id="{41A6C12D-A5F9-46FE-A1DA-B2147A638B46}"/>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9" name="直線コネクタ 768">
          <a:extLst>
            <a:ext uri="{FF2B5EF4-FFF2-40B4-BE49-F238E27FC236}">
              <a16:creationId xmlns:a16="http://schemas.microsoft.com/office/drawing/2014/main" id="{1742BD28-DA9E-4976-86F9-1FC1F8E31C7E}"/>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770" name="【庁舎】&#10;有形固定資産減価償却率最大値テキスト">
          <a:extLst>
            <a:ext uri="{FF2B5EF4-FFF2-40B4-BE49-F238E27FC236}">
              <a16:creationId xmlns:a16="http://schemas.microsoft.com/office/drawing/2014/main" id="{07C69FDC-628F-4584-BF17-564802E62F34}"/>
            </a:ext>
          </a:extLst>
        </xdr:cNvPr>
        <xdr:cNvSpPr txBox="1"/>
      </xdr:nvSpPr>
      <xdr:spPr>
        <a:xfrm>
          <a:off x="16357600" y="16807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771" name="直線コネクタ 770">
          <a:extLst>
            <a:ext uri="{FF2B5EF4-FFF2-40B4-BE49-F238E27FC236}">
              <a16:creationId xmlns:a16="http://schemas.microsoft.com/office/drawing/2014/main" id="{039E80BF-5C96-45EA-B4F0-C9AAD5C9FD39}"/>
            </a:ext>
          </a:extLst>
        </xdr:cNvPr>
        <xdr:cNvCxnSpPr/>
      </xdr:nvCxnSpPr>
      <xdr:spPr>
        <a:xfrm>
          <a:off x="16230600" y="17032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89552</xdr:rowOff>
    </xdr:from>
    <xdr:ext cx="405111" cy="259045"/>
    <xdr:sp macro="" textlink="">
      <xdr:nvSpPr>
        <xdr:cNvPr id="772" name="【庁舎】&#10;有形固定資産減価償却率平均値テキスト">
          <a:extLst>
            <a:ext uri="{FF2B5EF4-FFF2-40B4-BE49-F238E27FC236}">
              <a16:creationId xmlns:a16="http://schemas.microsoft.com/office/drawing/2014/main" id="{DB584B67-D407-48CB-9142-33D21AD0C376}"/>
            </a:ext>
          </a:extLst>
        </xdr:cNvPr>
        <xdr:cNvSpPr txBox="1"/>
      </xdr:nvSpPr>
      <xdr:spPr>
        <a:xfrm>
          <a:off x="16357600" y="177489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111125</xdr:rowOff>
    </xdr:from>
    <xdr:to>
      <xdr:col>85</xdr:col>
      <xdr:colOff>177800</xdr:colOff>
      <xdr:row>104</xdr:row>
      <xdr:rowOff>41275</xdr:rowOff>
    </xdr:to>
    <xdr:sp macro="" textlink="">
      <xdr:nvSpPr>
        <xdr:cNvPr id="773" name="フローチャート: 判断 772">
          <a:extLst>
            <a:ext uri="{FF2B5EF4-FFF2-40B4-BE49-F238E27FC236}">
              <a16:creationId xmlns:a16="http://schemas.microsoft.com/office/drawing/2014/main" id="{21861BDB-CE2F-4275-BC1D-BE51E8E4075C}"/>
            </a:ext>
          </a:extLst>
        </xdr:cNvPr>
        <xdr:cNvSpPr/>
      </xdr:nvSpPr>
      <xdr:spPr>
        <a:xfrm>
          <a:off x="162687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69214</xdr:rowOff>
    </xdr:from>
    <xdr:to>
      <xdr:col>81</xdr:col>
      <xdr:colOff>101600</xdr:colOff>
      <xdr:row>103</xdr:row>
      <xdr:rowOff>170814</xdr:rowOff>
    </xdr:to>
    <xdr:sp macro="" textlink="">
      <xdr:nvSpPr>
        <xdr:cNvPr id="774" name="フローチャート: 判断 773">
          <a:extLst>
            <a:ext uri="{FF2B5EF4-FFF2-40B4-BE49-F238E27FC236}">
              <a16:creationId xmlns:a16="http://schemas.microsoft.com/office/drawing/2014/main" id="{E99E8B19-6155-4C12-85A2-715CE9A9ECCF}"/>
            </a:ext>
          </a:extLst>
        </xdr:cNvPr>
        <xdr:cNvSpPr/>
      </xdr:nvSpPr>
      <xdr:spPr>
        <a:xfrm>
          <a:off x="15430500" y="177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38736</xdr:rowOff>
    </xdr:from>
    <xdr:to>
      <xdr:col>76</xdr:col>
      <xdr:colOff>165100</xdr:colOff>
      <xdr:row>103</xdr:row>
      <xdr:rowOff>140336</xdr:rowOff>
    </xdr:to>
    <xdr:sp macro="" textlink="">
      <xdr:nvSpPr>
        <xdr:cNvPr id="775" name="フローチャート: 判断 774">
          <a:extLst>
            <a:ext uri="{FF2B5EF4-FFF2-40B4-BE49-F238E27FC236}">
              <a16:creationId xmlns:a16="http://schemas.microsoft.com/office/drawing/2014/main" id="{71D4A460-D921-4831-AE77-CBC3AB76D5B4}"/>
            </a:ext>
          </a:extLst>
        </xdr:cNvPr>
        <xdr:cNvSpPr/>
      </xdr:nvSpPr>
      <xdr:spPr>
        <a:xfrm>
          <a:off x="14541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10161</xdr:rowOff>
    </xdr:from>
    <xdr:to>
      <xdr:col>72</xdr:col>
      <xdr:colOff>38100</xdr:colOff>
      <xdr:row>103</xdr:row>
      <xdr:rowOff>111761</xdr:rowOff>
    </xdr:to>
    <xdr:sp macro="" textlink="">
      <xdr:nvSpPr>
        <xdr:cNvPr id="776" name="フローチャート: 判断 775">
          <a:extLst>
            <a:ext uri="{FF2B5EF4-FFF2-40B4-BE49-F238E27FC236}">
              <a16:creationId xmlns:a16="http://schemas.microsoft.com/office/drawing/2014/main" id="{FF746C73-E852-4B38-A9CD-8FB898EC0E7A}"/>
            </a:ext>
          </a:extLst>
        </xdr:cNvPr>
        <xdr:cNvSpPr/>
      </xdr:nvSpPr>
      <xdr:spPr>
        <a:xfrm>
          <a:off x="1365250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153036</xdr:rowOff>
    </xdr:from>
    <xdr:to>
      <xdr:col>67</xdr:col>
      <xdr:colOff>101600</xdr:colOff>
      <xdr:row>103</xdr:row>
      <xdr:rowOff>83186</xdr:rowOff>
    </xdr:to>
    <xdr:sp macro="" textlink="">
      <xdr:nvSpPr>
        <xdr:cNvPr id="777" name="フローチャート: 判断 776">
          <a:extLst>
            <a:ext uri="{FF2B5EF4-FFF2-40B4-BE49-F238E27FC236}">
              <a16:creationId xmlns:a16="http://schemas.microsoft.com/office/drawing/2014/main" id="{0280DF54-F858-4706-9021-1A4F0E11B87F}"/>
            </a:ext>
          </a:extLst>
        </xdr:cNvPr>
        <xdr:cNvSpPr/>
      </xdr:nvSpPr>
      <xdr:spPr>
        <a:xfrm>
          <a:off x="12763500" y="17640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90917F56-8AD3-4E17-AE33-0AC2B9D7205D}"/>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C4114B16-D015-400B-B39C-234D4400258A}"/>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0019E193-08FC-4C5D-B3A8-39361DE34C6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F7EF3F62-7DAA-4973-A1AE-F118ACF8F447}"/>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4F04986E-2777-4598-BECF-4F211509296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44450</xdr:rowOff>
    </xdr:from>
    <xdr:to>
      <xdr:col>85</xdr:col>
      <xdr:colOff>177800</xdr:colOff>
      <xdr:row>103</xdr:row>
      <xdr:rowOff>146050</xdr:rowOff>
    </xdr:to>
    <xdr:sp macro="" textlink="">
      <xdr:nvSpPr>
        <xdr:cNvPr id="783" name="楕円 782">
          <a:extLst>
            <a:ext uri="{FF2B5EF4-FFF2-40B4-BE49-F238E27FC236}">
              <a16:creationId xmlns:a16="http://schemas.microsoft.com/office/drawing/2014/main" id="{BD864C78-EC0B-4372-871D-18C30185999D}"/>
            </a:ext>
          </a:extLst>
        </xdr:cNvPr>
        <xdr:cNvSpPr/>
      </xdr:nvSpPr>
      <xdr:spPr>
        <a:xfrm>
          <a:off x="16268700" y="1770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67327</xdr:rowOff>
    </xdr:from>
    <xdr:ext cx="405111" cy="259045"/>
    <xdr:sp macro="" textlink="">
      <xdr:nvSpPr>
        <xdr:cNvPr id="784" name="【庁舎】&#10;有形固定資産減価償却率該当値テキスト">
          <a:extLst>
            <a:ext uri="{FF2B5EF4-FFF2-40B4-BE49-F238E27FC236}">
              <a16:creationId xmlns:a16="http://schemas.microsoft.com/office/drawing/2014/main" id="{826F96A1-8A01-4D45-B5AE-2BF331EDAE57}"/>
            </a:ext>
          </a:extLst>
        </xdr:cNvPr>
        <xdr:cNvSpPr txBox="1"/>
      </xdr:nvSpPr>
      <xdr:spPr>
        <a:xfrm>
          <a:off x="16357600" y="17555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23495</xdr:rowOff>
    </xdr:from>
    <xdr:to>
      <xdr:col>81</xdr:col>
      <xdr:colOff>101600</xdr:colOff>
      <xdr:row>103</xdr:row>
      <xdr:rowOff>125095</xdr:rowOff>
    </xdr:to>
    <xdr:sp macro="" textlink="">
      <xdr:nvSpPr>
        <xdr:cNvPr id="785" name="楕円 784">
          <a:extLst>
            <a:ext uri="{FF2B5EF4-FFF2-40B4-BE49-F238E27FC236}">
              <a16:creationId xmlns:a16="http://schemas.microsoft.com/office/drawing/2014/main" id="{F1264F23-12AD-435A-827C-B912ECB3CBB4}"/>
            </a:ext>
          </a:extLst>
        </xdr:cNvPr>
        <xdr:cNvSpPr/>
      </xdr:nvSpPr>
      <xdr:spPr>
        <a:xfrm>
          <a:off x="15430500" y="1768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74295</xdr:rowOff>
    </xdr:from>
    <xdr:to>
      <xdr:col>85</xdr:col>
      <xdr:colOff>127000</xdr:colOff>
      <xdr:row>103</xdr:row>
      <xdr:rowOff>95250</xdr:rowOff>
    </xdr:to>
    <xdr:cxnSp macro="">
      <xdr:nvCxnSpPr>
        <xdr:cNvPr id="786" name="直線コネクタ 785">
          <a:extLst>
            <a:ext uri="{FF2B5EF4-FFF2-40B4-BE49-F238E27FC236}">
              <a16:creationId xmlns:a16="http://schemas.microsoft.com/office/drawing/2014/main" id="{DB21C1E6-EDA6-4D72-8C55-A3394887DBC8}"/>
            </a:ext>
          </a:extLst>
        </xdr:cNvPr>
        <xdr:cNvCxnSpPr/>
      </xdr:nvCxnSpPr>
      <xdr:spPr>
        <a:xfrm>
          <a:off x="15481300" y="17733645"/>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143511</xdr:rowOff>
    </xdr:from>
    <xdr:to>
      <xdr:col>76</xdr:col>
      <xdr:colOff>165100</xdr:colOff>
      <xdr:row>103</xdr:row>
      <xdr:rowOff>73661</xdr:rowOff>
    </xdr:to>
    <xdr:sp macro="" textlink="">
      <xdr:nvSpPr>
        <xdr:cNvPr id="787" name="楕円 786">
          <a:extLst>
            <a:ext uri="{FF2B5EF4-FFF2-40B4-BE49-F238E27FC236}">
              <a16:creationId xmlns:a16="http://schemas.microsoft.com/office/drawing/2014/main" id="{A47AC95B-65A4-4779-A032-DB5E121FC801}"/>
            </a:ext>
          </a:extLst>
        </xdr:cNvPr>
        <xdr:cNvSpPr/>
      </xdr:nvSpPr>
      <xdr:spPr>
        <a:xfrm>
          <a:off x="14541500" y="1763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22861</xdr:rowOff>
    </xdr:from>
    <xdr:to>
      <xdr:col>81</xdr:col>
      <xdr:colOff>50800</xdr:colOff>
      <xdr:row>103</xdr:row>
      <xdr:rowOff>74295</xdr:rowOff>
    </xdr:to>
    <xdr:cxnSp macro="">
      <xdr:nvCxnSpPr>
        <xdr:cNvPr id="788" name="直線コネクタ 787">
          <a:extLst>
            <a:ext uri="{FF2B5EF4-FFF2-40B4-BE49-F238E27FC236}">
              <a16:creationId xmlns:a16="http://schemas.microsoft.com/office/drawing/2014/main" id="{BAB0D302-EA75-472F-AD85-10C767616E33}"/>
            </a:ext>
          </a:extLst>
        </xdr:cNvPr>
        <xdr:cNvCxnSpPr/>
      </xdr:nvCxnSpPr>
      <xdr:spPr>
        <a:xfrm>
          <a:off x="14592300" y="1768221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88264</xdr:rowOff>
    </xdr:from>
    <xdr:to>
      <xdr:col>72</xdr:col>
      <xdr:colOff>38100</xdr:colOff>
      <xdr:row>103</xdr:row>
      <xdr:rowOff>18414</xdr:rowOff>
    </xdr:to>
    <xdr:sp macro="" textlink="">
      <xdr:nvSpPr>
        <xdr:cNvPr id="789" name="楕円 788">
          <a:extLst>
            <a:ext uri="{FF2B5EF4-FFF2-40B4-BE49-F238E27FC236}">
              <a16:creationId xmlns:a16="http://schemas.microsoft.com/office/drawing/2014/main" id="{07BA6293-8957-451F-9B50-6F57FB4DCC6C}"/>
            </a:ext>
          </a:extLst>
        </xdr:cNvPr>
        <xdr:cNvSpPr/>
      </xdr:nvSpPr>
      <xdr:spPr>
        <a:xfrm>
          <a:off x="13652500" y="17576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139064</xdr:rowOff>
    </xdr:from>
    <xdr:to>
      <xdr:col>76</xdr:col>
      <xdr:colOff>114300</xdr:colOff>
      <xdr:row>103</xdr:row>
      <xdr:rowOff>22861</xdr:rowOff>
    </xdr:to>
    <xdr:cxnSp macro="">
      <xdr:nvCxnSpPr>
        <xdr:cNvPr id="790" name="直線コネクタ 789">
          <a:extLst>
            <a:ext uri="{FF2B5EF4-FFF2-40B4-BE49-F238E27FC236}">
              <a16:creationId xmlns:a16="http://schemas.microsoft.com/office/drawing/2014/main" id="{25CF0B4D-A689-47AC-B17A-BBEFF99F715D}"/>
            </a:ext>
          </a:extLst>
        </xdr:cNvPr>
        <xdr:cNvCxnSpPr/>
      </xdr:nvCxnSpPr>
      <xdr:spPr>
        <a:xfrm>
          <a:off x="13703300" y="17626964"/>
          <a:ext cx="889000" cy="55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74930</xdr:rowOff>
    </xdr:from>
    <xdr:to>
      <xdr:col>67</xdr:col>
      <xdr:colOff>101600</xdr:colOff>
      <xdr:row>103</xdr:row>
      <xdr:rowOff>5080</xdr:rowOff>
    </xdr:to>
    <xdr:sp macro="" textlink="">
      <xdr:nvSpPr>
        <xdr:cNvPr id="791" name="楕円 790">
          <a:extLst>
            <a:ext uri="{FF2B5EF4-FFF2-40B4-BE49-F238E27FC236}">
              <a16:creationId xmlns:a16="http://schemas.microsoft.com/office/drawing/2014/main" id="{77069354-3B36-4F87-8206-0D9ED91B41C1}"/>
            </a:ext>
          </a:extLst>
        </xdr:cNvPr>
        <xdr:cNvSpPr/>
      </xdr:nvSpPr>
      <xdr:spPr>
        <a:xfrm>
          <a:off x="12763500" y="1756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125730</xdr:rowOff>
    </xdr:from>
    <xdr:to>
      <xdr:col>71</xdr:col>
      <xdr:colOff>177800</xdr:colOff>
      <xdr:row>102</xdr:row>
      <xdr:rowOff>139064</xdr:rowOff>
    </xdr:to>
    <xdr:cxnSp macro="">
      <xdr:nvCxnSpPr>
        <xdr:cNvPr id="792" name="直線コネクタ 791">
          <a:extLst>
            <a:ext uri="{FF2B5EF4-FFF2-40B4-BE49-F238E27FC236}">
              <a16:creationId xmlns:a16="http://schemas.microsoft.com/office/drawing/2014/main" id="{7784987F-8B40-432D-B278-5FD06D834A59}"/>
            </a:ext>
          </a:extLst>
        </xdr:cNvPr>
        <xdr:cNvCxnSpPr/>
      </xdr:nvCxnSpPr>
      <xdr:spPr>
        <a:xfrm>
          <a:off x="12814300" y="17613630"/>
          <a:ext cx="889000" cy="13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161941</xdr:rowOff>
    </xdr:from>
    <xdr:ext cx="405111" cy="259045"/>
    <xdr:sp macro="" textlink="">
      <xdr:nvSpPr>
        <xdr:cNvPr id="793" name="n_1aveValue【庁舎】&#10;有形固定資産減価償却率">
          <a:extLst>
            <a:ext uri="{FF2B5EF4-FFF2-40B4-BE49-F238E27FC236}">
              <a16:creationId xmlns:a16="http://schemas.microsoft.com/office/drawing/2014/main" id="{6E776CA2-2417-41F0-84F0-53C07F44C021}"/>
            </a:ext>
          </a:extLst>
        </xdr:cNvPr>
        <xdr:cNvSpPr txBox="1"/>
      </xdr:nvSpPr>
      <xdr:spPr>
        <a:xfrm>
          <a:off x="15266044" y="17821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131463</xdr:rowOff>
    </xdr:from>
    <xdr:ext cx="405111" cy="259045"/>
    <xdr:sp macro="" textlink="">
      <xdr:nvSpPr>
        <xdr:cNvPr id="794" name="n_2aveValue【庁舎】&#10;有形固定資産減価償却率">
          <a:extLst>
            <a:ext uri="{FF2B5EF4-FFF2-40B4-BE49-F238E27FC236}">
              <a16:creationId xmlns:a16="http://schemas.microsoft.com/office/drawing/2014/main" id="{E41B70F9-99C8-4722-B991-7B0E25B8BDAE}"/>
            </a:ext>
          </a:extLst>
        </xdr:cNvPr>
        <xdr:cNvSpPr txBox="1"/>
      </xdr:nvSpPr>
      <xdr:spPr>
        <a:xfrm>
          <a:off x="14389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102888</xdr:rowOff>
    </xdr:from>
    <xdr:ext cx="405111" cy="259045"/>
    <xdr:sp macro="" textlink="">
      <xdr:nvSpPr>
        <xdr:cNvPr id="795" name="n_3aveValue【庁舎】&#10;有形固定資産減価償却率">
          <a:extLst>
            <a:ext uri="{FF2B5EF4-FFF2-40B4-BE49-F238E27FC236}">
              <a16:creationId xmlns:a16="http://schemas.microsoft.com/office/drawing/2014/main" id="{7513F8E1-8D9D-449A-A49E-FB374FC8209C}"/>
            </a:ext>
          </a:extLst>
        </xdr:cNvPr>
        <xdr:cNvSpPr txBox="1"/>
      </xdr:nvSpPr>
      <xdr:spPr>
        <a:xfrm>
          <a:off x="13500744" y="177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74313</xdr:rowOff>
    </xdr:from>
    <xdr:ext cx="405111" cy="259045"/>
    <xdr:sp macro="" textlink="">
      <xdr:nvSpPr>
        <xdr:cNvPr id="796" name="n_4aveValue【庁舎】&#10;有形固定資産減価償却率">
          <a:extLst>
            <a:ext uri="{FF2B5EF4-FFF2-40B4-BE49-F238E27FC236}">
              <a16:creationId xmlns:a16="http://schemas.microsoft.com/office/drawing/2014/main" id="{B2C7B6E0-A594-4077-8D3B-2812FC1ED483}"/>
            </a:ext>
          </a:extLst>
        </xdr:cNvPr>
        <xdr:cNvSpPr txBox="1"/>
      </xdr:nvSpPr>
      <xdr:spPr>
        <a:xfrm>
          <a:off x="12611744" y="177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141622</xdr:rowOff>
    </xdr:from>
    <xdr:ext cx="405111" cy="259045"/>
    <xdr:sp macro="" textlink="">
      <xdr:nvSpPr>
        <xdr:cNvPr id="797" name="n_1mainValue【庁舎】&#10;有形固定資産減価償却率">
          <a:extLst>
            <a:ext uri="{FF2B5EF4-FFF2-40B4-BE49-F238E27FC236}">
              <a16:creationId xmlns:a16="http://schemas.microsoft.com/office/drawing/2014/main" id="{80CF4D21-EDC5-4F6E-8CAE-690D1F2F915F}"/>
            </a:ext>
          </a:extLst>
        </xdr:cNvPr>
        <xdr:cNvSpPr txBox="1"/>
      </xdr:nvSpPr>
      <xdr:spPr>
        <a:xfrm>
          <a:off x="15266044" y="17458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90188</xdr:rowOff>
    </xdr:from>
    <xdr:ext cx="405111" cy="259045"/>
    <xdr:sp macro="" textlink="">
      <xdr:nvSpPr>
        <xdr:cNvPr id="798" name="n_2mainValue【庁舎】&#10;有形固定資産減価償却率">
          <a:extLst>
            <a:ext uri="{FF2B5EF4-FFF2-40B4-BE49-F238E27FC236}">
              <a16:creationId xmlns:a16="http://schemas.microsoft.com/office/drawing/2014/main" id="{893FB9B8-05BA-47D0-A0AC-11CE44AF47EE}"/>
            </a:ext>
          </a:extLst>
        </xdr:cNvPr>
        <xdr:cNvSpPr txBox="1"/>
      </xdr:nvSpPr>
      <xdr:spPr>
        <a:xfrm>
          <a:off x="14389744" y="17406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34941</xdr:rowOff>
    </xdr:from>
    <xdr:ext cx="405111" cy="259045"/>
    <xdr:sp macro="" textlink="">
      <xdr:nvSpPr>
        <xdr:cNvPr id="799" name="n_3mainValue【庁舎】&#10;有形固定資産減価償却率">
          <a:extLst>
            <a:ext uri="{FF2B5EF4-FFF2-40B4-BE49-F238E27FC236}">
              <a16:creationId xmlns:a16="http://schemas.microsoft.com/office/drawing/2014/main" id="{B14D6A37-AC45-4FD6-80F5-777E81546ABB}"/>
            </a:ext>
          </a:extLst>
        </xdr:cNvPr>
        <xdr:cNvSpPr txBox="1"/>
      </xdr:nvSpPr>
      <xdr:spPr>
        <a:xfrm>
          <a:off x="13500744" y="17351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21607</xdr:rowOff>
    </xdr:from>
    <xdr:ext cx="405111" cy="259045"/>
    <xdr:sp macro="" textlink="">
      <xdr:nvSpPr>
        <xdr:cNvPr id="800" name="n_4mainValue【庁舎】&#10;有形固定資産減価償却率">
          <a:extLst>
            <a:ext uri="{FF2B5EF4-FFF2-40B4-BE49-F238E27FC236}">
              <a16:creationId xmlns:a16="http://schemas.microsoft.com/office/drawing/2014/main" id="{FC58F689-DCE6-4D41-8693-06955438E772}"/>
            </a:ext>
          </a:extLst>
        </xdr:cNvPr>
        <xdr:cNvSpPr txBox="1"/>
      </xdr:nvSpPr>
      <xdr:spPr>
        <a:xfrm>
          <a:off x="12611744" y="1733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1" name="正方形/長方形 800">
          <a:extLst>
            <a:ext uri="{FF2B5EF4-FFF2-40B4-BE49-F238E27FC236}">
              <a16:creationId xmlns:a16="http://schemas.microsoft.com/office/drawing/2014/main" id="{D6C3B046-EEA6-4CF1-B98F-BFB1DBC2894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2" name="正方形/長方形 801">
          <a:extLst>
            <a:ext uri="{FF2B5EF4-FFF2-40B4-BE49-F238E27FC236}">
              <a16:creationId xmlns:a16="http://schemas.microsoft.com/office/drawing/2014/main" id="{3719026C-C1FE-4486-88ED-EFF5ADB3A84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3" name="正方形/長方形 802">
          <a:extLst>
            <a:ext uri="{FF2B5EF4-FFF2-40B4-BE49-F238E27FC236}">
              <a16:creationId xmlns:a16="http://schemas.microsoft.com/office/drawing/2014/main" id="{7F582EA5-2B74-44B9-8762-1BDD2CDF340B}"/>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4" name="正方形/長方形 803">
          <a:extLst>
            <a:ext uri="{FF2B5EF4-FFF2-40B4-BE49-F238E27FC236}">
              <a16:creationId xmlns:a16="http://schemas.microsoft.com/office/drawing/2014/main" id="{28A77707-80AB-4F97-B2DE-29B85A97FA3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5" name="正方形/長方形 804">
          <a:extLst>
            <a:ext uri="{FF2B5EF4-FFF2-40B4-BE49-F238E27FC236}">
              <a16:creationId xmlns:a16="http://schemas.microsoft.com/office/drawing/2014/main" id="{F952449F-85AF-49DA-8755-DB33268EA2D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6" name="正方形/長方形 805">
          <a:extLst>
            <a:ext uri="{FF2B5EF4-FFF2-40B4-BE49-F238E27FC236}">
              <a16:creationId xmlns:a16="http://schemas.microsoft.com/office/drawing/2014/main" id="{F0F0C860-1C01-4904-971B-4839282BD0E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7" name="正方形/長方形 806">
          <a:extLst>
            <a:ext uri="{FF2B5EF4-FFF2-40B4-BE49-F238E27FC236}">
              <a16:creationId xmlns:a16="http://schemas.microsoft.com/office/drawing/2014/main" id="{D757B25F-8A5B-4B20-B6FF-4D7B8197536F}"/>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8" name="正方形/長方形 807">
          <a:extLst>
            <a:ext uri="{FF2B5EF4-FFF2-40B4-BE49-F238E27FC236}">
              <a16:creationId xmlns:a16="http://schemas.microsoft.com/office/drawing/2014/main" id="{0DEE1BA2-94AA-4F70-A217-1BE1269882D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9" name="テキスト ボックス 808">
          <a:extLst>
            <a:ext uri="{FF2B5EF4-FFF2-40B4-BE49-F238E27FC236}">
              <a16:creationId xmlns:a16="http://schemas.microsoft.com/office/drawing/2014/main" id="{A20FE427-FADF-4FEB-B34E-F0F4DB47C4D5}"/>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0" name="直線コネクタ 809">
          <a:extLst>
            <a:ext uri="{FF2B5EF4-FFF2-40B4-BE49-F238E27FC236}">
              <a16:creationId xmlns:a16="http://schemas.microsoft.com/office/drawing/2014/main" id="{1D48D258-912D-45A7-A963-E4F6AB52F9E9}"/>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11" name="直線コネクタ 810">
          <a:extLst>
            <a:ext uri="{FF2B5EF4-FFF2-40B4-BE49-F238E27FC236}">
              <a16:creationId xmlns:a16="http://schemas.microsoft.com/office/drawing/2014/main" id="{EACDDCEF-1083-4F62-841F-E649273D2ABD}"/>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12" name="テキスト ボックス 811">
          <a:extLst>
            <a:ext uri="{FF2B5EF4-FFF2-40B4-BE49-F238E27FC236}">
              <a16:creationId xmlns:a16="http://schemas.microsoft.com/office/drawing/2014/main" id="{40CE30D5-BD1A-459C-8F4D-9F2A3F69C48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13" name="直線コネクタ 812">
          <a:extLst>
            <a:ext uri="{FF2B5EF4-FFF2-40B4-BE49-F238E27FC236}">
              <a16:creationId xmlns:a16="http://schemas.microsoft.com/office/drawing/2014/main" id="{3C486A65-D4C2-41C0-93CB-9F8497C3AE18}"/>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14" name="テキスト ボックス 813">
          <a:extLst>
            <a:ext uri="{FF2B5EF4-FFF2-40B4-BE49-F238E27FC236}">
              <a16:creationId xmlns:a16="http://schemas.microsoft.com/office/drawing/2014/main" id="{8EA5CADB-862A-42EB-9C50-E3F02F445D97}"/>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15" name="直線コネクタ 814">
          <a:extLst>
            <a:ext uri="{FF2B5EF4-FFF2-40B4-BE49-F238E27FC236}">
              <a16:creationId xmlns:a16="http://schemas.microsoft.com/office/drawing/2014/main" id="{BB9E4C9E-4ED0-464C-8532-62F9B707B716}"/>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16" name="テキスト ボックス 815">
          <a:extLst>
            <a:ext uri="{FF2B5EF4-FFF2-40B4-BE49-F238E27FC236}">
              <a16:creationId xmlns:a16="http://schemas.microsoft.com/office/drawing/2014/main" id="{9B2E9D62-CDAA-43CF-8954-E54315C187A1}"/>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17" name="直線コネクタ 816">
          <a:extLst>
            <a:ext uri="{FF2B5EF4-FFF2-40B4-BE49-F238E27FC236}">
              <a16:creationId xmlns:a16="http://schemas.microsoft.com/office/drawing/2014/main" id="{D0F6A96F-C74C-4F66-9CA6-EF1065A167BC}"/>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8" name="テキスト ボックス 817">
          <a:extLst>
            <a:ext uri="{FF2B5EF4-FFF2-40B4-BE49-F238E27FC236}">
              <a16:creationId xmlns:a16="http://schemas.microsoft.com/office/drawing/2014/main" id="{DB40B171-1815-4D32-A649-A1FE613D5FF9}"/>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9" name="直線コネクタ 818">
          <a:extLst>
            <a:ext uri="{FF2B5EF4-FFF2-40B4-BE49-F238E27FC236}">
              <a16:creationId xmlns:a16="http://schemas.microsoft.com/office/drawing/2014/main" id="{0776B891-745B-4259-8716-FF8266AF7776}"/>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0" name="テキスト ボックス 819">
          <a:extLst>
            <a:ext uri="{FF2B5EF4-FFF2-40B4-BE49-F238E27FC236}">
              <a16:creationId xmlns:a16="http://schemas.microsoft.com/office/drawing/2014/main" id="{09E0C4F9-407B-4642-BAB7-C98CB1D3788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1" name="【庁舎】&#10;一人当たり面積グラフ枠">
          <a:extLst>
            <a:ext uri="{FF2B5EF4-FFF2-40B4-BE49-F238E27FC236}">
              <a16:creationId xmlns:a16="http://schemas.microsoft.com/office/drawing/2014/main" id="{9A7846F0-34ED-4B79-8F90-9447AD15E718}"/>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21337</xdr:rowOff>
    </xdr:from>
    <xdr:to>
      <xdr:col>116</xdr:col>
      <xdr:colOff>62864</xdr:colOff>
      <xdr:row>108</xdr:row>
      <xdr:rowOff>71628</xdr:rowOff>
    </xdr:to>
    <xdr:cxnSp macro="">
      <xdr:nvCxnSpPr>
        <xdr:cNvPr id="822" name="直線コネクタ 821">
          <a:extLst>
            <a:ext uri="{FF2B5EF4-FFF2-40B4-BE49-F238E27FC236}">
              <a16:creationId xmlns:a16="http://schemas.microsoft.com/office/drawing/2014/main" id="{A93867ED-758E-484F-8272-E75E19A71FD3}"/>
            </a:ext>
          </a:extLst>
        </xdr:cNvPr>
        <xdr:cNvCxnSpPr/>
      </xdr:nvCxnSpPr>
      <xdr:spPr>
        <a:xfrm flipV="1">
          <a:off x="22160864" y="17166337"/>
          <a:ext cx="0" cy="142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23" name="【庁舎】&#10;一人当たり面積最小値テキスト">
          <a:extLst>
            <a:ext uri="{FF2B5EF4-FFF2-40B4-BE49-F238E27FC236}">
              <a16:creationId xmlns:a16="http://schemas.microsoft.com/office/drawing/2014/main" id="{1A18651A-AD08-448C-A2D6-9E35560CDFD0}"/>
            </a:ext>
          </a:extLst>
        </xdr:cNvPr>
        <xdr:cNvSpPr txBox="1"/>
      </xdr:nvSpPr>
      <xdr:spPr>
        <a:xfrm>
          <a:off x="2219960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24" name="直線コネクタ 823">
          <a:extLst>
            <a:ext uri="{FF2B5EF4-FFF2-40B4-BE49-F238E27FC236}">
              <a16:creationId xmlns:a16="http://schemas.microsoft.com/office/drawing/2014/main" id="{0406FAEB-5EFB-42B8-B090-3096914D7895}"/>
            </a:ext>
          </a:extLst>
        </xdr:cNvPr>
        <xdr:cNvCxnSpPr/>
      </xdr:nvCxnSpPr>
      <xdr:spPr>
        <a:xfrm>
          <a:off x="22072600" y="1858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139464</xdr:rowOff>
    </xdr:from>
    <xdr:ext cx="469744" cy="259045"/>
    <xdr:sp macro="" textlink="">
      <xdr:nvSpPr>
        <xdr:cNvPr id="825" name="【庁舎】&#10;一人当たり面積最大値テキスト">
          <a:extLst>
            <a:ext uri="{FF2B5EF4-FFF2-40B4-BE49-F238E27FC236}">
              <a16:creationId xmlns:a16="http://schemas.microsoft.com/office/drawing/2014/main" id="{FB9DB935-32B8-4CE5-A573-8F7D6F279879}"/>
            </a:ext>
          </a:extLst>
        </xdr:cNvPr>
        <xdr:cNvSpPr txBox="1"/>
      </xdr:nvSpPr>
      <xdr:spPr>
        <a:xfrm>
          <a:off x="22199600" y="16941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21337</xdr:rowOff>
    </xdr:from>
    <xdr:to>
      <xdr:col>116</xdr:col>
      <xdr:colOff>152400</xdr:colOff>
      <xdr:row>100</xdr:row>
      <xdr:rowOff>21337</xdr:rowOff>
    </xdr:to>
    <xdr:cxnSp macro="">
      <xdr:nvCxnSpPr>
        <xdr:cNvPr id="826" name="直線コネクタ 825">
          <a:extLst>
            <a:ext uri="{FF2B5EF4-FFF2-40B4-BE49-F238E27FC236}">
              <a16:creationId xmlns:a16="http://schemas.microsoft.com/office/drawing/2014/main" id="{7D10DEB7-FBF3-4F71-AAD3-17C6495EBB67}"/>
            </a:ext>
          </a:extLst>
        </xdr:cNvPr>
        <xdr:cNvCxnSpPr/>
      </xdr:nvCxnSpPr>
      <xdr:spPr>
        <a:xfrm>
          <a:off x="22072600" y="17166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120414</xdr:rowOff>
    </xdr:from>
    <xdr:ext cx="469744" cy="259045"/>
    <xdr:sp macro="" textlink="">
      <xdr:nvSpPr>
        <xdr:cNvPr id="827" name="【庁舎】&#10;一人当たり面積平均値テキスト">
          <a:extLst>
            <a:ext uri="{FF2B5EF4-FFF2-40B4-BE49-F238E27FC236}">
              <a16:creationId xmlns:a16="http://schemas.microsoft.com/office/drawing/2014/main" id="{7F0E084E-0E81-4ACD-A530-A80EE70EABBA}"/>
            </a:ext>
          </a:extLst>
        </xdr:cNvPr>
        <xdr:cNvSpPr txBox="1"/>
      </xdr:nvSpPr>
      <xdr:spPr>
        <a:xfrm>
          <a:off x="22199600" y="177797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141987</xdr:rowOff>
    </xdr:from>
    <xdr:to>
      <xdr:col>116</xdr:col>
      <xdr:colOff>114300</xdr:colOff>
      <xdr:row>104</xdr:row>
      <xdr:rowOff>72137</xdr:rowOff>
    </xdr:to>
    <xdr:sp macro="" textlink="">
      <xdr:nvSpPr>
        <xdr:cNvPr id="828" name="フローチャート: 判断 827">
          <a:extLst>
            <a:ext uri="{FF2B5EF4-FFF2-40B4-BE49-F238E27FC236}">
              <a16:creationId xmlns:a16="http://schemas.microsoft.com/office/drawing/2014/main" id="{DFE2E66E-590A-4E6B-BBD5-665458A286B0}"/>
            </a:ext>
          </a:extLst>
        </xdr:cNvPr>
        <xdr:cNvSpPr/>
      </xdr:nvSpPr>
      <xdr:spPr>
        <a:xfrm>
          <a:off x="22110700" y="178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103</xdr:row>
      <xdr:rowOff>132842</xdr:rowOff>
    </xdr:from>
    <xdr:to>
      <xdr:col>112</xdr:col>
      <xdr:colOff>38100</xdr:colOff>
      <xdr:row>104</xdr:row>
      <xdr:rowOff>62992</xdr:rowOff>
    </xdr:to>
    <xdr:sp macro="" textlink="">
      <xdr:nvSpPr>
        <xdr:cNvPr id="829" name="フローチャート: 判断 828">
          <a:extLst>
            <a:ext uri="{FF2B5EF4-FFF2-40B4-BE49-F238E27FC236}">
              <a16:creationId xmlns:a16="http://schemas.microsoft.com/office/drawing/2014/main" id="{2676C300-18BC-4C27-8BAD-B573230F1733}"/>
            </a:ext>
          </a:extLst>
        </xdr:cNvPr>
        <xdr:cNvSpPr/>
      </xdr:nvSpPr>
      <xdr:spPr>
        <a:xfrm>
          <a:off x="21272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132842</xdr:rowOff>
    </xdr:from>
    <xdr:to>
      <xdr:col>107</xdr:col>
      <xdr:colOff>101600</xdr:colOff>
      <xdr:row>104</xdr:row>
      <xdr:rowOff>62992</xdr:rowOff>
    </xdr:to>
    <xdr:sp macro="" textlink="">
      <xdr:nvSpPr>
        <xdr:cNvPr id="830" name="フローチャート: 判断 829">
          <a:extLst>
            <a:ext uri="{FF2B5EF4-FFF2-40B4-BE49-F238E27FC236}">
              <a16:creationId xmlns:a16="http://schemas.microsoft.com/office/drawing/2014/main" id="{DEA12BE3-B523-46F2-A0AD-3CB7BB802306}"/>
            </a:ext>
          </a:extLst>
        </xdr:cNvPr>
        <xdr:cNvSpPr/>
      </xdr:nvSpPr>
      <xdr:spPr>
        <a:xfrm>
          <a:off x="20383500" y="1779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155702</xdr:rowOff>
    </xdr:from>
    <xdr:to>
      <xdr:col>102</xdr:col>
      <xdr:colOff>165100</xdr:colOff>
      <xdr:row>104</xdr:row>
      <xdr:rowOff>85852</xdr:rowOff>
    </xdr:to>
    <xdr:sp macro="" textlink="">
      <xdr:nvSpPr>
        <xdr:cNvPr id="831" name="フローチャート: 判断 830">
          <a:extLst>
            <a:ext uri="{FF2B5EF4-FFF2-40B4-BE49-F238E27FC236}">
              <a16:creationId xmlns:a16="http://schemas.microsoft.com/office/drawing/2014/main" id="{19B963B3-EF2D-432B-B013-A9AD8CFDCCBB}"/>
            </a:ext>
          </a:extLst>
        </xdr:cNvPr>
        <xdr:cNvSpPr/>
      </xdr:nvSpPr>
      <xdr:spPr>
        <a:xfrm>
          <a:off x="19494500" y="17815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169418</xdr:rowOff>
    </xdr:from>
    <xdr:to>
      <xdr:col>98</xdr:col>
      <xdr:colOff>38100</xdr:colOff>
      <xdr:row>104</xdr:row>
      <xdr:rowOff>99568</xdr:rowOff>
    </xdr:to>
    <xdr:sp macro="" textlink="">
      <xdr:nvSpPr>
        <xdr:cNvPr id="832" name="フローチャート: 判断 831">
          <a:extLst>
            <a:ext uri="{FF2B5EF4-FFF2-40B4-BE49-F238E27FC236}">
              <a16:creationId xmlns:a16="http://schemas.microsoft.com/office/drawing/2014/main" id="{047A1682-F653-4A1B-94EF-2F36267782F1}"/>
            </a:ext>
          </a:extLst>
        </xdr:cNvPr>
        <xdr:cNvSpPr/>
      </xdr:nvSpPr>
      <xdr:spPr>
        <a:xfrm>
          <a:off x="18605500" y="1782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75860063-0558-4FF1-949A-2C30A2F00A55}"/>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1C484652-2FC5-45AD-86C5-B64E0080F127}"/>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46604CDF-EC1F-450B-B3E2-76061282ED8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EDE7D450-4D43-4E44-9BEA-DFF6ECC94D6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358B09E2-B261-406C-B992-98BF494A8387}"/>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73406</xdr:rowOff>
    </xdr:from>
    <xdr:to>
      <xdr:col>116</xdr:col>
      <xdr:colOff>114300</xdr:colOff>
      <xdr:row>104</xdr:row>
      <xdr:rowOff>3556</xdr:rowOff>
    </xdr:to>
    <xdr:sp macro="" textlink="">
      <xdr:nvSpPr>
        <xdr:cNvPr id="838" name="楕円 837">
          <a:extLst>
            <a:ext uri="{FF2B5EF4-FFF2-40B4-BE49-F238E27FC236}">
              <a16:creationId xmlns:a16="http://schemas.microsoft.com/office/drawing/2014/main" id="{E01E29C4-4C01-4008-89A4-8A19C84C6CF4}"/>
            </a:ext>
          </a:extLst>
        </xdr:cNvPr>
        <xdr:cNvSpPr/>
      </xdr:nvSpPr>
      <xdr:spPr>
        <a:xfrm>
          <a:off x="22110700" y="1773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96283</xdr:rowOff>
    </xdr:from>
    <xdr:ext cx="469744" cy="259045"/>
    <xdr:sp macro="" textlink="">
      <xdr:nvSpPr>
        <xdr:cNvPr id="839" name="【庁舎】&#10;一人当たり面積該当値テキスト">
          <a:extLst>
            <a:ext uri="{FF2B5EF4-FFF2-40B4-BE49-F238E27FC236}">
              <a16:creationId xmlns:a16="http://schemas.microsoft.com/office/drawing/2014/main" id="{2E808883-22D7-4D10-91EA-A0CCC40E0BFB}"/>
            </a:ext>
          </a:extLst>
        </xdr:cNvPr>
        <xdr:cNvSpPr txBox="1"/>
      </xdr:nvSpPr>
      <xdr:spPr>
        <a:xfrm>
          <a:off x="22199600" y="17584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77978</xdr:rowOff>
    </xdr:from>
    <xdr:to>
      <xdr:col>112</xdr:col>
      <xdr:colOff>38100</xdr:colOff>
      <xdr:row>104</xdr:row>
      <xdr:rowOff>8128</xdr:rowOff>
    </xdr:to>
    <xdr:sp macro="" textlink="">
      <xdr:nvSpPr>
        <xdr:cNvPr id="840" name="楕円 839">
          <a:extLst>
            <a:ext uri="{FF2B5EF4-FFF2-40B4-BE49-F238E27FC236}">
              <a16:creationId xmlns:a16="http://schemas.microsoft.com/office/drawing/2014/main" id="{E94A9DD7-44C2-49F3-ADDE-4E95830BE433}"/>
            </a:ext>
          </a:extLst>
        </xdr:cNvPr>
        <xdr:cNvSpPr/>
      </xdr:nvSpPr>
      <xdr:spPr>
        <a:xfrm>
          <a:off x="21272500" y="1773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124206</xdr:rowOff>
    </xdr:from>
    <xdr:to>
      <xdr:col>116</xdr:col>
      <xdr:colOff>63500</xdr:colOff>
      <xdr:row>103</xdr:row>
      <xdr:rowOff>128778</xdr:rowOff>
    </xdr:to>
    <xdr:cxnSp macro="">
      <xdr:nvCxnSpPr>
        <xdr:cNvPr id="841" name="直線コネクタ 840">
          <a:extLst>
            <a:ext uri="{FF2B5EF4-FFF2-40B4-BE49-F238E27FC236}">
              <a16:creationId xmlns:a16="http://schemas.microsoft.com/office/drawing/2014/main" id="{17D84960-B604-4B1E-A59D-3A95C127D021}"/>
            </a:ext>
          </a:extLst>
        </xdr:cNvPr>
        <xdr:cNvCxnSpPr/>
      </xdr:nvCxnSpPr>
      <xdr:spPr>
        <a:xfrm flipV="1">
          <a:off x="21323300" y="177835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77978</xdr:rowOff>
    </xdr:from>
    <xdr:to>
      <xdr:col>107</xdr:col>
      <xdr:colOff>101600</xdr:colOff>
      <xdr:row>104</xdr:row>
      <xdr:rowOff>8128</xdr:rowOff>
    </xdr:to>
    <xdr:sp macro="" textlink="">
      <xdr:nvSpPr>
        <xdr:cNvPr id="842" name="楕円 841">
          <a:extLst>
            <a:ext uri="{FF2B5EF4-FFF2-40B4-BE49-F238E27FC236}">
              <a16:creationId xmlns:a16="http://schemas.microsoft.com/office/drawing/2014/main" id="{9A0B65D4-94BB-439E-8AFA-6E9B6AAC16A2}"/>
            </a:ext>
          </a:extLst>
        </xdr:cNvPr>
        <xdr:cNvSpPr/>
      </xdr:nvSpPr>
      <xdr:spPr>
        <a:xfrm>
          <a:off x="20383500" y="1773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128778</xdr:rowOff>
    </xdr:from>
    <xdr:to>
      <xdr:col>111</xdr:col>
      <xdr:colOff>177800</xdr:colOff>
      <xdr:row>103</xdr:row>
      <xdr:rowOff>128778</xdr:rowOff>
    </xdr:to>
    <xdr:cxnSp macro="">
      <xdr:nvCxnSpPr>
        <xdr:cNvPr id="843" name="直線コネクタ 842">
          <a:extLst>
            <a:ext uri="{FF2B5EF4-FFF2-40B4-BE49-F238E27FC236}">
              <a16:creationId xmlns:a16="http://schemas.microsoft.com/office/drawing/2014/main" id="{59AAAD71-ABBC-4004-87A9-9DE822E6CC86}"/>
            </a:ext>
          </a:extLst>
        </xdr:cNvPr>
        <xdr:cNvCxnSpPr/>
      </xdr:nvCxnSpPr>
      <xdr:spPr>
        <a:xfrm>
          <a:off x="20434300" y="17788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77978</xdr:rowOff>
    </xdr:from>
    <xdr:to>
      <xdr:col>102</xdr:col>
      <xdr:colOff>165100</xdr:colOff>
      <xdr:row>104</xdr:row>
      <xdr:rowOff>8128</xdr:rowOff>
    </xdr:to>
    <xdr:sp macro="" textlink="">
      <xdr:nvSpPr>
        <xdr:cNvPr id="844" name="楕円 843">
          <a:extLst>
            <a:ext uri="{FF2B5EF4-FFF2-40B4-BE49-F238E27FC236}">
              <a16:creationId xmlns:a16="http://schemas.microsoft.com/office/drawing/2014/main" id="{B988C70B-CC3C-45E0-84A5-6E79B01A7EB5}"/>
            </a:ext>
          </a:extLst>
        </xdr:cNvPr>
        <xdr:cNvSpPr/>
      </xdr:nvSpPr>
      <xdr:spPr>
        <a:xfrm>
          <a:off x="19494500" y="1773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128778</xdr:rowOff>
    </xdr:from>
    <xdr:to>
      <xdr:col>107</xdr:col>
      <xdr:colOff>50800</xdr:colOff>
      <xdr:row>103</xdr:row>
      <xdr:rowOff>128778</xdr:rowOff>
    </xdr:to>
    <xdr:cxnSp macro="">
      <xdr:nvCxnSpPr>
        <xdr:cNvPr id="845" name="直線コネクタ 844">
          <a:extLst>
            <a:ext uri="{FF2B5EF4-FFF2-40B4-BE49-F238E27FC236}">
              <a16:creationId xmlns:a16="http://schemas.microsoft.com/office/drawing/2014/main" id="{4BD99150-AA56-4A5E-BD99-4FCEB7310502}"/>
            </a:ext>
          </a:extLst>
        </xdr:cNvPr>
        <xdr:cNvCxnSpPr/>
      </xdr:nvCxnSpPr>
      <xdr:spPr>
        <a:xfrm>
          <a:off x="19545300" y="17788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77978</xdr:rowOff>
    </xdr:from>
    <xdr:to>
      <xdr:col>98</xdr:col>
      <xdr:colOff>38100</xdr:colOff>
      <xdr:row>104</xdr:row>
      <xdr:rowOff>8128</xdr:rowOff>
    </xdr:to>
    <xdr:sp macro="" textlink="">
      <xdr:nvSpPr>
        <xdr:cNvPr id="846" name="楕円 845">
          <a:extLst>
            <a:ext uri="{FF2B5EF4-FFF2-40B4-BE49-F238E27FC236}">
              <a16:creationId xmlns:a16="http://schemas.microsoft.com/office/drawing/2014/main" id="{9A6EB1E0-9A90-4921-B02D-627682BDDE18}"/>
            </a:ext>
          </a:extLst>
        </xdr:cNvPr>
        <xdr:cNvSpPr/>
      </xdr:nvSpPr>
      <xdr:spPr>
        <a:xfrm>
          <a:off x="18605500" y="1773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128778</xdr:rowOff>
    </xdr:from>
    <xdr:to>
      <xdr:col>102</xdr:col>
      <xdr:colOff>114300</xdr:colOff>
      <xdr:row>103</xdr:row>
      <xdr:rowOff>128778</xdr:rowOff>
    </xdr:to>
    <xdr:cxnSp macro="">
      <xdr:nvCxnSpPr>
        <xdr:cNvPr id="847" name="直線コネクタ 846">
          <a:extLst>
            <a:ext uri="{FF2B5EF4-FFF2-40B4-BE49-F238E27FC236}">
              <a16:creationId xmlns:a16="http://schemas.microsoft.com/office/drawing/2014/main" id="{671EA059-9AB0-4F47-8339-C0C5FC1DF0FE}"/>
            </a:ext>
          </a:extLst>
        </xdr:cNvPr>
        <xdr:cNvCxnSpPr/>
      </xdr:nvCxnSpPr>
      <xdr:spPr>
        <a:xfrm>
          <a:off x="18656300" y="17788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54119</xdr:rowOff>
    </xdr:from>
    <xdr:ext cx="469744" cy="259045"/>
    <xdr:sp macro="" textlink="">
      <xdr:nvSpPr>
        <xdr:cNvPr id="848" name="n_1aveValue【庁舎】&#10;一人当たり面積">
          <a:extLst>
            <a:ext uri="{FF2B5EF4-FFF2-40B4-BE49-F238E27FC236}">
              <a16:creationId xmlns:a16="http://schemas.microsoft.com/office/drawing/2014/main" id="{38063FEB-8374-449F-A3FF-E11EF6DAA0C7}"/>
            </a:ext>
          </a:extLst>
        </xdr:cNvPr>
        <xdr:cNvSpPr txBox="1"/>
      </xdr:nvSpPr>
      <xdr:spPr>
        <a:xfrm>
          <a:off x="210757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54119</xdr:rowOff>
    </xdr:from>
    <xdr:ext cx="469744" cy="259045"/>
    <xdr:sp macro="" textlink="">
      <xdr:nvSpPr>
        <xdr:cNvPr id="849" name="n_2aveValue【庁舎】&#10;一人当たり面積">
          <a:extLst>
            <a:ext uri="{FF2B5EF4-FFF2-40B4-BE49-F238E27FC236}">
              <a16:creationId xmlns:a16="http://schemas.microsoft.com/office/drawing/2014/main" id="{E4845812-7264-4BC9-83AC-CAFC6F839C52}"/>
            </a:ext>
          </a:extLst>
        </xdr:cNvPr>
        <xdr:cNvSpPr txBox="1"/>
      </xdr:nvSpPr>
      <xdr:spPr>
        <a:xfrm>
          <a:off x="20199427" y="17884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76979</xdr:rowOff>
    </xdr:from>
    <xdr:ext cx="469744" cy="259045"/>
    <xdr:sp macro="" textlink="">
      <xdr:nvSpPr>
        <xdr:cNvPr id="850" name="n_3aveValue【庁舎】&#10;一人当たり面積">
          <a:extLst>
            <a:ext uri="{FF2B5EF4-FFF2-40B4-BE49-F238E27FC236}">
              <a16:creationId xmlns:a16="http://schemas.microsoft.com/office/drawing/2014/main" id="{4D75B863-5DB7-4B1B-9D17-EA22F5264FA4}"/>
            </a:ext>
          </a:extLst>
        </xdr:cNvPr>
        <xdr:cNvSpPr txBox="1"/>
      </xdr:nvSpPr>
      <xdr:spPr>
        <a:xfrm>
          <a:off x="19310427" y="17907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90695</xdr:rowOff>
    </xdr:from>
    <xdr:ext cx="469744" cy="259045"/>
    <xdr:sp macro="" textlink="">
      <xdr:nvSpPr>
        <xdr:cNvPr id="851" name="n_4aveValue【庁舎】&#10;一人当たり面積">
          <a:extLst>
            <a:ext uri="{FF2B5EF4-FFF2-40B4-BE49-F238E27FC236}">
              <a16:creationId xmlns:a16="http://schemas.microsoft.com/office/drawing/2014/main" id="{CB7F667A-E781-41A7-B9E2-B068F9C0E8A0}"/>
            </a:ext>
          </a:extLst>
        </xdr:cNvPr>
        <xdr:cNvSpPr txBox="1"/>
      </xdr:nvSpPr>
      <xdr:spPr>
        <a:xfrm>
          <a:off x="18421427" y="1792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24655</xdr:rowOff>
    </xdr:from>
    <xdr:ext cx="469744" cy="259045"/>
    <xdr:sp macro="" textlink="">
      <xdr:nvSpPr>
        <xdr:cNvPr id="852" name="n_1mainValue【庁舎】&#10;一人当たり面積">
          <a:extLst>
            <a:ext uri="{FF2B5EF4-FFF2-40B4-BE49-F238E27FC236}">
              <a16:creationId xmlns:a16="http://schemas.microsoft.com/office/drawing/2014/main" id="{BB2DADA5-39D4-4816-A69E-16485F6F4652}"/>
            </a:ext>
          </a:extLst>
        </xdr:cNvPr>
        <xdr:cNvSpPr txBox="1"/>
      </xdr:nvSpPr>
      <xdr:spPr>
        <a:xfrm>
          <a:off x="21075727" y="1751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24655</xdr:rowOff>
    </xdr:from>
    <xdr:ext cx="469744" cy="259045"/>
    <xdr:sp macro="" textlink="">
      <xdr:nvSpPr>
        <xdr:cNvPr id="853" name="n_2mainValue【庁舎】&#10;一人当たり面積">
          <a:extLst>
            <a:ext uri="{FF2B5EF4-FFF2-40B4-BE49-F238E27FC236}">
              <a16:creationId xmlns:a16="http://schemas.microsoft.com/office/drawing/2014/main" id="{30553031-D8E4-44A3-A3FB-D73E20ED9E27}"/>
            </a:ext>
          </a:extLst>
        </xdr:cNvPr>
        <xdr:cNvSpPr txBox="1"/>
      </xdr:nvSpPr>
      <xdr:spPr>
        <a:xfrm>
          <a:off x="20199427" y="1751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24655</xdr:rowOff>
    </xdr:from>
    <xdr:ext cx="469744" cy="259045"/>
    <xdr:sp macro="" textlink="">
      <xdr:nvSpPr>
        <xdr:cNvPr id="854" name="n_3mainValue【庁舎】&#10;一人当たり面積">
          <a:extLst>
            <a:ext uri="{FF2B5EF4-FFF2-40B4-BE49-F238E27FC236}">
              <a16:creationId xmlns:a16="http://schemas.microsoft.com/office/drawing/2014/main" id="{F1FAC1AD-6FFD-4F98-8412-2C02E96728F0}"/>
            </a:ext>
          </a:extLst>
        </xdr:cNvPr>
        <xdr:cNvSpPr txBox="1"/>
      </xdr:nvSpPr>
      <xdr:spPr>
        <a:xfrm>
          <a:off x="19310427" y="1751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24655</xdr:rowOff>
    </xdr:from>
    <xdr:ext cx="469744" cy="259045"/>
    <xdr:sp macro="" textlink="">
      <xdr:nvSpPr>
        <xdr:cNvPr id="855" name="n_4mainValue【庁舎】&#10;一人当たり面積">
          <a:extLst>
            <a:ext uri="{FF2B5EF4-FFF2-40B4-BE49-F238E27FC236}">
              <a16:creationId xmlns:a16="http://schemas.microsoft.com/office/drawing/2014/main" id="{27292B16-23CD-44F6-A373-BAD8E4ABDB56}"/>
            </a:ext>
          </a:extLst>
        </xdr:cNvPr>
        <xdr:cNvSpPr txBox="1"/>
      </xdr:nvSpPr>
      <xdr:spPr>
        <a:xfrm>
          <a:off x="18421427" y="1751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6" name="正方形/長方形 855">
          <a:extLst>
            <a:ext uri="{FF2B5EF4-FFF2-40B4-BE49-F238E27FC236}">
              <a16:creationId xmlns:a16="http://schemas.microsoft.com/office/drawing/2014/main" id="{DF9E3DEE-1774-4FF1-A89F-637CF1FD9D9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7" name="正方形/長方形 856">
          <a:extLst>
            <a:ext uri="{FF2B5EF4-FFF2-40B4-BE49-F238E27FC236}">
              <a16:creationId xmlns:a16="http://schemas.microsoft.com/office/drawing/2014/main" id="{2AD2C131-7F2D-40C7-A090-C9086D07B507}"/>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8" name="テキスト ボックス 857">
          <a:extLst>
            <a:ext uri="{FF2B5EF4-FFF2-40B4-BE49-F238E27FC236}">
              <a16:creationId xmlns:a16="http://schemas.microsoft.com/office/drawing/2014/main" id="{01399670-3820-423B-A777-6D30224196E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当市では、平成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年度に「公共施設白書」「施設保全計画」、平成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年度に「施設整備プログラム」を策定しており、これらに基づき、施設の長寿命化と安全性確保のため、改修工事等を計画的に実施していくことしている。</a:t>
          </a:r>
          <a:br>
            <a:rPr kumimoji="1" lang="en-US" altLang="ja-JP" sz="1100">
              <a:solidFill>
                <a:schemeClr val="dk1"/>
              </a:solidFill>
              <a:effectLst/>
              <a:latin typeface="+mn-lt"/>
              <a:ea typeface="+mn-ea"/>
              <a:cs typeface="+mn-cs"/>
            </a:rPr>
          </a:b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図書館</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については、令和２年度における中央図書館の大規模改修の実施により、減価償却率の大幅な低下が見られたが、令和３年度以降は上昇しており、令和５年度は前年度比</a:t>
          </a:r>
          <a:r>
            <a:rPr kumimoji="1" lang="en-US" altLang="ja-JP" sz="1100">
              <a:solidFill>
                <a:schemeClr val="dk1"/>
              </a:solidFill>
              <a:effectLst/>
              <a:latin typeface="+mn-lt"/>
              <a:ea typeface="+mn-ea"/>
              <a:cs typeface="+mn-cs"/>
            </a:rPr>
            <a:t>9.5</a:t>
          </a:r>
          <a:r>
            <a:rPr kumimoji="1" lang="ja-JP" altLang="ja-JP" sz="1100">
              <a:solidFill>
                <a:schemeClr val="dk1"/>
              </a:solidFill>
              <a:effectLst/>
              <a:latin typeface="+mn-lt"/>
              <a:ea typeface="+mn-ea"/>
              <a:cs typeface="+mn-cs"/>
            </a:rPr>
            <a:t>ポイントの上昇となっている。</a:t>
          </a:r>
          <a:endParaRPr lang="ja-JP" altLang="ja-JP" sz="1400">
            <a:effectLst/>
          </a:endParaRPr>
        </a:p>
        <a:p>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庁舎</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については、有形固定資産減価償却率は緩やかな上昇傾向が続いている。</a:t>
          </a:r>
          <a:endParaRPr lang="ja-JP" altLang="ja-JP" sz="1400">
            <a:effectLst/>
          </a:endParaRPr>
        </a:p>
        <a:p>
          <a:pPr eaLnBrk="1" fontAlgn="auto" latinLnBrk="0" hangingPunct="1"/>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福祉施設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などその他の施設については、施設整備プログラムにおいて、今後大規模改修時期に入っていくため、現状においては年を追うごとに有形固定資産減価償却率は緩やかに上昇していくこととなる。</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年度の基準財政需要額は、</a:t>
          </a:r>
          <a:r>
            <a:rPr lang="ja-JP" altLang="en-US" sz="1100" b="0" i="0" u="none" strike="noStrike" baseline="0">
              <a:solidFill>
                <a:schemeClr val="dk1"/>
              </a:solidFill>
              <a:latin typeface="+mn-lt"/>
              <a:ea typeface="+mn-ea"/>
              <a:cs typeface="+mn-cs"/>
            </a:rPr>
            <a:t>包括算定経費（人口）、高齢者保健福祉費（</a:t>
          </a:r>
          <a:r>
            <a:rPr lang="en-US" altLang="ja-JP" sz="1100" b="0" i="0" u="none" strike="noStrike" baseline="0">
              <a:solidFill>
                <a:schemeClr val="dk1"/>
              </a:solidFill>
              <a:latin typeface="+mn-lt"/>
              <a:ea typeface="+mn-ea"/>
              <a:cs typeface="+mn-cs"/>
            </a:rPr>
            <a:t>65 </a:t>
          </a:r>
          <a:r>
            <a:rPr lang="ja-JP" altLang="en-US" sz="1100" b="0" i="0" u="none" strike="noStrike" baseline="0">
              <a:solidFill>
                <a:schemeClr val="dk1"/>
              </a:solidFill>
              <a:latin typeface="+mn-lt"/>
              <a:ea typeface="+mn-ea"/>
              <a:cs typeface="+mn-cs"/>
            </a:rPr>
            <a:t>歳以上）、生活保護費の増などにより約</a:t>
          </a:r>
          <a:r>
            <a:rPr lang="en-US" altLang="ja-JP" sz="1100" b="0" i="0" u="none" strike="noStrike" baseline="0">
              <a:solidFill>
                <a:schemeClr val="dk1"/>
              </a:solidFill>
              <a:latin typeface="+mn-lt"/>
              <a:ea typeface="+mn-ea"/>
              <a:cs typeface="+mn-cs"/>
            </a:rPr>
            <a:t>7.3 </a:t>
          </a:r>
          <a:r>
            <a:rPr lang="ja-JP" altLang="en-US" sz="1100" b="0" i="0" u="none" strike="noStrike" baseline="0">
              <a:solidFill>
                <a:schemeClr val="dk1"/>
              </a:solidFill>
              <a:latin typeface="+mn-lt"/>
              <a:ea typeface="+mn-ea"/>
              <a:cs typeface="+mn-cs"/>
            </a:rPr>
            <a:t>億円の増加となった。</a:t>
          </a:r>
          <a:r>
            <a:rPr kumimoji="1" lang="ja-JP" altLang="ja-JP" sz="1100">
              <a:solidFill>
                <a:schemeClr val="dk1"/>
              </a:solidFill>
              <a:effectLst/>
              <a:latin typeface="+mn-lt"/>
              <a:ea typeface="+mn-ea"/>
              <a:cs typeface="+mn-cs"/>
            </a:rPr>
            <a:t>また、基準財政収入額も、</a:t>
          </a:r>
          <a:r>
            <a:rPr lang="ja-JP" altLang="en-US" sz="1100" b="0" i="0" u="none" strike="noStrike" baseline="0">
              <a:solidFill>
                <a:schemeClr val="dk1"/>
              </a:solidFill>
              <a:latin typeface="+mn-lt"/>
              <a:ea typeface="+mn-ea"/>
              <a:cs typeface="+mn-cs"/>
            </a:rPr>
            <a:t>地方消費税交付金、市町村民税所得割、法人事業税交付金の増などにより約</a:t>
          </a:r>
          <a:r>
            <a:rPr lang="en-US" altLang="ja-JP" sz="1100" b="0" i="0" u="none" strike="noStrike" baseline="0">
              <a:solidFill>
                <a:schemeClr val="dk1"/>
              </a:solidFill>
              <a:latin typeface="+mn-lt"/>
              <a:ea typeface="+mn-ea"/>
              <a:cs typeface="+mn-cs"/>
            </a:rPr>
            <a:t>4.3</a:t>
          </a:r>
          <a:r>
            <a:rPr lang="ja-JP" altLang="en-US" sz="1100" b="0" i="0" u="none" strike="noStrike" baseline="0">
              <a:solidFill>
                <a:schemeClr val="dk1"/>
              </a:solidFill>
              <a:latin typeface="+mn-lt"/>
              <a:ea typeface="+mn-ea"/>
              <a:cs typeface="+mn-cs"/>
            </a:rPr>
            <a:t>億円の増加となったが</a:t>
          </a:r>
          <a:r>
            <a:rPr kumimoji="1" lang="ja-JP" altLang="ja-JP" sz="1100">
              <a:solidFill>
                <a:schemeClr val="dk1"/>
              </a:solidFill>
              <a:effectLst/>
              <a:latin typeface="+mn-lt"/>
              <a:ea typeface="+mn-ea"/>
              <a:cs typeface="+mn-cs"/>
            </a:rPr>
            <a:t>、基準財政需要額の増加が基準財政収入額の増加を上回ったため、財政力指数は単年度で前年度比</a:t>
          </a:r>
          <a:r>
            <a:rPr kumimoji="1" lang="en-US" altLang="ja-JP" sz="1100">
              <a:solidFill>
                <a:schemeClr val="dk1"/>
              </a:solidFill>
              <a:effectLst/>
              <a:latin typeface="+mn-lt"/>
              <a:ea typeface="+mn-ea"/>
              <a:cs typeface="+mn-cs"/>
            </a:rPr>
            <a:t>0.02</a:t>
          </a:r>
          <a:r>
            <a:rPr kumimoji="1" lang="ja-JP" altLang="ja-JP" sz="1100">
              <a:solidFill>
                <a:schemeClr val="dk1"/>
              </a:solidFill>
              <a:effectLst/>
              <a:latin typeface="+mn-lt"/>
              <a:ea typeface="+mn-ea"/>
              <a:cs typeface="+mn-cs"/>
            </a:rPr>
            <a:t>ポイント下降し</a:t>
          </a:r>
          <a:r>
            <a:rPr kumimoji="1" lang="en-US" altLang="ja-JP" sz="1100">
              <a:solidFill>
                <a:schemeClr val="dk1"/>
              </a:solidFill>
              <a:effectLst/>
              <a:latin typeface="+mn-lt"/>
              <a:ea typeface="+mn-ea"/>
              <a:cs typeface="+mn-cs"/>
            </a:rPr>
            <a:t>0.79</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3628</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47278"/>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90005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90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3628</xdr:rowOff>
    </xdr:from>
    <xdr:to>
      <xdr:col>24</xdr:col>
      <xdr:colOff>12700</xdr:colOff>
      <xdr:row>37</xdr:row>
      <xdr:rowOff>3628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47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110672</xdr:rowOff>
    </xdr:from>
    <xdr:to>
      <xdr:col>23</xdr:col>
      <xdr:colOff>133350</xdr:colOff>
      <xdr:row>41</xdr:row>
      <xdr:rowOff>145143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40122"/>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152599</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820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93435</xdr:rowOff>
    </xdr:from>
    <xdr:to>
      <xdr:col>19</xdr:col>
      <xdr:colOff>133350</xdr:colOff>
      <xdr:row>41</xdr:row>
      <xdr:rowOff>110672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163285</xdr:rowOff>
    </xdr:from>
    <xdr:to>
      <xdr:col>19</xdr:col>
      <xdr:colOff>184150</xdr:colOff>
      <xdr:row>42</xdr:row>
      <xdr:rowOff>93435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93435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884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58965</xdr:rowOff>
    </xdr:from>
    <xdr:to>
      <xdr:col>11</xdr:col>
      <xdr:colOff>31750</xdr:colOff>
      <xdr:row>41</xdr:row>
      <xdr:rowOff>58965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884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94343</xdr:rowOff>
    </xdr:from>
    <xdr:to>
      <xdr:col>11</xdr:col>
      <xdr:colOff>82550</xdr:colOff>
      <xdr:row>42</xdr:row>
      <xdr:rowOff>24493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9270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94343</xdr:rowOff>
    </xdr:from>
    <xdr:to>
      <xdr:col>23</xdr:col>
      <xdr:colOff>184150</xdr:colOff>
      <xdr:row>42</xdr:row>
      <xdr:rowOff>24493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110870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6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59872</xdr:rowOff>
    </xdr:from>
    <xdr:to>
      <xdr:col>19</xdr:col>
      <xdr:colOff>184150</xdr:colOff>
      <xdr:row>41</xdr:row>
      <xdr:rowOff>161472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58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42635</xdr:rowOff>
    </xdr:from>
    <xdr:to>
      <xdr:col>15</xdr:col>
      <xdr:colOff>133350</xdr:colOff>
      <xdr:row>41</xdr:row>
      <xdr:rowOff>144235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154412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8165</xdr:rowOff>
    </xdr:from>
    <xdr:to>
      <xdr:col>7</xdr:col>
      <xdr:colOff>31750</xdr:colOff>
      <xdr:row>41</xdr:row>
      <xdr:rowOff>109765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119942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扶助費が障害福祉サービス費の増などにより約</a:t>
          </a:r>
          <a:r>
            <a:rPr kumimoji="1" lang="en-US" altLang="ja-JP" sz="1100">
              <a:solidFill>
                <a:schemeClr val="dk1"/>
              </a:solidFill>
              <a:effectLst/>
              <a:latin typeface="+mn-lt"/>
              <a:ea typeface="+mn-ea"/>
              <a:cs typeface="+mn-cs"/>
            </a:rPr>
            <a:t>2.8</a:t>
          </a:r>
          <a:r>
            <a:rPr kumimoji="1" lang="ja-JP" altLang="en-US" sz="1100">
              <a:solidFill>
                <a:schemeClr val="dk1"/>
              </a:solidFill>
              <a:effectLst/>
              <a:latin typeface="+mn-lt"/>
              <a:ea typeface="+mn-ea"/>
              <a:cs typeface="+mn-cs"/>
            </a:rPr>
            <a:t>億円増加したことや、人件費が職員給料・期末勤勉手当や会計年度任用職員報酬・期末手当の増などにより約</a:t>
          </a:r>
          <a:r>
            <a:rPr kumimoji="1" lang="en-US" altLang="ja-JP" sz="1100">
              <a:solidFill>
                <a:schemeClr val="dk1"/>
              </a:solidFill>
              <a:effectLst/>
              <a:latin typeface="+mn-lt"/>
              <a:ea typeface="+mn-ea"/>
              <a:cs typeface="+mn-cs"/>
            </a:rPr>
            <a:t>1.2</a:t>
          </a:r>
          <a:r>
            <a:rPr kumimoji="1" lang="ja-JP" altLang="en-US" sz="1100">
              <a:solidFill>
                <a:schemeClr val="dk1"/>
              </a:solidFill>
              <a:effectLst/>
              <a:latin typeface="+mn-lt"/>
              <a:ea typeface="+mn-ea"/>
              <a:cs typeface="+mn-cs"/>
            </a:rPr>
            <a:t>億円増加したことなど</a:t>
          </a:r>
          <a:r>
            <a:rPr kumimoji="1" lang="ja-JP" altLang="ja-JP" sz="1100">
              <a:solidFill>
                <a:schemeClr val="dk1"/>
              </a:solidFill>
              <a:effectLst/>
              <a:latin typeface="+mn-lt"/>
              <a:ea typeface="+mn-ea"/>
              <a:cs typeface="+mn-cs"/>
            </a:rPr>
            <a:t>から、経常的経費充当一般財源が前年度比約</a:t>
          </a:r>
          <a:r>
            <a:rPr kumimoji="1" lang="en-US" altLang="ja-JP" sz="1100">
              <a:solidFill>
                <a:schemeClr val="dk1"/>
              </a:solidFill>
              <a:effectLst/>
              <a:latin typeface="+mn-lt"/>
              <a:ea typeface="+mn-ea"/>
              <a:cs typeface="+mn-cs"/>
            </a:rPr>
            <a:t>6.1</a:t>
          </a:r>
          <a:r>
            <a:rPr kumimoji="1" lang="ja-JP" altLang="ja-JP" sz="1100">
              <a:solidFill>
                <a:schemeClr val="dk1"/>
              </a:solidFill>
              <a:effectLst/>
              <a:latin typeface="+mn-lt"/>
              <a:ea typeface="+mn-ea"/>
              <a:cs typeface="+mn-cs"/>
            </a:rPr>
            <a:t>億円増加したため、経常収支比率は前年度に比べ上昇した</a:t>
          </a:r>
          <a:r>
            <a:rPr kumimoji="1" lang="ja-JP" altLang="en-US" sz="1100">
              <a:solidFill>
                <a:schemeClr val="dk1"/>
              </a:solidFill>
              <a:effectLst/>
              <a:latin typeface="+mn-lt"/>
              <a:ea typeface="+mn-ea"/>
              <a:cs typeface="+mn-cs"/>
            </a:rPr>
            <a:t>。扶助費</a:t>
          </a:r>
          <a:r>
            <a:rPr kumimoji="1" lang="ja-JP" altLang="ja-JP" sz="1100">
              <a:solidFill>
                <a:schemeClr val="dk1"/>
              </a:solidFill>
              <a:effectLst/>
              <a:latin typeface="+mn-lt"/>
              <a:ea typeface="+mn-ea"/>
              <a:cs typeface="+mn-cs"/>
            </a:rPr>
            <a:t>のほか、</a:t>
          </a:r>
          <a:r>
            <a:rPr kumimoji="1" lang="ja-JP" altLang="en-US" sz="1100">
              <a:solidFill>
                <a:schemeClr val="dk1"/>
              </a:solidFill>
              <a:effectLst/>
              <a:latin typeface="+mn-lt"/>
              <a:ea typeface="+mn-ea"/>
              <a:cs typeface="+mn-cs"/>
            </a:rPr>
            <a:t>物件費</a:t>
          </a:r>
          <a:r>
            <a:rPr kumimoji="1" lang="ja-JP" altLang="ja-JP" sz="1100">
              <a:solidFill>
                <a:schemeClr val="dk1"/>
              </a:solidFill>
              <a:effectLst/>
              <a:latin typeface="+mn-lt"/>
              <a:ea typeface="+mn-ea"/>
              <a:cs typeface="+mn-cs"/>
            </a:rPr>
            <a:t>の増加が依然として続いている状況のなか、今後も様々な課題に取り組むため、市税徴収率向上や受益者負担の適正化など歳入確保に努めていく。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102870</xdr:rowOff>
    </xdr:from>
    <xdr:to>
      <xdr:col>23</xdr:col>
      <xdr:colOff>133350</xdr:colOff>
      <xdr:row>65</xdr:row>
      <xdr:rowOff>99568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46970"/>
          <a:ext cx="0" cy="11968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71645</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15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99568</xdr:rowOff>
    </xdr:from>
    <xdr:to>
      <xdr:col>24</xdr:col>
      <xdr:colOff>12700</xdr:colOff>
      <xdr:row>65</xdr:row>
      <xdr:rowOff>99568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43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17797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790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102870</xdr:rowOff>
    </xdr:from>
    <xdr:to>
      <xdr:col>24</xdr:col>
      <xdr:colOff>12700</xdr:colOff>
      <xdr:row>58</xdr:row>
      <xdr:rowOff>102870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469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34798</xdr:rowOff>
    </xdr:from>
    <xdr:to>
      <xdr:col>23</xdr:col>
      <xdr:colOff>133350</xdr:colOff>
      <xdr:row>62</xdr:row>
      <xdr:rowOff>116840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664698"/>
          <a:ext cx="8382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82567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54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46990</xdr:rowOff>
    </xdr:from>
    <xdr:to>
      <xdr:col>19</xdr:col>
      <xdr:colOff>133350</xdr:colOff>
      <xdr:row>62</xdr:row>
      <xdr:rowOff>34798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0505440"/>
          <a:ext cx="8890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3302</xdr:rowOff>
    </xdr:from>
    <xdr:to>
      <xdr:col>19</xdr:col>
      <xdr:colOff>184150</xdr:colOff>
      <xdr:row>62</xdr:row>
      <xdr:rowOff>104902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33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89679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195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46990</xdr:rowOff>
    </xdr:from>
    <xdr:to>
      <xdr:col>15</xdr:col>
      <xdr:colOff>82550</xdr:colOff>
      <xdr:row>62</xdr:row>
      <xdr:rowOff>63754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505440"/>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25146</xdr:rowOff>
    </xdr:from>
    <xdr:to>
      <xdr:col>15</xdr:col>
      <xdr:colOff>133350</xdr:colOff>
      <xdr:row>61</xdr:row>
      <xdr:rowOff>126746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48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111523</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63754</xdr:rowOff>
    </xdr:from>
    <xdr:to>
      <xdr:col>11</xdr:col>
      <xdr:colOff>31750</xdr:colOff>
      <xdr:row>62</xdr:row>
      <xdr:rowOff>102362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69365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61214</xdr:rowOff>
    </xdr:from>
    <xdr:to>
      <xdr:col>11</xdr:col>
      <xdr:colOff>82550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147591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77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80518</xdr:rowOff>
    </xdr:from>
    <xdr:to>
      <xdr:col>7</xdr:col>
      <xdr:colOff>31750</xdr:colOff>
      <xdr:row>63</xdr:row>
      <xdr:rowOff>10668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166895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66040</xdr:rowOff>
    </xdr:from>
    <xdr:to>
      <xdr:col>23</xdr:col>
      <xdr:colOff>184150</xdr:colOff>
      <xdr:row>62</xdr:row>
      <xdr:rowOff>167640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69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38117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668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155448</xdr:rowOff>
    </xdr:from>
    <xdr:to>
      <xdr:col>19</xdr:col>
      <xdr:colOff>184150</xdr:colOff>
      <xdr:row>62</xdr:row>
      <xdr:rowOff>85598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1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95775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827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167640</xdr:rowOff>
    </xdr:from>
    <xdr:to>
      <xdr:col>15</xdr:col>
      <xdr:colOff>133350</xdr:colOff>
      <xdr:row>61</xdr:row>
      <xdr:rowOff>97790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45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107967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223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12954</xdr:rowOff>
    </xdr:from>
    <xdr:to>
      <xdr:col>11</xdr:col>
      <xdr:colOff>82550</xdr:colOff>
      <xdr:row>62</xdr:row>
      <xdr:rowOff>114554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642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124731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1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51562</xdr:rowOff>
    </xdr:from>
    <xdr:to>
      <xdr:col>7</xdr:col>
      <xdr:colOff>31750</xdr:colOff>
      <xdr:row>62</xdr:row>
      <xdr:rowOff>153162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68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163339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45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[120,245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人口</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人当たり人件費・物件費等決算額は、電力・ガス・食料品等価格高騰緊急支援給付金給付事務に係る経費</a:t>
          </a:r>
          <a:r>
            <a:rPr kumimoji="1" lang="ja-JP" altLang="en-US" sz="1100">
              <a:solidFill>
                <a:schemeClr val="dk1"/>
              </a:solidFill>
              <a:effectLst/>
              <a:latin typeface="+mn-lt"/>
              <a:ea typeface="+mn-ea"/>
              <a:cs typeface="+mn-cs"/>
            </a:rPr>
            <a:t>が減少</a:t>
          </a:r>
          <a:r>
            <a:rPr kumimoji="1" lang="ja-JP" altLang="ja-JP" sz="1100">
              <a:solidFill>
                <a:schemeClr val="dk1"/>
              </a:solidFill>
              <a:effectLst/>
              <a:latin typeface="+mn-lt"/>
              <a:ea typeface="+mn-ea"/>
              <a:cs typeface="+mn-cs"/>
            </a:rPr>
            <a:t>したことなどにより前年度比</a:t>
          </a:r>
          <a:r>
            <a:rPr kumimoji="1" lang="en-US" altLang="ja-JP" sz="1100">
              <a:solidFill>
                <a:schemeClr val="dk1"/>
              </a:solidFill>
              <a:effectLst/>
              <a:latin typeface="+mn-lt"/>
              <a:ea typeface="+mn-ea"/>
              <a:cs typeface="+mn-cs"/>
            </a:rPr>
            <a:t>1,153</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120,245</a:t>
          </a:r>
          <a:r>
            <a:rPr kumimoji="1" lang="ja-JP" altLang="ja-JP" sz="1100">
              <a:solidFill>
                <a:schemeClr val="dk1"/>
              </a:solidFill>
              <a:effectLst/>
              <a:latin typeface="+mn-lt"/>
              <a:ea typeface="+mn-ea"/>
              <a:cs typeface="+mn-cs"/>
            </a:rPr>
            <a:t>円となった。</a:t>
          </a:r>
          <a:endParaRPr lang="ja-JP" altLang="ja-JP" sz="1400">
            <a:effectLst/>
          </a:endParaRPr>
        </a:p>
        <a:p>
          <a:r>
            <a:rPr kumimoji="1" lang="ja-JP" altLang="ja-JP" sz="1100">
              <a:solidFill>
                <a:schemeClr val="dk1"/>
              </a:solidFill>
              <a:effectLst/>
              <a:latin typeface="+mn-lt"/>
              <a:ea typeface="+mn-ea"/>
              <a:cs typeface="+mn-cs"/>
            </a:rPr>
            <a:t>　物価高騰等の影響により、物件費が上昇することが予想される。光熱水費の節減や委託業務の仕様の見直しなど、歳出抑制に努めていく。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41528</xdr:rowOff>
    </xdr:from>
    <xdr:to>
      <xdr:col>23</xdr:col>
      <xdr:colOff>133350</xdr:colOff>
      <xdr:row>88</xdr:row>
      <xdr:rowOff>112057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757528"/>
          <a:ext cx="0" cy="14421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84134</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7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112057</xdr:rowOff>
    </xdr:from>
    <xdr:to>
      <xdr:col>24</xdr:col>
      <xdr:colOff>12700</xdr:colOff>
      <xdr:row>88</xdr:row>
      <xdr:rowOff>112057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9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127905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501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41528</xdr:rowOff>
    </xdr:from>
    <xdr:to>
      <xdr:col>24</xdr:col>
      <xdr:colOff>12700</xdr:colOff>
      <xdr:row>80</xdr:row>
      <xdr:rowOff>41528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75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147217</xdr:rowOff>
    </xdr:from>
    <xdr:to>
      <xdr:col>23</xdr:col>
      <xdr:colOff>133350</xdr:colOff>
      <xdr:row>82</xdr:row>
      <xdr:rowOff>162674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206117"/>
          <a:ext cx="838200" cy="15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32307</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62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60230</xdr:rowOff>
    </xdr:from>
    <xdr:to>
      <xdr:col>23</xdr:col>
      <xdr:colOff>184150</xdr:colOff>
      <xdr:row>83</xdr:row>
      <xdr:rowOff>161830</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104587</xdr:rowOff>
    </xdr:from>
    <xdr:to>
      <xdr:col>19</xdr:col>
      <xdr:colOff>133350</xdr:colOff>
      <xdr:row>82</xdr:row>
      <xdr:rowOff>162674</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63487"/>
          <a:ext cx="889000" cy="5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82510</xdr:rowOff>
    </xdr:from>
    <xdr:to>
      <xdr:col>19</xdr:col>
      <xdr:colOff>184150</xdr:colOff>
      <xdr:row>84</xdr:row>
      <xdr:rowOff>12660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168887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39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72951</xdr:rowOff>
    </xdr:from>
    <xdr:to>
      <xdr:col>15</xdr:col>
      <xdr:colOff>82550</xdr:colOff>
      <xdr:row>82</xdr:row>
      <xdr:rowOff>104587</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31851"/>
          <a:ext cx="889000" cy="31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20307</xdr:rowOff>
    </xdr:from>
    <xdr:to>
      <xdr:col>15</xdr:col>
      <xdr:colOff>133350</xdr:colOff>
      <xdr:row>83</xdr:row>
      <xdr:rowOff>121907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106684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3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118925</xdr:rowOff>
    </xdr:from>
    <xdr:to>
      <xdr:col>11</xdr:col>
      <xdr:colOff>31750</xdr:colOff>
      <xdr:row>82</xdr:row>
      <xdr:rowOff>72951</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06375"/>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89984</xdr:rowOff>
    </xdr:from>
    <xdr:to>
      <xdr:col>11</xdr:col>
      <xdr:colOff>82550</xdr:colOff>
      <xdr:row>83</xdr:row>
      <xdr:rowOff>20134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4911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3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4014</xdr:rowOff>
    </xdr:from>
    <xdr:to>
      <xdr:col>7</xdr:col>
      <xdr:colOff>31750</xdr:colOff>
      <xdr:row>82</xdr:row>
      <xdr:rowOff>105614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6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90391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4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96417</xdr:rowOff>
    </xdr:from>
    <xdr:to>
      <xdr:col>23</xdr:col>
      <xdr:colOff>184150</xdr:colOff>
      <xdr:row>83</xdr:row>
      <xdr:rowOff>26567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5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112944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00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111874</xdr:rowOff>
    </xdr:from>
    <xdr:to>
      <xdr:col>19</xdr:col>
      <xdr:colOff>184150</xdr:colOff>
      <xdr:row>83</xdr:row>
      <xdr:rowOff>42024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70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52201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39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53787</xdr:rowOff>
    </xdr:from>
    <xdr:to>
      <xdr:col>15</xdr:col>
      <xdr:colOff>133350</xdr:colOff>
      <xdr:row>82</xdr:row>
      <xdr:rowOff>155387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11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165564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81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22151</xdr:rowOff>
    </xdr:from>
    <xdr:to>
      <xdr:col>11</xdr:col>
      <xdr:colOff>82550</xdr:colOff>
      <xdr:row>82</xdr:row>
      <xdr:rowOff>123751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8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133928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49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68125</xdr:rowOff>
    </xdr:from>
    <xdr:to>
      <xdr:col>7</xdr:col>
      <xdr:colOff>31750</xdr:colOff>
      <xdr:row>81</xdr:row>
      <xdr:rowOff>169725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5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8452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724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東久留米市は、ラスパイレス指数を算出する際に使用する学歴別の経験年数ごとに算出される平均給料額の区分において、人数の少ない区分が多く、一人の影響を受けやすい構造となっている。</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年度は前年より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ポイント下降しているが、これは退職等による職員構成の変動による影響が大きい。</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18143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161670</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4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18143</xdr:rowOff>
    </xdr:from>
    <xdr:to>
      <xdr:col>81</xdr:col>
      <xdr:colOff>133350</xdr:colOff>
      <xdr:row>89</xdr:row>
      <xdr:rowOff>18143</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27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13607</xdr:rowOff>
    </xdr:from>
    <xdr:to>
      <xdr:col>81</xdr:col>
      <xdr:colOff>44450</xdr:colOff>
      <xdr:row>84</xdr:row>
      <xdr:rowOff>117021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415407"/>
          <a:ext cx="8382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72770</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745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100693</xdr:rowOff>
    </xdr:from>
    <xdr:to>
      <xdr:col>81</xdr:col>
      <xdr:colOff>95250</xdr:colOff>
      <xdr:row>85</xdr:row>
      <xdr:rowOff>30843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0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117021</xdr:rowOff>
    </xdr:from>
    <xdr:to>
      <xdr:col>77</xdr:col>
      <xdr:colOff>44450</xdr:colOff>
      <xdr:row>85</xdr:row>
      <xdr:rowOff>135164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518821"/>
          <a:ext cx="889000" cy="189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135164</xdr:rowOff>
    </xdr:from>
    <xdr:to>
      <xdr:col>77</xdr:col>
      <xdr:colOff>95250</xdr:colOff>
      <xdr:row>85</xdr:row>
      <xdr:rowOff>65314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3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50091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623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135164</xdr:rowOff>
    </xdr:from>
    <xdr:to>
      <xdr:col>72</xdr:col>
      <xdr:colOff>203200</xdr:colOff>
      <xdr:row>86</xdr:row>
      <xdr:rowOff>84364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70841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152400</xdr:rowOff>
    </xdr:from>
    <xdr:to>
      <xdr:col>73</xdr:col>
      <xdr:colOff>44450</xdr:colOff>
      <xdr:row>85</xdr:row>
      <xdr:rowOff>82550</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100693</xdr:rowOff>
    </xdr:from>
    <xdr:to>
      <xdr:col>68</xdr:col>
      <xdr:colOff>152400</xdr:colOff>
      <xdr:row>86</xdr:row>
      <xdr:rowOff>84364</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4673943"/>
          <a:ext cx="889000" cy="155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24691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67129</xdr:rowOff>
    </xdr:from>
    <xdr:to>
      <xdr:col>64</xdr:col>
      <xdr:colOff>152400</xdr:colOff>
      <xdr:row>85</xdr:row>
      <xdr:rowOff>168729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153506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26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134257</xdr:rowOff>
    </xdr:from>
    <xdr:to>
      <xdr:col>81</xdr:col>
      <xdr:colOff>95250</xdr:colOff>
      <xdr:row>84</xdr:row>
      <xdr:rowOff>64407</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36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150784</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209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66221</xdr:rowOff>
    </xdr:from>
    <xdr:to>
      <xdr:col>77</xdr:col>
      <xdr:colOff>95250</xdr:colOff>
      <xdr:row>84</xdr:row>
      <xdr:rowOff>167821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468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6548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2368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84364</xdr:rowOff>
    </xdr:from>
    <xdr:to>
      <xdr:col>73</xdr:col>
      <xdr:colOff>44450</xdr:colOff>
      <xdr:row>86</xdr:row>
      <xdr:rowOff>14514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657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170741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743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33564</xdr:rowOff>
    </xdr:from>
    <xdr:to>
      <xdr:col>68</xdr:col>
      <xdr:colOff>203200</xdr:colOff>
      <xdr:row>86</xdr:row>
      <xdr:rowOff>135164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119941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6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2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人口千人当たり職員数は、類似団体平均がこの</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年間で</a:t>
          </a:r>
          <a:r>
            <a:rPr kumimoji="1" lang="en-US" altLang="ja-JP" sz="1100">
              <a:solidFill>
                <a:schemeClr val="dk1"/>
              </a:solidFill>
              <a:effectLst/>
              <a:latin typeface="+mn-lt"/>
              <a:ea typeface="+mn-ea"/>
              <a:cs typeface="+mn-cs"/>
            </a:rPr>
            <a:t>0.17</a:t>
          </a:r>
          <a:r>
            <a:rPr kumimoji="1" lang="ja-JP" altLang="ja-JP" sz="1100">
              <a:solidFill>
                <a:schemeClr val="dk1"/>
              </a:solidFill>
              <a:effectLst/>
              <a:latin typeface="+mn-lt"/>
              <a:ea typeface="+mn-ea"/>
              <a:cs typeface="+mn-cs"/>
            </a:rPr>
            <a:t>人増員となった一方で、当市は</a:t>
          </a:r>
          <a:r>
            <a:rPr kumimoji="1" lang="en-US" altLang="ja-JP" sz="1100">
              <a:solidFill>
                <a:schemeClr val="dk1"/>
              </a:solidFill>
              <a:effectLst/>
              <a:latin typeface="+mn-lt"/>
              <a:ea typeface="+mn-ea"/>
              <a:cs typeface="+mn-cs"/>
            </a:rPr>
            <a:t>R01</a:t>
          </a:r>
          <a:r>
            <a:rPr kumimoji="1" lang="ja-JP" altLang="ja-JP" sz="1100">
              <a:solidFill>
                <a:schemeClr val="dk1"/>
              </a:solidFill>
              <a:effectLst/>
              <a:latin typeface="+mn-lt"/>
              <a:ea typeface="+mn-ea"/>
              <a:cs typeface="+mn-cs"/>
            </a:rPr>
            <a:t>年度からほぼ横ばいを維持しており、令和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4.63</a:t>
          </a:r>
          <a:r>
            <a:rPr kumimoji="1" lang="ja-JP" altLang="ja-JP" sz="1100">
              <a:solidFill>
                <a:schemeClr val="dk1"/>
              </a:solidFill>
              <a:effectLst/>
              <a:latin typeface="+mn-lt"/>
              <a:ea typeface="+mn-ea"/>
              <a:cs typeface="+mn-cs"/>
            </a:rPr>
            <a:t>人と、全国平均、類似団体平均及び東京都平均を大きく下回っている。市ではこれまで民間活力の導入や多様な雇用形態の活用等により、最小の職員数で最大の効果を挙げる職員体制を目指してきたが、国の要請の変化（削減から人材の確保へ）や定年引上げ、病気休暇等による欠員といった課題を踏まえ、定員管理の適正化に努めていく。</a:t>
          </a:r>
          <a:endParaRPr lang="ja-JP" altLang="ja-JP">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120438</xdr:rowOff>
    </xdr:from>
    <xdr:to>
      <xdr:col>81</xdr:col>
      <xdr:colOff>44450</xdr:colOff>
      <xdr:row>67</xdr:row>
      <xdr:rowOff>82021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5988"/>
          <a:ext cx="0" cy="13331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54098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541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82021</xdr:rowOff>
    </xdr:from>
    <xdr:to>
      <xdr:col>81</xdr:col>
      <xdr:colOff>133350</xdr:colOff>
      <xdr:row>67</xdr:row>
      <xdr:rowOff>82021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56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35365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79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120438</xdr:rowOff>
    </xdr:from>
    <xdr:to>
      <xdr:col>81</xdr:col>
      <xdr:colOff>133350</xdr:colOff>
      <xdr:row>59</xdr:row>
      <xdr:rowOff>120438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5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57044</xdr:rowOff>
    </xdr:from>
    <xdr:to>
      <xdr:col>81</xdr:col>
      <xdr:colOff>44450</xdr:colOff>
      <xdr:row>61</xdr:row>
      <xdr:rowOff>61066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1549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130615</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605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158538</xdr:rowOff>
    </xdr:from>
    <xdr:to>
      <xdr:col>81</xdr:col>
      <xdr:colOff>95250</xdr:colOff>
      <xdr:row>63</xdr:row>
      <xdr:rowOff>88688</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53022</xdr:rowOff>
    </xdr:from>
    <xdr:to>
      <xdr:col>77</xdr:col>
      <xdr:colOff>44450</xdr:colOff>
      <xdr:row>61</xdr:row>
      <xdr:rowOff>57044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11472"/>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146473</xdr:rowOff>
    </xdr:from>
    <xdr:to>
      <xdr:col>77</xdr:col>
      <xdr:colOff>95250</xdr:colOff>
      <xdr:row>63</xdr:row>
      <xdr:rowOff>76623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61400</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627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53022</xdr:rowOff>
    </xdr:from>
    <xdr:to>
      <xdr:col>72</xdr:col>
      <xdr:colOff>203200</xdr:colOff>
      <xdr:row>61</xdr:row>
      <xdr:rowOff>53022</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11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134408</xdr:rowOff>
    </xdr:from>
    <xdr:to>
      <xdr:col>73</xdr:col>
      <xdr:colOff>44450</xdr:colOff>
      <xdr:row>63</xdr:row>
      <xdr:rowOff>64558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49335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53022</xdr:rowOff>
    </xdr:from>
    <xdr:to>
      <xdr:col>68</xdr:col>
      <xdr:colOff>152400</xdr:colOff>
      <xdr:row>61</xdr:row>
      <xdr:rowOff>61066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11472"/>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126365</xdr:rowOff>
    </xdr:from>
    <xdr:to>
      <xdr:col>68</xdr:col>
      <xdr:colOff>203200</xdr:colOff>
      <xdr:row>63</xdr:row>
      <xdr:rowOff>56515</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41292</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124354</xdr:rowOff>
    </xdr:from>
    <xdr:to>
      <xdr:col>64</xdr:col>
      <xdr:colOff>152400</xdr:colOff>
      <xdr:row>63</xdr:row>
      <xdr:rowOff>54504</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4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39281</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0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10266</xdr:rowOff>
    </xdr:from>
    <xdr:to>
      <xdr:col>81</xdr:col>
      <xdr:colOff>95250</xdr:colOff>
      <xdr:row>61</xdr:row>
      <xdr:rowOff>111866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26793</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1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6244</xdr:rowOff>
    </xdr:from>
    <xdr:to>
      <xdr:col>77</xdr:col>
      <xdr:colOff>95250</xdr:colOff>
      <xdr:row>61</xdr:row>
      <xdr:rowOff>107844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4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118021</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33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2222</xdr:rowOff>
    </xdr:from>
    <xdr:to>
      <xdr:col>73</xdr:col>
      <xdr:colOff>44450</xdr:colOff>
      <xdr:row>61</xdr:row>
      <xdr:rowOff>103822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113999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2222</xdr:rowOff>
    </xdr:from>
    <xdr:to>
      <xdr:col>68</xdr:col>
      <xdr:colOff>203200</xdr:colOff>
      <xdr:row>61</xdr:row>
      <xdr:rowOff>103822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460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113999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2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10266</xdr:rowOff>
    </xdr:from>
    <xdr:to>
      <xdr:col>64</xdr:col>
      <xdr:colOff>152400</xdr:colOff>
      <xdr:row>61</xdr:row>
      <xdr:rowOff>111866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468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122043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3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chemeClr val="dk1"/>
              </a:solidFill>
              <a:effectLst/>
              <a:latin typeface="+mn-lt"/>
              <a:ea typeface="+mn-ea"/>
              <a:cs typeface="+mn-cs"/>
            </a:rPr>
            <a:t>都市計画事業に係る地方債償還に充てた都市計画税などの特定財源や、基準財政需要額に算入された公債費の減少などにより、</a:t>
          </a:r>
          <a:r>
            <a:rPr kumimoji="1" lang="ja-JP" altLang="ja-JP" sz="1100">
              <a:solidFill>
                <a:schemeClr val="dk1"/>
              </a:solidFill>
              <a:effectLst/>
              <a:latin typeface="+mn-lt"/>
              <a:ea typeface="+mn-ea"/>
              <a:cs typeface="+mn-cs"/>
            </a:rPr>
            <a:t>実質公債費負担比率は</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となった。類似団体平均を下回る状況が続いてはいるものの、東京都平均と比較すると高止まりしているため、今後とも、緊急度・住民ニーズを的確に把握した事業の選択により、地方債に大きく頼ることのない財政運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73176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111724"/>
          <a:ext cx="0" cy="15052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45253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89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73176</xdr:rowOff>
    </xdr:from>
    <xdr:to>
      <xdr:col>81</xdr:col>
      <xdr:colOff>133350</xdr:colOff>
      <xdr:row>44</xdr:row>
      <xdr:rowOff>73176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16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112788</xdr:rowOff>
    </xdr:from>
    <xdr:to>
      <xdr:col>81</xdr:col>
      <xdr:colOff>44450</xdr:colOff>
      <xdr:row>37</xdr:row>
      <xdr:rowOff>135769</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456438"/>
          <a:ext cx="8382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112788</xdr:rowOff>
    </xdr:from>
    <xdr:to>
      <xdr:col>77</xdr:col>
      <xdr:colOff>44450</xdr:colOff>
      <xdr:row>37</xdr:row>
      <xdr:rowOff>112788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5643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87691</xdr:rowOff>
    </xdr:from>
    <xdr:to>
      <xdr:col>77</xdr:col>
      <xdr:colOff>95250</xdr:colOff>
      <xdr:row>41</xdr:row>
      <xdr:rowOff>17841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2618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32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112788</xdr:rowOff>
    </xdr:from>
    <xdr:to>
      <xdr:col>72</xdr:col>
      <xdr:colOff>203200</xdr:colOff>
      <xdr:row>37</xdr:row>
      <xdr:rowOff>135769</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45643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135769</xdr:rowOff>
    </xdr:from>
    <xdr:to>
      <xdr:col>68</xdr:col>
      <xdr:colOff>152400</xdr:colOff>
      <xdr:row>37</xdr:row>
      <xdr:rowOff>158750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479419"/>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41728</xdr:rowOff>
    </xdr:from>
    <xdr:to>
      <xdr:col>68</xdr:col>
      <xdr:colOff>203200</xdr:colOff>
      <xdr:row>40</xdr:row>
      <xdr:rowOff>143328</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84969</xdr:rowOff>
    </xdr:from>
    <xdr:to>
      <xdr:col>81</xdr:col>
      <xdr:colOff>95250</xdr:colOff>
      <xdr:row>38</xdr:row>
      <xdr:rowOff>15119</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101496</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2736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61988</xdr:rowOff>
    </xdr:from>
    <xdr:to>
      <xdr:col>77</xdr:col>
      <xdr:colOff>95250</xdr:colOff>
      <xdr:row>37</xdr:row>
      <xdr:rowOff>163588</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2315</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174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61988</xdr:rowOff>
    </xdr:from>
    <xdr:to>
      <xdr:col>73</xdr:col>
      <xdr:colOff>44450</xdr:colOff>
      <xdr:row>37</xdr:row>
      <xdr:rowOff>163588</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0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2315</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17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84969</xdr:rowOff>
    </xdr:from>
    <xdr:to>
      <xdr:col>68</xdr:col>
      <xdr:colOff>203200</xdr:colOff>
      <xdr:row>38</xdr:row>
      <xdr:rowOff>15119</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428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25296</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974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107950</xdr:rowOff>
    </xdr:from>
    <xdr:to>
      <xdr:col>64</xdr:col>
      <xdr:colOff>152400</xdr:colOff>
      <xdr:row>38</xdr:row>
      <xdr:rowOff>38100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48277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一般会計等における地方債現在高が約</a:t>
          </a:r>
          <a:r>
            <a:rPr kumimoji="1" lang="en-US" altLang="ja-JP" sz="1100">
              <a:solidFill>
                <a:schemeClr val="dk1"/>
              </a:solidFill>
              <a:effectLst/>
              <a:latin typeface="+mn-lt"/>
              <a:ea typeface="+mn-ea"/>
              <a:cs typeface="+mn-cs"/>
            </a:rPr>
            <a:t>15.7</a:t>
          </a:r>
          <a:r>
            <a:rPr kumimoji="1" lang="ja-JP" altLang="ja-JP" sz="1100">
              <a:solidFill>
                <a:schemeClr val="dk1"/>
              </a:solidFill>
              <a:effectLst/>
              <a:latin typeface="+mn-lt"/>
              <a:ea typeface="+mn-ea"/>
              <a:cs typeface="+mn-cs"/>
            </a:rPr>
            <a:t>億円減少したこと</a:t>
          </a:r>
          <a:r>
            <a:rPr kumimoji="1" lang="ja-JP" altLang="en-US" sz="1100">
              <a:solidFill>
                <a:schemeClr val="dk1"/>
              </a:solidFill>
              <a:effectLst/>
              <a:latin typeface="+mn-lt"/>
              <a:ea typeface="+mn-ea"/>
              <a:cs typeface="+mn-cs"/>
            </a:rPr>
            <a:t>や、一部事務組合の地方債残高が減少していること</a:t>
          </a:r>
          <a:r>
            <a:rPr kumimoji="1" lang="ja-JP" altLang="ja-JP" sz="1100">
              <a:solidFill>
                <a:schemeClr val="dk1"/>
              </a:solidFill>
              <a:effectLst/>
              <a:latin typeface="+mn-lt"/>
              <a:ea typeface="+mn-ea"/>
              <a:cs typeface="+mn-cs"/>
            </a:rPr>
            <a:t>などにより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昨年同様数値無しとなった。今後も後世への負担を少しでも軽減するよう、財政の健全化に努めていく。</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130447</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5891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102524</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130447</xdr:rowOff>
    </xdr:from>
    <xdr:to>
      <xdr:col>81</xdr:col>
      <xdr:colOff>133350</xdr:colOff>
      <xdr:row>22</xdr:row>
      <xdr:rowOff>130447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100784</xdr:rowOff>
    </xdr:from>
    <xdr:to>
      <xdr:col>68</xdr:col>
      <xdr:colOff>203200</xdr:colOff>
      <xdr:row>14</xdr:row>
      <xdr:rowOff>30934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41111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126637</xdr:rowOff>
    </xdr:from>
    <xdr:to>
      <xdr:col>64</xdr:col>
      <xdr:colOff>152400</xdr:colOff>
      <xdr:row>14</xdr:row>
      <xdr:rowOff>56787</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5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66964</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124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人件費は、分母である経常一般財源等が増となった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a:t>
          </a:r>
          <a:r>
            <a:rPr lang="ja-JP" altLang="en-US" sz="1100" b="0" i="0" u="none" strike="noStrike" baseline="0">
              <a:solidFill>
                <a:schemeClr val="dk1"/>
              </a:solidFill>
              <a:latin typeface="+mn-lt"/>
              <a:ea typeface="+mn-ea"/>
              <a:cs typeface="+mn-cs"/>
            </a:rPr>
            <a:t>職員給料・期末勤勉手当や会計年度任用職員報酬・期末手当の増などにより</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21.2</a:t>
          </a:r>
          <a:r>
            <a:rPr kumimoji="1" lang="ja-JP" altLang="ja-JP" sz="1100">
              <a:solidFill>
                <a:schemeClr val="dk1"/>
              </a:solidFill>
              <a:effectLst/>
              <a:latin typeface="+mn-lt"/>
              <a:ea typeface="+mn-ea"/>
              <a:cs typeface="+mn-cs"/>
            </a:rPr>
            <a:t>％となった。類似団体に比べ低い状況が続いているが、多様な任用形態の活用、事業の見直しや公民連携の推進などにより、人件費の削減に努めていく。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131572</xdr:rowOff>
    </xdr:from>
    <xdr:to>
      <xdr:col>24</xdr:col>
      <xdr:colOff>25400</xdr:colOff>
      <xdr:row>41</xdr:row>
      <xdr:rowOff>133858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617972"/>
          <a:ext cx="0"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105935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35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133858</xdr:rowOff>
    </xdr:from>
    <xdr:to>
      <xdr:col>24</xdr:col>
      <xdr:colOff>114300</xdr:colOff>
      <xdr:row>41</xdr:row>
      <xdr:rowOff>133858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63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46499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131572</xdr:rowOff>
    </xdr:from>
    <xdr:to>
      <xdr:col>24</xdr:col>
      <xdr:colOff>114300</xdr:colOff>
      <xdr:row>32</xdr:row>
      <xdr:rowOff>131572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85852</xdr:rowOff>
    </xdr:from>
    <xdr:to>
      <xdr:col>24</xdr:col>
      <xdr:colOff>25400</xdr:colOff>
      <xdr:row>36</xdr:row>
      <xdr:rowOff>122428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5805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109999</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45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137922</xdr:rowOff>
    </xdr:from>
    <xdr:to>
      <xdr:col>24</xdr:col>
      <xdr:colOff>76200</xdr:colOff>
      <xdr:row>38</xdr:row>
      <xdr:rowOff>68072</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85852</xdr:rowOff>
    </xdr:from>
    <xdr:to>
      <xdr:col>19</xdr:col>
      <xdr:colOff>187325</xdr:colOff>
      <xdr:row>36</xdr:row>
      <xdr:rowOff>94996</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2580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147066</xdr:rowOff>
    </xdr:from>
    <xdr:to>
      <xdr:col>20</xdr:col>
      <xdr:colOff>38100</xdr:colOff>
      <xdr:row>38</xdr:row>
      <xdr:rowOff>77215</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61993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577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94996</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267196"/>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110490</xdr:rowOff>
    </xdr:from>
    <xdr:to>
      <xdr:col>15</xdr:col>
      <xdr:colOff>149225</xdr:colOff>
      <xdr:row>38</xdr:row>
      <xdr:rowOff>40640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76708</xdr:rowOff>
    </xdr:from>
    <xdr:to>
      <xdr:col>11</xdr:col>
      <xdr:colOff>9525</xdr:colOff>
      <xdr:row>37</xdr:row>
      <xdr:rowOff>97282</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48908"/>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94488</xdr:rowOff>
    </xdr:from>
    <xdr:to>
      <xdr:col>11</xdr:col>
      <xdr:colOff>60325</xdr:colOff>
      <xdr:row>39</xdr:row>
      <xdr:rowOff>24638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60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9415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695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147066</xdr:rowOff>
    </xdr:from>
    <xdr:to>
      <xdr:col>6</xdr:col>
      <xdr:colOff>171450</xdr:colOff>
      <xdr:row>38</xdr:row>
      <xdr:rowOff>77215</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4907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61993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577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71628</xdr:rowOff>
    </xdr:from>
    <xdr:to>
      <xdr:col>24</xdr:col>
      <xdr:colOff>76200</xdr:colOff>
      <xdr:row>37</xdr:row>
      <xdr:rowOff>1778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88155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35052</xdr:rowOff>
    </xdr:from>
    <xdr:to>
      <xdr:col>20</xdr:col>
      <xdr:colOff>38100</xdr:colOff>
      <xdr:row>36</xdr:row>
      <xdr:rowOff>136652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146829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76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44196</xdr:rowOff>
    </xdr:from>
    <xdr:to>
      <xdr:col>15</xdr:col>
      <xdr:colOff>149225</xdr:colOff>
      <xdr:row>36</xdr:row>
      <xdr:rowOff>145796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1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155973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85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46482</xdr:rowOff>
    </xdr:from>
    <xdr:to>
      <xdr:col>11</xdr:col>
      <xdr:colOff>60325</xdr:colOff>
      <xdr:row>37</xdr:row>
      <xdr:rowOff>148082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158259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15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25908</xdr:rowOff>
    </xdr:from>
    <xdr:to>
      <xdr:col>6</xdr:col>
      <xdr:colOff>171450</xdr:colOff>
      <xdr:row>36</xdr:row>
      <xdr:rowOff>127508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137685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物件費は、</a:t>
          </a:r>
          <a:r>
            <a:rPr lang="ja-JP" altLang="en-US" sz="1100" b="0" i="0" u="none" strike="noStrike" baseline="0">
              <a:solidFill>
                <a:schemeClr val="dk1"/>
              </a:solidFill>
              <a:latin typeface="+mn-lt"/>
              <a:ea typeface="+mn-ea"/>
              <a:cs typeface="+mn-cs"/>
            </a:rPr>
            <a:t>ごみ・資源物収集運搬委託が</a:t>
          </a:r>
          <a:r>
            <a:rPr kumimoji="1" lang="ja-JP" altLang="ja-JP" sz="1100">
              <a:solidFill>
                <a:schemeClr val="dk1"/>
              </a:solidFill>
              <a:effectLst/>
              <a:latin typeface="+mn-lt"/>
              <a:ea typeface="+mn-ea"/>
              <a:cs typeface="+mn-cs"/>
            </a:rPr>
            <a:t>増加したことなどにより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19.4</a:t>
          </a:r>
          <a:r>
            <a:rPr kumimoji="1" lang="ja-JP" altLang="ja-JP" sz="1100">
              <a:solidFill>
                <a:schemeClr val="dk1"/>
              </a:solidFill>
              <a:effectLst/>
              <a:latin typeface="+mn-lt"/>
              <a:ea typeface="+mn-ea"/>
              <a:cs typeface="+mn-cs"/>
            </a:rPr>
            <a:t>％となった。東久留米市財政健全化計画に基づき、民間活力の導入を推進しているため、今後も人件費から物件費へシフトし、上昇することが予想されるが、委託業務の仕様の見直し、長期継続契約の検討など、歳出抑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15421</xdr:rowOff>
    </xdr:from>
    <xdr:to>
      <xdr:col>82</xdr:col>
      <xdr:colOff>107950</xdr:colOff>
      <xdr:row>22</xdr:row>
      <xdr:rowOff>83457</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44271"/>
          <a:ext cx="0" cy="1611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55534</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82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83457</xdr:rowOff>
    </xdr:from>
    <xdr:to>
      <xdr:col>82</xdr:col>
      <xdr:colOff>196850</xdr:colOff>
      <xdr:row>22</xdr:row>
      <xdr:rowOff>83457</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85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101798</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15421</xdr:rowOff>
    </xdr:from>
    <xdr:to>
      <xdr:col>82</xdr:col>
      <xdr:colOff>196850</xdr:colOff>
      <xdr:row>13</xdr:row>
      <xdr:rowOff>15421</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170543</xdr:rowOff>
    </xdr:from>
    <xdr:to>
      <xdr:col>82</xdr:col>
      <xdr:colOff>107950</xdr:colOff>
      <xdr:row>19</xdr:row>
      <xdr:rowOff>42636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256643"/>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111777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4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95250</xdr:rowOff>
    </xdr:from>
    <xdr:to>
      <xdr:col>82</xdr:col>
      <xdr:colOff>158750</xdr:colOff>
      <xdr:row>18</xdr:row>
      <xdr:rowOff>25400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146050</xdr:rowOff>
    </xdr:from>
    <xdr:to>
      <xdr:col>78</xdr:col>
      <xdr:colOff>69850</xdr:colOff>
      <xdr:row>18</xdr:row>
      <xdr:rowOff>170543</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60700"/>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62593</xdr:rowOff>
    </xdr:from>
    <xdr:to>
      <xdr:col>78</xdr:col>
      <xdr:colOff>120650</xdr:colOff>
      <xdr:row>17</xdr:row>
      <xdr:rowOff>164193</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2920</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61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113393</xdr:rowOff>
    </xdr:from>
    <xdr:to>
      <xdr:col>73</xdr:col>
      <xdr:colOff>180975</xdr:colOff>
      <xdr:row>17</xdr:row>
      <xdr:rowOff>146050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02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113393</xdr:rowOff>
    </xdr:from>
    <xdr:to>
      <xdr:col>69</xdr:col>
      <xdr:colOff>92075</xdr:colOff>
      <xdr:row>17</xdr:row>
      <xdr:rowOff>146050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0280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19050</xdr:rowOff>
    </xdr:from>
    <xdr:to>
      <xdr:col>69</xdr:col>
      <xdr:colOff>142875</xdr:colOff>
      <xdr:row>17</xdr:row>
      <xdr:rowOff>120650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130827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163286</xdr:rowOff>
    </xdr:from>
    <xdr:to>
      <xdr:col>82</xdr:col>
      <xdr:colOff>158750</xdr:colOff>
      <xdr:row>19</xdr:row>
      <xdr:rowOff>93436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24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135363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22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119743</xdr:rowOff>
    </xdr:from>
    <xdr:to>
      <xdr:col>78</xdr:col>
      <xdr:colOff>120650</xdr:colOff>
      <xdr:row>19</xdr:row>
      <xdr:rowOff>49893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20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34670</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92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95250</xdr:rowOff>
    </xdr:from>
    <xdr:to>
      <xdr:col>74</xdr:col>
      <xdr:colOff>31750</xdr:colOff>
      <xdr:row>18</xdr:row>
      <xdr:rowOff>25400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62593</xdr:rowOff>
    </xdr:from>
    <xdr:to>
      <xdr:col>69</xdr:col>
      <xdr:colOff>142875</xdr:colOff>
      <xdr:row>17</xdr:row>
      <xdr:rowOff>164193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148970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35577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77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扶助費は、分母である経常一般財源等が増となったものの、</a:t>
          </a:r>
          <a:r>
            <a:rPr lang="ja-JP" altLang="en-US" sz="1100" b="0" i="0" u="none" strike="noStrike" baseline="0">
              <a:solidFill>
                <a:schemeClr val="dk1"/>
              </a:solidFill>
              <a:latin typeface="+mn-lt"/>
              <a:ea typeface="+mn-ea"/>
              <a:cs typeface="+mn-cs"/>
            </a:rPr>
            <a:t>障害福祉サービス費が増加したことなどにより</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20.0</a:t>
          </a:r>
          <a:r>
            <a:rPr kumimoji="1" lang="ja-JP" altLang="ja-JP" sz="1100">
              <a:solidFill>
                <a:schemeClr val="dk1"/>
              </a:solidFill>
              <a:effectLst/>
              <a:latin typeface="+mn-lt"/>
              <a:ea typeface="+mn-ea"/>
              <a:cs typeface="+mn-cs"/>
            </a:rPr>
            <a:t>％となった。今後も高齢化などにより、扶助費の増加傾向は続くと考えられるが、資格審査等の適正化や市の裁量度の高い任意的事業については見直しを進めていく。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46990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16720"/>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19067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77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46990</xdr:rowOff>
    </xdr:from>
    <xdr:to>
      <xdr:col>24</xdr:col>
      <xdr:colOff>114300</xdr:colOff>
      <xdr:row>61</xdr:row>
      <xdr:rowOff>46990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5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31750</xdr:rowOff>
    </xdr:from>
    <xdr:to>
      <xdr:col>24</xdr:col>
      <xdr:colOff>25400</xdr:colOff>
      <xdr:row>59</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101473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157480</xdr:rowOff>
    </xdr:from>
    <xdr:to>
      <xdr:col>19</xdr:col>
      <xdr:colOff>187325</xdr:colOff>
      <xdr:row>59</xdr:row>
      <xdr:rowOff>31750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10101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129540</xdr:rowOff>
    </xdr:from>
    <xdr:to>
      <xdr:col>20</xdr:col>
      <xdr:colOff>38100</xdr:colOff>
      <xdr:row>57</xdr:row>
      <xdr:rowOff>59690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69867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157480</xdr:rowOff>
    </xdr:from>
    <xdr:to>
      <xdr:col>15</xdr:col>
      <xdr:colOff>98425</xdr:colOff>
      <xdr:row>59</xdr:row>
      <xdr:rowOff>46990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2209800" y="101015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91440</xdr:rowOff>
    </xdr:from>
    <xdr:to>
      <xdr:col>15</xdr:col>
      <xdr:colOff>149225</xdr:colOff>
      <xdr:row>57</xdr:row>
      <xdr:rowOff>21590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31767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39370</xdr:rowOff>
    </xdr:from>
    <xdr:to>
      <xdr:col>11</xdr:col>
      <xdr:colOff>9525</xdr:colOff>
      <xdr:row>59</xdr:row>
      <xdr:rowOff>46990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15492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57150</xdr:rowOff>
    </xdr:from>
    <xdr:to>
      <xdr:col>24</xdr:col>
      <xdr:colOff>76200</xdr:colOff>
      <xdr:row>59</xdr:row>
      <xdr:rowOff>158750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29227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152400</xdr:rowOff>
    </xdr:from>
    <xdr:to>
      <xdr:col>20</xdr:col>
      <xdr:colOff>38100</xdr:colOff>
      <xdr:row>59</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67327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106680</xdr:rowOff>
    </xdr:from>
    <xdr:to>
      <xdr:col>15</xdr:col>
      <xdr:colOff>149225</xdr:colOff>
      <xdr:row>59</xdr:row>
      <xdr:rowOff>36830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05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21607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13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167640</xdr:rowOff>
    </xdr:from>
    <xdr:to>
      <xdr:col>11</xdr:col>
      <xdr:colOff>60325</xdr:colOff>
      <xdr:row>59</xdr:row>
      <xdr:rowOff>97790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82567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19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160020</xdr:rowOff>
    </xdr:from>
    <xdr:to>
      <xdr:col>6</xdr:col>
      <xdr:colOff>171450</xdr:colOff>
      <xdr:row>59</xdr:row>
      <xdr:rowOff>90170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104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74947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9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その他は、高齢化</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に伴い</a:t>
          </a:r>
          <a:r>
            <a:rPr lang="ja-JP" altLang="en-US" sz="1100" b="0" i="0" u="none" strike="noStrike" baseline="0">
              <a:solidFill>
                <a:schemeClr val="dk1"/>
              </a:solidFill>
              <a:latin typeface="+mn-lt"/>
              <a:ea typeface="+mn-ea"/>
              <a:cs typeface="+mn-cs"/>
            </a:rPr>
            <a:t>介護保険特別会計繰出金が増加</a:t>
          </a:r>
          <a:r>
            <a:rPr kumimoji="1" lang="ja-JP" altLang="ja-JP" sz="1100">
              <a:solidFill>
                <a:schemeClr val="dk1"/>
              </a:solidFill>
              <a:effectLst/>
              <a:latin typeface="+mn-lt"/>
              <a:ea typeface="+mn-ea"/>
              <a:cs typeface="+mn-cs"/>
            </a:rPr>
            <a:t>したことなどにより、前年度より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14.0</a:t>
          </a:r>
          <a:r>
            <a:rPr kumimoji="1" lang="ja-JP" altLang="ja-JP" sz="1100">
              <a:solidFill>
                <a:schemeClr val="dk1"/>
              </a:solidFill>
              <a:effectLst/>
              <a:latin typeface="+mn-lt"/>
              <a:ea typeface="+mn-ea"/>
              <a:cs typeface="+mn-cs"/>
            </a:rPr>
            <a:t>％となった。今後も引き続き給付等の適正化を図り、赤字補てんに係る繰出金が発生しないように努めるとともに、独立採算が原則である各事業会計において事業の見直しや受益者負担の適正化に取り組むなど繰出金の減少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99785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51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14712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5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99785</xdr:rowOff>
    </xdr:from>
    <xdr:to>
      <xdr:col>82</xdr:col>
      <xdr:colOff>196850</xdr:colOff>
      <xdr:row>52</xdr:row>
      <xdr:rowOff>99785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5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113393</xdr:rowOff>
    </xdr:from>
    <xdr:to>
      <xdr:col>82</xdr:col>
      <xdr:colOff>107950</xdr:colOff>
      <xdr:row>57</xdr:row>
      <xdr:rowOff>124278</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86043"/>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46462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647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29935</xdr:rowOff>
    </xdr:from>
    <xdr:to>
      <xdr:col>82</xdr:col>
      <xdr:colOff>158750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48078</xdr:rowOff>
    </xdr:from>
    <xdr:to>
      <xdr:col>78</xdr:col>
      <xdr:colOff>69850</xdr:colOff>
      <xdr:row>57</xdr:row>
      <xdr:rowOff>113393</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820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98170</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527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48078</xdr:rowOff>
    </xdr:from>
    <xdr:to>
      <xdr:col>73</xdr:col>
      <xdr:colOff>180975</xdr:colOff>
      <xdr:row>57</xdr:row>
      <xdr:rowOff>113393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820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81643</xdr:rowOff>
    </xdr:from>
    <xdr:to>
      <xdr:col>74</xdr:col>
      <xdr:colOff>31750</xdr:colOff>
      <xdr:row>57</xdr:row>
      <xdr:rowOff>11793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21970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113393</xdr:rowOff>
    </xdr:from>
    <xdr:to>
      <xdr:col>69</xdr:col>
      <xdr:colOff>92075</xdr:colOff>
      <xdr:row>58</xdr:row>
      <xdr:rowOff>83457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860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78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45555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81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62593</xdr:rowOff>
    </xdr:from>
    <xdr:to>
      <xdr:col>78</xdr:col>
      <xdr:colOff>120650</xdr:colOff>
      <xdr:row>57</xdr:row>
      <xdr:rowOff>164193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148970</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921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168728</xdr:rowOff>
    </xdr:from>
    <xdr:to>
      <xdr:col>74</xdr:col>
      <xdr:colOff>31750</xdr:colOff>
      <xdr:row>57</xdr:row>
      <xdr:rowOff>98878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7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83655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8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62593</xdr:rowOff>
    </xdr:from>
    <xdr:to>
      <xdr:col>69</xdr:col>
      <xdr:colOff>142875</xdr:colOff>
      <xdr:row>57</xdr:row>
      <xdr:rowOff>164193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32657</xdr:rowOff>
    </xdr:from>
    <xdr:to>
      <xdr:col>65</xdr:col>
      <xdr:colOff>53975</xdr:colOff>
      <xdr:row>58</xdr:row>
      <xdr:rowOff>134257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119034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補助費等は、</a:t>
          </a:r>
          <a:r>
            <a:rPr kumimoji="0" lang="ja-JP" altLang="en-US" sz="1100" b="0" i="0" u="none" strike="noStrike" baseline="0">
              <a:solidFill>
                <a:schemeClr val="dk1"/>
              </a:solidFill>
              <a:effectLst/>
              <a:latin typeface="+mn-lt"/>
              <a:ea typeface="+mn-ea"/>
              <a:cs typeface="+mn-cs"/>
            </a:rPr>
            <a:t>幼稚園型一時預かり事業補助金</a:t>
          </a:r>
          <a:r>
            <a:rPr lang="ja-JP" altLang="en-US" sz="1100" b="0" i="0" u="none" strike="noStrike" baseline="0">
              <a:solidFill>
                <a:schemeClr val="dk1"/>
              </a:solidFill>
              <a:latin typeface="+mn-lt"/>
              <a:ea typeface="+mn-ea"/>
              <a:cs typeface="+mn-cs"/>
            </a:rPr>
            <a:t>が減少したことなどにより</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下降</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10.7</a:t>
          </a:r>
          <a:r>
            <a:rPr kumimoji="1" lang="ja-JP" altLang="ja-JP" sz="1100">
              <a:solidFill>
                <a:schemeClr val="dk1"/>
              </a:solidFill>
              <a:effectLst/>
              <a:latin typeface="+mn-lt"/>
              <a:ea typeface="+mn-ea"/>
              <a:cs typeface="+mn-cs"/>
            </a:rPr>
            <a:t>％となった。今後も引き続き、市の補助制度について目的、公益性、事業効果、成果実績等から必要性の検討を行い、適正化に努めていく。</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122428</xdr:rowOff>
    </xdr:from>
    <xdr:to>
      <xdr:col>82</xdr:col>
      <xdr:colOff>107950</xdr:colOff>
      <xdr:row>41</xdr:row>
      <xdr:rowOff>143002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08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115079</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4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143002</xdr:rowOff>
    </xdr:from>
    <xdr:to>
      <xdr:col>82</xdr:col>
      <xdr:colOff>196850</xdr:colOff>
      <xdr:row>41</xdr:row>
      <xdr:rowOff>143002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72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37355</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352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122428</xdr:rowOff>
    </xdr:from>
    <xdr:to>
      <xdr:col>82</xdr:col>
      <xdr:colOff>196850</xdr:colOff>
      <xdr:row>32</xdr:row>
      <xdr:rowOff>122428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08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76708</xdr:rowOff>
    </xdr:from>
    <xdr:to>
      <xdr:col>82</xdr:col>
      <xdr:colOff>107950</xdr:colOff>
      <xdr:row>36</xdr:row>
      <xdr:rowOff>104140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24890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76708</xdr:rowOff>
    </xdr:from>
    <xdr:to>
      <xdr:col>78</xdr:col>
      <xdr:colOff>69850</xdr:colOff>
      <xdr:row>36</xdr:row>
      <xdr:rowOff>104140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24890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169926</xdr:rowOff>
    </xdr:from>
    <xdr:to>
      <xdr:col>78</xdr:col>
      <xdr:colOff>120650</xdr:colOff>
      <xdr:row>36</xdr:row>
      <xdr:rowOff>100076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76708</xdr:rowOff>
    </xdr:from>
    <xdr:to>
      <xdr:col>73</xdr:col>
      <xdr:colOff>180975</xdr:colOff>
      <xdr:row>36</xdr:row>
      <xdr:rowOff>131572</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24890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160782</xdr:rowOff>
    </xdr:from>
    <xdr:to>
      <xdr:col>74</xdr:col>
      <xdr:colOff>31750</xdr:colOff>
      <xdr:row>36</xdr:row>
      <xdr:rowOff>90932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131572</xdr:rowOff>
    </xdr:from>
    <xdr:to>
      <xdr:col>69</xdr:col>
      <xdr:colOff>92075</xdr:colOff>
      <xdr:row>36</xdr:row>
      <xdr:rowOff>168148</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30377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133350</xdr:rowOff>
    </xdr:from>
    <xdr:to>
      <xdr:col>65</xdr:col>
      <xdr:colOff>53975</xdr:colOff>
      <xdr:row>36</xdr:row>
      <xdr:rowOff>63500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13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73677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25908</xdr:rowOff>
    </xdr:from>
    <xdr:to>
      <xdr:col>82</xdr:col>
      <xdr:colOff>158750</xdr:colOff>
      <xdr:row>36</xdr:row>
      <xdr:rowOff>127508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169435</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7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53340</xdr:rowOff>
    </xdr:from>
    <xdr:to>
      <xdr:col>78</xdr:col>
      <xdr:colOff>120650</xdr:colOff>
      <xdr:row>36</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139717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25908</xdr:rowOff>
    </xdr:from>
    <xdr:to>
      <xdr:col>74</xdr:col>
      <xdr:colOff>31750</xdr:colOff>
      <xdr:row>36</xdr:row>
      <xdr:rowOff>127508</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112285</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80772</xdr:rowOff>
    </xdr:from>
    <xdr:to>
      <xdr:col>69</xdr:col>
      <xdr:colOff>142875</xdr:colOff>
      <xdr:row>37</xdr:row>
      <xdr:rowOff>10922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公債費は、分母である経常一般財源等が増となったものの、</a:t>
          </a:r>
          <a:r>
            <a:rPr lang="ja-JP" altLang="en-US" sz="1100" b="0" i="0" u="none" strike="noStrike" baseline="0">
              <a:solidFill>
                <a:schemeClr val="dk1"/>
              </a:solidFill>
              <a:latin typeface="+mn-lt"/>
              <a:ea typeface="+mn-ea"/>
              <a:cs typeface="+mn-cs"/>
            </a:rPr>
            <a:t>地方債償還元金が</a:t>
          </a:r>
          <a:r>
            <a:rPr kumimoji="1" lang="ja-JP" altLang="ja-JP" sz="1100">
              <a:solidFill>
                <a:schemeClr val="dk1"/>
              </a:solidFill>
              <a:effectLst/>
              <a:latin typeface="+mn-lt"/>
              <a:ea typeface="+mn-ea"/>
              <a:cs typeface="+mn-cs"/>
            </a:rPr>
            <a:t>増加したことなどにより、前年度より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8.7</a:t>
          </a:r>
          <a:r>
            <a:rPr kumimoji="1" lang="ja-JP" altLang="ja-JP" sz="1100">
              <a:solidFill>
                <a:schemeClr val="dk1"/>
              </a:solidFill>
              <a:effectLst/>
              <a:latin typeface="+mn-lt"/>
              <a:ea typeface="+mn-ea"/>
              <a:cs typeface="+mn-cs"/>
            </a:rPr>
            <a:t>％となった。類似団体平均を下回る状況ではあるが、今後とも、緊急度・住民ニーズを的確に把握した事業の選択により、地方債に大きく頼ることのない財政運営に努めていく。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31750</xdr:rowOff>
    </xdr:from>
    <xdr:to>
      <xdr:col>24</xdr:col>
      <xdr:colOff>25400</xdr:colOff>
      <xdr:row>80</xdr:row>
      <xdr:rowOff>96520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47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68597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96520</xdr:rowOff>
    </xdr:from>
    <xdr:to>
      <xdr:col>24</xdr:col>
      <xdr:colOff>114300</xdr:colOff>
      <xdr:row>80</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1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118127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29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31750</xdr:rowOff>
    </xdr:from>
    <xdr:to>
      <xdr:col>24</xdr:col>
      <xdr:colOff>114300</xdr:colOff>
      <xdr:row>73</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4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96520</xdr:rowOff>
    </xdr:from>
    <xdr:to>
      <xdr:col>24</xdr:col>
      <xdr:colOff>25400</xdr:colOff>
      <xdr:row>74</xdr:row>
      <xdr:rowOff>104140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987800" y="127838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71138</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1013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99061</xdr:rowOff>
    </xdr:from>
    <xdr:to>
      <xdr:col>24</xdr:col>
      <xdr:colOff>76200</xdr:colOff>
      <xdr:row>77</xdr:row>
      <xdr:rowOff>29211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88900</xdr:rowOff>
    </xdr:from>
    <xdr:to>
      <xdr:col>19</xdr:col>
      <xdr:colOff>187325</xdr:colOff>
      <xdr:row>74</xdr:row>
      <xdr:rowOff>96520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7762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121920</xdr:rowOff>
    </xdr:from>
    <xdr:to>
      <xdr:col>20</xdr:col>
      <xdr:colOff>38100</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36847</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88900</xdr:rowOff>
    </xdr:from>
    <xdr:to>
      <xdr:col>15</xdr:col>
      <xdr:colOff>98425</xdr:colOff>
      <xdr:row>74</xdr:row>
      <xdr:rowOff>111760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7762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99061</xdr:rowOff>
    </xdr:from>
    <xdr:to>
      <xdr:col>15</xdr:col>
      <xdr:colOff>149225</xdr:colOff>
      <xdr:row>77</xdr:row>
      <xdr:rowOff>29211</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13988</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111760</xdr:rowOff>
    </xdr:from>
    <xdr:to>
      <xdr:col>11</xdr:col>
      <xdr:colOff>9525</xdr:colOff>
      <xdr:row>75</xdr:row>
      <xdr:rowOff>16510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flipV="1">
          <a:off x="1320800" y="127990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137161</xdr:rowOff>
    </xdr:from>
    <xdr:to>
      <xdr:col>11</xdr:col>
      <xdr:colOff>60325</xdr:colOff>
      <xdr:row>77</xdr:row>
      <xdr:rowOff>67311</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129539</xdr:rowOff>
    </xdr:from>
    <xdr:to>
      <xdr:col>6</xdr:col>
      <xdr:colOff>171450</xdr:colOff>
      <xdr:row>77</xdr:row>
      <xdr:rowOff>59689</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15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246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45720</xdr:rowOff>
    </xdr:from>
    <xdr:to>
      <xdr:col>20</xdr:col>
      <xdr:colOff>38100</xdr:colOff>
      <xdr:row>74</xdr:row>
      <xdr:rowOff>147320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157497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50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38100</xdr:rowOff>
    </xdr:from>
    <xdr:to>
      <xdr:col>15</xdr:col>
      <xdr:colOff>149225</xdr:colOff>
      <xdr:row>74</xdr:row>
      <xdr:rowOff>139700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149877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60960</xdr:rowOff>
    </xdr:from>
    <xdr:to>
      <xdr:col>11</xdr:col>
      <xdr:colOff>60325</xdr:colOff>
      <xdr:row>74</xdr:row>
      <xdr:rowOff>162560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1287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公債費以外は、</a:t>
          </a:r>
          <a:r>
            <a:rPr kumimoji="1" lang="ja-JP" altLang="en-US" sz="1100">
              <a:solidFill>
                <a:schemeClr val="dk1"/>
              </a:solidFill>
              <a:effectLst/>
              <a:latin typeface="+mn-lt"/>
              <a:ea typeface="+mn-ea"/>
              <a:cs typeface="+mn-cs"/>
            </a:rPr>
            <a:t>補助費等</a:t>
          </a:r>
          <a:r>
            <a:rPr kumimoji="1" lang="ja-JP" altLang="ja-JP" sz="1100">
              <a:solidFill>
                <a:schemeClr val="dk1"/>
              </a:solidFill>
              <a:effectLst/>
              <a:latin typeface="+mn-lt"/>
              <a:ea typeface="+mn-ea"/>
              <a:cs typeface="+mn-cs"/>
            </a:rPr>
            <a:t>を除く全ての費目が上昇したため、前年度より</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a:t>
          </a:r>
          <a:r>
            <a:rPr kumimoji="1" lang="en-US" altLang="ja-JP" sz="1100">
              <a:solidFill>
                <a:schemeClr val="dk1"/>
              </a:solidFill>
              <a:effectLst/>
              <a:latin typeface="+mn-lt"/>
              <a:ea typeface="+mn-ea"/>
              <a:cs typeface="+mn-cs"/>
            </a:rPr>
            <a:t>85.3</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今後も、経常収支比率の改善に向けて経常的な歳出を削減するとともに、今まで以上の歳入の確保を図ることにより改善を進めていく。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81</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5399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41927</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92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69850</xdr:rowOff>
    </xdr:from>
    <xdr:to>
      <xdr:col>82</xdr:col>
      <xdr:colOff>196850</xdr:colOff>
      <xdr:row>81</xdr:row>
      <xdr:rowOff>69850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57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8889</xdr:rowOff>
    </xdr:from>
    <xdr:to>
      <xdr:col>82</xdr:col>
      <xdr:colOff>107950</xdr:colOff>
      <xdr:row>79</xdr:row>
      <xdr:rowOff>130811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553439"/>
          <a:ext cx="8382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50816</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3081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107950</xdr:rowOff>
    </xdr:from>
    <xdr:to>
      <xdr:col>78</xdr:col>
      <xdr:colOff>69850</xdr:colOff>
      <xdr:row>79</xdr:row>
      <xdr:rowOff>8889</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309600"/>
          <a:ext cx="889000" cy="24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83820</xdr:rowOff>
    </xdr:from>
    <xdr:to>
      <xdr:col>78</xdr:col>
      <xdr:colOff>120650</xdr:colOff>
      <xdr:row>77</xdr:row>
      <xdr:rowOff>13970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24147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882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107950</xdr:rowOff>
    </xdr:from>
    <xdr:to>
      <xdr:col>73</xdr:col>
      <xdr:colOff>180975</xdr:colOff>
      <xdr:row>79</xdr:row>
      <xdr:rowOff>39370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3096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41910</xdr:rowOff>
    </xdr:from>
    <xdr:to>
      <xdr:col>74</xdr:col>
      <xdr:colOff>31750</xdr:colOff>
      <xdr:row>75</xdr:row>
      <xdr:rowOff>143510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153687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24130</xdr:rowOff>
    </xdr:from>
    <xdr:to>
      <xdr:col>69</xdr:col>
      <xdr:colOff>92075</xdr:colOff>
      <xdr:row>79</xdr:row>
      <xdr:rowOff>39370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a:off x="13004800" y="135686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160020</xdr:rowOff>
    </xdr:from>
    <xdr:to>
      <xdr:col>69</xdr:col>
      <xdr:colOff>142875</xdr:colOff>
      <xdr:row>77</xdr:row>
      <xdr:rowOff>90170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100347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26670</xdr:rowOff>
    </xdr:from>
    <xdr:to>
      <xdr:col>65</xdr:col>
      <xdr:colOff>53975</xdr:colOff>
      <xdr:row>77</xdr:row>
      <xdr:rowOff>128270</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138447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80011</xdr:rowOff>
    </xdr:from>
    <xdr:to>
      <xdr:col>82</xdr:col>
      <xdr:colOff>158750</xdr:colOff>
      <xdr:row>80</xdr:row>
      <xdr:rowOff>10161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624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52088</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59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129539</xdr:rowOff>
    </xdr:from>
    <xdr:to>
      <xdr:col>78</xdr:col>
      <xdr:colOff>120650</xdr:colOff>
      <xdr:row>79</xdr:row>
      <xdr:rowOff>59689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44466</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589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57150</xdr:rowOff>
    </xdr:from>
    <xdr:to>
      <xdr:col>74</xdr:col>
      <xdr:colOff>31750</xdr:colOff>
      <xdr:row>77</xdr:row>
      <xdr:rowOff>158750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143527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160020</xdr:rowOff>
    </xdr:from>
    <xdr:to>
      <xdr:col>69</xdr:col>
      <xdr:colOff>142875</xdr:colOff>
      <xdr:row>79</xdr:row>
      <xdr:rowOff>90170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53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74947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61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144780</xdr:rowOff>
    </xdr:from>
    <xdr:to>
      <xdr:col>65</xdr:col>
      <xdr:colOff>53975</xdr:colOff>
      <xdr:row>79</xdr:row>
      <xdr:rowOff>74930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59707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39362</xdr:rowOff>
    </xdr:from>
    <xdr:to>
      <xdr:col>29</xdr:col>
      <xdr:colOff>127000</xdr:colOff>
      <xdr:row>18</xdr:row>
      <xdr:rowOff>159515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44387"/>
          <a:ext cx="0" cy="11488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131592</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26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159515</xdr:rowOff>
    </xdr:from>
    <xdr:to>
      <xdr:col>30</xdr:col>
      <xdr:colOff>25400</xdr:colOff>
      <xdr:row>18</xdr:row>
      <xdr:rowOff>159515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2932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125739</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8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39362</xdr:rowOff>
    </xdr:from>
    <xdr:to>
      <xdr:col>30</xdr:col>
      <xdr:colOff>25400</xdr:colOff>
      <xdr:row>12</xdr:row>
      <xdr:rowOff>39362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443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92969</xdr:rowOff>
    </xdr:from>
    <xdr:to>
      <xdr:col>29</xdr:col>
      <xdr:colOff>127000</xdr:colOff>
      <xdr:row>17</xdr:row>
      <xdr:rowOff>146667</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055244"/>
          <a:ext cx="647700" cy="536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168996</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6169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152469</xdr:rowOff>
    </xdr:from>
    <xdr:to>
      <xdr:col>29</xdr:col>
      <xdr:colOff>177800</xdr:colOff>
      <xdr:row>16</xdr:row>
      <xdr:rowOff>82619</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27718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142004</xdr:rowOff>
    </xdr:from>
    <xdr:to>
      <xdr:col>26</xdr:col>
      <xdr:colOff>50800</xdr:colOff>
      <xdr:row>17</xdr:row>
      <xdr:rowOff>146667</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4305300" y="3104279"/>
          <a:ext cx="698500" cy="46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23150</xdr:rowOff>
    </xdr:from>
    <xdr:to>
      <xdr:col>26</xdr:col>
      <xdr:colOff>101600</xdr:colOff>
      <xdr:row>16</xdr:row>
      <xdr:rowOff>124750</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28139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134927</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58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140907</xdr:rowOff>
    </xdr:from>
    <xdr:to>
      <xdr:col>22</xdr:col>
      <xdr:colOff>114300</xdr:colOff>
      <xdr:row>17</xdr:row>
      <xdr:rowOff>142004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3606800" y="3103182"/>
          <a:ext cx="698500" cy="1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33780</xdr:rowOff>
    </xdr:from>
    <xdr:to>
      <xdr:col>22</xdr:col>
      <xdr:colOff>165100</xdr:colOff>
      <xdr:row>16</xdr:row>
      <xdr:rowOff>135380</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28246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145557</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59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140907</xdr:rowOff>
    </xdr:from>
    <xdr:to>
      <xdr:col>18</xdr:col>
      <xdr:colOff>177800</xdr:colOff>
      <xdr:row>17</xdr:row>
      <xdr:rowOff>158600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103182"/>
          <a:ext cx="698500" cy="176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57485</xdr:rowOff>
    </xdr:from>
    <xdr:to>
      <xdr:col>19</xdr:col>
      <xdr:colOff>38100</xdr:colOff>
      <xdr:row>16</xdr:row>
      <xdr:rowOff>159085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28483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169262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6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96301</xdr:rowOff>
    </xdr:from>
    <xdr:to>
      <xdr:col>15</xdr:col>
      <xdr:colOff>101600</xdr:colOff>
      <xdr:row>17</xdr:row>
      <xdr:rowOff>26451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28871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36628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65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42169</xdr:rowOff>
    </xdr:from>
    <xdr:to>
      <xdr:col>29</xdr:col>
      <xdr:colOff>177800</xdr:colOff>
      <xdr:row>17</xdr:row>
      <xdr:rowOff>143769</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0044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14246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2976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95867</xdr:rowOff>
    </xdr:from>
    <xdr:to>
      <xdr:col>26</xdr:col>
      <xdr:colOff>101600</xdr:colOff>
      <xdr:row>18</xdr:row>
      <xdr:rowOff>26017</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058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10794</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1445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91204</xdr:rowOff>
    </xdr:from>
    <xdr:to>
      <xdr:col>22</xdr:col>
      <xdr:colOff>165100</xdr:colOff>
      <xdr:row>18</xdr:row>
      <xdr:rowOff>21354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0534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6131</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139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90107</xdr:rowOff>
    </xdr:from>
    <xdr:to>
      <xdr:col>19</xdr:col>
      <xdr:colOff>38100</xdr:colOff>
      <xdr:row>18</xdr:row>
      <xdr:rowOff>20257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0523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5034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13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107800</xdr:rowOff>
    </xdr:from>
    <xdr:to>
      <xdr:col>15</xdr:col>
      <xdr:colOff>101600</xdr:colOff>
      <xdr:row>18</xdr:row>
      <xdr:rowOff>37950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070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22727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15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159118</xdr:rowOff>
    </xdr:from>
    <xdr:to>
      <xdr:col>29</xdr:col>
      <xdr:colOff>127000</xdr:colOff>
      <xdr:row>37</xdr:row>
      <xdr:rowOff>273989</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3668"/>
          <a:ext cx="0" cy="13150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246066</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370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273989</xdr:rowOff>
    </xdr:from>
    <xdr:to>
      <xdr:col>30</xdr:col>
      <xdr:colOff>25400</xdr:colOff>
      <xdr:row>37</xdr:row>
      <xdr:rowOff>273989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986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74045</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159118</xdr:rowOff>
    </xdr:from>
    <xdr:to>
      <xdr:col>30</xdr:col>
      <xdr:colOff>25400</xdr:colOff>
      <xdr:row>33</xdr:row>
      <xdr:rowOff>159118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36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9995</xdr:rowOff>
    </xdr:from>
    <xdr:to>
      <xdr:col>29</xdr:col>
      <xdr:colOff>127000</xdr:colOff>
      <xdr:row>37</xdr:row>
      <xdr:rowOff>40360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34695"/>
          <a:ext cx="647700" cy="30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331233</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5986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143256</xdr:rowOff>
    </xdr:from>
    <xdr:to>
      <xdr:col>29</xdr:col>
      <xdr:colOff>177800</xdr:colOff>
      <xdr:row>35</xdr:row>
      <xdr:rowOff>244856</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40360</xdr:rowOff>
    </xdr:from>
    <xdr:to>
      <xdr:col>26</xdr:col>
      <xdr:colOff>50800</xdr:colOff>
      <xdr:row>37</xdr:row>
      <xdr:rowOff>65201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65060"/>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148437</xdr:rowOff>
    </xdr:from>
    <xdr:to>
      <xdr:col>26</xdr:col>
      <xdr:colOff>101600</xdr:colOff>
      <xdr:row>35</xdr:row>
      <xdr:rowOff>250037</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260214</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52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65201</xdr:rowOff>
    </xdr:from>
    <xdr:to>
      <xdr:col>22</xdr:col>
      <xdr:colOff>114300</xdr:colOff>
      <xdr:row>37</xdr:row>
      <xdr:rowOff>69050</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89901"/>
          <a:ext cx="698500" cy="38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166574</xdr:rowOff>
    </xdr:from>
    <xdr:to>
      <xdr:col>22</xdr:col>
      <xdr:colOff>165100</xdr:colOff>
      <xdr:row>35</xdr:row>
      <xdr:rowOff>268174</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278351</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41389</xdr:rowOff>
    </xdr:from>
    <xdr:to>
      <xdr:col>18</xdr:col>
      <xdr:colOff>177800</xdr:colOff>
      <xdr:row>37</xdr:row>
      <xdr:rowOff>69050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66089"/>
          <a:ext cx="698500" cy="27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220866</xdr:rowOff>
    </xdr:from>
    <xdr:to>
      <xdr:col>19</xdr:col>
      <xdr:colOff>38100</xdr:colOff>
      <xdr:row>35</xdr:row>
      <xdr:rowOff>322466</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332643</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229400</xdr:rowOff>
    </xdr:from>
    <xdr:to>
      <xdr:col>15</xdr:col>
      <xdr:colOff>101600</xdr:colOff>
      <xdr:row>35</xdr:row>
      <xdr:rowOff>331000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6839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341177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6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130645</xdr:rowOff>
    </xdr:from>
    <xdr:to>
      <xdr:col>29</xdr:col>
      <xdr:colOff>177800</xdr:colOff>
      <xdr:row>37</xdr:row>
      <xdr:rowOff>60795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838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102722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55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161010</xdr:rowOff>
    </xdr:from>
    <xdr:to>
      <xdr:col>26</xdr:col>
      <xdr:colOff>101600</xdr:colOff>
      <xdr:row>37</xdr:row>
      <xdr:rowOff>91160</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14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75937</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0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14401</xdr:rowOff>
    </xdr:from>
    <xdr:to>
      <xdr:col>22</xdr:col>
      <xdr:colOff>165100</xdr:colOff>
      <xdr:row>37</xdr:row>
      <xdr:rowOff>116001</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391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100778</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25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18250</xdr:rowOff>
    </xdr:from>
    <xdr:to>
      <xdr:col>19</xdr:col>
      <xdr:colOff>38100</xdr:colOff>
      <xdr:row>37</xdr:row>
      <xdr:rowOff>119850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42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104627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29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162039</xdr:rowOff>
    </xdr:from>
    <xdr:to>
      <xdr:col>15</xdr:col>
      <xdr:colOff>101600</xdr:colOff>
      <xdr:row>37</xdr:row>
      <xdr:rowOff>92189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15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76966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201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160617</xdr:rowOff>
    </xdr:from>
    <xdr:to>
      <xdr:col>24</xdr:col>
      <xdr:colOff>62865</xdr:colOff>
      <xdr:row>38</xdr:row>
      <xdr:rowOff>169510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304117"/>
          <a:ext cx="1270" cy="13804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1887</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169510</xdr:rowOff>
    </xdr:from>
    <xdr:to>
      <xdr:col>24</xdr:col>
      <xdr:colOff>152400</xdr:colOff>
      <xdr:row>38</xdr:row>
      <xdr:rowOff>169510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84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107294</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7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160617</xdr:rowOff>
    </xdr:from>
    <xdr:to>
      <xdr:col>24</xdr:col>
      <xdr:colOff>152400</xdr:colOff>
      <xdr:row>30</xdr:row>
      <xdr:rowOff>160617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304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150559</xdr:rowOff>
    </xdr:from>
    <xdr:to>
      <xdr:col>24</xdr:col>
      <xdr:colOff>63500</xdr:colOff>
      <xdr:row>37</xdr:row>
      <xdr:rowOff>28006</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322759"/>
          <a:ext cx="838200" cy="4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96690</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925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73813</xdr:rowOff>
    </xdr:from>
    <xdr:to>
      <xdr:col>24</xdr:col>
      <xdr:colOff>114300</xdr:colOff>
      <xdr:row>36</xdr:row>
      <xdr:rowOff>3963</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20074</xdr:rowOff>
    </xdr:from>
    <xdr:to>
      <xdr:col>19</xdr:col>
      <xdr:colOff>177800</xdr:colOff>
      <xdr:row>37</xdr:row>
      <xdr:rowOff>28006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363724"/>
          <a:ext cx="889000" cy="7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91780</xdr:rowOff>
    </xdr:from>
    <xdr:to>
      <xdr:col>20</xdr:col>
      <xdr:colOff>38100</xdr:colOff>
      <xdr:row>36</xdr:row>
      <xdr:rowOff>21930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38457</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5169</xdr:rowOff>
    </xdr:from>
    <xdr:to>
      <xdr:col>15</xdr:col>
      <xdr:colOff>50800</xdr:colOff>
      <xdr:row>37</xdr:row>
      <xdr:rowOff>20074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348819"/>
          <a:ext cx="889000" cy="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99850</xdr:rowOff>
    </xdr:from>
    <xdr:to>
      <xdr:col>15</xdr:col>
      <xdr:colOff>101600</xdr:colOff>
      <xdr:row>36</xdr:row>
      <xdr:rowOff>30000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46527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5169</xdr:rowOff>
    </xdr:from>
    <xdr:to>
      <xdr:col>10</xdr:col>
      <xdr:colOff>114300</xdr:colOff>
      <xdr:row>37</xdr:row>
      <xdr:rowOff>164023</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348819"/>
          <a:ext cx="889000" cy="158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116698</xdr:rowOff>
    </xdr:from>
    <xdr:to>
      <xdr:col>10</xdr:col>
      <xdr:colOff>165100</xdr:colOff>
      <xdr:row>36</xdr:row>
      <xdr:rowOff>46848</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63375</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46198</xdr:rowOff>
    </xdr:from>
    <xdr:to>
      <xdr:col>6</xdr:col>
      <xdr:colOff>38100</xdr:colOff>
      <xdr:row>36</xdr:row>
      <xdr:rowOff>147798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21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164325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993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99759</xdr:rowOff>
    </xdr:from>
    <xdr:to>
      <xdr:col>24</xdr:col>
      <xdr:colOff>114300</xdr:colOff>
      <xdr:row>37</xdr:row>
      <xdr:rowOff>29909</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27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78186</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250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148656</xdr:rowOff>
    </xdr:from>
    <xdr:to>
      <xdr:col>20</xdr:col>
      <xdr:colOff>38100</xdr:colOff>
      <xdr:row>37</xdr:row>
      <xdr:rowOff>78806</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320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69933</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41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140724</xdr:rowOff>
    </xdr:from>
    <xdr:to>
      <xdr:col>15</xdr:col>
      <xdr:colOff>101600</xdr:colOff>
      <xdr:row>37</xdr:row>
      <xdr:rowOff>70874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312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62001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405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125819</xdr:rowOff>
    </xdr:from>
    <xdr:to>
      <xdr:col>10</xdr:col>
      <xdr:colOff>165100</xdr:colOff>
      <xdr:row>37</xdr:row>
      <xdr:rowOff>55969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9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47096</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90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113223</xdr:rowOff>
    </xdr:from>
    <xdr:to>
      <xdr:col>6</xdr:col>
      <xdr:colOff>38100</xdr:colOff>
      <xdr:row>38</xdr:row>
      <xdr:rowOff>43373</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456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34500</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549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144582</xdr:rowOff>
    </xdr:from>
    <xdr:to>
      <xdr:col>24</xdr:col>
      <xdr:colOff>62865</xdr:colOff>
      <xdr:row>59</xdr:row>
      <xdr:rowOff>52359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17082"/>
          <a:ext cx="1270" cy="1450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56186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71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52359</xdr:rowOff>
    </xdr:from>
    <xdr:to>
      <xdr:col>24</xdr:col>
      <xdr:colOff>152400</xdr:colOff>
      <xdr:row>59</xdr:row>
      <xdr:rowOff>52359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6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91259</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92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144582</xdr:rowOff>
    </xdr:from>
    <xdr:to>
      <xdr:col>24</xdr:col>
      <xdr:colOff>152400</xdr:colOff>
      <xdr:row>50</xdr:row>
      <xdr:rowOff>144582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17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123518</xdr:rowOff>
    </xdr:from>
    <xdr:to>
      <xdr:col>24</xdr:col>
      <xdr:colOff>63500</xdr:colOff>
      <xdr:row>57</xdr:row>
      <xdr:rowOff>3177</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24718"/>
          <a:ext cx="838200" cy="51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133327</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45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154900</xdr:rowOff>
    </xdr:from>
    <xdr:to>
      <xdr:col>24</xdr:col>
      <xdr:colOff>114300</xdr:colOff>
      <xdr:row>57</xdr:row>
      <xdr:rowOff>85050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123518</xdr:rowOff>
    </xdr:from>
    <xdr:to>
      <xdr:col>19</xdr:col>
      <xdr:colOff>177800</xdr:colOff>
      <xdr:row>57</xdr:row>
      <xdr:rowOff>20746</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24718"/>
          <a:ext cx="889000" cy="68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96411</xdr:rowOff>
    </xdr:from>
    <xdr:to>
      <xdr:col>20</xdr:col>
      <xdr:colOff>38100</xdr:colOff>
      <xdr:row>57</xdr:row>
      <xdr:rowOff>26561</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17688</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20746</xdr:rowOff>
    </xdr:from>
    <xdr:to>
      <xdr:col>15</xdr:col>
      <xdr:colOff>50800</xdr:colOff>
      <xdr:row>57</xdr:row>
      <xdr:rowOff>66173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93396"/>
          <a:ext cx="889000" cy="45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162966</xdr:rowOff>
    </xdr:from>
    <xdr:to>
      <xdr:col>15</xdr:col>
      <xdr:colOff>101600</xdr:colOff>
      <xdr:row>57</xdr:row>
      <xdr:rowOff>93116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84243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66173</xdr:rowOff>
    </xdr:from>
    <xdr:to>
      <xdr:col>10</xdr:col>
      <xdr:colOff>114300</xdr:colOff>
      <xdr:row>57</xdr:row>
      <xdr:rowOff>114668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38823"/>
          <a:ext cx="889000" cy="48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97521</xdr:rowOff>
    </xdr:from>
    <xdr:to>
      <xdr:col>10</xdr:col>
      <xdr:colOff>165100</xdr:colOff>
      <xdr:row>58</xdr:row>
      <xdr:rowOff>27671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18798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122994</xdr:rowOff>
    </xdr:from>
    <xdr:to>
      <xdr:col>6</xdr:col>
      <xdr:colOff>38100</xdr:colOff>
      <xdr:row>58</xdr:row>
      <xdr:rowOff>53144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44271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123827</xdr:rowOff>
    </xdr:from>
    <xdr:to>
      <xdr:col>24</xdr:col>
      <xdr:colOff>114300</xdr:colOff>
      <xdr:row>57</xdr:row>
      <xdr:rowOff>53977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25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146704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57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72718</xdr:rowOff>
    </xdr:from>
    <xdr:to>
      <xdr:col>20</xdr:col>
      <xdr:colOff>38100</xdr:colOff>
      <xdr:row>57</xdr:row>
      <xdr:rowOff>2868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7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19395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44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141396</xdr:rowOff>
    </xdr:from>
    <xdr:to>
      <xdr:col>15</xdr:col>
      <xdr:colOff>101600</xdr:colOff>
      <xdr:row>57</xdr:row>
      <xdr:rowOff>71546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4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88073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517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15373</xdr:rowOff>
    </xdr:from>
    <xdr:to>
      <xdr:col>10</xdr:col>
      <xdr:colOff>165100</xdr:colOff>
      <xdr:row>57</xdr:row>
      <xdr:rowOff>116973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88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133500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6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63868</xdr:rowOff>
    </xdr:from>
    <xdr:to>
      <xdr:col>6</xdr:col>
      <xdr:colOff>38100</xdr:colOff>
      <xdr:row>57</xdr:row>
      <xdr:rowOff>165468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3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10545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11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128784</xdr:rowOff>
    </xdr:from>
    <xdr:to>
      <xdr:col>24</xdr:col>
      <xdr:colOff>62865</xdr:colOff>
      <xdr:row>77</xdr:row>
      <xdr:rowOff>142900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0284"/>
          <a:ext cx="1270" cy="1214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146727</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48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142900</xdr:rowOff>
    </xdr:from>
    <xdr:to>
      <xdr:col>24</xdr:col>
      <xdr:colOff>152400</xdr:colOff>
      <xdr:row>77</xdr:row>
      <xdr:rowOff>142900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75461</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05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128784</xdr:rowOff>
    </xdr:from>
    <xdr:to>
      <xdr:col>24</xdr:col>
      <xdr:colOff>152400</xdr:colOff>
      <xdr:row>70</xdr:row>
      <xdr:rowOff>128784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133414</xdr:rowOff>
    </xdr:from>
    <xdr:to>
      <xdr:col>24</xdr:col>
      <xdr:colOff>63500</xdr:colOff>
      <xdr:row>77</xdr:row>
      <xdr:rowOff>133586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35064"/>
          <a:ext cx="8382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106119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648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83241</xdr:rowOff>
    </xdr:from>
    <xdr:to>
      <xdr:col>24</xdr:col>
      <xdr:colOff>114300</xdr:colOff>
      <xdr:row>77</xdr:row>
      <xdr:rowOff>13391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130614</xdr:rowOff>
    </xdr:from>
    <xdr:to>
      <xdr:col>19</xdr:col>
      <xdr:colOff>177800</xdr:colOff>
      <xdr:row>77</xdr:row>
      <xdr:rowOff>133414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32264"/>
          <a:ext cx="889000" cy="2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91415</xdr:rowOff>
    </xdr:from>
    <xdr:to>
      <xdr:col>20</xdr:col>
      <xdr:colOff>38100</xdr:colOff>
      <xdr:row>77</xdr:row>
      <xdr:rowOff>21565</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38092</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127642</xdr:rowOff>
    </xdr:from>
    <xdr:to>
      <xdr:col>15</xdr:col>
      <xdr:colOff>50800</xdr:colOff>
      <xdr:row>77</xdr:row>
      <xdr:rowOff>130614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29292"/>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95244</xdr:rowOff>
    </xdr:from>
    <xdr:to>
      <xdr:col>15</xdr:col>
      <xdr:colOff>101600</xdr:colOff>
      <xdr:row>77</xdr:row>
      <xdr:rowOff>25394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41921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127642</xdr:rowOff>
    </xdr:from>
    <xdr:to>
      <xdr:col>10</xdr:col>
      <xdr:colOff>114300</xdr:colOff>
      <xdr:row>77</xdr:row>
      <xdr:rowOff>128612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329292"/>
          <a:ext cx="889000" cy="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112903</xdr:rowOff>
    </xdr:from>
    <xdr:to>
      <xdr:col>10</xdr:col>
      <xdr:colOff>165100</xdr:colOff>
      <xdr:row>77</xdr:row>
      <xdr:rowOff>43053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59580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124504</xdr:rowOff>
    </xdr:from>
    <xdr:to>
      <xdr:col>6</xdr:col>
      <xdr:colOff>38100</xdr:colOff>
      <xdr:row>77</xdr:row>
      <xdr:rowOff>54654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5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71182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29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82786</xdr:rowOff>
    </xdr:from>
    <xdr:to>
      <xdr:col>24</xdr:col>
      <xdr:colOff>114300</xdr:colOff>
      <xdr:row>78</xdr:row>
      <xdr:rowOff>12936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8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169163</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99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82614</xdr:rowOff>
    </xdr:from>
    <xdr:to>
      <xdr:col>20</xdr:col>
      <xdr:colOff>38100</xdr:colOff>
      <xdr:row>78</xdr:row>
      <xdr:rowOff>12764</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8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3891</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7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79814</xdr:rowOff>
    </xdr:from>
    <xdr:to>
      <xdr:col>15</xdr:col>
      <xdr:colOff>101600</xdr:colOff>
      <xdr:row>78</xdr:row>
      <xdr:rowOff>9964</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81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1091</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74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76842</xdr:rowOff>
    </xdr:from>
    <xdr:to>
      <xdr:col>10</xdr:col>
      <xdr:colOff>165100</xdr:colOff>
      <xdr:row>78</xdr:row>
      <xdr:rowOff>6992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78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169569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77812</xdr:rowOff>
    </xdr:from>
    <xdr:to>
      <xdr:col>6</xdr:col>
      <xdr:colOff>38100</xdr:colOff>
      <xdr:row>78</xdr:row>
      <xdr:rowOff>7962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79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170539</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7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95039</xdr:rowOff>
    </xdr:from>
    <xdr:to>
      <xdr:col>24</xdr:col>
      <xdr:colOff>62865</xdr:colOff>
      <xdr:row>97</xdr:row>
      <xdr:rowOff>147335</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flipV="1">
          <a:off x="4633595" y="15525539"/>
          <a:ext cx="1270" cy="125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151162</xdr:rowOff>
    </xdr:from>
    <xdr:ext cx="534377" cy="259045"/>
    <xdr:sp macro="" textlink="">
      <xdr:nvSpPr>
        <xdr:cNvPr id="226" name="扶助費最小値テキスト">
          <a:extLst>
            <a:ext uri="{FF2B5EF4-FFF2-40B4-BE49-F238E27FC236}">
              <a16:creationId xmlns:a16="http://schemas.microsoft.com/office/drawing/2014/main" id="{00000000-0008-0000-0600-0000E2000000}"/>
            </a:ext>
          </a:extLst>
        </xdr:cNvPr>
        <xdr:cNvSpPr txBox="1"/>
      </xdr:nvSpPr>
      <xdr:spPr>
        <a:xfrm>
          <a:off x="4686300" y="16781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147335</xdr:rowOff>
    </xdr:from>
    <xdr:to>
      <xdr:col>24</xdr:col>
      <xdr:colOff>152400</xdr:colOff>
      <xdr:row>97</xdr:row>
      <xdr:rowOff>147335</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6777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41716</xdr:rowOff>
    </xdr:from>
    <xdr:ext cx="599010" cy="259045"/>
    <xdr:sp macro="" textlink="">
      <xdr:nvSpPr>
        <xdr:cNvPr id="228" name="扶助費最大値テキスト">
          <a:extLst>
            <a:ext uri="{FF2B5EF4-FFF2-40B4-BE49-F238E27FC236}">
              <a16:creationId xmlns:a16="http://schemas.microsoft.com/office/drawing/2014/main" id="{00000000-0008-0000-0600-0000E4000000}"/>
            </a:ext>
          </a:extLst>
        </xdr:cNvPr>
        <xdr:cNvSpPr txBox="1"/>
      </xdr:nvSpPr>
      <xdr:spPr>
        <a:xfrm>
          <a:off x="4686300" y="15300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95039</xdr:rowOff>
    </xdr:from>
    <xdr:to>
      <xdr:col>24</xdr:col>
      <xdr:colOff>152400</xdr:colOff>
      <xdr:row>90</xdr:row>
      <xdr:rowOff>95039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5525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154293</xdr:rowOff>
    </xdr:from>
    <xdr:to>
      <xdr:col>24</xdr:col>
      <xdr:colOff>63500</xdr:colOff>
      <xdr:row>95</xdr:row>
      <xdr:rowOff>58136</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3797300" y="16270593"/>
          <a:ext cx="838200" cy="7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162828</xdr:rowOff>
    </xdr:from>
    <xdr:ext cx="599010" cy="259045"/>
    <xdr:sp macro="" textlink="">
      <xdr:nvSpPr>
        <xdr:cNvPr id="231" name="扶助費平均値テキスト">
          <a:extLst>
            <a:ext uri="{FF2B5EF4-FFF2-40B4-BE49-F238E27FC236}">
              <a16:creationId xmlns:a16="http://schemas.microsoft.com/office/drawing/2014/main" id="{00000000-0008-0000-0600-0000E7000000}"/>
            </a:ext>
          </a:extLst>
        </xdr:cNvPr>
        <xdr:cNvSpPr txBox="1"/>
      </xdr:nvSpPr>
      <xdr:spPr>
        <a:xfrm>
          <a:off x="4686300" y="1627912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12951</xdr:rowOff>
    </xdr:from>
    <xdr:to>
      <xdr:col>24</xdr:col>
      <xdr:colOff>114300</xdr:colOff>
      <xdr:row>95</xdr:row>
      <xdr:rowOff>114551</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4584700" y="1630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137925</xdr:rowOff>
    </xdr:from>
    <xdr:to>
      <xdr:col>19</xdr:col>
      <xdr:colOff>177800</xdr:colOff>
      <xdr:row>95</xdr:row>
      <xdr:rowOff>58136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2908300" y="16254225"/>
          <a:ext cx="889000" cy="9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83207</xdr:rowOff>
    </xdr:from>
    <xdr:to>
      <xdr:col>20</xdr:col>
      <xdr:colOff>38100</xdr:colOff>
      <xdr:row>96</xdr:row>
      <xdr:rowOff>13357</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3746500" y="16370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4484</xdr:rowOff>
    </xdr:from>
    <xdr:ext cx="599010"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3497795" y="16463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137925</xdr:rowOff>
    </xdr:from>
    <xdr:to>
      <xdr:col>15</xdr:col>
      <xdr:colOff>50800</xdr:colOff>
      <xdr:row>95</xdr:row>
      <xdr:rowOff>141475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019300" y="16254225"/>
          <a:ext cx="889000" cy="175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3130</xdr:rowOff>
    </xdr:from>
    <xdr:to>
      <xdr:col>15</xdr:col>
      <xdr:colOff>101600</xdr:colOff>
      <xdr:row>95</xdr:row>
      <xdr:rowOff>104730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2857500" y="16290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95857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2608795" y="1638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141475</xdr:rowOff>
    </xdr:from>
    <xdr:to>
      <xdr:col>10</xdr:col>
      <xdr:colOff>114300</xdr:colOff>
      <xdr:row>96</xdr:row>
      <xdr:rowOff>4232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1130300" y="16429225"/>
          <a:ext cx="889000" cy="34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57521</xdr:rowOff>
    </xdr:from>
    <xdr:to>
      <xdr:col>10</xdr:col>
      <xdr:colOff>165100</xdr:colOff>
      <xdr:row>96</xdr:row>
      <xdr:rowOff>159121</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968500" y="1651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150248</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1719795" y="16609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73371</xdr:rowOff>
    </xdr:from>
    <xdr:to>
      <xdr:col>6</xdr:col>
      <xdr:colOff>38100</xdr:colOff>
      <xdr:row>97</xdr:row>
      <xdr:rowOff>3521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079500" y="1653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166098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830795" y="16625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103493</xdr:rowOff>
    </xdr:from>
    <xdr:to>
      <xdr:col>24</xdr:col>
      <xdr:colOff>114300</xdr:colOff>
      <xdr:row>95</xdr:row>
      <xdr:rowOff>33643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4584700" y="1621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126370</xdr:rowOff>
    </xdr:from>
    <xdr:ext cx="599010" cy="259045"/>
    <xdr:sp macro="" textlink="">
      <xdr:nvSpPr>
        <xdr:cNvPr id="250" name="扶助費該当値テキスト">
          <a:extLst>
            <a:ext uri="{FF2B5EF4-FFF2-40B4-BE49-F238E27FC236}">
              <a16:creationId xmlns:a16="http://schemas.microsoft.com/office/drawing/2014/main" id="{00000000-0008-0000-0600-0000FA000000}"/>
            </a:ext>
          </a:extLst>
        </xdr:cNvPr>
        <xdr:cNvSpPr txBox="1"/>
      </xdr:nvSpPr>
      <xdr:spPr>
        <a:xfrm>
          <a:off x="4686300" y="16071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7336</xdr:rowOff>
    </xdr:from>
    <xdr:to>
      <xdr:col>20</xdr:col>
      <xdr:colOff>38100</xdr:colOff>
      <xdr:row>95</xdr:row>
      <xdr:rowOff>108936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3746500" y="1629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125463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3497795" y="16070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87125</xdr:rowOff>
    </xdr:from>
    <xdr:to>
      <xdr:col>15</xdr:col>
      <xdr:colOff>101600</xdr:colOff>
      <xdr:row>95</xdr:row>
      <xdr:rowOff>17275</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2857500" y="1620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33802</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608795" y="15978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90675</xdr:rowOff>
    </xdr:from>
    <xdr:to>
      <xdr:col>10</xdr:col>
      <xdr:colOff>165100</xdr:colOff>
      <xdr:row>96</xdr:row>
      <xdr:rowOff>20825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968500" y="1637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37352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1719795" y="1615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124882</xdr:rowOff>
    </xdr:from>
    <xdr:to>
      <xdr:col>6</xdr:col>
      <xdr:colOff>38100</xdr:colOff>
      <xdr:row>96</xdr:row>
      <xdr:rowOff>55032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079500" y="1641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71559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830795" y="16187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70881</xdr:rowOff>
    </xdr:from>
    <xdr:to>
      <xdr:col>54</xdr:col>
      <xdr:colOff>189865</xdr:colOff>
      <xdr:row>38</xdr:row>
      <xdr:rowOff>39203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214381"/>
          <a:ext cx="1270" cy="1339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43030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5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39203</xdr:rowOff>
    </xdr:from>
    <xdr:to>
      <xdr:col>55</xdr:col>
      <xdr:colOff>88900</xdr:colOff>
      <xdr:row>38</xdr:row>
      <xdr:rowOff>39203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54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17558</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4989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70881</xdr:rowOff>
    </xdr:from>
    <xdr:to>
      <xdr:col>55</xdr:col>
      <xdr:colOff>88900</xdr:colOff>
      <xdr:row>30</xdr:row>
      <xdr:rowOff>70881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21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114206</xdr:rowOff>
    </xdr:from>
    <xdr:to>
      <xdr:col>55</xdr:col>
      <xdr:colOff>0</xdr:colOff>
      <xdr:row>36</xdr:row>
      <xdr:rowOff>169505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6286406"/>
          <a:ext cx="838200" cy="5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76137</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0768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53260</xdr:rowOff>
    </xdr:from>
    <xdr:to>
      <xdr:col>55</xdr:col>
      <xdr:colOff>50800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114206</xdr:rowOff>
    </xdr:from>
    <xdr:to>
      <xdr:col>50</xdr:col>
      <xdr:colOff>114300</xdr:colOff>
      <xdr:row>37</xdr:row>
      <xdr:rowOff>69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6286406"/>
          <a:ext cx="889000" cy="57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35614</xdr:rowOff>
    </xdr:from>
    <xdr:to>
      <xdr:col>50</xdr:col>
      <xdr:colOff>165100</xdr:colOff>
      <xdr:row>36</xdr:row>
      <xdr:rowOff>137214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153741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84945</xdr:rowOff>
    </xdr:from>
    <xdr:to>
      <xdr:col>45</xdr:col>
      <xdr:colOff>177800</xdr:colOff>
      <xdr:row>37</xdr:row>
      <xdr:rowOff>69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7861300" y="5228445"/>
          <a:ext cx="889000" cy="111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73714</xdr:rowOff>
    </xdr:from>
    <xdr:to>
      <xdr:col>46</xdr:col>
      <xdr:colOff>38100</xdr:colOff>
      <xdr:row>37</xdr:row>
      <xdr:rowOff>3864</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20391</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84945</xdr:rowOff>
    </xdr:from>
    <xdr:to>
      <xdr:col>41</xdr:col>
      <xdr:colOff>50800</xdr:colOff>
      <xdr:row>37</xdr:row>
      <xdr:rowOff>69650</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6972300" y="5228445"/>
          <a:ext cx="889000" cy="1184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13527</xdr:rowOff>
    </xdr:from>
    <xdr:to>
      <xdr:col>41</xdr:col>
      <xdr:colOff>101600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61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147574</xdr:rowOff>
    </xdr:from>
    <xdr:to>
      <xdr:col>36</xdr:col>
      <xdr:colOff>165100</xdr:colOff>
      <xdr:row>37</xdr:row>
      <xdr:rowOff>77724</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631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94251</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705111" y="6095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118705</xdr:rowOff>
    </xdr:from>
    <xdr:to>
      <xdr:col>55</xdr:col>
      <xdr:colOff>50800</xdr:colOff>
      <xdr:row>37</xdr:row>
      <xdr:rowOff>48855</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62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97132</xdr:rowOff>
    </xdr:from>
    <xdr:ext cx="534377"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6269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63406</xdr:rowOff>
    </xdr:from>
    <xdr:to>
      <xdr:col>50</xdr:col>
      <xdr:colOff>165100</xdr:colOff>
      <xdr:row>36</xdr:row>
      <xdr:rowOff>165006</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623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156133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72111" y="6328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120719</xdr:rowOff>
    </xdr:from>
    <xdr:to>
      <xdr:col>46</xdr:col>
      <xdr:colOff>38100</xdr:colOff>
      <xdr:row>37</xdr:row>
      <xdr:rowOff>50869</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629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41996</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83111" y="6385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34145</xdr:rowOff>
    </xdr:from>
    <xdr:to>
      <xdr:col>41</xdr:col>
      <xdr:colOff>101600</xdr:colOff>
      <xdr:row>30</xdr:row>
      <xdr:rowOff>135745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177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126872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270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18850</xdr:rowOff>
    </xdr:from>
    <xdr:to>
      <xdr:col>36</xdr:col>
      <xdr:colOff>165100</xdr:colOff>
      <xdr:row>37</xdr:row>
      <xdr:rowOff>120450</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636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111577</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05111" y="645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133883</xdr:rowOff>
    </xdr:from>
    <xdr:to>
      <xdr:col>54</xdr:col>
      <xdr:colOff>189865</xdr:colOff>
      <xdr:row>58</xdr:row>
      <xdr:rowOff>42202</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534933"/>
          <a:ext cx="1270" cy="1451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46029</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42202</xdr:rowOff>
    </xdr:from>
    <xdr:to>
      <xdr:col>55</xdr:col>
      <xdr:colOff>88900</xdr:colOff>
      <xdr:row>58</xdr:row>
      <xdr:rowOff>42202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8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80560</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310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133883</xdr:rowOff>
    </xdr:from>
    <xdr:to>
      <xdr:col>55</xdr:col>
      <xdr:colOff>88900</xdr:colOff>
      <xdr:row>49</xdr:row>
      <xdr:rowOff>133883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5349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89573</xdr:rowOff>
    </xdr:from>
    <xdr:to>
      <xdr:col>55</xdr:col>
      <xdr:colOff>0</xdr:colOff>
      <xdr:row>57</xdr:row>
      <xdr:rowOff>62408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9639300" y="9690773"/>
          <a:ext cx="838200" cy="144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136097</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3943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113220</xdr:rowOff>
    </xdr:from>
    <xdr:to>
      <xdr:col>55</xdr:col>
      <xdr:colOff>50800</xdr:colOff>
      <xdr:row>56</xdr:row>
      <xdr:rowOff>43370</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542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89573</xdr:rowOff>
    </xdr:from>
    <xdr:to>
      <xdr:col>50</xdr:col>
      <xdr:colOff>114300</xdr:colOff>
      <xdr:row>57</xdr:row>
      <xdr:rowOff>85725</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690773"/>
          <a:ext cx="889000" cy="16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147053</xdr:rowOff>
    </xdr:from>
    <xdr:to>
      <xdr:col>50</xdr:col>
      <xdr:colOff>165100</xdr:colOff>
      <xdr:row>56</xdr:row>
      <xdr:rowOff>77203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57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93730</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3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153594</xdr:rowOff>
    </xdr:from>
    <xdr:to>
      <xdr:col>45</xdr:col>
      <xdr:colOff>177800</xdr:colOff>
      <xdr:row>57</xdr:row>
      <xdr:rowOff>85725</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754794"/>
          <a:ext cx="889000" cy="10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121221</xdr:rowOff>
    </xdr:from>
    <xdr:to>
      <xdr:col>46</xdr:col>
      <xdr:colOff>38100</xdr:colOff>
      <xdr:row>56</xdr:row>
      <xdr:rowOff>51371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55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67898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3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153594</xdr:rowOff>
    </xdr:from>
    <xdr:to>
      <xdr:col>41</xdr:col>
      <xdr:colOff>50800</xdr:colOff>
      <xdr:row>57</xdr:row>
      <xdr:rowOff>104928</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754794"/>
          <a:ext cx="889000" cy="12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118605</xdr:rowOff>
    </xdr:from>
    <xdr:to>
      <xdr:col>41</xdr:col>
      <xdr:colOff>101600</xdr:colOff>
      <xdr:row>56</xdr:row>
      <xdr:rowOff>48755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54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65282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323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135433</xdr:rowOff>
    </xdr:from>
    <xdr:to>
      <xdr:col>36</xdr:col>
      <xdr:colOff>165100</xdr:colOff>
      <xdr:row>56</xdr:row>
      <xdr:rowOff>65583</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56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82110</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34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11608</xdr:rowOff>
    </xdr:from>
    <xdr:to>
      <xdr:col>55</xdr:col>
      <xdr:colOff>50800</xdr:colOff>
      <xdr:row>57</xdr:row>
      <xdr:rowOff>113208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784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161485</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6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38773</xdr:rowOff>
    </xdr:from>
    <xdr:to>
      <xdr:col>50</xdr:col>
      <xdr:colOff>165100</xdr:colOff>
      <xdr:row>56</xdr:row>
      <xdr:rowOff>140373</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63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131500</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73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34925</xdr:rowOff>
    </xdr:from>
    <xdr:to>
      <xdr:col>46</xdr:col>
      <xdr:colOff>38100</xdr:colOff>
      <xdr:row>57</xdr:row>
      <xdr:rowOff>136525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0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127652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00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102794</xdr:rowOff>
    </xdr:from>
    <xdr:to>
      <xdr:col>41</xdr:col>
      <xdr:colOff>101600</xdr:colOff>
      <xdr:row>57</xdr:row>
      <xdr:rowOff>32944</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70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24071</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796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54128</xdr:rowOff>
    </xdr:from>
    <xdr:to>
      <xdr:col>36</xdr:col>
      <xdr:colOff>165100</xdr:colOff>
      <xdr:row>57</xdr:row>
      <xdr:rowOff>155728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2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146855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19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16302</xdr:rowOff>
    </xdr:from>
    <xdr:to>
      <xdr:col>54</xdr:col>
      <xdr:colOff>189865</xdr:colOff>
      <xdr:row>78</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89252"/>
          <a:ext cx="1270" cy="1323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134429</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64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16302</xdr:rowOff>
    </xdr:from>
    <xdr:to>
      <xdr:col>55</xdr:col>
      <xdr:colOff>88900</xdr:colOff>
      <xdr:row>71</xdr:row>
      <xdr:rowOff>16302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89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123264</xdr:rowOff>
    </xdr:from>
    <xdr:to>
      <xdr:col>55</xdr:col>
      <xdr:colOff>0</xdr:colOff>
      <xdr:row>78</xdr:row>
      <xdr:rowOff>128567</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496364"/>
          <a:ext cx="838200" cy="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25571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055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2694</xdr:rowOff>
    </xdr:from>
    <xdr:to>
      <xdr:col>55</xdr:col>
      <xdr:colOff>50800</xdr:colOff>
      <xdr:row>77</xdr:row>
      <xdr:rowOff>104294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123264</xdr:rowOff>
    </xdr:from>
    <xdr:to>
      <xdr:col>50</xdr:col>
      <xdr:colOff>114300</xdr:colOff>
      <xdr:row>78</xdr:row>
      <xdr:rowOff>130716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3496364"/>
          <a:ext cx="889000" cy="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171104</xdr:rowOff>
    </xdr:from>
    <xdr:to>
      <xdr:col>50</xdr:col>
      <xdr:colOff>165100</xdr:colOff>
      <xdr:row>77</xdr:row>
      <xdr:rowOff>101254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117781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127561</xdr:rowOff>
    </xdr:from>
    <xdr:to>
      <xdr:col>45</xdr:col>
      <xdr:colOff>177800</xdr:colOff>
      <xdr:row>78</xdr:row>
      <xdr:rowOff>130716</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7861300" y="13500661"/>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14788</xdr:rowOff>
    </xdr:from>
    <xdr:to>
      <xdr:col>46</xdr:col>
      <xdr:colOff>38100</xdr:colOff>
      <xdr:row>77</xdr:row>
      <xdr:rowOff>116388</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132915</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93294</xdr:rowOff>
    </xdr:from>
    <xdr:to>
      <xdr:col>41</xdr:col>
      <xdr:colOff>50800</xdr:colOff>
      <xdr:row>78</xdr:row>
      <xdr:rowOff>127561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466394"/>
          <a:ext cx="889000" cy="34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114412</xdr:rowOff>
    </xdr:from>
    <xdr:to>
      <xdr:col>41</xdr:col>
      <xdr:colOff>101600</xdr:colOff>
      <xdr:row>77</xdr:row>
      <xdr:rowOff>44562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61089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159606</xdr:rowOff>
    </xdr:from>
    <xdr:to>
      <xdr:col>36</xdr:col>
      <xdr:colOff>165100</xdr:colOff>
      <xdr:row>77</xdr:row>
      <xdr:rowOff>89756</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89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106283</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65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77767</xdr:rowOff>
    </xdr:from>
    <xdr:to>
      <xdr:col>55</xdr:col>
      <xdr:colOff>50800</xdr:colOff>
      <xdr:row>79</xdr:row>
      <xdr:rowOff>7917</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5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164144</xdr:rowOff>
    </xdr:from>
    <xdr:ext cx="378565"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657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72464</xdr:rowOff>
    </xdr:from>
    <xdr:to>
      <xdr:col>50</xdr:col>
      <xdr:colOff>165100</xdr:colOff>
      <xdr:row>79</xdr:row>
      <xdr:rowOff>2614</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4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78</xdr:row>
      <xdr:rowOff>165191</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5382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79916</xdr:rowOff>
    </xdr:from>
    <xdr:to>
      <xdr:col>46</xdr:col>
      <xdr:colOff>38100</xdr:colOff>
      <xdr:row>79</xdr:row>
      <xdr:rowOff>10066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453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1193</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61017" y="135457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76761</xdr:rowOff>
    </xdr:from>
    <xdr:to>
      <xdr:col>41</xdr:col>
      <xdr:colOff>101600</xdr:colOff>
      <xdr:row>79</xdr:row>
      <xdr:rowOff>6911</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44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169488</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2017" y="13542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42494</xdr:rowOff>
    </xdr:from>
    <xdr:to>
      <xdr:col>36</xdr:col>
      <xdr:colOff>165100</xdr:colOff>
      <xdr:row>78</xdr:row>
      <xdr:rowOff>144094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415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135221</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50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普通建設事業費 （ うち更新整備　）グラフ枠">
          <a:extLst>
            <a:ext uri="{FF2B5EF4-FFF2-40B4-BE49-F238E27FC236}">
              <a16:creationId xmlns:a16="http://schemas.microsoft.com/office/drawing/2014/main" id="{00000000-0008-0000-06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45402</xdr:rowOff>
    </xdr:from>
    <xdr:to>
      <xdr:col>54</xdr:col>
      <xdr:colOff>189865</xdr:colOff>
      <xdr:row>98</xdr:row>
      <xdr:rowOff>141720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10475595" y="15475902"/>
          <a:ext cx="1270" cy="14679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145547</xdr:rowOff>
    </xdr:from>
    <xdr:ext cx="469744" cy="259045"/>
    <xdr:sp macro="" textlink="">
      <xdr:nvSpPr>
        <xdr:cNvPr id="454" name="普通建設事業費 （ うち更新整備　）最小値テキスト">
          <a:extLst>
            <a:ext uri="{FF2B5EF4-FFF2-40B4-BE49-F238E27FC236}">
              <a16:creationId xmlns:a16="http://schemas.microsoft.com/office/drawing/2014/main" id="{00000000-0008-0000-0600-0000C6010000}"/>
            </a:ext>
          </a:extLst>
        </xdr:cNvPr>
        <xdr:cNvSpPr txBox="1"/>
      </xdr:nvSpPr>
      <xdr:spPr>
        <a:xfrm>
          <a:off x="10528300" y="169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141720</xdr:rowOff>
    </xdr:from>
    <xdr:to>
      <xdr:col>55</xdr:col>
      <xdr:colOff>88900</xdr:colOff>
      <xdr:row>98</xdr:row>
      <xdr:rowOff>141720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6943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163529</xdr:rowOff>
    </xdr:from>
    <xdr:ext cx="534377" cy="259045"/>
    <xdr:sp macro="" textlink="">
      <xdr:nvSpPr>
        <xdr:cNvPr id="456" name="普通建設事業費 （ うち更新整備　）最大値テキスト">
          <a:extLst>
            <a:ext uri="{FF2B5EF4-FFF2-40B4-BE49-F238E27FC236}">
              <a16:creationId xmlns:a16="http://schemas.microsoft.com/office/drawing/2014/main" id="{00000000-0008-0000-0600-0000C8010000}"/>
            </a:ext>
          </a:extLst>
        </xdr:cNvPr>
        <xdr:cNvSpPr txBox="1"/>
      </xdr:nvSpPr>
      <xdr:spPr>
        <a:xfrm>
          <a:off x="10528300" y="15251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45402</xdr:rowOff>
    </xdr:from>
    <xdr:to>
      <xdr:col>55</xdr:col>
      <xdr:colOff>88900</xdr:colOff>
      <xdr:row>90</xdr:row>
      <xdr:rowOff>45402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5475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34068</xdr:rowOff>
    </xdr:from>
    <xdr:to>
      <xdr:col>55</xdr:col>
      <xdr:colOff>0</xdr:colOff>
      <xdr:row>97</xdr:row>
      <xdr:rowOff>102476</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9639300" y="16664718"/>
          <a:ext cx="838200" cy="6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64685</xdr:rowOff>
    </xdr:from>
    <xdr:ext cx="534377" cy="259045"/>
    <xdr:sp macro="" textlink="">
      <xdr:nvSpPr>
        <xdr:cNvPr id="459" name="普通建設事業費 （ うち更新整備　）平均値テキスト">
          <a:extLst>
            <a:ext uri="{FF2B5EF4-FFF2-40B4-BE49-F238E27FC236}">
              <a16:creationId xmlns:a16="http://schemas.microsoft.com/office/drawing/2014/main" id="{00000000-0008-0000-0600-0000CB010000}"/>
            </a:ext>
          </a:extLst>
        </xdr:cNvPr>
        <xdr:cNvSpPr txBox="1"/>
      </xdr:nvSpPr>
      <xdr:spPr>
        <a:xfrm>
          <a:off x="10528300" y="163524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41808</xdr:rowOff>
    </xdr:from>
    <xdr:to>
      <xdr:col>55</xdr:col>
      <xdr:colOff>50800</xdr:colOff>
      <xdr:row>96</xdr:row>
      <xdr:rowOff>143408</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10426700" y="16501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34068</xdr:rowOff>
    </xdr:from>
    <xdr:to>
      <xdr:col>50</xdr:col>
      <xdr:colOff>114300</xdr:colOff>
      <xdr:row>97</xdr:row>
      <xdr:rowOff>119278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8750300" y="16664718"/>
          <a:ext cx="889000" cy="85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87928</xdr:rowOff>
    </xdr:from>
    <xdr:to>
      <xdr:col>50</xdr:col>
      <xdr:colOff>165100</xdr:colOff>
      <xdr:row>97</xdr:row>
      <xdr:rowOff>18078</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9588500" y="16547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34605</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9372111" y="16322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673</xdr:rowOff>
    </xdr:from>
    <xdr:to>
      <xdr:col>45</xdr:col>
      <xdr:colOff>177800</xdr:colOff>
      <xdr:row>97</xdr:row>
      <xdr:rowOff>119278</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7861300" y="16631323"/>
          <a:ext cx="889000" cy="11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73813</xdr:rowOff>
    </xdr:from>
    <xdr:to>
      <xdr:col>46</xdr:col>
      <xdr:colOff>38100</xdr:colOff>
      <xdr:row>97</xdr:row>
      <xdr:rowOff>3963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8699500" y="16533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20490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483111" y="16308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673</xdr:rowOff>
    </xdr:from>
    <xdr:to>
      <xdr:col>41</xdr:col>
      <xdr:colOff>50800</xdr:colOff>
      <xdr:row>97</xdr:row>
      <xdr:rowOff>16847</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6972300" y="16631323"/>
          <a:ext cx="889000" cy="1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88500</xdr:rowOff>
    </xdr:from>
    <xdr:to>
      <xdr:col>41</xdr:col>
      <xdr:colOff>101600</xdr:colOff>
      <xdr:row>97</xdr:row>
      <xdr:rowOff>18650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7810500" y="1654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35177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7594111" y="1632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103836</xdr:rowOff>
    </xdr:from>
    <xdr:to>
      <xdr:col>36</xdr:col>
      <xdr:colOff>165100</xdr:colOff>
      <xdr:row>97</xdr:row>
      <xdr:rowOff>33986</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6921500" y="1656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50513</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6705111" y="16338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51676</xdr:rowOff>
    </xdr:from>
    <xdr:to>
      <xdr:col>55</xdr:col>
      <xdr:colOff>50800</xdr:colOff>
      <xdr:row>97</xdr:row>
      <xdr:rowOff>153276</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10426700" y="1668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30103</xdr:rowOff>
    </xdr:from>
    <xdr:ext cx="534377" cy="259045"/>
    <xdr:sp macro="" textlink="">
      <xdr:nvSpPr>
        <xdr:cNvPr id="478" name="普通建設事業費 （ うち更新整備　）該当値テキスト">
          <a:extLst>
            <a:ext uri="{FF2B5EF4-FFF2-40B4-BE49-F238E27FC236}">
              <a16:creationId xmlns:a16="http://schemas.microsoft.com/office/drawing/2014/main" id="{00000000-0008-0000-0600-0000DE010000}"/>
            </a:ext>
          </a:extLst>
        </xdr:cNvPr>
        <xdr:cNvSpPr txBox="1"/>
      </xdr:nvSpPr>
      <xdr:spPr>
        <a:xfrm>
          <a:off x="10528300" y="16660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154718</xdr:rowOff>
    </xdr:from>
    <xdr:to>
      <xdr:col>50</xdr:col>
      <xdr:colOff>165100</xdr:colOff>
      <xdr:row>97</xdr:row>
      <xdr:rowOff>84868</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9588500" y="16613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75995</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372111" y="16706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68478</xdr:rowOff>
    </xdr:from>
    <xdr:to>
      <xdr:col>46</xdr:col>
      <xdr:colOff>38100</xdr:colOff>
      <xdr:row>97</xdr:row>
      <xdr:rowOff>170078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8699500" y="1669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161205</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483111" y="16791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121323</xdr:rowOff>
    </xdr:from>
    <xdr:to>
      <xdr:col>41</xdr:col>
      <xdr:colOff>101600</xdr:colOff>
      <xdr:row>97</xdr:row>
      <xdr:rowOff>51473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7810500" y="1658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42600</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594111" y="1667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137497</xdr:rowOff>
    </xdr:from>
    <xdr:to>
      <xdr:col>36</xdr:col>
      <xdr:colOff>165100</xdr:colOff>
      <xdr:row>97</xdr:row>
      <xdr:rowOff>67647</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6921500" y="16596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58774</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6705111" y="1668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災害復旧事業費グラフ枠">
          <a:extLst>
            <a:ext uri="{FF2B5EF4-FFF2-40B4-BE49-F238E27FC236}">
              <a16:creationId xmlns:a16="http://schemas.microsoft.com/office/drawing/2014/main" id="{00000000-0008-0000-06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13643</xdr:rowOff>
    </xdr:from>
    <xdr:to>
      <xdr:col>85</xdr:col>
      <xdr:colOff>126364</xdr:colOff>
      <xdr:row>39</xdr:row>
      <xdr:rowOff>98878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6317595" y="5328593"/>
          <a:ext cx="1269" cy="145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3" name="災害復旧事業費最小値テキスト">
          <a:extLst>
            <a:ext uri="{FF2B5EF4-FFF2-40B4-BE49-F238E27FC236}">
              <a16:creationId xmlns:a16="http://schemas.microsoft.com/office/drawing/2014/main" id="{00000000-0008-0000-0600-000001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131770</xdr:rowOff>
    </xdr:from>
    <xdr:ext cx="534377" cy="259045"/>
    <xdr:sp macro="" textlink="">
      <xdr:nvSpPr>
        <xdr:cNvPr id="515" name="災害復旧事業費最大値テキスト">
          <a:extLst>
            <a:ext uri="{FF2B5EF4-FFF2-40B4-BE49-F238E27FC236}">
              <a16:creationId xmlns:a16="http://schemas.microsoft.com/office/drawing/2014/main" id="{00000000-0008-0000-0600-000003020000}"/>
            </a:ext>
          </a:extLst>
        </xdr:cNvPr>
        <xdr:cNvSpPr txBox="1"/>
      </xdr:nvSpPr>
      <xdr:spPr>
        <a:xfrm>
          <a:off x="16370300" y="510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13643</xdr:rowOff>
    </xdr:from>
    <xdr:to>
      <xdr:col>86</xdr:col>
      <xdr:colOff>25400</xdr:colOff>
      <xdr:row>31</xdr:row>
      <xdr:rowOff>13643</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5328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159130</xdr:rowOff>
    </xdr:from>
    <xdr:ext cx="378565" cy="259045"/>
    <xdr:sp macro="" textlink="">
      <xdr:nvSpPr>
        <xdr:cNvPr id="518" name="災害復旧事業費平均値テキスト">
          <a:extLst>
            <a:ext uri="{FF2B5EF4-FFF2-40B4-BE49-F238E27FC236}">
              <a16:creationId xmlns:a16="http://schemas.microsoft.com/office/drawing/2014/main" id="{00000000-0008-0000-0600-000006020000}"/>
            </a:ext>
          </a:extLst>
        </xdr:cNvPr>
        <xdr:cNvSpPr txBox="1"/>
      </xdr:nvSpPr>
      <xdr:spPr>
        <a:xfrm>
          <a:off x="16370300" y="650278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136253</xdr:rowOff>
    </xdr:from>
    <xdr:to>
      <xdr:col>85</xdr:col>
      <xdr:colOff>177800</xdr:colOff>
      <xdr:row>39</xdr:row>
      <xdr:rowOff>66403</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6268700" y="6651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143111</xdr:rowOff>
    </xdr:from>
    <xdr:to>
      <xdr:col>81</xdr:col>
      <xdr:colOff>101600</xdr:colOff>
      <xdr:row>39</xdr:row>
      <xdr:rowOff>73261</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5430500" y="66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89788</xdr:rowOff>
    </xdr:from>
    <xdr:ext cx="378565"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5292017" y="6433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142893</xdr:rowOff>
    </xdr:from>
    <xdr:to>
      <xdr:col>76</xdr:col>
      <xdr:colOff>165100</xdr:colOff>
      <xdr:row>39</xdr:row>
      <xdr:rowOff>73043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541500" y="665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89570</xdr:rowOff>
    </xdr:from>
    <xdr:ext cx="378565"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3017" y="64332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106752</xdr:rowOff>
    </xdr:from>
    <xdr:to>
      <xdr:col>72</xdr:col>
      <xdr:colOff>38100</xdr:colOff>
      <xdr:row>39</xdr:row>
      <xdr:rowOff>36902</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3652500" y="6621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53429</xdr:rowOff>
    </xdr:from>
    <xdr:ext cx="469744"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3468428" y="6397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82913</xdr:rowOff>
    </xdr:from>
    <xdr:to>
      <xdr:col>67</xdr:col>
      <xdr:colOff>101600</xdr:colOff>
      <xdr:row>39</xdr:row>
      <xdr:rowOff>13063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763500" y="6598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29590</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579428" y="637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7" name="災害復旧事業費該当値テキスト">
          <a:extLst>
            <a:ext uri="{FF2B5EF4-FFF2-40B4-BE49-F238E27FC236}">
              <a16:creationId xmlns:a16="http://schemas.microsoft.com/office/drawing/2014/main" id="{00000000-0008-0000-0600-000019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2" name="失業対策事業費最小値テキスト">
          <a:extLst>
            <a:ext uri="{FF2B5EF4-FFF2-40B4-BE49-F238E27FC236}">
              <a16:creationId xmlns:a16="http://schemas.microsoft.com/office/drawing/2014/main" id="{00000000-0008-0000-0600-000032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4" name="失業対策事業費最大値テキスト">
          <a:extLst>
            <a:ext uri="{FF2B5EF4-FFF2-40B4-BE49-F238E27FC236}">
              <a16:creationId xmlns:a16="http://schemas.microsoft.com/office/drawing/2014/main" id="{00000000-0008-0000-0600-000034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7" name="失業対策事業費平均値テキスト">
          <a:extLst>
            <a:ext uri="{FF2B5EF4-FFF2-40B4-BE49-F238E27FC236}">
              <a16:creationId xmlns:a16="http://schemas.microsoft.com/office/drawing/2014/main" id="{00000000-0008-0000-0600-000037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6" name="失業対策事業費該当値テキスト">
          <a:extLst>
            <a:ext uri="{FF2B5EF4-FFF2-40B4-BE49-F238E27FC236}">
              <a16:creationId xmlns:a16="http://schemas.microsoft.com/office/drawing/2014/main" id="{00000000-0008-0000-0600-00004A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97009</xdr:rowOff>
    </xdr:from>
    <xdr:to>
      <xdr:col>85</xdr:col>
      <xdr:colOff>126364</xdr:colOff>
      <xdr:row>77</xdr:row>
      <xdr:rowOff>109849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098509"/>
          <a:ext cx="1269" cy="1212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113676</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3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109849</xdr:rowOff>
    </xdr:from>
    <xdr:to>
      <xdr:col>86</xdr:col>
      <xdr:colOff>25400</xdr:colOff>
      <xdr:row>77</xdr:row>
      <xdr:rowOff>109849</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311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43686</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873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97009</xdr:rowOff>
    </xdr:from>
    <xdr:to>
      <xdr:col>86</xdr:col>
      <xdr:colOff>25400</xdr:colOff>
      <xdr:row>70</xdr:row>
      <xdr:rowOff>97009</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098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32829</xdr:rowOff>
    </xdr:from>
    <xdr:to>
      <xdr:col>85</xdr:col>
      <xdr:colOff>127000</xdr:colOff>
      <xdr:row>77</xdr:row>
      <xdr:rowOff>39973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3234479"/>
          <a:ext cx="8382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53370</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2740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30493</xdr:rowOff>
    </xdr:from>
    <xdr:to>
      <xdr:col>85</xdr:col>
      <xdr:colOff>177800</xdr:colOff>
      <xdr:row>75</xdr:row>
      <xdr:rowOff>132093</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39973</xdr:rowOff>
    </xdr:from>
    <xdr:to>
      <xdr:col>81</xdr:col>
      <xdr:colOff>50800</xdr:colOff>
      <xdr:row>77</xdr:row>
      <xdr:rowOff>44641</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241623"/>
          <a:ext cx="8890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20453</xdr:rowOff>
    </xdr:from>
    <xdr:to>
      <xdr:col>81</xdr:col>
      <xdr:colOff>101600</xdr:colOff>
      <xdr:row>75</xdr:row>
      <xdr:rowOff>122053</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138580</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44641</xdr:rowOff>
    </xdr:from>
    <xdr:to>
      <xdr:col>76</xdr:col>
      <xdr:colOff>114300</xdr:colOff>
      <xdr:row>77</xdr:row>
      <xdr:rowOff>51175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3246291"/>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30797</xdr:rowOff>
    </xdr:from>
    <xdr:to>
      <xdr:col>76</xdr:col>
      <xdr:colOff>165100</xdr:colOff>
      <xdr:row>75</xdr:row>
      <xdr:rowOff>132397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148924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17514</xdr:rowOff>
    </xdr:from>
    <xdr:to>
      <xdr:col>71</xdr:col>
      <xdr:colOff>177800</xdr:colOff>
      <xdr:row>77</xdr:row>
      <xdr:rowOff>51175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219164"/>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67240</xdr:rowOff>
    </xdr:from>
    <xdr:to>
      <xdr:col>72</xdr:col>
      <xdr:colOff>38100</xdr:colOff>
      <xdr:row>75</xdr:row>
      <xdr:rowOff>168839</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13917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74308</xdr:rowOff>
    </xdr:from>
    <xdr:to>
      <xdr:col>67</xdr:col>
      <xdr:colOff>101600</xdr:colOff>
      <xdr:row>76</xdr:row>
      <xdr:rowOff>4459</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29330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20985</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270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153479</xdr:rowOff>
    </xdr:from>
    <xdr:to>
      <xdr:col>85</xdr:col>
      <xdr:colOff>177800</xdr:colOff>
      <xdr:row>77</xdr:row>
      <xdr:rowOff>83629</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183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68406</xdr:rowOff>
    </xdr:from>
    <xdr:ext cx="534377"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09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160623</xdr:rowOff>
    </xdr:from>
    <xdr:to>
      <xdr:col>81</xdr:col>
      <xdr:colOff>101600</xdr:colOff>
      <xdr:row>77</xdr:row>
      <xdr:rowOff>90773</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19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81900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14111" y="1328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165291</xdr:rowOff>
    </xdr:from>
    <xdr:to>
      <xdr:col>76</xdr:col>
      <xdr:colOff>165100</xdr:colOff>
      <xdr:row>77</xdr:row>
      <xdr:rowOff>95441</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195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86568</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25111" y="1328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375</xdr:rowOff>
    </xdr:from>
    <xdr:to>
      <xdr:col>72</xdr:col>
      <xdr:colOff>38100</xdr:colOff>
      <xdr:row>77</xdr:row>
      <xdr:rowOff>101975</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20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93102</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36111" y="1329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138164</xdr:rowOff>
    </xdr:from>
    <xdr:to>
      <xdr:col>67</xdr:col>
      <xdr:colOff>101600</xdr:colOff>
      <xdr:row>77</xdr:row>
      <xdr:rowOff>68314</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16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59441</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326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8331</xdr:rowOff>
    </xdr:from>
    <xdr:to>
      <xdr:col>85</xdr:col>
      <xdr:colOff>126364</xdr:colOff>
      <xdr:row>99</xdr:row>
      <xdr:rowOff>29812</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610281"/>
          <a:ext cx="1269" cy="1393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33639</xdr:rowOff>
    </xdr:from>
    <xdr:ext cx="469744"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07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29812</xdr:rowOff>
    </xdr:from>
    <xdr:to>
      <xdr:col>86</xdr:col>
      <xdr:colOff>25400</xdr:colOff>
      <xdr:row>99</xdr:row>
      <xdr:rowOff>29812</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03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126458</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385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8331</xdr:rowOff>
    </xdr:from>
    <xdr:to>
      <xdr:col>86</xdr:col>
      <xdr:colOff>25400</xdr:colOff>
      <xdr:row>91</xdr:row>
      <xdr:rowOff>8331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610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24242</xdr:rowOff>
    </xdr:from>
    <xdr:to>
      <xdr:col>85</xdr:col>
      <xdr:colOff>127000</xdr:colOff>
      <xdr:row>98</xdr:row>
      <xdr:rowOff>62083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826342"/>
          <a:ext cx="838200" cy="3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20238</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508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168811</xdr:rowOff>
    </xdr:from>
    <xdr:to>
      <xdr:col>85</xdr:col>
      <xdr:colOff>177800</xdr:colOff>
      <xdr:row>98</xdr:row>
      <xdr:rowOff>98961</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99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24242</xdr:rowOff>
    </xdr:from>
    <xdr:to>
      <xdr:col>81</xdr:col>
      <xdr:colOff>50800</xdr:colOff>
      <xdr:row>98</xdr:row>
      <xdr:rowOff>136514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826342"/>
          <a:ext cx="889000" cy="112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170259</xdr:rowOff>
    </xdr:from>
    <xdr:to>
      <xdr:col>81</xdr:col>
      <xdr:colOff>101600</xdr:colOff>
      <xdr:row>98</xdr:row>
      <xdr:rowOff>100409</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00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91536</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893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118067</xdr:rowOff>
    </xdr:from>
    <xdr:to>
      <xdr:col>76</xdr:col>
      <xdr:colOff>114300</xdr:colOff>
      <xdr:row>98</xdr:row>
      <xdr:rowOff>136514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3703300" y="16920167"/>
          <a:ext cx="889000" cy="18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219</xdr:rowOff>
    </xdr:from>
    <xdr:to>
      <xdr:col>76</xdr:col>
      <xdr:colOff>165100</xdr:colOff>
      <xdr:row>98</xdr:row>
      <xdr:rowOff>101819</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118346</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57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111109</xdr:rowOff>
    </xdr:from>
    <xdr:to>
      <xdr:col>71</xdr:col>
      <xdr:colOff>177800</xdr:colOff>
      <xdr:row>98</xdr:row>
      <xdr:rowOff>118067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2814300" y="16913209"/>
          <a:ext cx="889000" cy="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62672</xdr:rowOff>
    </xdr:from>
    <xdr:to>
      <xdr:col>72</xdr:col>
      <xdr:colOff>38100</xdr:colOff>
      <xdr:row>98</xdr:row>
      <xdr:rowOff>164272</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86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9349</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639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62071</xdr:rowOff>
    </xdr:from>
    <xdr:to>
      <xdr:col>67</xdr:col>
      <xdr:colOff>101600</xdr:colOff>
      <xdr:row>98</xdr:row>
      <xdr:rowOff>163671</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6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154798</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956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11283</xdr:rowOff>
    </xdr:from>
    <xdr:to>
      <xdr:col>85</xdr:col>
      <xdr:colOff>177800</xdr:colOff>
      <xdr:row>98</xdr:row>
      <xdr:rowOff>112883</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13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161160</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91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144892</xdr:rowOff>
    </xdr:from>
    <xdr:to>
      <xdr:col>81</xdr:col>
      <xdr:colOff>101600</xdr:colOff>
      <xdr:row>98</xdr:row>
      <xdr:rowOff>75042</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77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91569</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55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85714</xdr:rowOff>
    </xdr:from>
    <xdr:to>
      <xdr:col>76</xdr:col>
      <xdr:colOff>165100</xdr:colOff>
      <xdr:row>99</xdr:row>
      <xdr:rowOff>15864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887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6991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98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67267</xdr:rowOff>
    </xdr:from>
    <xdr:to>
      <xdr:col>72</xdr:col>
      <xdr:colOff>38100</xdr:colOff>
      <xdr:row>98</xdr:row>
      <xdr:rowOff>168867</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6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159994</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96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60309</xdr:rowOff>
    </xdr:from>
    <xdr:to>
      <xdr:col>67</xdr:col>
      <xdr:colOff>101600</xdr:colOff>
      <xdr:row>98</xdr:row>
      <xdr:rowOff>161909</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62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6986</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63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40259</xdr:rowOff>
    </xdr:from>
    <xdr:to>
      <xdr:col>116</xdr:col>
      <xdr:colOff>62864</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183759"/>
          <a:ext cx="1269" cy="1601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158386</xdr:rowOff>
    </xdr:from>
    <xdr:ext cx="469744"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495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40259</xdr:rowOff>
    </xdr:from>
    <xdr:to>
      <xdr:col>116</xdr:col>
      <xdr:colOff>152400</xdr:colOff>
      <xdr:row>30</xdr:row>
      <xdr:rowOff>40259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183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80589</xdr:rowOff>
    </xdr:from>
    <xdr:ext cx="378565"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4242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57713</xdr:rowOff>
    </xdr:from>
    <xdr:to>
      <xdr:col>116</xdr:col>
      <xdr:colOff>114300</xdr:colOff>
      <xdr:row>38</xdr:row>
      <xdr:rowOff>159313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72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84165</xdr:rowOff>
    </xdr:from>
    <xdr:to>
      <xdr:col>112</xdr:col>
      <xdr:colOff>38100</xdr:colOff>
      <xdr:row>39</xdr:row>
      <xdr:rowOff>14315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9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30842</xdr:rowOff>
    </xdr:from>
    <xdr:ext cx="378565"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134017" y="6374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63427</xdr:rowOff>
    </xdr:from>
    <xdr:to>
      <xdr:col>107</xdr:col>
      <xdr:colOff>101600</xdr:colOff>
      <xdr:row>38</xdr:row>
      <xdr:rowOff>165027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7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10105</xdr:rowOff>
    </xdr:from>
    <xdr:ext cx="378565"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245017" y="63537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48732</xdr:rowOff>
    </xdr:from>
    <xdr:to>
      <xdr:col>102</xdr:col>
      <xdr:colOff>165100</xdr:colOff>
      <xdr:row>38</xdr:row>
      <xdr:rowOff>150332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63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166859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33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88574</xdr:rowOff>
    </xdr:from>
    <xdr:to>
      <xdr:col>98</xdr:col>
      <xdr:colOff>38100</xdr:colOff>
      <xdr:row>39</xdr:row>
      <xdr:rowOff>18724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35250</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78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34792</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778742"/>
          <a:ext cx="1269" cy="1381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152919</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55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34792</xdr:rowOff>
    </xdr:from>
    <xdr:to>
      <xdr:col>116</xdr:col>
      <xdr:colOff>152400</xdr:colOff>
      <xdr:row>51</xdr:row>
      <xdr:rowOff>34792</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77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111530</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84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88653</xdr:rowOff>
    </xdr:from>
    <xdr:to>
      <xdr:col>116</xdr:col>
      <xdr:colOff>114300</xdr:colOff>
      <xdr:row>59</xdr:row>
      <xdr:rowOff>18803</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86805</xdr:rowOff>
    </xdr:from>
    <xdr:to>
      <xdr:col>112</xdr:col>
      <xdr:colOff>38100</xdr:colOff>
      <xdr:row>59</xdr:row>
      <xdr:rowOff>16955</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33482</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80804</xdr:rowOff>
    </xdr:from>
    <xdr:to>
      <xdr:col>107</xdr:col>
      <xdr:colOff>101600</xdr:colOff>
      <xdr:row>59</xdr:row>
      <xdr:rowOff>10954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27481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44431</xdr:rowOff>
    </xdr:from>
    <xdr:to>
      <xdr:col>102</xdr:col>
      <xdr:colOff>114300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8656300" y="10159981"/>
          <a:ext cx="8890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61525</xdr:rowOff>
    </xdr:from>
    <xdr:to>
      <xdr:col>102</xdr:col>
      <xdr:colOff>165100</xdr:colOff>
      <xdr:row>58</xdr:row>
      <xdr:rowOff>163125</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8202</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82499</xdr:rowOff>
    </xdr:from>
    <xdr:to>
      <xdr:col>98</xdr:col>
      <xdr:colOff>38100</xdr:colOff>
      <xdr:row>59</xdr:row>
      <xdr:rowOff>12649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2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29176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801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165081</xdr:rowOff>
    </xdr:from>
    <xdr:to>
      <xdr:col>98</xdr:col>
      <xdr:colOff>38100</xdr:colOff>
      <xdr:row>59</xdr:row>
      <xdr:rowOff>95231</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86358</xdr:rowOff>
    </xdr:from>
    <xdr:ext cx="249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531650" y="102019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a:extLst>
            <a:ext uri="{FF2B5EF4-FFF2-40B4-BE49-F238E27FC236}">
              <a16:creationId xmlns:a16="http://schemas.microsoft.com/office/drawing/2014/main" id="{00000000-0008-0000-0600-000050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37821</xdr:rowOff>
    </xdr:from>
    <xdr:to>
      <xdr:col>116</xdr:col>
      <xdr:colOff>62864</xdr:colOff>
      <xdr:row>78</xdr:row>
      <xdr:rowOff>159855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2159595" y="12039321"/>
          <a:ext cx="1269" cy="149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163682</xdr:rowOff>
    </xdr:from>
    <xdr:ext cx="534377" cy="259045"/>
    <xdr:sp macro="" textlink="">
      <xdr:nvSpPr>
        <xdr:cNvPr id="850" name="繰出金最小値テキスト">
          <a:extLst>
            <a:ext uri="{FF2B5EF4-FFF2-40B4-BE49-F238E27FC236}">
              <a16:creationId xmlns:a16="http://schemas.microsoft.com/office/drawing/2014/main" id="{00000000-0008-0000-0600-000052030000}"/>
            </a:ext>
          </a:extLst>
        </xdr:cNvPr>
        <xdr:cNvSpPr txBox="1"/>
      </xdr:nvSpPr>
      <xdr:spPr>
        <a:xfrm>
          <a:off x="22212300" y="13536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159855</xdr:rowOff>
    </xdr:from>
    <xdr:to>
      <xdr:col>116</xdr:col>
      <xdr:colOff>152400</xdr:colOff>
      <xdr:row>78</xdr:row>
      <xdr:rowOff>159855</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2072600" y="1353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155948</xdr:rowOff>
    </xdr:from>
    <xdr:ext cx="534377" cy="259045"/>
    <xdr:sp macro="" textlink="">
      <xdr:nvSpPr>
        <xdr:cNvPr id="852" name="繰出金最大値テキスト">
          <a:extLst>
            <a:ext uri="{FF2B5EF4-FFF2-40B4-BE49-F238E27FC236}">
              <a16:creationId xmlns:a16="http://schemas.microsoft.com/office/drawing/2014/main" id="{00000000-0008-0000-0600-000054030000}"/>
            </a:ext>
          </a:extLst>
        </xdr:cNvPr>
        <xdr:cNvSpPr txBox="1"/>
      </xdr:nvSpPr>
      <xdr:spPr>
        <a:xfrm>
          <a:off x="22212300" y="1181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37821</xdr:rowOff>
    </xdr:from>
    <xdr:to>
      <xdr:col>116</xdr:col>
      <xdr:colOff>152400</xdr:colOff>
      <xdr:row>70</xdr:row>
      <xdr:rowOff>37821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2039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58700</xdr:rowOff>
    </xdr:from>
    <xdr:to>
      <xdr:col>116</xdr:col>
      <xdr:colOff>63500</xdr:colOff>
      <xdr:row>74</xdr:row>
      <xdr:rowOff>152159</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21323300" y="12746000"/>
          <a:ext cx="838200" cy="93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97464</xdr:rowOff>
    </xdr:from>
    <xdr:ext cx="534377" cy="259045"/>
    <xdr:sp macro="" textlink="">
      <xdr:nvSpPr>
        <xdr:cNvPr id="855" name="繰出金平均値テキスト">
          <a:extLst>
            <a:ext uri="{FF2B5EF4-FFF2-40B4-BE49-F238E27FC236}">
              <a16:creationId xmlns:a16="http://schemas.microsoft.com/office/drawing/2014/main" id="{00000000-0008-0000-0600-000057030000}"/>
            </a:ext>
          </a:extLst>
        </xdr:cNvPr>
        <xdr:cNvSpPr txBox="1"/>
      </xdr:nvSpPr>
      <xdr:spPr>
        <a:xfrm>
          <a:off x="22212300" y="127847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119037</xdr:rowOff>
    </xdr:from>
    <xdr:to>
      <xdr:col>116</xdr:col>
      <xdr:colOff>114300</xdr:colOff>
      <xdr:row>75</xdr:row>
      <xdr:rowOff>49187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2110700" y="12806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152159</xdr:rowOff>
    </xdr:from>
    <xdr:to>
      <xdr:col>111</xdr:col>
      <xdr:colOff>177800</xdr:colOff>
      <xdr:row>75</xdr:row>
      <xdr:rowOff>57671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0434300" y="12839459"/>
          <a:ext cx="889000" cy="76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20625</xdr:rowOff>
    </xdr:from>
    <xdr:to>
      <xdr:col>112</xdr:col>
      <xdr:colOff>38100</xdr:colOff>
      <xdr:row>75</xdr:row>
      <xdr:rowOff>122225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1272500" y="1287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113352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056111" y="12972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57671</xdr:rowOff>
    </xdr:from>
    <xdr:to>
      <xdr:col>107</xdr:col>
      <xdr:colOff>50800</xdr:colOff>
      <xdr:row>75</xdr:row>
      <xdr:rowOff>81026</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flipV="1">
          <a:off x="19545300" y="12916421"/>
          <a:ext cx="889000" cy="2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67602</xdr:rowOff>
    </xdr:from>
    <xdr:to>
      <xdr:col>107</xdr:col>
      <xdr:colOff>101600</xdr:colOff>
      <xdr:row>75</xdr:row>
      <xdr:rowOff>169202</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0383500" y="1292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160329</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167111" y="1301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63005</xdr:rowOff>
    </xdr:from>
    <xdr:to>
      <xdr:col>102</xdr:col>
      <xdr:colOff>114300</xdr:colOff>
      <xdr:row>75</xdr:row>
      <xdr:rowOff>81026</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8656300" y="12750305"/>
          <a:ext cx="889000" cy="18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69850</xdr:rowOff>
    </xdr:from>
    <xdr:to>
      <xdr:col>102</xdr:col>
      <xdr:colOff>165100</xdr:colOff>
      <xdr:row>76</xdr:row>
      <xdr:rowOff>0</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19494500" y="1292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162577</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302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149975</xdr:rowOff>
    </xdr:from>
    <xdr:to>
      <xdr:col>98</xdr:col>
      <xdr:colOff>38100</xdr:colOff>
      <xdr:row>75</xdr:row>
      <xdr:rowOff>80125</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8605500" y="12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71252</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93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7900</xdr:rowOff>
    </xdr:from>
    <xdr:to>
      <xdr:col>116</xdr:col>
      <xdr:colOff>114300</xdr:colOff>
      <xdr:row>74</xdr:row>
      <xdr:rowOff>109500</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2110700" y="1269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30777</xdr:rowOff>
    </xdr:from>
    <xdr:ext cx="534377" cy="259045"/>
    <xdr:sp macro="" textlink="">
      <xdr:nvSpPr>
        <xdr:cNvPr id="874" name="繰出金該当値テキスト">
          <a:extLst>
            <a:ext uri="{FF2B5EF4-FFF2-40B4-BE49-F238E27FC236}">
              <a16:creationId xmlns:a16="http://schemas.microsoft.com/office/drawing/2014/main" id="{00000000-0008-0000-0600-00006A030000}"/>
            </a:ext>
          </a:extLst>
        </xdr:cNvPr>
        <xdr:cNvSpPr txBox="1"/>
      </xdr:nvSpPr>
      <xdr:spPr>
        <a:xfrm>
          <a:off x="22212300" y="12546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101359</xdr:rowOff>
    </xdr:from>
    <xdr:to>
      <xdr:col>112</xdr:col>
      <xdr:colOff>38100</xdr:colOff>
      <xdr:row>75</xdr:row>
      <xdr:rowOff>31509</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1272500" y="12788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48036</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056111" y="1256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6871</xdr:rowOff>
    </xdr:from>
    <xdr:to>
      <xdr:col>107</xdr:col>
      <xdr:colOff>101600</xdr:colOff>
      <xdr:row>75</xdr:row>
      <xdr:rowOff>108471</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0383500" y="1286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124998</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167111" y="1264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30226</xdr:rowOff>
    </xdr:from>
    <xdr:to>
      <xdr:col>102</xdr:col>
      <xdr:colOff>165100</xdr:colOff>
      <xdr:row>75</xdr:row>
      <xdr:rowOff>131826</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19494500" y="1288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148353</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278111" y="12664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12205</xdr:rowOff>
    </xdr:from>
    <xdr:to>
      <xdr:col>98</xdr:col>
      <xdr:colOff>38100</xdr:colOff>
      <xdr:row>74</xdr:row>
      <xdr:rowOff>113805</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8605500" y="12699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130332</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389111" y="12474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a:extLst>
            <a:ext uri="{FF2B5EF4-FFF2-40B4-BE49-F238E27FC236}">
              <a16:creationId xmlns:a16="http://schemas.microsoft.com/office/drawing/2014/main" id="{00000000-0008-0000-0600-000083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a:extLst>
            <a:ext uri="{FF2B5EF4-FFF2-40B4-BE49-F238E27FC236}">
              <a16:creationId xmlns:a16="http://schemas.microsoft.com/office/drawing/2014/main" id="{00000000-0008-0000-0600-000085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a:extLst>
            <a:ext uri="{FF2B5EF4-FFF2-40B4-BE49-F238E27FC236}">
              <a16:creationId xmlns:a16="http://schemas.microsoft.com/office/drawing/2014/main" id="{00000000-0008-0000-0600-000088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a:extLst>
            <a:ext uri="{FF2B5EF4-FFF2-40B4-BE49-F238E27FC236}">
              <a16:creationId xmlns:a16="http://schemas.microsoft.com/office/drawing/2014/main" id="{00000000-0008-0000-0600-00009B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人件費は、</a:t>
          </a:r>
          <a:r>
            <a:rPr lang="ja-JP" altLang="en-US" sz="1100" b="0" i="0" u="none" strike="noStrike" baseline="0">
              <a:solidFill>
                <a:schemeClr val="dk1"/>
              </a:solidFill>
              <a:latin typeface="+mn-lt"/>
              <a:ea typeface="+mn-ea"/>
              <a:cs typeface="+mn-cs"/>
            </a:rPr>
            <a:t>職員給料・期末勤勉手当や会計年度任用職員報酬・期末手当の増などにより</a:t>
          </a:r>
          <a:r>
            <a:rPr kumimoji="1" lang="ja-JP" altLang="ja-JP" sz="1100">
              <a:solidFill>
                <a:schemeClr val="dk1"/>
              </a:solidFill>
              <a:effectLst/>
              <a:latin typeface="+mn-lt"/>
              <a:ea typeface="+mn-ea"/>
              <a:cs typeface="+mn-cs"/>
            </a:rPr>
            <a:t>昨年度に比べ増加した。　</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補助費等は、</a:t>
          </a:r>
          <a:r>
            <a:rPr lang="ja-JP" altLang="en-US" sz="1100" b="0" i="0" u="none" strike="noStrike" baseline="0">
              <a:solidFill>
                <a:schemeClr val="dk1"/>
              </a:solidFill>
              <a:latin typeface="+mn-lt"/>
              <a:ea typeface="+mn-ea"/>
              <a:cs typeface="+mn-cs"/>
            </a:rPr>
            <a:t>国庫支出金過年度返還金、スクラッチカード発行事業補助金の減などにより</a:t>
          </a:r>
          <a:r>
            <a:rPr kumimoji="1" lang="ja-JP" altLang="ja-JP" sz="1100">
              <a:solidFill>
                <a:schemeClr val="dk1"/>
              </a:solidFill>
              <a:effectLst/>
              <a:latin typeface="+mn-lt"/>
              <a:ea typeface="+mn-ea"/>
              <a:cs typeface="+mn-cs"/>
            </a:rPr>
            <a:t>昨年度に比べ</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物件費は、</a:t>
          </a:r>
          <a:r>
            <a:rPr lang="ja-JP" altLang="en-US" sz="1100" b="0" i="0" u="none" strike="noStrike" baseline="0">
              <a:solidFill>
                <a:schemeClr val="dk1"/>
              </a:solidFill>
              <a:latin typeface="+mn-lt"/>
              <a:ea typeface="+mn-ea"/>
              <a:cs typeface="+mn-cs"/>
            </a:rPr>
            <a:t>予防接種委託の減</a:t>
          </a:r>
          <a:r>
            <a:rPr kumimoji="1" lang="ja-JP" altLang="ja-JP" sz="1100">
              <a:solidFill>
                <a:schemeClr val="dk1"/>
              </a:solidFill>
              <a:effectLst/>
              <a:latin typeface="+mn-lt"/>
              <a:ea typeface="+mn-ea"/>
              <a:cs typeface="+mn-cs"/>
            </a:rPr>
            <a:t>などにより昨年度に比べ</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r>
            <a:rPr kumimoji="1" lang="ja-JP" altLang="ja-JP" sz="1100">
              <a:solidFill>
                <a:schemeClr val="dk1"/>
              </a:solidFill>
              <a:effectLst/>
              <a:latin typeface="+mn-lt"/>
              <a:ea typeface="+mn-ea"/>
              <a:cs typeface="+mn-cs"/>
            </a:rPr>
            <a:t>扶助費は、</a:t>
          </a:r>
          <a:r>
            <a:rPr lang="ja-JP" altLang="en-US" sz="1100" b="0" i="0" u="none" strike="noStrike" baseline="0">
              <a:solidFill>
                <a:schemeClr val="dk1"/>
              </a:solidFill>
              <a:latin typeface="+mn-lt"/>
              <a:ea typeface="+mn-ea"/>
              <a:cs typeface="+mn-cs"/>
            </a:rPr>
            <a:t>電力・ガス・食料品等価格高騰重点支援給付金の増などにより</a:t>
          </a:r>
          <a:r>
            <a:rPr kumimoji="1" lang="ja-JP" altLang="ja-JP" sz="1100">
              <a:solidFill>
                <a:schemeClr val="dk1"/>
              </a:solidFill>
              <a:effectLst/>
              <a:latin typeface="+mn-lt"/>
              <a:ea typeface="+mn-ea"/>
              <a:cs typeface="+mn-cs"/>
            </a:rPr>
            <a:t>昨年度に比べ増加した。</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東京都東久留米市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116,512
113,889
12.88
51,328,057
48,684,394
1,950,205
24,585,147
22,834,107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45212</xdr:rowOff>
    </xdr:from>
    <xdr:to>
      <xdr:col>24</xdr:col>
      <xdr:colOff>62865</xdr:colOff>
      <xdr:row>38</xdr:row>
      <xdr:rowOff>29210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188712"/>
          <a:ext cx="1270" cy="1355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4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163339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63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45212</xdr:rowOff>
    </xdr:from>
    <xdr:to>
      <xdr:col>24</xdr:col>
      <xdr:colOff>152400</xdr:colOff>
      <xdr:row>30</xdr:row>
      <xdr:rowOff>45212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188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72644</xdr:rowOff>
    </xdr:from>
    <xdr:to>
      <xdr:col>24</xdr:col>
      <xdr:colOff>63500</xdr:colOff>
      <xdr:row>34</xdr:row>
      <xdr:rowOff>119126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01944"/>
          <a:ext cx="838200" cy="4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5605</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34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27178</xdr:rowOff>
    </xdr:from>
    <xdr:to>
      <xdr:col>24</xdr:col>
      <xdr:colOff>114300</xdr:colOff>
      <xdr:row>34</xdr:row>
      <xdr:rowOff>128778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856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109220</xdr:rowOff>
    </xdr:from>
    <xdr:to>
      <xdr:col>19</xdr:col>
      <xdr:colOff>177800</xdr:colOff>
      <xdr:row>34</xdr:row>
      <xdr:rowOff>119126</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38520"/>
          <a:ext cx="8890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51562</xdr:rowOff>
    </xdr:from>
    <xdr:to>
      <xdr:col>20</xdr:col>
      <xdr:colOff>38100</xdr:colOff>
      <xdr:row>34</xdr:row>
      <xdr:rowOff>153162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880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169689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656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55118</xdr:rowOff>
    </xdr:from>
    <xdr:to>
      <xdr:col>15</xdr:col>
      <xdr:colOff>50800</xdr:colOff>
      <xdr:row>34</xdr:row>
      <xdr:rowOff>109220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84418"/>
          <a:ext cx="889000" cy="54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37846</xdr:rowOff>
    </xdr:from>
    <xdr:to>
      <xdr:col>15</xdr:col>
      <xdr:colOff>101600</xdr:colOff>
      <xdr:row>34</xdr:row>
      <xdr:rowOff>139446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6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155973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642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39878</xdr:rowOff>
    </xdr:from>
    <xdr:to>
      <xdr:col>10</xdr:col>
      <xdr:colOff>114300</xdr:colOff>
      <xdr:row>34</xdr:row>
      <xdr:rowOff>55118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69178"/>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44704</xdr:rowOff>
    </xdr:from>
    <xdr:to>
      <xdr:col>10</xdr:col>
      <xdr:colOff>165100</xdr:colOff>
      <xdr:row>34</xdr:row>
      <xdr:rowOff>146304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7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137431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66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1270</xdr:rowOff>
    </xdr:from>
    <xdr:to>
      <xdr:col>6</xdr:col>
      <xdr:colOff>38100</xdr:colOff>
      <xdr:row>34</xdr:row>
      <xdr:rowOff>102870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30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93997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21844</xdr:rowOff>
    </xdr:from>
    <xdr:to>
      <xdr:col>24</xdr:col>
      <xdr:colOff>114300</xdr:colOff>
      <xdr:row>34</xdr:row>
      <xdr:rowOff>123444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5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44721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02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68326</xdr:rowOff>
    </xdr:from>
    <xdr:to>
      <xdr:col>20</xdr:col>
      <xdr:colOff>38100</xdr:colOff>
      <xdr:row>34</xdr:row>
      <xdr:rowOff>169926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97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161053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990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58420</xdr:rowOff>
    </xdr:from>
    <xdr:to>
      <xdr:col>15</xdr:col>
      <xdr:colOff>101600</xdr:colOff>
      <xdr:row>34</xdr:row>
      <xdr:rowOff>160020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87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151147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4318</xdr:rowOff>
    </xdr:from>
    <xdr:to>
      <xdr:col>10</xdr:col>
      <xdr:colOff>165100</xdr:colOff>
      <xdr:row>34</xdr:row>
      <xdr:rowOff>105918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83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122445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08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160528</xdr:rowOff>
    </xdr:from>
    <xdr:to>
      <xdr:col>6</xdr:col>
      <xdr:colOff>38100</xdr:colOff>
      <xdr:row>34</xdr:row>
      <xdr:rowOff>90678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107205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9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32701</xdr:rowOff>
    </xdr:from>
    <xdr:to>
      <xdr:col>24</xdr:col>
      <xdr:colOff>62865</xdr:colOff>
      <xdr:row>57</xdr:row>
      <xdr:rowOff>161490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605201"/>
          <a:ext cx="1270" cy="1328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165317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3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161490</xdr:rowOff>
    </xdr:from>
    <xdr:to>
      <xdr:col>24</xdr:col>
      <xdr:colOff>152400</xdr:colOff>
      <xdr:row>57</xdr:row>
      <xdr:rowOff>161490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3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150828</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80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323,403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32701</xdr:rowOff>
    </xdr:from>
    <xdr:to>
      <xdr:col>24</xdr:col>
      <xdr:colOff>152400</xdr:colOff>
      <xdr:row>50</xdr:row>
      <xdr:rowOff>32701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605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87382</xdr:rowOff>
    </xdr:from>
    <xdr:to>
      <xdr:col>24</xdr:col>
      <xdr:colOff>63500</xdr:colOff>
      <xdr:row>57</xdr:row>
      <xdr:rowOff>97276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60032"/>
          <a:ext cx="838200" cy="9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170952</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600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148075</xdr:rowOff>
    </xdr:from>
    <xdr:to>
      <xdr:col>24</xdr:col>
      <xdr:colOff>114300</xdr:colOff>
      <xdr:row>57</xdr:row>
      <xdr:rowOff>78225</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7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87382</xdr:rowOff>
    </xdr:from>
    <xdr:to>
      <xdr:col>19</xdr:col>
      <xdr:colOff>177800</xdr:colOff>
      <xdr:row>57</xdr:row>
      <xdr:rowOff>151285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60032"/>
          <a:ext cx="889000" cy="6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150910</xdr:rowOff>
    </xdr:from>
    <xdr:to>
      <xdr:col>20</xdr:col>
      <xdr:colOff>38100</xdr:colOff>
      <xdr:row>57</xdr:row>
      <xdr:rowOff>81060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752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97587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527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10065</xdr:rowOff>
    </xdr:from>
    <xdr:to>
      <xdr:col>15</xdr:col>
      <xdr:colOff>50800</xdr:colOff>
      <xdr:row>57</xdr:row>
      <xdr:rowOff>151285</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439815"/>
          <a:ext cx="889000" cy="48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158015</xdr:rowOff>
    </xdr:from>
    <xdr:to>
      <xdr:col>15</xdr:col>
      <xdr:colOff>101600</xdr:colOff>
      <xdr:row>57</xdr:row>
      <xdr:rowOff>88165</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759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104692</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534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10065</xdr:rowOff>
    </xdr:from>
    <xdr:to>
      <xdr:col>10</xdr:col>
      <xdr:colOff>114300</xdr:colOff>
      <xdr:row>57</xdr:row>
      <xdr:rowOff>117448</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439815"/>
          <a:ext cx="889000" cy="45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89856</xdr:rowOff>
    </xdr:from>
    <xdr:to>
      <xdr:col>10</xdr:col>
      <xdr:colOff>165100</xdr:colOff>
      <xdr:row>55</xdr:row>
      <xdr:rowOff>20006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348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36533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123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22670</xdr:rowOff>
    </xdr:from>
    <xdr:to>
      <xdr:col>6</xdr:col>
      <xdr:colOff>38100</xdr:colOff>
      <xdr:row>57</xdr:row>
      <xdr:rowOff>124270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9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140797</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70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46476</xdr:rowOff>
    </xdr:from>
    <xdr:to>
      <xdr:col>24</xdr:col>
      <xdr:colOff>114300</xdr:colOff>
      <xdr:row>57</xdr:row>
      <xdr:rowOff>148076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132853</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34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36582</xdr:rowOff>
    </xdr:from>
    <xdr:to>
      <xdr:col>20</xdr:col>
      <xdr:colOff>38100</xdr:colOff>
      <xdr:row>57</xdr:row>
      <xdr:rowOff>138182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09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129309</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01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100485</xdr:rowOff>
    </xdr:from>
    <xdr:to>
      <xdr:col>15</xdr:col>
      <xdr:colOff>101600</xdr:colOff>
      <xdr:row>58</xdr:row>
      <xdr:rowOff>30635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7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21762</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130715</xdr:rowOff>
    </xdr:from>
    <xdr:to>
      <xdr:col>10</xdr:col>
      <xdr:colOff>165100</xdr:colOff>
      <xdr:row>55</xdr:row>
      <xdr:rowOff>60865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38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51992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48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66648</xdr:rowOff>
    </xdr:from>
    <xdr:to>
      <xdr:col>6</xdr:col>
      <xdr:colOff>38100</xdr:colOff>
      <xdr:row>57</xdr:row>
      <xdr:rowOff>168248</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159375</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32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32647</xdr:rowOff>
    </xdr:from>
    <xdr:to>
      <xdr:col>24</xdr:col>
      <xdr:colOff>62865</xdr:colOff>
      <xdr:row>79</xdr:row>
      <xdr:rowOff>114821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5597"/>
          <a:ext cx="1270" cy="1453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118648</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66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114821</xdr:rowOff>
    </xdr:from>
    <xdr:to>
      <xdr:col>24</xdr:col>
      <xdr:colOff>152400</xdr:colOff>
      <xdr:row>79</xdr:row>
      <xdr:rowOff>114821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659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150774</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0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331,549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32647</xdr:rowOff>
    </xdr:from>
    <xdr:to>
      <xdr:col>24</xdr:col>
      <xdr:colOff>152400</xdr:colOff>
      <xdr:row>71</xdr:row>
      <xdr:rowOff>32647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139105</xdr:rowOff>
    </xdr:from>
    <xdr:to>
      <xdr:col>24</xdr:col>
      <xdr:colOff>63500</xdr:colOff>
      <xdr:row>76</xdr:row>
      <xdr:rowOff>21979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2997855"/>
          <a:ext cx="838200" cy="5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62808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9300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84381</xdr:rowOff>
    </xdr:from>
    <xdr:to>
      <xdr:col>24</xdr:col>
      <xdr:colOff>114300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15867</xdr:rowOff>
    </xdr:from>
    <xdr:to>
      <xdr:col>19</xdr:col>
      <xdr:colOff>177800</xdr:colOff>
      <xdr:row>76</xdr:row>
      <xdr:rowOff>21979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046067"/>
          <a:ext cx="889000" cy="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170800</xdr:rowOff>
    </xdr:from>
    <xdr:to>
      <xdr:col>20</xdr:col>
      <xdr:colOff>38100</xdr:colOff>
      <xdr:row>77</xdr:row>
      <xdr:rowOff>100950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92077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15867</xdr:rowOff>
    </xdr:from>
    <xdr:to>
      <xdr:col>15</xdr:col>
      <xdr:colOff>50800</xdr:colOff>
      <xdr:row>77</xdr:row>
      <xdr:rowOff>10358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46067"/>
          <a:ext cx="889000" cy="165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122230</xdr:rowOff>
    </xdr:from>
    <xdr:to>
      <xdr:col>15</xdr:col>
      <xdr:colOff>101600</xdr:colOff>
      <xdr:row>77</xdr:row>
      <xdr:rowOff>52380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43507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10358</xdr:rowOff>
    </xdr:from>
    <xdr:to>
      <xdr:col>10</xdr:col>
      <xdr:colOff>114300</xdr:colOff>
      <xdr:row>77</xdr:row>
      <xdr:rowOff>71600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12008"/>
          <a:ext cx="889000" cy="6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26386</xdr:rowOff>
    </xdr:from>
    <xdr:to>
      <xdr:col>10</xdr:col>
      <xdr:colOff>165100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42135</xdr:rowOff>
    </xdr:from>
    <xdr:to>
      <xdr:col>6</xdr:col>
      <xdr:colOff>38100</xdr:colOff>
      <xdr:row>78</xdr:row>
      <xdr:rowOff>143735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1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134862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07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88305</xdr:rowOff>
    </xdr:from>
    <xdr:to>
      <xdr:col>24</xdr:col>
      <xdr:colOff>114300</xdr:colOff>
      <xdr:row>76</xdr:row>
      <xdr:rowOff>18455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4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111182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98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142629</xdr:rowOff>
    </xdr:from>
    <xdr:to>
      <xdr:col>20</xdr:col>
      <xdr:colOff>38100</xdr:colOff>
      <xdr:row>76</xdr:row>
      <xdr:rowOff>72779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001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89306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776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136517</xdr:rowOff>
    </xdr:from>
    <xdr:to>
      <xdr:col>15</xdr:col>
      <xdr:colOff>101600</xdr:colOff>
      <xdr:row>76</xdr:row>
      <xdr:rowOff>66667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995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83194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770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131008</xdr:rowOff>
    </xdr:from>
    <xdr:to>
      <xdr:col>10</xdr:col>
      <xdr:colOff>165100</xdr:colOff>
      <xdr:row>77</xdr:row>
      <xdr:rowOff>61158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6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77685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3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20800</xdr:rowOff>
    </xdr:from>
    <xdr:to>
      <xdr:col>6</xdr:col>
      <xdr:colOff>38100</xdr:colOff>
      <xdr:row>77</xdr:row>
      <xdr:rowOff>122400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2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138927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997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92771</xdr:rowOff>
    </xdr:from>
    <xdr:to>
      <xdr:col>24</xdr:col>
      <xdr:colOff>62865</xdr:colOff>
      <xdr:row>99</xdr:row>
      <xdr:rowOff>2474</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351821"/>
          <a:ext cx="1270" cy="162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6301</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7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2474</xdr:rowOff>
    </xdr:from>
    <xdr:to>
      <xdr:col>24</xdr:col>
      <xdr:colOff>152400</xdr:colOff>
      <xdr:row>99</xdr:row>
      <xdr:rowOff>2474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7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39448</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12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92771</xdr:rowOff>
    </xdr:from>
    <xdr:to>
      <xdr:col>24</xdr:col>
      <xdr:colOff>152400</xdr:colOff>
      <xdr:row>89</xdr:row>
      <xdr:rowOff>92771</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351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92543</xdr:rowOff>
    </xdr:from>
    <xdr:to>
      <xdr:col>24</xdr:col>
      <xdr:colOff>63500</xdr:colOff>
      <xdr:row>97</xdr:row>
      <xdr:rowOff>98520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551743"/>
          <a:ext cx="838200" cy="17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155244</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271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132367</xdr:rowOff>
    </xdr:from>
    <xdr:to>
      <xdr:col>24</xdr:col>
      <xdr:colOff>114300</xdr:colOff>
      <xdr:row>96</xdr:row>
      <xdr:rowOff>62517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2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92543</xdr:rowOff>
    </xdr:from>
    <xdr:to>
      <xdr:col>19</xdr:col>
      <xdr:colOff>177800</xdr:colOff>
      <xdr:row>97</xdr:row>
      <xdr:rowOff>62139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551743"/>
          <a:ext cx="889000" cy="14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5037</xdr:rowOff>
    </xdr:from>
    <xdr:to>
      <xdr:col>20</xdr:col>
      <xdr:colOff>38100</xdr:colOff>
      <xdr:row>95</xdr:row>
      <xdr:rowOff>106637</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9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123164</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6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62139</xdr:rowOff>
    </xdr:from>
    <xdr:to>
      <xdr:col>15</xdr:col>
      <xdr:colOff>50800</xdr:colOff>
      <xdr:row>98</xdr:row>
      <xdr:rowOff>45746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692789"/>
          <a:ext cx="889000" cy="15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43311</xdr:rowOff>
    </xdr:from>
    <xdr:to>
      <xdr:col>15</xdr:col>
      <xdr:colOff>101600</xdr:colOff>
      <xdr:row>95</xdr:row>
      <xdr:rowOff>144911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331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161438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10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45746</xdr:rowOff>
    </xdr:from>
    <xdr:to>
      <xdr:col>10</xdr:col>
      <xdr:colOff>114300</xdr:colOff>
      <xdr:row>98</xdr:row>
      <xdr:rowOff>76181</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847846"/>
          <a:ext cx="889000" cy="3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117638</xdr:rowOff>
    </xdr:from>
    <xdr:to>
      <xdr:col>10</xdr:col>
      <xdr:colOff>165100</xdr:colOff>
      <xdr:row>97</xdr:row>
      <xdr:rowOff>47788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57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64315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5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152876</xdr:rowOff>
    </xdr:from>
    <xdr:to>
      <xdr:col>6</xdr:col>
      <xdr:colOff>38100</xdr:colOff>
      <xdr:row>97</xdr:row>
      <xdr:rowOff>83026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1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99553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387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47720</xdr:rowOff>
    </xdr:from>
    <xdr:to>
      <xdr:col>24</xdr:col>
      <xdr:colOff>114300</xdr:colOff>
      <xdr:row>97</xdr:row>
      <xdr:rowOff>149320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67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26147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65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41743</xdr:rowOff>
    </xdr:from>
    <xdr:to>
      <xdr:col>20</xdr:col>
      <xdr:colOff>38100</xdr:colOff>
      <xdr:row>96</xdr:row>
      <xdr:rowOff>143343</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50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134470</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59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11339</xdr:rowOff>
    </xdr:from>
    <xdr:to>
      <xdr:col>15</xdr:col>
      <xdr:colOff>101600</xdr:colOff>
      <xdr:row>97</xdr:row>
      <xdr:rowOff>112939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64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104066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734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166396</xdr:rowOff>
    </xdr:from>
    <xdr:to>
      <xdr:col>10</xdr:col>
      <xdr:colOff>165100</xdr:colOff>
      <xdr:row>98</xdr:row>
      <xdr:rowOff>96546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79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87673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889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25381</xdr:rowOff>
    </xdr:from>
    <xdr:to>
      <xdr:col>6</xdr:col>
      <xdr:colOff>38100</xdr:colOff>
      <xdr:row>98</xdr:row>
      <xdr:rowOff>126981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827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118108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92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145034</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459984"/>
          <a:ext cx="1270" cy="1271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91711</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23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145034</xdr:rowOff>
    </xdr:from>
    <xdr:to>
      <xdr:col>55</xdr:col>
      <xdr:colOff>88900</xdr:colOff>
      <xdr:row>31</xdr:row>
      <xdr:rowOff>145034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459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122174</xdr:rowOff>
    </xdr:from>
    <xdr:to>
      <xdr:col>55</xdr:col>
      <xdr:colOff>0</xdr:colOff>
      <xdr:row>36</xdr:row>
      <xdr:rowOff>142367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294374"/>
          <a:ext cx="8382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38371</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8202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59944</xdr:rowOff>
    </xdr:from>
    <xdr:to>
      <xdr:col>55</xdr:col>
      <xdr:colOff>50800</xdr:colOff>
      <xdr:row>37</xdr:row>
      <xdr:rowOff>161544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34925</xdr:rowOff>
    </xdr:from>
    <xdr:to>
      <xdr:col>50</xdr:col>
      <xdr:colOff>114300</xdr:colOff>
      <xdr:row>36</xdr:row>
      <xdr:rowOff>142367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207125"/>
          <a:ext cx="889000" cy="107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43561</xdr:rowOff>
    </xdr:from>
    <xdr:to>
      <xdr:col>50</xdr:col>
      <xdr:colOff>165100</xdr:colOff>
      <xdr:row>37</xdr:row>
      <xdr:rowOff>145161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136288</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113030</xdr:rowOff>
    </xdr:from>
    <xdr:to>
      <xdr:col>45</xdr:col>
      <xdr:colOff>177800</xdr:colOff>
      <xdr:row>36</xdr:row>
      <xdr:rowOff>34925</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113780"/>
          <a:ext cx="8890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44704</xdr:rowOff>
    </xdr:from>
    <xdr:to>
      <xdr:col>46</xdr:col>
      <xdr:colOff>38100</xdr:colOff>
      <xdr:row>37</xdr:row>
      <xdr:rowOff>146304</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137431</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77597</xdr:rowOff>
    </xdr:from>
    <xdr:to>
      <xdr:col>41</xdr:col>
      <xdr:colOff>50800</xdr:colOff>
      <xdr:row>35</xdr:row>
      <xdr:rowOff>113030</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078347"/>
          <a:ext cx="889000" cy="35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43942</xdr:rowOff>
    </xdr:from>
    <xdr:to>
      <xdr:col>41</xdr:col>
      <xdr:colOff>101600</xdr:colOff>
      <xdr:row>37</xdr:row>
      <xdr:rowOff>145542</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136669</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29083</xdr:rowOff>
    </xdr:from>
    <xdr:to>
      <xdr:col>36</xdr:col>
      <xdr:colOff>165100</xdr:colOff>
      <xdr:row>37</xdr:row>
      <xdr:rowOff>130683</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372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121810</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465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71374</xdr:rowOff>
    </xdr:from>
    <xdr:to>
      <xdr:col>55</xdr:col>
      <xdr:colOff>50800</xdr:colOff>
      <xdr:row>37</xdr:row>
      <xdr:rowOff>1524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24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94251</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09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91567</xdr:rowOff>
    </xdr:from>
    <xdr:to>
      <xdr:col>50</xdr:col>
      <xdr:colOff>165100</xdr:colOff>
      <xdr:row>37</xdr:row>
      <xdr:rowOff>21717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2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38244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04428" y="6038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155575</xdr:rowOff>
    </xdr:from>
    <xdr:to>
      <xdr:col>46</xdr:col>
      <xdr:colOff>38100</xdr:colOff>
      <xdr:row>36</xdr:row>
      <xdr:rowOff>85725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15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102252</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15428" y="5931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62230</xdr:rowOff>
    </xdr:from>
    <xdr:to>
      <xdr:col>41</xdr:col>
      <xdr:colOff>101600</xdr:colOff>
      <xdr:row>35</xdr:row>
      <xdr:rowOff>163830</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62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8907</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26797</xdr:rowOff>
    </xdr:from>
    <xdr:to>
      <xdr:col>36</xdr:col>
      <xdr:colOff>165100</xdr:colOff>
      <xdr:row>35</xdr:row>
      <xdr:rowOff>128397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02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144924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580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168778</xdr:rowOff>
    </xdr:from>
    <xdr:to>
      <xdr:col>54</xdr:col>
      <xdr:colOff>189865</xdr:colOff>
      <xdr:row>58</xdr:row>
      <xdr:rowOff>136957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741278"/>
          <a:ext cx="1270" cy="1339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140784</xdr:rowOff>
    </xdr:from>
    <xdr:ext cx="313932"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084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136957</xdr:rowOff>
    </xdr:from>
    <xdr:to>
      <xdr:col>55</xdr:col>
      <xdr:colOff>88900</xdr:colOff>
      <xdr:row>58</xdr:row>
      <xdr:rowOff>136957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08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115455</xdr:rowOff>
    </xdr:from>
    <xdr:ext cx="534377"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1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168778</xdr:rowOff>
    </xdr:from>
    <xdr:to>
      <xdr:col>55</xdr:col>
      <xdr:colOff>88900</xdr:colOff>
      <xdr:row>50</xdr:row>
      <xdr:rowOff>168778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74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103718</xdr:rowOff>
    </xdr:from>
    <xdr:to>
      <xdr:col>55</xdr:col>
      <xdr:colOff>0</xdr:colOff>
      <xdr:row>58</xdr:row>
      <xdr:rowOff>114463</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047818"/>
          <a:ext cx="838200" cy="1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73327</xdr:rowOff>
    </xdr:from>
    <xdr:ext cx="469744"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674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50450</xdr:rowOff>
    </xdr:from>
    <xdr:to>
      <xdr:col>55</xdr:col>
      <xdr:colOff>50800</xdr:colOff>
      <xdr:row>57</xdr:row>
      <xdr:rowOff>152050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112223</xdr:rowOff>
    </xdr:from>
    <xdr:to>
      <xdr:col>50</xdr:col>
      <xdr:colOff>114300</xdr:colOff>
      <xdr:row>58</xdr:row>
      <xdr:rowOff>114463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8750300" y="10056323"/>
          <a:ext cx="889000" cy="2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58131</xdr:rowOff>
    </xdr:from>
    <xdr:to>
      <xdr:col>50</xdr:col>
      <xdr:colOff>165100</xdr:colOff>
      <xdr:row>57</xdr:row>
      <xdr:rowOff>159731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4808</xdr:rowOff>
    </xdr:from>
    <xdr:ext cx="469744"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404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111628</xdr:rowOff>
    </xdr:from>
    <xdr:to>
      <xdr:col>45</xdr:col>
      <xdr:colOff>177800</xdr:colOff>
      <xdr:row>58</xdr:row>
      <xdr:rowOff>112223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55728"/>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66818</xdr:rowOff>
    </xdr:from>
    <xdr:to>
      <xdr:col>46</xdr:col>
      <xdr:colOff>38100</xdr:colOff>
      <xdr:row>57</xdr:row>
      <xdr:rowOff>168418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13495</xdr:rowOff>
    </xdr:from>
    <xdr:ext cx="469744"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515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111628</xdr:rowOff>
    </xdr:from>
    <xdr:to>
      <xdr:col>41</xdr:col>
      <xdr:colOff>50800</xdr:colOff>
      <xdr:row>58</xdr:row>
      <xdr:rowOff>112633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55728"/>
          <a:ext cx="889000" cy="1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65949</xdr:rowOff>
    </xdr:from>
    <xdr:to>
      <xdr:col>41</xdr:col>
      <xdr:colOff>101600</xdr:colOff>
      <xdr:row>57</xdr:row>
      <xdr:rowOff>167549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12626</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626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80350</xdr:rowOff>
    </xdr:from>
    <xdr:to>
      <xdr:col>36</xdr:col>
      <xdr:colOff>165100</xdr:colOff>
      <xdr:row>58</xdr:row>
      <xdr:rowOff>10500</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5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27027</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37428" y="96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52918</xdr:rowOff>
    </xdr:from>
    <xdr:to>
      <xdr:col>55</xdr:col>
      <xdr:colOff>50800</xdr:colOff>
      <xdr:row>58</xdr:row>
      <xdr:rowOff>154518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9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139295</xdr:rowOff>
    </xdr:from>
    <xdr:ext cx="378565"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11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63663</xdr:rowOff>
    </xdr:from>
    <xdr:to>
      <xdr:col>50</xdr:col>
      <xdr:colOff>165100</xdr:colOff>
      <xdr:row>58</xdr:row>
      <xdr:rowOff>165263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07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156390</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450017" y="10100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61423</xdr:rowOff>
    </xdr:from>
    <xdr:to>
      <xdr:col>46</xdr:col>
      <xdr:colOff>38100</xdr:colOff>
      <xdr:row>58</xdr:row>
      <xdr:rowOff>163023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0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154150</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61017" y="10098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60828</xdr:rowOff>
    </xdr:from>
    <xdr:to>
      <xdr:col>41</xdr:col>
      <xdr:colOff>101600</xdr:colOff>
      <xdr:row>58</xdr:row>
      <xdr:rowOff>162428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04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153555</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672017" y="10097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61833</xdr:rowOff>
    </xdr:from>
    <xdr:to>
      <xdr:col>36</xdr:col>
      <xdr:colOff>165100</xdr:colOff>
      <xdr:row>58</xdr:row>
      <xdr:rowOff>163433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00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154560</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83017" y="10098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20542</xdr:rowOff>
    </xdr:from>
    <xdr:to>
      <xdr:col>54</xdr:col>
      <xdr:colOff>189865</xdr:colOff>
      <xdr:row>79</xdr:row>
      <xdr:rowOff>26543</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22042"/>
          <a:ext cx="1270" cy="15490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30370</xdr:rowOff>
    </xdr:from>
    <xdr:ext cx="378565"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74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26543</xdr:rowOff>
    </xdr:from>
    <xdr:to>
      <xdr:col>55</xdr:col>
      <xdr:colOff>88900</xdr:colOff>
      <xdr:row>79</xdr:row>
      <xdr:rowOff>26543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71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138669</xdr:rowOff>
    </xdr:from>
    <xdr:ext cx="534377"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9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82,255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20542</xdr:rowOff>
    </xdr:from>
    <xdr:to>
      <xdr:col>55</xdr:col>
      <xdr:colOff>88900</xdr:colOff>
      <xdr:row>70</xdr:row>
      <xdr:rowOff>20542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22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122365</xdr:rowOff>
    </xdr:from>
    <xdr:to>
      <xdr:col>55</xdr:col>
      <xdr:colOff>0</xdr:colOff>
      <xdr:row>79</xdr:row>
      <xdr:rowOff>3702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495465"/>
          <a:ext cx="838200" cy="5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169308</xdr:rowOff>
    </xdr:from>
    <xdr:ext cx="469744"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995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146431</xdr:rowOff>
    </xdr:from>
    <xdr:to>
      <xdr:col>55</xdr:col>
      <xdr:colOff>50800</xdr:colOff>
      <xdr:row>78</xdr:row>
      <xdr:rowOff>76581</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122365</xdr:rowOff>
    </xdr:from>
    <xdr:to>
      <xdr:col>50</xdr:col>
      <xdr:colOff>114300</xdr:colOff>
      <xdr:row>78</xdr:row>
      <xdr:rowOff>134423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495465"/>
          <a:ext cx="889000" cy="1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110179</xdr:rowOff>
    </xdr:from>
    <xdr:to>
      <xdr:col>50</xdr:col>
      <xdr:colOff>165100</xdr:colOff>
      <xdr:row>78</xdr:row>
      <xdr:rowOff>40329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56856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134423</xdr:rowOff>
    </xdr:from>
    <xdr:to>
      <xdr:col>45</xdr:col>
      <xdr:colOff>177800</xdr:colOff>
      <xdr:row>78</xdr:row>
      <xdr:rowOff>158941</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507523"/>
          <a:ext cx="889000" cy="2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90843</xdr:rowOff>
    </xdr:from>
    <xdr:to>
      <xdr:col>46</xdr:col>
      <xdr:colOff>38100</xdr:colOff>
      <xdr:row>78</xdr:row>
      <xdr:rowOff>20993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37520</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158941</xdr:rowOff>
    </xdr:from>
    <xdr:to>
      <xdr:col>41</xdr:col>
      <xdr:colOff>50800</xdr:colOff>
      <xdr:row>79</xdr:row>
      <xdr:rowOff>32849</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6972300" y="13532041"/>
          <a:ext cx="889000" cy="4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76364</xdr:rowOff>
    </xdr:from>
    <xdr:to>
      <xdr:col>41</xdr:col>
      <xdr:colOff>101600</xdr:colOff>
      <xdr:row>78</xdr:row>
      <xdr:rowOff>6514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23041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31311</xdr:rowOff>
    </xdr:from>
    <xdr:to>
      <xdr:col>36</xdr:col>
      <xdr:colOff>165100</xdr:colOff>
      <xdr:row>78</xdr:row>
      <xdr:rowOff>132911</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40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149438</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37428" y="13179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124352</xdr:rowOff>
    </xdr:from>
    <xdr:to>
      <xdr:col>55</xdr:col>
      <xdr:colOff>50800</xdr:colOff>
      <xdr:row>79</xdr:row>
      <xdr:rowOff>54502</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49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39279</xdr:rowOff>
    </xdr:from>
    <xdr:ext cx="469744"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41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71565</xdr:rowOff>
    </xdr:from>
    <xdr:to>
      <xdr:col>50</xdr:col>
      <xdr:colOff>165100</xdr:colOff>
      <xdr:row>79</xdr:row>
      <xdr:rowOff>1715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44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164292</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404428" y="13537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83623</xdr:rowOff>
    </xdr:from>
    <xdr:to>
      <xdr:col>46</xdr:col>
      <xdr:colOff>38100</xdr:colOff>
      <xdr:row>79</xdr:row>
      <xdr:rowOff>13773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45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4900</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15428" y="13549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108141</xdr:rowOff>
    </xdr:from>
    <xdr:to>
      <xdr:col>41</xdr:col>
      <xdr:colOff>101600</xdr:colOff>
      <xdr:row>79</xdr:row>
      <xdr:rowOff>38291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81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29418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73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153499</xdr:rowOff>
    </xdr:from>
    <xdr:to>
      <xdr:col>36</xdr:col>
      <xdr:colOff>165100</xdr:colOff>
      <xdr:row>79</xdr:row>
      <xdr:rowOff>83649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526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74776</xdr:rowOff>
    </xdr:from>
    <xdr:ext cx="378565"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3017" y="13619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69990</xdr:rowOff>
    </xdr:from>
    <xdr:to>
      <xdr:col>54</xdr:col>
      <xdr:colOff>189865</xdr:colOff>
      <xdr:row>98</xdr:row>
      <xdr:rowOff>39015</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500490"/>
          <a:ext cx="1270" cy="1340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42842</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44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39015</xdr:rowOff>
    </xdr:from>
    <xdr:to>
      <xdr:col>55</xdr:col>
      <xdr:colOff>88900</xdr:colOff>
      <xdr:row>98</xdr:row>
      <xdr:rowOff>39015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41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16667</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75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69990</xdr:rowOff>
    </xdr:from>
    <xdr:to>
      <xdr:col>55</xdr:col>
      <xdr:colOff>88900</xdr:colOff>
      <xdr:row>90</xdr:row>
      <xdr:rowOff>69990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50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91224</xdr:rowOff>
    </xdr:from>
    <xdr:to>
      <xdr:col>55</xdr:col>
      <xdr:colOff>0</xdr:colOff>
      <xdr:row>96</xdr:row>
      <xdr:rowOff>98171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50424"/>
          <a:ext cx="838200" cy="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20387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308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168960</xdr:rowOff>
    </xdr:from>
    <xdr:to>
      <xdr:col>55</xdr:col>
      <xdr:colOff>50800</xdr:colOff>
      <xdr:row>96</xdr:row>
      <xdr:rowOff>99110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5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98171</xdr:rowOff>
    </xdr:from>
    <xdr:to>
      <xdr:col>50</xdr:col>
      <xdr:colOff>114300</xdr:colOff>
      <xdr:row>97</xdr:row>
      <xdr:rowOff>14046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557371"/>
          <a:ext cx="889000" cy="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6210</xdr:rowOff>
    </xdr:from>
    <xdr:to>
      <xdr:col>50</xdr:col>
      <xdr:colOff>165100</xdr:colOff>
      <xdr:row>96</xdr:row>
      <xdr:rowOff>107810</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46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124337</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4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14046</xdr:rowOff>
    </xdr:from>
    <xdr:to>
      <xdr:col>45</xdr:col>
      <xdr:colOff>177800</xdr:colOff>
      <xdr:row>97</xdr:row>
      <xdr:rowOff>24346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644696"/>
          <a:ext cx="889000" cy="1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482</xdr:rowOff>
    </xdr:from>
    <xdr:to>
      <xdr:col>46</xdr:col>
      <xdr:colOff>38100</xdr:colOff>
      <xdr:row>96</xdr:row>
      <xdr:rowOff>102082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459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118609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23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24346</xdr:rowOff>
    </xdr:from>
    <xdr:to>
      <xdr:col>41</xdr:col>
      <xdr:colOff>50800</xdr:colOff>
      <xdr:row>97</xdr:row>
      <xdr:rowOff>112815</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654996"/>
          <a:ext cx="889000" cy="88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19786</xdr:rowOff>
    </xdr:from>
    <xdr:to>
      <xdr:col>41</xdr:col>
      <xdr:colOff>101600</xdr:colOff>
      <xdr:row>96</xdr:row>
      <xdr:rowOff>121386</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47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137913</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254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27775</xdr:rowOff>
    </xdr:from>
    <xdr:to>
      <xdr:col>36</xdr:col>
      <xdr:colOff>165100</xdr:colOff>
      <xdr:row>96</xdr:row>
      <xdr:rowOff>129375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86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145902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2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40424</xdr:rowOff>
    </xdr:from>
    <xdr:to>
      <xdr:col>55</xdr:col>
      <xdr:colOff>50800</xdr:colOff>
      <xdr:row>96</xdr:row>
      <xdr:rowOff>142024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9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18851</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4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47371</xdr:rowOff>
    </xdr:from>
    <xdr:to>
      <xdr:col>50</xdr:col>
      <xdr:colOff>165100</xdr:colOff>
      <xdr:row>96</xdr:row>
      <xdr:rowOff>148971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140098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599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134696</xdr:rowOff>
    </xdr:from>
    <xdr:to>
      <xdr:col>46</xdr:col>
      <xdr:colOff>38100</xdr:colOff>
      <xdr:row>97</xdr:row>
      <xdr:rowOff>64846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59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55973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686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144996</xdr:rowOff>
    </xdr:from>
    <xdr:to>
      <xdr:col>41</xdr:col>
      <xdr:colOff>101600</xdr:colOff>
      <xdr:row>97</xdr:row>
      <xdr:rowOff>75146</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604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66273</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696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62015</xdr:rowOff>
    </xdr:from>
    <xdr:to>
      <xdr:col>36</xdr:col>
      <xdr:colOff>165100</xdr:colOff>
      <xdr:row>97</xdr:row>
      <xdr:rowOff>163615</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9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154742</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8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73677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60833</xdr:rowOff>
    </xdr:from>
    <xdr:to>
      <xdr:col>85</xdr:col>
      <xdr:colOff>126364</xdr:colOff>
      <xdr:row>39</xdr:row>
      <xdr:rowOff>104521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204333"/>
          <a:ext cx="1269" cy="1586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108348</xdr:rowOff>
    </xdr:from>
    <xdr:ext cx="469744"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79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104521</xdr:rowOff>
    </xdr:from>
    <xdr:to>
      <xdr:col>86</xdr:col>
      <xdr:colOff>25400</xdr:colOff>
      <xdr:row>39</xdr:row>
      <xdr:rowOff>104521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791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7510</xdr:rowOff>
    </xdr:from>
    <xdr:ext cx="534377"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60833</xdr:rowOff>
    </xdr:from>
    <xdr:to>
      <xdr:col>86</xdr:col>
      <xdr:colOff>25400</xdr:colOff>
      <xdr:row>30</xdr:row>
      <xdr:rowOff>60833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15367</xdr:rowOff>
    </xdr:from>
    <xdr:to>
      <xdr:col>85</xdr:col>
      <xdr:colOff>127000</xdr:colOff>
      <xdr:row>36</xdr:row>
      <xdr:rowOff>125603</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5481300" y="6187567"/>
          <a:ext cx="838200" cy="110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97426</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59267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74549</xdr:rowOff>
    </xdr:from>
    <xdr:to>
      <xdr:col>85</xdr:col>
      <xdr:colOff>177800</xdr:colOff>
      <xdr:row>36</xdr:row>
      <xdr:rowOff>4699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075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90805</xdr:rowOff>
    </xdr:from>
    <xdr:to>
      <xdr:col>81</xdr:col>
      <xdr:colOff>50800</xdr:colOff>
      <xdr:row>36</xdr:row>
      <xdr:rowOff>125603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4592300" y="6263005"/>
          <a:ext cx="889000" cy="3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79629</xdr:rowOff>
    </xdr:from>
    <xdr:to>
      <xdr:col>81</xdr:col>
      <xdr:colOff>101600</xdr:colOff>
      <xdr:row>36</xdr:row>
      <xdr:rowOff>9779</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08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26306</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5855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4191</xdr:rowOff>
    </xdr:from>
    <xdr:to>
      <xdr:col>76</xdr:col>
      <xdr:colOff>114300</xdr:colOff>
      <xdr:row>36</xdr:row>
      <xdr:rowOff>90805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3703300" y="6176391"/>
          <a:ext cx="889000" cy="86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75057</xdr:rowOff>
    </xdr:from>
    <xdr:to>
      <xdr:col>76</xdr:col>
      <xdr:colOff>165100</xdr:colOff>
      <xdr:row>36</xdr:row>
      <xdr:rowOff>5207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075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21734</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5851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157099</xdr:rowOff>
    </xdr:from>
    <xdr:to>
      <xdr:col>71</xdr:col>
      <xdr:colOff>177800</xdr:colOff>
      <xdr:row>36</xdr:row>
      <xdr:rowOff>4191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157849"/>
          <a:ext cx="889000" cy="1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160147</xdr:rowOff>
    </xdr:from>
    <xdr:to>
      <xdr:col>72</xdr:col>
      <xdr:colOff>38100</xdr:colOff>
      <xdr:row>35</xdr:row>
      <xdr:rowOff>90297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5989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33</xdr:row>
      <xdr:rowOff>106824</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576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15367</xdr:rowOff>
    </xdr:from>
    <xdr:to>
      <xdr:col>67</xdr:col>
      <xdr:colOff>101600</xdr:colOff>
      <xdr:row>35</xdr:row>
      <xdr:rowOff>116967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016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133494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5791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136017</xdr:rowOff>
    </xdr:from>
    <xdr:to>
      <xdr:col>85</xdr:col>
      <xdr:colOff>177800</xdr:colOff>
      <xdr:row>36</xdr:row>
      <xdr:rowOff>66167</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136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114444</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11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74803</xdr:rowOff>
    </xdr:from>
    <xdr:to>
      <xdr:col>81</xdr:col>
      <xdr:colOff>101600</xdr:colOff>
      <xdr:row>37</xdr:row>
      <xdr:rowOff>4953</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247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167530</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339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40005</xdr:rowOff>
    </xdr:from>
    <xdr:to>
      <xdr:col>76</xdr:col>
      <xdr:colOff>165100</xdr:colOff>
      <xdr:row>36</xdr:row>
      <xdr:rowOff>141605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21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132732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30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124841</xdr:rowOff>
    </xdr:from>
    <xdr:to>
      <xdr:col>72</xdr:col>
      <xdr:colOff>38100</xdr:colOff>
      <xdr:row>36</xdr:row>
      <xdr:rowOff>54991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12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46118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21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106299</xdr:rowOff>
    </xdr:from>
    <xdr:to>
      <xdr:col>67</xdr:col>
      <xdr:colOff>101600</xdr:colOff>
      <xdr:row>36</xdr:row>
      <xdr:rowOff>36449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107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27576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19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31191</xdr:rowOff>
    </xdr:from>
    <xdr:to>
      <xdr:col>85</xdr:col>
      <xdr:colOff>126364</xdr:colOff>
      <xdr:row>58</xdr:row>
      <xdr:rowOff>70244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03691"/>
          <a:ext cx="1269" cy="1410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74071</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1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70244</xdr:rowOff>
    </xdr:from>
    <xdr:to>
      <xdr:col>86</xdr:col>
      <xdr:colOff>25400</xdr:colOff>
      <xdr:row>58</xdr:row>
      <xdr:rowOff>70244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1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149318</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378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31191</xdr:rowOff>
    </xdr:from>
    <xdr:to>
      <xdr:col>86</xdr:col>
      <xdr:colOff>25400</xdr:colOff>
      <xdr:row>50</xdr:row>
      <xdr:rowOff>31191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03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59575</xdr:rowOff>
    </xdr:from>
    <xdr:to>
      <xdr:col>85</xdr:col>
      <xdr:colOff>127000</xdr:colOff>
      <xdr:row>57</xdr:row>
      <xdr:rowOff>51803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5481300" y="9660775"/>
          <a:ext cx="838200" cy="163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146296</xdr:rowOff>
    </xdr:from>
    <xdr:ext cx="534377"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4045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123419</xdr:rowOff>
    </xdr:from>
    <xdr:to>
      <xdr:col>85</xdr:col>
      <xdr:colOff>177800</xdr:colOff>
      <xdr:row>56</xdr:row>
      <xdr:rowOff>53569</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553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59575</xdr:rowOff>
    </xdr:from>
    <xdr:to>
      <xdr:col>81</xdr:col>
      <xdr:colOff>50800</xdr:colOff>
      <xdr:row>56</xdr:row>
      <xdr:rowOff>109334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4592300" y="9660775"/>
          <a:ext cx="889000" cy="49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4318</xdr:rowOff>
    </xdr:from>
    <xdr:to>
      <xdr:col>81</xdr:col>
      <xdr:colOff>101600</xdr:colOff>
      <xdr:row>56</xdr:row>
      <xdr:rowOff>105918</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60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122445</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214111" y="938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107486</xdr:rowOff>
    </xdr:from>
    <xdr:to>
      <xdr:col>76</xdr:col>
      <xdr:colOff>114300</xdr:colOff>
      <xdr:row>56</xdr:row>
      <xdr:rowOff>109334</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3703300" y="9537236"/>
          <a:ext cx="889000" cy="17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29655</xdr:rowOff>
    </xdr:from>
    <xdr:to>
      <xdr:col>76</xdr:col>
      <xdr:colOff>165100</xdr:colOff>
      <xdr:row>56</xdr:row>
      <xdr:rowOff>131255</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630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147782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325111" y="940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107486</xdr:rowOff>
    </xdr:from>
    <xdr:to>
      <xdr:col>71</xdr:col>
      <xdr:colOff>177800</xdr:colOff>
      <xdr:row>56</xdr:row>
      <xdr:rowOff>135737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2814300" y="9537236"/>
          <a:ext cx="889000" cy="199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85681</xdr:rowOff>
    </xdr:from>
    <xdr:to>
      <xdr:col>72</xdr:col>
      <xdr:colOff>38100</xdr:colOff>
      <xdr:row>56</xdr:row>
      <xdr:rowOff>15831</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51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6958</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36111" y="96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39770</xdr:rowOff>
    </xdr:from>
    <xdr:to>
      <xdr:col>67</xdr:col>
      <xdr:colOff>101600</xdr:colOff>
      <xdr:row>56</xdr:row>
      <xdr:rowOff>141370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64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157897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47111" y="941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1003</xdr:rowOff>
    </xdr:from>
    <xdr:to>
      <xdr:col>85</xdr:col>
      <xdr:colOff>177800</xdr:colOff>
      <xdr:row>57</xdr:row>
      <xdr:rowOff>102603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77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150880</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752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8775</xdr:rowOff>
    </xdr:from>
    <xdr:to>
      <xdr:col>81</xdr:col>
      <xdr:colOff>101600</xdr:colOff>
      <xdr:row>56</xdr:row>
      <xdr:rowOff>110375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60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101502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9702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58534</xdr:rowOff>
    </xdr:from>
    <xdr:to>
      <xdr:col>76</xdr:col>
      <xdr:colOff>165100</xdr:colOff>
      <xdr:row>56</xdr:row>
      <xdr:rowOff>160134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65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151261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975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56686</xdr:rowOff>
    </xdr:from>
    <xdr:to>
      <xdr:col>72</xdr:col>
      <xdr:colOff>38100</xdr:colOff>
      <xdr:row>55</xdr:row>
      <xdr:rowOff>158286</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4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3363</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92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84937</xdr:rowOff>
    </xdr:from>
    <xdr:to>
      <xdr:col>67</xdr:col>
      <xdr:colOff>101600</xdr:colOff>
      <xdr:row>57</xdr:row>
      <xdr:rowOff>15087</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68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6214</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47111" y="977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13643</xdr:rowOff>
    </xdr:from>
    <xdr:to>
      <xdr:col>85</xdr:col>
      <xdr:colOff>126364</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186593"/>
          <a:ext cx="1269" cy="1456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131770</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1961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13,383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13643</xdr:rowOff>
    </xdr:from>
    <xdr:to>
      <xdr:col>86</xdr:col>
      <xdr:colOff>25400</xdr:colOff>
      <xdr:row>71</xdr:row>
      <xdr:rowOff>13643</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186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159129</xdr:rowOff>
    </xdr:from>
    <xdr:ext cx="378565"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607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136252</xdr:rowOff>
    </xdr:from>
    <xdr:to>
      <xdr:col>85</xdr:col>
      <xdr:colOff>177800</xdr:colOff>
      <xdr:row>79</xdr:row>
      <xdr:rowOff>66402</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5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143111</xdr:rowOff>
    </xdr:from>
    <xdr:to>
      <xdr:col>81</xdr:col>
      <xdr:colOff>101600</xdr:colOff>
      <xdr:row>79</xdr:row>
      <xdr:rowOff>73261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51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89788</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91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142894</xdr:rowOff>
    </xdr:from>
    <xdr:to>
      <xdr:col>76</xdr:col>
      <xdr:colOff>165100</xdr:colOff>
      <xdr:row>79</xdr:row>
      <xdr:rowOff>73044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515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89571</xdr:rowOff>
    </xdr:from>
    <xdr:ext cx="378565"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3017" y="132912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106643</xdr:rowOff>
    </xdr:from>
    <xdr:to>
      <xdr:col>72</xdr:col>
      <xdr:colOff>38100</xdr:colOff>
      <xdr:row>79</xdr:row>
      <xdr:rowOff>36793</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47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53320</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25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82913</xdr:rowOff>
    </xdr:from>
    <xdr:to>
      <xdr:col>67</xdr:col>
      <xdr:colOff>101600</xdr:colOff>
      <xdr:row>79</xdr:row>
      <xdr:rowOff>13063</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29590</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231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公債費グラフ枠">
          <a:extLst>
            <a:ext uri="{FF2B5EF4-FFF2-40B4-BE49-F238E27FC236}">
              <a16:creationId xmlns:a16="http://schemas.microsoft.com/office/drawing/2014/main" id="{00000000-0008-0000-07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97010</xdr:rowOff>
    </xdr:from>
    <xdr:to>
      <xdr:col>85</xdr:col>
      <xdr:colOff>126364</xdr:colOff>
      <xdr:row>97</xdr:row>
      <xdr:rowOff>109849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6317595" y="15527510"/>
          <a:ext cx="1269" cy="1212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113676</xdr:rowOff>
    </xdr:from>
    <xdr:ext cx="534377" cy="259045"/>
    <xdr:sp macro="" textlink="">
      <xdr:nvSpPr>
        <xdr:cNvPr id="688" name="公債費最小値テキスト">
          <a:extLst>
            <a:ext uri="{FF2B5EF4-FFF2-40B4-BE49-F238E27FC236}">
              <a16:creationId xmlns:a16="http://schemas.microsoft.com/office/drawing/2014/main" id="{00000000-0008-0000-0700-0000B0020000}"/>
            </a:ext>
          </a:extLst>
        </xdr:cNvPr>
        <xdr:cNvSpPr txBox="1"/>
      </xdr:nvSpPr>
      <xdr:spPr>
        <a:xfrm>
          <a:off x="16370300" y="1674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109849</xdr:rowOff>
    </xdr:from>
    <xdr:to>
      <xdr:col>86</xdr:col>
      <xdr:colOff>25400</xdr:colOff>
      <xdr:row>97</xdr:row>
      <xdr:rowOff>109849</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6740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43687</xdr:rowOff>
    </xdr:from>
    <xdr:ext cx="534377" cy="259045"/>
    <xdr:sp macro="" textlink="">
      <xdr:nvSpPr>
        <xdr:cNvPr id="690" name="公債費最大値テキスト">
          <a:extLst>
            <a:ext uri="{FF2B5EF4-FFF2-40B4-BE49-F238E27FC236}">
              <a16:creationId xmlns:a16="http://schemas.microsoft.com/office/drawing/2014/main" id="{00000000-0008-0000-0700-0000B2020000}"/>
            </a:ext>
          </a:extLst>
        </xdr:cNvPr>
        <xdr:cNvSpPr txBox="1"/>
      </xdr:nvSpPr>
      <xdr:spPr>
        <a:xfrm>
          <a:off x="16370300" y="15302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97010</xdr:rowOff>
    </xdr:from>
    <xdr:to>
      <xdr:col>86</xdr:col>
      <xdr:colOff>25400</xdr:colOff>
      <xdr:row>90</xdr:row>
      <xdr:rowOff>97010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5527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32829</xdr:rowOff>
    </xdr:from>
    <xdr:to>
      <xdr:col>85</xdr:col>
      <xdr:colOff>127000</xdr:colOff>
      <xdr:row>97</xdr:row>
      <xdr:rowOff>39973</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5481300" y="16663479"/>
          <a:ext cx="8382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53312</xdr:rowOff>
    </xdr:from>
    <xdr:ext cx="534377" cy="259045"/>
    <xdr:sp macro="" textlink="">
      <xdr:nvSpPr>
        <xdr:cNvPr id="693" name="公債費平均値テキスト">
          <a:extLst>
            <a:ext uri="{FF2B5EF4-FFF2-40B4-BE49-F238E27FC236}">
              <a16:creationId xmlns:a16="http://schemas.microsoft.com/office/drawing/2014/main" id="{00000000-0008-0000-0700-0000B5020000}"/>
            </a:ext>
          </a:extLst>
        </xdr:cNvPr>
        <xdr:cNvSpPr txBox="1"/>
      </xdr:nvSpPr>
      <xdr:spPr>
        <a:xfrm>
          <a:off x="16370300" y="1616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30435</xdr:rowOff>
    </xdr:from>
    <xdr:to>
      <xdr:col>85</xdr:col>
      <xdr:colOff>177800</xdr:colOff>
      <xdr:row>95</xdr:row>
      <xdr:rowOff>132035</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62687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39973</xdr:rowOff>
    </xdr:from>
    <xdr:to>
      <xdr:col>81</xdr:col>
      <xdr:colOff>50800</xdr:colOff>
      <xdr:row>97</xdr:row>
      <xdr:rowOff>44641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4592300" y="16670623"/>
          <a:ext cx="889000" cy="4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20453</xdr:rowOff>
    </xdr:from>
    <xdr:to>
      <xdr:col>81</xdr:col>
      <xdr:colOff>101600</xdr:colOff>
      <xdr:row>95</xdr:row>
      <xdr:rowOff>122053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5430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138580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14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44641</xdr:rowOff>
    </xdr:from>
    <xdr:to>
      <xdr:col>76</xdr:col>
      <xdr:colOff>114300</xdr:colOff>
      <xdr:row>97</xdr:row>
      <xdr:rowOff>51175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3703300" y="16675291"/>
          <a:ext cx="889000" cy="6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30798</xdr:rowOff>
    </xdr:from>
    <xdr:to>
      <xdr:col>76</xdr:col>
      <xdr:colOff>165100</xdr:colOff>
      <xdr:row>95</xdr:row>
      <xdr:rowOff>132398</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4541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148925</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17514</xdr:rowOff>
    </xdr:from>
    <xdr:to>
      <xdr:col>71</xdr:col>
      <xdr:colOff>177800</xdr:colOff>
      <xdr:row>97</xdr:row>
      <xdr:rowOff>51175</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2814300" y="16648164"/>
          <a:ext cx="889000" cy="33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67221</xdr:rowOff>
    </xdr:from>
    <xdr:to>
      <xdr:col>72</xdr:col>
      <xdr:colOff>38100</xdr:colOff>
      <xdr:row>95</xdr:row>
      <xdr:rowOff>168821</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3652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13898</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3436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74288</xdr:rowOff>
    </xdr:from>
    <xdr:to>
      <xdr:col>67</xdr:col>
      <xdr:colOff>101600</xdr:colOff>
      <xdr:row>96</xdr:row>
      <xdr:rowOff>4438</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2763500" y="163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20965</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547111" y="161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153479</xdr:rowOff>
    </xdr:from>
    <xdr:to>
      <xdr:col>85</xdr:col>
      <xdr:colOff>177800</xdr:colOff>
      <xdr:row>97</xdr:row>
      <xdr:rowOff>83629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6268700" y="1661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68406</xdr:rowOff>
    </xdr:from>
    <xdr:ext cx="534377" cy="259045"/>
    <xdr:sp macro="" textlink="">
      <xdr:nvSpPr>
        <xdr:cNvPr id="712" name="公債費該当値テキスト">
          <a:extLst>
            <a:ext uri="{FF2B5EF4-FFF2-40B4-BE49-F238E27FC236}">
              <a16:creationId xmlns:a16="http://schemas.microsoft.com/office/drawing/2014/main" id="{00000000-0008-0000-0700-0000C8020000}"/>
            </a:ext>
          </a:extLst>
        </xdr:cNvPr>
        <xdr:cNvSpPr txBox="1"/>
      </xdr:nvSpPr>
      <xdr:spPr>
        <a:xfrm>
          <a:off x="16370300" y="16527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160623</xdr:rowOff>
    </xdr:from>
    <xdr:to>
      <xdr:col>81</xdr:col>
      <xdr:colOff>101600</xdr:colOff>
      <xdr:row>97</xdr:row>
      <xdr:rowOff>90773</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5430500" y="1661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81900</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14111" y="1671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165291</xdr:rowOff>
    </xdr:from>
    <xdr:to>
      <xdr:col>76</xdr:col>
      <xdr:colOff>165100</xdr:colOff>
      <xdr:row>97</xdr:row>
      <xdr:rowOff>95441</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4541500" y="166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86568</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4325111" y="167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375</xdr:rowOff>
    </xdr:from>
    <xdr:to>
      <xdr:col>72</xdr:col>
      <xdr:colOff>38100</xdr:colOff>
      <xdr:row>97</xdr:row>
      <xdr:rowOff>101975</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3652500" y="1663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93102</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3436111" y="16723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138164</xdr:rowOff>
    </xdr:from>
    <xdr:to>
      <xdr:col>67</xdr:col>
      <xdr:colOff>101600</xdr:colOff>
      <xdr:row>97</xdr:row>
      <xdr:rowOff>68314</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2763500" y="1659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59441</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547111" y="1669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82550</xdr:rowOff>
    </xdr:from>
    <xdr:to>
      <xdr:col>116</xdr:col>
      <xdr:colOff>62864</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226050"/>
          <a:ext cx="1269"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66502</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753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29227</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5001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82550</xdr:rowOff>
    </xdr:from>
    <xdr:to>
      <xdr:col>116</xdr:col>
      <xdr:colOff>152400</xdr:colOff>
      <xdr:row>30</xdr:row>
      <xdr:rowOff>82550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226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155401</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990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132524</xdr:rowOff>
    </xdr:from>
    <xdr:to>
      <xdr:col>116</xdr:col>
      <xdr:colOff>114300</xdr:colOff>
      <xdr:row>39</xdr:row>
      <xdr:rowOff>62674</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647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130619</xdr:rowOff>
    </xdr:from>
    <xdr:to>
      <xdr:col>112</xdr:col>
      <xdr:colOff>38100</xdr:colOff>
      <xdr:row>39</xdr:row>
      <xdr:rowOff>60769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645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77297</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4209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144907</xdr:rowOff>
    </xdr:from>
    <xdr:to>
      <xdr:col>107</xdr:col>
      <xdr:colOff>101600</xdr:colOff>
      <xdr:row>39</xdr:row>
      <xdr:rowOff>75057</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660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91584</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4352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159385</xdr:rowOff>
    </xdr:from>
    <xdr:to>
      <xdr:col>98</xdr:col>
      <xdr:colOff>38100</xdr:colOff>
      <xdr:row>39</xdr:row>
      <xdr:rowOff>89535</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674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106062</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44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110952</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6260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総務費は、</a:t>
          </a:r>
          <a:r>
            <a:rPr lang="ja-JP" altLang="en-US" sz="1100" b="0" i="0" u="none" strike="noStrike" baseline="0">
              <a:solidFill>
                <a:schemeClr val="dk1"/>
              </a:solidFill>
              <a:latin typeface="+mn-lt"/>
              <a:ea typeface="+mn-ea"/>
              <a:cs typeface="+mn-cs"/>
            </a:rPr>
            <a:t>基金積立金が減となったこと</a:t>
          </a:r>
          <a:r>
            <a:rPr kumimoji="1" lang="ja-JP" altLang="ja-JP" sz="1100">
              <a:solidFill>
                <a:schemeClr val="dk1"/>
              </a:solidFill>
              <a:effectLst/>
              <a:latin typeface="+mn-lt"/>
              <a:ea typeface="+mn-ea"/>
              <a:cs typeface="+mn-cs"/>
            </a:rPr>
            <a:t>などにより、住民一人当たり</a:t>
          </a:r>
          <a:r>
            <a:rPr kumimoji="1" lang="en-US" altLang="ja-JP" sz="1100">
              <a:solidFill>
                <a:schemeClr val="dk1"/>
              </a:solidFill>
              <a:effectLst/>
              <a:latin typeface="+mn-lt"/>
              <a:ea typeface="+mn-ea"/>
              <a:cs typeface="+mn-cs"/>
            </a:rPr>
            <a:t>46,779</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民生費は、</a:t>
          </a:r>
          <a:r>
            <a:rPr lang="ja-JP" altLang="en-US" sz="1100" b="0" i="0" u="none" strike="noStrike" baseline="0">
              <a:solidFill>
                <a:schemeClr val="dk1"/>
              </a:solidFill>
              <a:latin typeface="+mn-lt"/>
              <a:ea typeface="+mn-ea"/>
              <a:cs typeface="+mn-cs"/>
            </a:rPr>
            <a:t>電力・ガス・食料品等価格高騰重点支援給付金、障害福祉サービス費、法内扶助費（生活保護法）が増となっ</a:t>
          </a:r>
          <a:r>
            <a:rPr kumimoji="1" lang="ja-JP" altLang="ja-JP" sz="1100">
              <a:solidFill>
                <a:schemeClr val="dk1"/>
              </a:solidFill>
              <a:effectLst/>
              <a:latin typeface="+mn-lt"/>
              <a:ea typeface="+mn-ea"/>
              <a:cs typeface="+mn-cs"/>
            </a:rPr>
            <a:t>たこと</a:t>
          </a:r>
          <a:r>
            <a:rPr kumimoji="1" lang="ja-JP" altLang="en-US" sz="1100">
              <a:solidFill>
                <a:schemeClr val="dk1"/>
              </a:solidFill>
              <a:effectLst/>
              <a:latin typeface="+mn-lt"/>
              <a:ea typeface="+mn-ea"/>
              <a:cs typeface="+mn-cs"/>
            </a:rPr>
            <a:t>などにより</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227,578</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衛生費は、</a:t>
          </a:r>
          <a:r>
            <a:rPr lang="ja-JP" altLang="en-US" sz="1100" b="0" i="0" u="none" strike="noStrike" baseline="0">
              <a:solidFill>
                <a:schemeClr val="dk1"/>
              </a:solidFill>
              <a:latin typeface="+mn-lt"/>
              <a:ea typeface="+mn-ea"/>
              <a:cs typeface="+mn-cs"/>
            </a:rPr>
            <a:t>予防接種委託</a:t>
          </a:r>
          <a:r>
            <a:rPr kumimoji="1" lang="ja-JP" altLang="ja-JP" sz="1100">
              <a:solidFill>
                <a:schemeClr val="dk1"/>
              </a:solidFill>
              <a:effectLst/>
              <a:latin typeface="+mn-lt"/>
              <a:ea typeface="+mn-ea"/>
              <a:cs typeface="+mn-cs"/>
            </a:rPr>
            <a:t>が減</a:t>
          </a:r>
          <a:r>
            <a:rPr kumimoji="1" lang="ja-JP" altLang="en-US" sz="1100">
              <a:solidFill>
                <a:schemeClr val="dk1"/>
              </a:solidFill>
              <a:effectLst/>
              <a:latin typeface="+mn-lt"/>
              <a:ea typeface="+mn-ea"/>
              <a:cs typeface="+mn-cs"/>
            </a:rPr>
            <a:t>となっ</a:t>
          </a:r>
          <a:r>
            <a:rPr kumimoji="1" lang="ja-JP" altLang="ja-JP" sz="1100">
              <a:solidFill>
                <a:schemeClr val="dk1"/>
              </a:solidFill>
              <a:effectLst/>
              <a:latin typeface="+mn-lt"/>
              <a:ea typeface="+mn-ea"/>
              <a:cs typeface="+mn-cs"/>
            </a:rPr>
            <a:t>たことなどにより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30,511</a:t>
          </a:r>
          <a:r>
            <a:rPr kumimoji="1" lang="ja-JP" altLang="ja-JP" sz="1100">
              <a:solidFill>
                <a:schemeClr val="dk1"/>
              </a:solidFill>
              <a:effectLst/>
              <a:latin typeface="+mn-lt"/>
              <a:ea typeface="+mn-ea"/>
              <a:cs typeface="+mn-cs"/>
            </a:rPr>
            <a:t>円となっている。</a:t>
          </a:r>
          <a:endParaRPr lang="ja-JP" altLang="ja-JP" sz="1400">
            <a:effectLst/>
          </a:endParaRPr>
        </a:p>
        <a:p>
          <a:r>
            <a:rPr kumimoji="1" lang="ja-JP" altLang="ja-JP" sz="1100">
              <a:solidFill>
                <a:schemeClr val="dk1"/>
              </a:solidFill>
              <a:effectLst/>
              <a:latin typeface="+mn-lt"/>
              <a:ea typeface="+mn-ea"/>
              <a:cs typeface="+mn-cs"/>
            </a:rPr>
            <a:t>土木費は、</a:t>
          </a:r>
          <a:r>
            <a:rPr lang="ja-JP" altLang="en-US" sz="1100" b="0" i="0" u="none" strike="noStrike" baseline="0">
              <a:solidFill>
                <a:schemeClr val="dk1"/>
              </a:solidFill>
              <a:latin typeface="+mn-lt"/>
              <a:ea typeface="+mn-ea"/>
              <a:cs typeface="+mn-cs"/>
            </a:rPr>
            <a:t>下水道事業会計補助金や自転車等駐車場整備工事が</a:t>
          </a:r>
          <a:r>
            <a:rPr kumimoji="1" lang="ja-JP" altLang="ja-JP" sz="1100">
              <a:solidFill>
                <a:schemeClr val="dk1"/>
              </a:solidFill>
              <a:effectLst/>
              <a:latin typeface="+mn-lt"/>
              <a:ea typeface="+mn-ea"/>
              <a:cs typeface="+mn-cs"/>
            </a:rPr>
            <a:t>増</a:t>
          </a:r>
          <a:r>
            <a:rPr kumimoji="1" lang="ja-JP" altLang="en-US" sz="1100">
              <a:solidFill>
                <a:schemeClr val="dk1"/>
              </a:solidFill>
              <a:effectLst/>
              <a:latin typeface="+mn-lt"/>
              <a:ea typeface="+mn-ea"/>
              <a:cs typeface="+mn-cs"/>
            </a:rPr>
            <a:t>となっ</a:t>
          </a:r>
          <a:r>
            <a:rPr kumimoji="1" lang="ja-JP" altLang="ja-JP" sz="1100">
              <a:solidFill>
                <a:schemeClr val="dk1"/>
              </a:solidFill>
              <a:effectLst/>
              <a:latin typeface="+mn-lt"/>
              <a:ea typeface="+mn-ea"/>
              <a:cs typeface="+mn-cs"/>
            </a:rPr>
            <a:t>たことなどにより、住民一人当たり</a:t>
          </a:r>
          <a:r>
            <a:rPr kumimoji="1" lang="en-US" altLang="ja-JP" sz="1100">
              <a:solidFill>
                <a:schemeClr val="dk1"/>
              </a:solidFill>
              <a:effectLst/>
              <a:latin typeface="+mn-lt"/>
              <a:ea typeface="+mn-ea"/>
              <a:cs typeface="+mn-cs"/>
            </a:rPr>
            <a:t>36,817</a:t>
          </a:r>
          <a:r>
            <a:rPr kumimoji="1" lang="ja-JP" altLang="ja-JP" sz="1100">
              <a:solidFill>
                <a:schemeClr val="dk1"/>
              </a:solidFill>
              <a:effectLst/>
              <a:latin typeface="+mn-lt"/>
              <a:ea typeface="+mn-ea"/>
              <a:cs typeface="+mn-cs"/>
            </a:rPr>
            <a:t>円となっている。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財政調整基金は決算剰余金を中心に積み立てているが、令和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取り崩しを</a:t>
          </a:r>
          <a:r>
            <a:rPr kumimoji="1" lang="ja-JP" altLang="ja-JP" sz="1100">
              <a:solidFill>
                <a:schemeClr val="dk1"/>
              </a:solidFill>
              <a:effectLst/>
              <a:latin typeface="+mn-lt"/>
              <a:ea typeface="+mn-ea"/>
              <a:cs typeface="+mn-cs"/>
            </a:rPr>
            <a:t>行ったため、残高は前年度に比べ約</a:t>
          </a:r>
          <a:r>
            <a:rPr kumimoji="1" lang="en-US" altLang="ja-JP" sz="1100">
              <a:solidFill>
                <a:schemeClr val="dk1"/>
              </a:solidFill>
              <a:effectLst/>
              <a:latin typeface="+mn-lt"/>
              <a:ea typeface="+mn-ea"/>
              <a:cs typeface="+mn-cs"/>
            </a:rPr>
            <a:t>28.0</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し、標準財政規模に占める割合</a:t>
          </a:r>
          <a:r>
            <a:rPr kumimoji="1" lang="ja-JP" altLang="en-US"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11.93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減少、実質単年度収支も標準財政規模に占める割合で</a:t>
          </a:r>
          <a:r>
            <a:rPr kumimoji="1" lang="en-US" altLang="ja-JP" sz="1100">
              <a:solidFill>
                <a:schemeClr val="dk1"/>
              </a:solidFill>
              <a:effectLst/>
              <a:latin typeface="+mn-lt"/>
              <a:ea typeface="+mn-ea"/>
              <a:cs typeface="+mn-cs"/>
            </a:rPr>
            <a:t>2.95</a:t>
          </a:r>
          <a:r>
            <a:rPr kumimoji="1" lang="ja-JP" altLang="en-US" sz="1100">
              <a:solidFill>
                <a:schemeClr val="dk1"/>
              </a:solidFill>
              <a:effectLst/>
              <a:latin typeface="+mn-lt"/>
              <a:ea typeface="+mn-ea"/>
              <a:cs typeface="+mn-cs"/>
            </a:rPr>
            <a:t>ポイント減少となっている</a:t>
          </a:r>
          <a:r>
            <a:rPr kumimoji="1" lang="ja-JP" altLang="ja-JP" sz="1100">
              <a:solidFill>
                <a:schemeClr val="dk1"/>
              </a:solidFill>
              <a:effectLst/>
              <a:latin typeface="+mn-lt"/>
              <a:ea typeface="+mn-ea"/>
              <a:cs typeface="+mn-cs"/>
            </a:rPr>
            <a:t>。実質収支は</a:t>
          </a:r>
          <a:r>
            <a:rPr kumimoji="1" lang="ja-JP" altLang="en-US" sz="1100">
              <a:solidFill>
                <a:schemeClr val="dk1"/>
              </a:solidFill>
              <a:effectLst/>
              <a:latin typeface="+mn-lt"/>
              <a:ea typeface="+mn-ea"/>
              <a:cs typeface="+mn-cs"/>
            </a:rPr>
            <a:t>財政調整基金を取り崩したことにより</a:t>
          </a:r>
          <a:r>
            <a:rPr kumimoji="1" lang="ja-JP" altLang="ja-JP" sz="1100">
              <a:solidFill>
                <a:schemeClr val="dk1"/>
              </a:solidFill>
              <a:effectLst/>
              <a:latin typeface="+mn-lt"/>
              <a:ea typeface="+mn-ea"/>
              <a:cs typeface="+mn-cs"/>
            </a:rPr>
            <a:t>大きく</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し、標準財政規模に占める割合も</a:t>
          </a:r>
          <a:r>
            <a:rPr kumimoji="1" lang="en-US" altLang="ja-JP" sz="1100">
              <a:solidFill>
                <a:schemeClr val="dk1"/>
              </a:solidFill>
              <a:effectLst/>
              <a:latin typeface="+mn-lt"/>
              <a:ea typeface="+mn-ea"/>
              <a:cs typeface="+mn-cs"/>
            </a:rPr>
            <a:t>5.13</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となった。</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東京都東久留米市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連結実質赤字比率に係る黒字の標準財政規模に対する比率は、</a:t>
          </a:r>
          <a:r>
            <a:rPr kumimoji="1" lang="ja-JP" altLang="en-US" sz="1100">
              <a:solidFill>
                <a:schemeClr val="dk1"/>
              </a:solidFill>
              <a:effectLst/>
              <a:latin typeface="+mn-lt"/>
              <a:ea typeface="+mn-ea"/>
              <a:cs typeface="+mn-cs"/>
            </a:rPr>
            <a:t>一般会計で</a:t>
          </a:r>
          <a:r>
            <a:rPr kumimoji="1" lang="en-US" altLang="ja-JP" sz="1100">
              <a:solidFill>
                <a:schemeClr val="dk1"/>
              </a:solidFill>
              <a:effectLst/>
              <a:latin typeface="+mn-lt"/>
              <a:ea typeface="+mn-ea"/>
              <a:cs typeface="+mn-cs"/>
            </a:rPr>
            <a:t>5.13</a:t>
          </a:r>
          <a:r>
            <a:rPr kumimoji="1" lang="ja-JP" altLang="en-US" sz="1100">
              <a:solidFill>
                <a:schemeClr val="dk1"/>
              </a:solidFill>
              <a:effectLst/>
              <a:latin typeface="+mn-lt"/>
              <a:ea typeface="+mn-ea"/>
              <a:cs typeface="+mn-cs"/>
            </a:rPr>
            <a:t>％、下水道事業会計で</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増加となった一方で、</a:t>
          </a:r>
          <a:r>
            <a:rPr kumimoji="1" lang="ja-JP" altLang="en-US" sz="1100">
              <a:solidFill>
                <a:schemeClr val="dk1"/>
              </a:solidFill>
              <a:effectLst/>
              <a:latin typeface="+mn-lt"/>
              <a:ea typeface="+mn-ea"/>
              <a:cs typeface="+mn-cs"/>
            </a:rPr>
            <a:t>介護保険事業会計</a:t>
          </a:r>
          <a:r>
            <a:rPr kumimoji="1" lang="ja-JP" altLang="ja-JP" sz="1100">
              <a:solidFill>
                <a:schemeClr val="dk1"/>
              </a:solidFill>
              <a:effectLst/>
              <a:latin typeface="+mn-lt"/>
              <a:ea typeface="+mn-ea"/>
              <a:cs typeface="+mn-cs"/>
            </a:rPr>
            <a:t>では</a:t>
          </a:r>
          <a:r>
            <a:rPr kumimoji="1" lang="en-US" altLang="ja-JP" sz="1100">
              <a:solidFill>
                <a:schemeClr val="dk1"/>
              </a:solidFill>
              <a:effectLst/>
              <a:latin typeface="+mn-lt"/>
              <a:ea typeface="+mn-ea"/>
              <a:cs typeface="+mn-cs"/>
            </a:rPr>
            <a:t>0.21</a:t>
          </a:r>
          <a:r>
            <a:rPr kumimoji="1" lang="ja-JP" altLang="ja-JP" sz="1100">
              <a:solidFill>
                <a:schemeClr val="dk1"/>
              </a:solidFill>
              <a:effectLst/>
              <a:latin typeface="+mn-lt"/>
              <a:ea typeface="+mn-ea"/>
              <a:cs typeface="+mn-cs"/>
            </a:rPr>
            <a:t>％、国民健康保険事業会計では</a:t>
          </a:r>
          <a:r>
            <a:rPr kumimoji="1" lang="en-US" altLang="ja-JP" sz="1100">
              <a:solidFill>
                <a:schemeClr val="dk1"/>
              </a:solidFill>
              <a:effectLst/>
              <a:latin typeface="+mn-lt"/>
              <a:ea typeface="+mn-ea"/>
              <a:cs typeface="+mn-cs"/>
            </a:rPr>
            <a:t>0.04</a:t>
          </a:r>
          <a:r>
            <a:rPr kumimoji="1" lang="ja-JP" altLang="ja-JP" sz="1100">
              <a:solidFill>
                <a:schemeClr val="dk1"/>
              </a:solidFill>
              <a:effectLst/>
              <a:latin typeface="+mn-lt"/>
              <a:ea typeface="+mn-ea"/>
              <a:cs typeface="+mn-cs"/>
            </a:rPr>
            <a:t>％減少となった。</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年度の連結実質赤字比率は</a:t>
          </a:r>
          <a:r>
            <a:rPr kumimoji="1" lang="en-US" altLang="ja-JP" sz="1100">
              <a:solidFill>
                <a:schemeClr val="dk1"/>
              </a:solidFill>
              <a:effectLst/>
              <a:latin typeface="+mn-lt"/>
              <a:ea typeface="+mn-ea"/>
              <a:cs typeface="+mn-cs"/>
            </a:rPr>
            <a:t>-9.56</a:t>
          </a:r>
          <a:r>
            <a:rPr kumimoji="1" lang="ja-JP" altLang="ja-JP"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年度の</a:t>
          </a:r>
          <a:r>
            <a:rPr kumimoji="1" lang="en-US" altLang="ja-JP" sz="1100">
              <a:solidFill>
                <a:schemeClr val="dk1"/>
              </a:solidFill>
              <a:effectLst/>
              <a:latin typeface="+mn-lt"/>
              <a:ea typeface="+mn-ea"/>
              <a:cs typeface="+mn-cs"/>
            </a:rPr>
            <a:t>-4.18</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5.38</a:t>
          </a:r>
          <a:r>
            <a:rPr kumimoji="1" lang="ja-JP" altLang="ja-JP" sz="1100">
              <a:solidFill>
                <a:schemeClr val="dk1"/>
              </a:solidFill>
              <a:effectLst/>
              <a:latin typeface="+mn-lt"/>
              <a:ea typeface="+mn-ea"/>
              <a:cs typeface="+mn-cs"/>
            </a:rPr>
            <a:t>％改善している。主な要因としては、</a:t>
          </a:r>
          <a:r>
            <a:rPr kumimoji="1" lang="ja-JP" altLang="en-US" sz="1100">
              <a:solidFill>
                <a:schemeClr val="dk1"/>
              </a:solidFill>
              <a:effectLst/>
              <a:latin typeface="+mn-lt"/>
              <a:ea typeface="+mn-ea"/>
              <a:cs typeface="+mn-cs"/>
            </a:rPr>
            <a:t>普通交付税が基準財政需要額の臨時費目として臨時経済対策費が追加され、再算定されたことなどにより約</a:t>
          </a:r>
          <a:r>
            <a:rPr kumimoji="1" lang="en-US" altLang="ja-JP" sz="1100">
              <a:solidFill>
                <a:schemeClr val="dk1"/>
              </a:solidFill>
              <a:effectLst/>
              <a:latin typeface="+mn-lt"/>
              <a:ea typeface="+mn-ea"/>
              <a:cs typeface="+mn-cs"/>
            </a:rPr>
            <a:t>2.7</a:t>
          </a:r>
          <a:r>
            <a:rPr kumimoji="1" lang="ja-JP" altLang="en-US" sz="1100">
              <a:solidFill>
                <a:schemeClr val="dk1"/>
              </a:solidFill>
              <a:effectLst/>
              <a:latin typeface="+mn-lt"/>
              <a:ea typeface="+mn-ea"/>
              <a:cs typeface="+mn-cs"/>
            </a:rPr>
            <a:t>億円増加したことなどから、経常一般財源が増加したため、</a:t>
          </a:r>
          <a:r>
            <a:rPr kumimoji="1" lang="ja-JP" altLang="ja-JP" sz="1100">
              <a:solidFill>
                <a:schemeClr val="dk1"/>
              </a:solidFill>
              <a:effectLst/>
              <a:latin typeface="+mn-lt"/>
              <a:ea typeface="+mn-ea"/>
              <a:cs typeface="+mn-cs"/>
            </a:rPr>
            <a:t>実質収支額が前年度と比べ</a:t>
          </a:r>
          <a:r>
            <a:rPr kumimoji="1" lang="ja-JP" altLang="en-US" sz="1100">
              <a:solidFill>
                <a:schemeClr val="dk1"/>
              </a:solidFill>
              <a:effectLst/>
              <a:latin typeface="+mn-lt"/>
              <a:ea typeface="+mn-ea"/>
              <a:cs typeface="+mn-cs"/>
            </a:rPr>
            <a:t>増額</a:t>
          </a:r>
          <a:r>
            <a:rPr kumimoji="1" lang="ja-JP" altLang="ja-JP" sz="1100">
              <a:solidFill>
                <a:schemeClr val="dk1"/>
              </a:solidFill>
              <a:effectLst/>
              <a:latin typeface="+mn-lt"/>
              <a:ea typeface="+mn-ea"/>
              <a:cs typeface="+mn-cs"/>
            </a:rPr>
            <a:t>したためである。</a:t>
          </a:r>
          <a:endParaRPr lang="ja-JP" altLang="ja-JP" sz="1400">
            <a:effectLst/>
          </a:endParaRPr>
        </a:p>
        <a:p>
          <a:r>
            <a:rPr kumimoji="1" lang="ja-JP" altLang="ja-JP" sz="1100">
              <a:solidFill>
                <a:schemeClr val="dk1"/>
              </a:solidFill>
              <a:effectLst/>
              <a:latin typeface="+mn-lt"/>
              <a:ea typeface="+mn-ea"/>
              <a:cs typeface="+mn-cs"/>
            </a:rPr>
            <a:t>　</a:t>
          </a:r>
          <a:endParaRPr lang="ja-JP" altLang="ja-JP" sz="1400">
            <a:effectLst/>
          </a:endParaRPr>
        </a:p>
        <a:p>
          <a:r>
            <a:rPr kumimoji="1" lang="ja-JP" altLang="ja-JP" sz="1100">
              <a:solidFill>
                <a:schemeClr val="dk1"/>
              </a:solidFill>
              <a:effectLst/>
              <a:latin typeface="+mn-lt"/>
              <a:ea typeface="+mn-ea"/>
              <a:cs typeface="+mn-cs"/>
            </a:rPr>
            <a:t>　●標準財政規模：</a:t>
          </a:r>
          <a:r>
            <a:rPr kumimoji="1" lang="en-US" altLang="ja-JP" sz="1100">
              <a:solidFill>
                <a:schemeClr val="dk1"/>
              </a:solidFill>
              <a:effectLst/>
              <a:latin typeface="+mn-lt"/>
              <a:ea typeface="+mn-ea"/>
              <a:cs typeface="+mn-cs"/>
            </a:rPr>
            <a:t>24,585,147</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473,970</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○一般会計実質収支額：</a:t>
          </a:r>
          <a:r>
            <a:rPr kumimoji="1" lang="en-US" altLang="ja-JP" sz="1100">
              <a:solidFill>
                <a:schemeClr val="dk1"/>
              </a:solidFill>
              <a:effectLst/>
              <a:latin typeface="+mn-lt"/>
              <a:ea typeface="+mn-ea"/>
              <a:cs typeface="+mn-cs"/>
            </a:rPr>
            <a:t>1,950,205</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1,274,596</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○国民健康保険事業会計実質収支額：</a:t>
          </a:r>
          <a:r>
            <a:rPr kumimoji="1" lang="en-US" altLang="ja-JP" sz="1100">
              <a:solidFill>
                <a:schemeClr val="dk1"/>
              </a:solidFill>
              <a:effectLst/>
              <a:latin typeface="+mn-lt"/>
              <a:ea typeface="+mn-ea"/>
              <a:cs typeface="+mn-cs"/>
            </a:rPr>
            <a:t>10,365</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9,023</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○後期高齢者医療事業会計実質収支額：</a:t>
          </a:r>
          <a:r>
            <a:rPr kumimoji="1" lang="en-US" altLang="ja-JP" sz="1100">
              <a:solidFill>
                <a:schemeClr val="dk1"/>
              </a:solidFill>
              <a:effectLst/>
              <a:latin typeface="+mn-lt"/>
              <a:ea typeface="+mn-ea"/>
              <a:cs typeface="+mn-cs"/>
            </a:rPr>
            <a:t>40,574</a:t>
          </a:r>
          <a:r>
            <a:rPr kumimoji="1" lang="ja-JP" altLang="ja-JP" sz="1100">
              <a:solidFill>
                <a:schemeClr val="dk1"/>
              </a:solidFill>
              <a:effectLst/>
              <a:latin typeface="+mn-lt"/>
              <a:ea typeface="+mn-ea"/>
              <a:cs typeface="+mn-cs"/>
            </a:rPr>
            <a:t>千円（前年度比</a:t>
          </a:r>
          <a:r>
            <a:rPr kumimoji="1" lang="en-US" altLang="ja-JP" sz="1100">
              <a:solidFill>
                <a:schemeClr val="dk1"/>
              </a:solidFill>
              <a:effectLst/>
              <a:latin typeface="+mn-lt"/>
              <a:ea typeface="+mn-ea"/>
              <a:cs typeface="+mn-cs"/>
            </a:rPr>
            <a:t>128</a:t>
          </a:r>
          <a:r>
            <a:rPr kumimoji="1" lang="ja-JP" altLang="ja-JP" sz="1100">
              <a:solidFill>
                <a:schemeClr val="dk1"/>
              </a:solidFill>
              <a:effectLst/>
              <a:latin typeface="+mn-lt"/>
              <a:ea typeface="+mn-ea"/>
              <a:cs typeface="+mn-cs"/>
            </a:rPr>
            <a:t>千円）</a:t>
          </a:r>
          <a:endParaRPr lang="ja-JP" altLang="ja-JP" sz="1400">
            <a:effectLst/>
          </a:endParaRPr>
        </a:p>
        <a:p>
          <a:r>
            <a:rPr kumimoji="1" lang="ja-JP" altLang="ja-JP" sz="1100">
              <a:solidFill>
                <a:schemeClr val="dk1"/>
              </a:solidFill>
              <a:effectLst/>
              <a:latin typeface="+mn-lt"/>
              <a:ea typeface="+mn-ea"/>
              <a:cs typeface="+mn-cs"/>
            </a:rPr>
            <a:t>　○介護保険事業会計実質収支額：</a:t>
          </a:r>
          <a:r>
            <a:rPr kumimoji="1" lang="en-US" altLang="ja-JP" sz="1100">
              <a:solidFill>
                <a:schemeClr val="dk1"/>
              </a:solidFill>
              <a:effectLst/>
              <a:latin typeface="+mn-lt"/>
              <a:ea typeface="+mn-ea"/>
              <a:cs typeface="+mn-cs"/>
            </a:rPr>
            <a:t>53,428</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48,212</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○下水道事業会計資金不足・剰余額：</a:t>
          </a:r>
          <a:r>
            <a:rPr kumimoji="1" lang="en-US" altLang="ja-JP" sz="1100">
              <a:solidFill>
                <a:schemeClr val="dk1"/>
              </a:solidFill>
              <a:effectLst/>
              <a:latin typeface="+mn-lt"/>
              <a:ea typeface="+mn-ea"/>
              <a:cs typeface="+mn-cs"/>
            </a:rPr>
            <a:t>297,559</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125,335</a:t>
          </a:r>
          <a:r>
            <a:rPr kumimoji="1" lang="ja-JP" altLang="ja-JP" sz="1100">
              <a:solidFill>
                <a:schemeClr val="dk1"/>
              </a:solidFill>
              <a:effectLst/>
              <a:latin typeface="+mn-lt"/>
              <a:ea typeface="+mn-ea"/>
              <a:cs typeface="+mn-cs"/>
            </a:rPr>
            <a:t>千円</a:t>
          </a:r>
          <a:r>
            <a:rPr kumimoji="1" lang="en-US" altLang="ja-JP" sz="110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51328057</v>
      </c>
      <c r="BO4" s="384"/>
      <c r="BP4" s="384"/>
      <c r="BQ4" s="384"/>
      <c r="BR4" s="384"/>
      <c r="BS4" s="384"/>
      <c r="BT4" s="384"/>
      <c r="BU4" s="385"/>
      <c r="BV4" s="383">
        <v>51081080</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7.9</v>
      </c>
      <c r="CU4" s="390"/>
      <c r="CV4" s="390"/>
      <c r="CW4" s="390"/>
      <c r="CX4" s="390"/>
      <c r="CY4" s="390"/>
      <c r="CZ4" s="390"/>
      <c r="DA4" s="391"/>
      <c r="DB4" s="389">
        <v>2.8</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48684394</v>
      </c>
      <c r="BO5" s="421"/>
      <c r="BP5" s="421"/>
      <c r="BQ5" s="421"/>
      <c r="BR5" s="421"/>
      <c r="BS5" s="421"/>
      <c r="BT5" s="421"/>
      <c r="BU5" s="422"/>
      <c r="BV5" s="420">
        <v>49953258</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94</v>
      </c>
      <c r="CU5" s="418"/>
      <c r="CV5" s="418"/>
      <c r="CW5" s="418"/>
      <c r="CX5" s="418"/>
      <c r="CY5" s="418"/>
      <c r="CZ5" s="418"/>
      <c r="DA5" s="419"/>
      <c r="DB5" s="417">
        <v>92.3</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2643663</v>
      </c>
      <c r="BO6" s="421"/>
      <c r="BP6" s="421"/>
      <c r="BQ6" s="421"/>
      <c r="BR6" s="421"/>
      <c r="BS6" s="421"/>
      <c r="BT6" s="421"/>
      <c r="BU6" s="422"/>
      <c r="BV6" s="420">
        <v>1127822</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94.5</v>
      </c>
      <c r="CU6" s="458"/>
      <c r="CV6" s="458"/>
      <c r="CW6" s="458"/>
      <c r="CX6" s="458"/>
      <c r="CY6" s="458"/>
      <c r="CZ6" s="458"/>
      <c r="DA6" s="459"/>
      <c r="DB6" s="457">
        <v>94.6</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693458</v>
      </c>
      <c r="BO7" s="421"/>
      <c r="BP7" s="421"/>
      <c r="BQ7" s="421"/>
      <c r="BR7" s="421"/>
      <c r="BS7" s="421"/>
      <c r="BT7" s="421"/>
      <c r="BU7" s="422"/>
      <c r="BV7" s="420">
        <v>452213</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24585147</v>
      </c>
      <c r="CU7" s="421"/>
      <c r="CV7" s="421"/>
      <c r="CW7" s="421"/>
      <c r="CX7" s="421"/>
      <c r="CY7" s="421"/>
      <c r="CZ7" s="421"/>
      <c r="DA7" s="422"/>
      <c r="DB7" s="420">
        <v>24111177</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1950205</v>
      </c>
      <c r="BO8" s="421"/>
      <c r="BP8" s="421"/>
      <c r="BQ8" s="421"/>
      <c r="BR8" s="421"/>
      <c r="BS8" s="421"/>
      <c r="BT8" s="421"/>
      <c r="BU8" s="422"/>
      <c r="BV8" s="420">
        <v>675609</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0.79</v>
      </c>
      <c r="CU8" s="461"/>
      <c r="CV8" s="461"/>
      <c r="CW8" s="461"/>
      <c r="CX8" s="461"/>
      <c r="CY8" s="461"/>
      <c r="CZ8" s="461"/>
      <c r="DA8" s="462"/>
      <c r="DB8" s="460">
        <v>0.81</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115271</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1274596</v>
      </c>
      <c r="BO9" s="421"/>
      <c r="BP9" s="421"/>
      <c r="BQ9" s="421"/>
      <c r="BR9" s="421"/>
      <c r="BS9" s="421"/>
      <c r="BT9" s="421"/>
      <c r="BU9" s="422"/>
      <c r="BV9" s="420">
        <v>-2239688</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6.6</v>
      </c>
      <c r="CU9" s="418"/>
      <c r="CV9" s="418"/>
      <c r="CW9" s="418"/>
      <c r="CX9" s="418"/>
      <c r="CY9" s="418"/>
      <c r="CZ9" s="418"/>
      <c r="DA9" s="419"/>
      <c r="DB9" s="417">
        <v>6.9</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116632</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337862</v>
      </c>
      <c r="BO10" s="421"/>
      <c r="BP10" s="421"/>
      <c r="BQ10" s="421"/>
      <c r="BR10" s="421"/>
      <c r="BS10" s="421"/>
      <c r="BT10" s="421"/>
      <c r="BU10" s="422"/>
      <c r="BV10" s="420">
        <v>1525202</v>
      </c>
      <c r="BW10" s="421"/>
      <c r="BX10" s="421"/>
      <c r="BY10" s="421"/>
      <c r="BZ10" s="421"/>
      <c r="CA10" s="421"/>
      <c r="CB10" s="421"/>
      <c r="CC10" s="422"/>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232</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116512</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3144050</v>
      </c>
      <c r="BO12" s="421"/>
      <c r="BP12" s="421"/>
      <c r="BQ12" s="421"/>
      <c r="BR12" s="421"/>
      <c r="BS12" s="421"/>
      <c r="BT12" s="421"/>
      <c r="BU12" s="422"/>
      <c r="BV12" s="420">
        <v>76290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90"/>
      <c r="M13" s="511" t="s">
        <v>130</v>
      </c>
      <c r="N13" s="512"/>
      <c r="O13" s="512"/>
      <c r="P13" s="512"/>
      <c r="Q13" s="513"/>
      <c r="R13" s="504">
        <v>113889</v>
      </c>
      <c r="S13" s="505"/>
      <c r="T13" s="505"/>
      <c r="U13" s="505"/>
      <c r="V13" s="506"/>
      <c r="W13" s="436" t="s">
        <v>131</v>
      </c>
      <c r="X13" s="437"/>
      <c r="Y13" s="437"/>
      <c r="Z13" s="437"/>
      <c r="AA13" s="437"/>
      <c r="AB13" s="427"/>
      <c r="AC13" s="471">
        <v>494</v>
      </c>
      <c r="AD13" s="472"/>
      <c r="AE13" s="472"/>
      <c r="AF13" s="472"/>
      <c r="AG13" s="514"/>
      <c r="AH13" s="471">
        <v>596</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-1531592</v>
      </c>
      <c r="BO13" s="421"/>
      <c r="BP13" s="421"/>
      <c r="BQ13" s="421"/>
      <c r="BR13" s="421"/>
      <c r="BS13" s="421"/>
      <c r="BT13" s="421"/>
      <c r="BU13" s="422"/>
      <c r="BV13" s="420">
        <v>-790544</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0.1</v>
      </c>
      <c r="CU13" s="418"/>
      <c r="CV13" s="418"/>
      <c r="CW13" s="418"/>
      <c r="CX13" s="418"/>
      <c r="CY13" s="418"/>
      <c r="CZ13" s="418"/>
      <c r="DA13" s="419"/>
      <c r="DB13" s="417">
        <v>-0.1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116839</v>
      </c>
      <c r="S14" s="505"/>
      <c r="T14" s="505"/>
      <c r="U14" s="505"/>
      <c r="V14" s="506"/>
      <c r="W14" s="410"/>
      <c r="X14" s="411"/>
      <c r="Y14" s="411"/>
      <c r="Z14" s="411"/>
      <c r="AA14" s="411"/>
      <c r="AB14" s="400"/>
      <c r="AC14" s="507">
        <v>1.1000000000000001</v>
      </c>
      <c r="AD14" s="508"/>
      <c r="AE14" s="508"/>
      <c r="AF14" s="508"/>
      <c r="AG14" s="509"/>
      <c r="AH14" s="507">
        <v>1.3</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90"/>
      <c r="M15" s="511" t="s">
        <v>130</v>
      </c>
      <c r="N15" s="512"/>
      <c r="O15" s="512"/>
      <c r="P15" s="512"/>
      <c r="Q15" s="513"/>
      <c r="R15" s="504">
        <v>114457</v>
      </c>
      <c r="S15" s="505"/>
      <c r="T15" s="505"/>
      <c r="U15" s="505"/>
      <c r="V15" s="506"/>
      <c r="W15" s="436" t="s">
        <v>137</v>
      </c>
      <c r="X15" s="437"/>
      <c r="Y15" s="437"/>
      <c r="Z15" s="437"/>
      <c r="AA15" s="437"/>
      <c r="AB15" s="427"/>
      <c r="AC15" s="471">
        <v>7986</v>
      </c>
      <c r="AD15" s="472"/>
      <c r="AE15" s="472"/>
      <c r="AF15" s="472"/>
      <c r="AG15" s="514"/>
      <c r="AH15" s="471">
        <v>9004</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15619458</v>
      </c>
      <c r="BO15" s="384"/>
      <c r="BP15" s="384"/>
      <c r="BQ15" s="384"/>
      <c r="BR15" s="384"/>
      <c r="BS15" s="384"/>
      <c r="BT15" s="384"/>
      <c r="BU15" s="385"/>
      <c r="BV15" s="383">
        <v>15188051</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17.3</v>
      </c>
      <c r="AD16" s="508"/>
      <c r="AE16" s="508"/>
      <c r="AF16" s="508"/>
      <c r="AG16" s="509"/>
      <c r="AH16" s="507">
        <v>18.899999999999999</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20049728</v>
      </c>
      <c r="BO16" s="421"/>
      <c r="BP16" s="421"/>
      <c r="BQ16" s="421"/>
      <c r="BR16" s="421"/>
      <c r="BS16" s="421"/>
      <c r="BT16" s="421"/>
      <c r="BU16" s="422"/>
      <c r="BV16" s="420">
        <v>19321175</v>
      </c>
      <c r="BW16" s="421"/>
      <c r="BX16" s="421"/>
      <c r="BY16" s="421"/>
      <c r="BZ16" s="421"/>
      <c r="CA16" s="421"/>
      <c r="CB16" s="421"/>
      <c r="CC16" s="422"/>
      <c r="CD16" s="184"/>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94"/>
      <c r="M17" s="531" t="s">
        <v>143</v>
      </c>
      <c r="N17" s="532"/>
      <c r="O17" s="532"/>
      <c r="P17" s="532"/>
      <c r="Q17" s="533"/>
      <c r="R17" s="526" t="s">
        <v>144</v>
      </c>
      <c r="S17" s="527"/>
      <c r="T17" s="527"/>
      <c r="U17" s="527"/>
      <c r="V17" s="528"/>
      <c r="W17" s="436" t="s">
        <v>145</v>
      </c>
      <c r="X17" s="437"/>
      <c r="Y17" s="437"/>
      <c r="Z17" s="437"/>
      <c r="AA17" s="437"/>
      <c r="AB17" s="427"/>
      <c r="AC17" s="471">
        <v>37693</v>
      </c>
      <c r="AD17" s="472"/>
      <c r="AE17" s="472"/>
      <c r="AF17" s="472"/>
      <c r="AG17" s="514"/>
      <c r="AH17" s="471">
        <v>37978</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19899642</v>
      </c>
      <c r="BO17" s="421"/>
      <c r="BP17" s="421"/>
      <c r="BQ17" s="421"/>
      <c r="BR17" s="421"/>
      <c r="BS17" s="421"/>
      <c r="BT17" s="421"/>
      <c r="BU17" s="422"/>
      <c r="BV17" s="420">
        <v>19357216</v>
      </c>
      <c r="BW17" s="421"/>
      <c r="BX17" s="421"/>
      <c r="BY17" s="421"/>
      <c r="BZ17" s="421"/>
      <c r="CA17" s="421"/>
      <c r="CB17" s="421"/>
      <c r="CC17" s="422"/>
      <c r="CD17" s="184"/>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12.88</v>
      </c>
      <c r="M18" s="544"/>
      <c r="N18" s="544"/>
      <c r="O18" s="544"/>
      <c r="P18" s="544"/>
      <c r="Q18" s="544"/>
      <c r="R18" s="545"/>
      <c r="S18" s="545"/>
      <c r="T18" s="545"/>
      <c r="U18" s="545"/>
      <c r="V18" s="546"/>
      <c r="W18" s="438"/>
      <c r="X18" s="439"/>
      <c r="Y18" s="439"/>
      <c r="Z18" s="439"/>
      <c r="AA18" s="439"/>
      <c r="AB18" s="430"/>
      <c r="AC18" s="547">
        <v>81.599999999999994</v>
      </c>
      <c r="AD18" s="548"/>
      <c r="AE18" s="548"/>
      <c r="AF18" s="548"/>
      <c r="AG18" s="549"/>
      <c r="AH18" s="547">
        <v>79.8</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23409590</v>
      </c>
      <c r="BO18" s="421"/>
      <c r="BP18" s="421"/>
      <c r="BQ18" s="421"/>
      <c r="BR18" s="421"/>
      <c r="BS18" s="421"/>
      <c r="BT18" s="421"/>
      <c r="BU18" s="422"/>
      <c r="BV18" s="420">
        <v>22798864</v>
      </c>
      <c r="BW18" s="421"/>
      <c r="BX18" s="421"/>
      <c r="BY18" s="421"/>
      <c r="BZ18" s="421"/>
      <c r="CA18" s="421"/>
      <c r="CB18" s="421"/>
      <c r="CC18" s="422"/>
      <c r="CD18" s="184"/>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8950</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32904975</v>
      </c>
      <c r="BO19" s="421"/>
      <c r="BP19" s="421"/>
      <c r="BQ19" s="421"/>
      <c r="BR19" s="421"/>
      <c r="BS19" s="421"/>
      <c r="BT19" s="421"/>
      <c r="BU19" s="422"/>
      <c r="BV19" s="420">
        <v>30806295</v>
      </c>
      <c r="BW19" s="421"/>
      <c r="BX19" s="421"/>
      <c r="BY19" s="421"/>
      <c r="BZ19" s="421"/>
      <c r="CA19" s="421"/>
      <c r="CB19" s="421"/>
      <c r="CC19" s="422"/>
      <c r="CD19" s="184"/>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51217</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4"/>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4"/>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22834107</v>
      </c>
      <c r="BO22" s="384"/>
      <c r="BP22" s="384"/>
      <c r="BQ22" s="384"/>
      <c r="BR22" s="384"/>
      <c r="BS22" s="384"/>
      <c r="BT22" s="384"/>
      <c r="BU22" s="385"/>
      <c r="BV22" s="383">
        <v>24409480</v>
      </c>
      <c r="BW22" s="384"/>
      <c r="BX22" s="384"/>
      <c r="BY22" s="384"/>
      <c r="BZ22" s="384"/>
      <c r="CA22" s="384"/>
      <c r="CB22" s="384"/>
      <c r="CC22" s="385"/>
      <c r="CD22" s="184"/>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19937531</v>
      </c>
      <c r="BO23" s="421"/>
      <c r="BP23" s="421"/>
      <c r="BQ23" s="421"/>
      <c r="BR23" s="421"/>
      <c r="BS23" s="421"/>
      <c r="BT23" s="421"/>
      <c r="BU23" s="422"/>
      <c r="BV23" s="420">
        <v>21282023</v>
      </c>
      <c r="BW23" s="421"/>
      <c r="BX23" s="421"/>
      <c r="BY23" s="421"/>
      <c r="BZ23" s="421"/>
      <c r="CA23" s="421"/>
      <c r="CB23" s="421"/>
      <c r="CC23" s="422"/>
      <c r="CD23" s="184"/>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9600</v>
      </c>
      <c r="R24" s="472"/>
      <c r="S24" s="472"/>
      <c r="T24" s="472"/>
      <c r="U24" s="472"/>
      <c r="V24" s="514"/>
      <c r="W24" s="566"/>
      <c r="X24" s="567"/>
      <c r="Y24" s="568"/>
      <c r="Z24" s="470" t="s">
        <v>162</v>
      </c>
      <c r="AA24" s="450"/>
      <c r="AB24" s="450"/>
      <c r="AC24" s="450"/>
      <c r="AD24" s="450"/>
      <c r="AE24" s="450"/>
      <c r="AF24" s="450"/>
      <c r="AG24" s="451"/>
      <c r="AH24" s="471">
        <v>538</v>
      </c>
      <c r="AI24" s="472"/>
      <c r="AJ24" s="472"/>
      <c r="AK24" s="472"/>
      <c r="AL24" s="514"/>
      <c r="AM24" s="471">
        <v>1682864</v>
      </c>
      <c r="AN24" s="472"/>
      <c r="AO24" s="472"/>
      <c r="AP24" s="472"/>
      <c r="AQ24" s="472"/>
      <c r="AR24" s="514"/>
      <c r="AS24" s="471">
        <v>3128</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6194658</v>
      </c>
      <c r="BO24" s="421"/>
      <c r="BP24" s="421"/>
      <c r="BQ24" s="421"/>
      <c r="BR24" s="421"/>
      <c r="BS24" s="421"/>
      <c r="BT24" s="421"/>
      <c r="BU24" s="422"/>
      <c r="BV24" s="420">
        <v>6490524</v>
      </c>
      <c r="BW24" s="421"/>
      <c r="BX24" s="421"/>
      <c r="BY24" s="421"/>
      <c r="BZ24" s="421"/>
      <c r="CA24" s="421"/>
      <c r="CB24" s="421"/>
      <c r="CC24" s="422"/>
      <c r="CD24" s="184"/>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8400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6668233</v>
      </c>
      <c r="BO25" s="384"/>
      <c r="BP25" s="384"/>
      <c r="BQ25" s="384"/>
      <c r="BR25" s="384"/>
      <c r="BS25" s="384"/>
      <c r="BT25" s="384"/>
      <c r="BU25" s="385"/>
      <c r="BV25" s="383">
        <v>7775417</v>
      </c>
      <c r="BW25" s="384"/>
      <c r="BX25" s="384"/>
      <c r="BY25" s="384"/>
      <c r="BZ25" s="384"/>
      <c r="CA25" s="384"/>
      <c r="CB25" s="384"/>
      <c r="CC25" s="385"/>
      <c r="CD25" s="184"/>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7700</v>
      </c>
      <c r="R26" s="472"/>
      <c r="S26" s="472"/>
      <c r="T26" s="472"/>
      <c r="U26" s="472"/>
      <c r="V26" s="514"/>
      <c r="W26" s="566"/>
      <c r="X26" s="567"/>
      <c r="Y26" s="568"/>
      <c r="Z26" s="470" t="s">
        <v>168</v>
      </c>
      <c r="AA26" s="572"/>
      <c r="AB26" s="572"/>
      <c r="AC26" s="572"/>
      <c r="AD26" s="572"/>
      <c r="AE26" s="572"/>
      <c r="AF26" s="572"/>
      <c r="AG26" s="573"/>
      <c r="AH26" s="471">
        <v>27</v>
      </c>
      <c r="AI26" s="472"/>
      <c r="AJ26" s="472"/>
      <c r="AK26" s="472"/>
      <c r="AL26" s="514"/>
      <c r="AM26" s="471">
        <v>85077</v>
      </c>
      <c r="AN26" s="472"/>
      <c r="AO26" s="472"/>
      <c r="AP26" s="472"/>
      <c r="AQ26" s="472"/>
      <c r="AR26" s="514"/>
      <c r="AS26" s="471">
        <v>3151</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4"/>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5500</v>
      </c>
      <c r="R27" s="472"/>
      <c r="S27" s="472"/>
      <c r="T27" s="472"/>
      <c r="U27" s="472"/>
      <c r="V27" s="514"/>
      <c r="W27" s="566"/>
      <c r="X27" s="567"/>
      <c r="Y27" s="568"/>
      <c r="Z27" s="470" t="s">
        <v>171</v>
      </c>
      <c r="AA27" s="450"/>
      <c r="AB27" s="450"/>
      <c r="AC27" s="450"/>
      <c r="AD27" s="450"/>
      <c r="AE27" s="450"/>
      <c r="AF27" s="450"/>
      <c r="AG27" s="451"/>
      <c r="AH27" s="471">
        <v>2</v>
      </c>
      <c r="AI27" s="472"/>
      <c r="AJ27" s="472"/>
      <c r="AK27" s="472"/>
      <c r="AL27" s="514"/>
      <c r="AM27" s="471" t="s">
        <v>172</v>
      </c>
      <c r="AN27" s="472"/>
      <c r="AO27" s="472"/>
      <c r="AP27" s="472"/>
      <c r="AQ27" s="472"/>
      <c r="AR27" s="514"/>
      <c r="AS27" s="471" t="s">
        <v>172</v>
      </c>
      <c r="AT27" s="472"/>
      <c r="AU27" s="472"/>
      <c r="AV27" s="472"/>
      <c r="AW27" s="472"/>
      <c r="AX27" s="473"/>
      <c r="AY27" s="515" t="s">
        <v>173</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7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174</v>
      </c>
      <c r="F28" s="450"/>
      <c r="G28" s="450"/>
      <c r="H28" s="450"/>
      <c r="I28" s="450"/>
      <c r="J28" s="450"/>
      <c r="K28" s="451"/>
      <c r="L28" s="471">
        <v>1</v>
      </c>
      <c r="M28" s="472"/>
      <c r="N28" s="472"/>
      <c r="O28" s="472"/>
      <c r="P28" s="514"/>
      <c r="Q28" s="471">
        <v>5100</v>
      </c>
      <c r="R28" s="472"/>
      <c r="S28" s="472"/>
      <c r="T28" s="472"/>
      <c r="U28" s="472"/>
      <c r="V28" s="514"/>
      <c r="W28" s="566"/>
      <c r="X28" s="567"/>
      <c r="Y28" s="568"/>
      <c r="Z28" s="470" t="s">
        <v>175</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176</v>
      </c>
      <c r="AZ28" s="575"/>
      <c r="BA28" s="575"/>
      <c r="BB28" s="576"/>
      <c r="BC28" s="380" t="s">
        <v>46</v>
      </c>
      <c r="BD28" s="381"/>
      <c r="BE28" s="381"/>
      <c r="BF28" s="381"/>
      <c r="BG28" s="381"/>
      <c r="BH28" s="381"/>
      <c r="BI28" s="381"/>
      <c r="BJ28" s="381"/>
      <c r="BK28" s="381"/>
      <c r="BL28" s="381"/>
      <c r="BM28" s="382"/>
      <c r="BN28" s="383">
        <v>3621255</v>
      </c>
      <c r="BO28" s="384"/>
      <c r="BP28" s="384"/>
      <c r="BQ28" s="384"/>
      <c r="BR28" s="384"/>
      <c r="BS28" s="384"/>
      <c r="BT28" s="384"/>
      <c r="BU28" s="385"/>
      <c r="BV28" s="383">
        <v>6427443</v>
      </c>
      <c r="BW28" s="384"/>
      <c r="BX28" s="384"/>
      <c r="BY28" s="384"/>
      <c r="BZ28" s="384"/>
      <c r="CA28" s="384"/>
      <c r="CB28" s="384"/>
      <c r="CC28" s="385"/>
      <c r="CD28" s="184"/>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177</v>
      </c>
      <c r="F29" s="450"/>
      <c r="G29" s="450"/>
      <c r="H29" s="450"/>
      <c r="I29" s="450"/>
      <c r="J29" s="450"/>
      <c r="K29" s="451"/>
      <c r="L29" s="471">
        <v>20</v>
      </c>
      <c r="M29" s="472"/>
      <c r="N29" s="472"/>
      <c r="O29" s="472"/>
      <c r="P29" s="514"/>
      <c r="Q29" s="471">
        <v>4800</v>
      </c>
      <c r="R29" s="472"/>
      <c r="S29" s="472"/>
      <c r="T29" s="472"/>
      <c r="U29" s="472"/>
      <c r="V29" s="514"/>
      <c r="W29" s="569"/>
      <c r="X29" s="570"/>
      <c r="Y29" s="571"/>
      <c r="Z29" s="470" t="s">
        <v>178</v>
      </c>
      <c r="AA29" s="450"/>
      <c r="AB29" s="450"/>
      <c r="AC29" s="450"/>
      <c r="AD29" s="450"/>
      <c r="AE29" s="450"/>
      <c r="AF29" s="450"/>
      <c r="AG29" s="451"/>
      <c r="AH29" s="471">
        <v>540</v>
      </c>
      <c r="AI29" s="472"/>
      <c r="AJ29" s="472"/>
      <c r="AK29" s="472"/>
      <c r="AL29" s="514"/>
      <c r="AM29" s="471">
        <v>1691918</v>
      </c>
      <c r="AN29" s="472"/>
      <c r="AO29" s="472"/>
      <c r="AP29" s="472"/>
      <c r="AQ29" s="472"/>
      <c r="AR29" s="514"/>
      <c r="AS29" s="471">
        <v>3133</v>
      </c>
      <c r="AT29" s="472"/>
      <c r="AU29" s="472"/>
      <c r="AV29" s="472"/>
      <c r="AW29" s="472"/>
      <c r="AX29" s="473"/>
      <c r="AY29" s="577"/>
      <c r="AZ29" s="578"/>
      <c r="BA29" s="578"/>
      <c r="BB29" s="579"/>
      <c r="BC29" s="454" t="s">
        <v>179</v>
      </c>
      <c r="BD29" s="455"/>
      <c r="BE29" s="455"/>
      <c r="BF29" s="455"/>
      <c r="BG29" s="455"/>
      <c r="BH29" s="455"/>
      <c r="BI29" s="455"/>
      <c r="BJ29" s="455"/>
      <c r="BK29" s="455"/>
      <c r="BL29" s="455"/>
      <c r="BM29" s="456"/>
      <c r="BN29" s="420">
        <v>322</v>
      </c>
      <c r="BO29" s="421"/>
      <c r="BP29" s="421"/>
      <c r="BQ29" s="421"/>
      <c r="BR29" s="421"/>
      <c r="BS29" s="421"/>
      <c r="BT29" s="421"/>
      <c r="BU29" s="422"/>
      <c r="BV29" s="420">
        <v>322</v>
      </c>
      <c r="BW29" s="421"/>
      <c r="BX29" s="421"/>
      <c r="BY29" s="421"/>
      <c r="BZ29" s="421"/>
      <c r="CA29" s="421"/>
      <c r="CB29" s="421"/>
      <c r="CC29" s="422"/>
      <c r="CD29" s="17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180</v>
      </c>
      <c r="X30" s="588"/>
      <c r="Y30" s="588"/>
      <c r="Z30" s="588"/>
      <c r="AA30" s="588"/>
      <c r="AB30" s="588"/>
      <c r="AC30" s="588"/>
      <c r="AD30" s="588"/>
      <c r="AE30" s="588"/>
      <c r="AF30" s="588"/>
      <c r="AG30" s="589"/>
      <c r="AH30" s="547">
        <v>97.9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5664509</v>
      </c>
      <c r="BO30" s="540"/>
      <c r="BP30" s="540"/>
      <c r="BQ30" s="540"/>
      <c r="BR30" s="540"/>
      <c r="BS30" s="540"/>
      <c r="BT30" s="540"/>
      <c r="BU30" s="541"/>
      <c r="BV30" s="539">
        <v>3651024</v>
      </c>
      <c r="BW30" s="540"/>
      <c r="BX30" s="540"/>
      <c r="BY30" s="540"/>
      <c r="BZ30" s="540"/>
      <c r="CA30" s="540"/>
      <c r="CB30" s="540"/>
      <c r="CC30" s="541"/>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83" t="s">
        <v>181</v>
      </c>
      <c r="D32" s="583"/>
      <c r="E32" s="583"/>
      <c r="F32" s="583"/>
      <c r="G32" s="583"/>
      <c r="H32" s="583"/>
      <c r="I32" s="583"/>
      <c r="J32" s="583"/>
      <c r="K32" s="583"/>
      <c r="L32" s="583"/>
      <c r="M32" s="583"/>
      <c r="N32" s="583"/>
      <c r="O32" s="583"/>
      <c r="P32" s="583"/>
      <c r="Q32" s="583"/>
      <c r="R32" s="583"/>
      <c r="S32" s="583"/>
      <c r="U32" s="424" t="s">
        <v>182</v>
      </c>
      <c r="V32" s="424"/>
      <c r="W32" s="424"/>
      <c r="X32" s="424"/>
      <c r="Y32" s="424"/>
      <c r="Z32" s="424"/>
      <c r="AA32" s="424"/>
      <c r="AB32" s="424"/>
      <c r="AC32" s="424"/>
      <c r="AD32" s="424"/>
      <c r="AE32" s="424"/>
      <c r="AF32" s="424"/>
      <c r="AG32" s="424"/>
      <c r="AH32" s="424"/>
      <c r="AI32" s="424"/>
      <c r="AJ32" s="424"/>
      <c r="AK32" s="424"/>
      <c r="AM32" s="424" t="s">
        <v>183</v>
      </c>
      <c r="AN32" s="424"/>
      <c r="AO32" s="424"/>
      <c r="AP32" s="424"/>
      <c r="AQ32" s="424"/>
      <c r="AR32" s="424"/>
      <c r="AS32" s="424"/>
      <c r="AT32" s="424"/>
      <c r="AU32" s="424"/>
      <c r="AV32" s="424"/>
      <c r="AW32" s="424"/>
      <c r="AX32" s="424"/>
      <c r="AY32" s="424"/>
      <c r="AZ32" s="424"/>
      <c r="BA32" s="424"/>
      <c r="BB32" s="424"/>
      <c r="BC32" s="424"/>
      <c r="BE32" s="424" t="s">
        <v>184</v>
      </c>
      <c r="BF32" s="424"/>
      <c r="BG32" s="424"/>
      <c r="BH32" s="424"/>
      <c r="BI32" s="424"/>
      <c r="BJ32" s="424"/>
      <c r="BK32" s="424"/>
      <c r="BL32" s="424"/>
      <c r="BM32" s="424"/>
      <c r="BN32" s="424"/>
      <c r="BO32" s="424"/>
      <c r="BP32" s="424"/>
      <c r="BQ32" s="424"/>
      <c r="BR32" s="424"/>
      <c r="BS32" s="424"/>
      <c r="BT32" s="424"/>
      <c r="BU32" s="424"/>
      <c r="BW32" s="424" t="s">
        <v>185</v>
      </c>
      <c r="BX32" s="424"/>
      <c r="BY32" s="424"/>
      <c r="BZ32" s="424"/>
      <c r="CA32" s="424"/>
      <c r="CB32" s="424"/>
      <c r="CC32" s="424"/>
      <c r="CD32" s="424"/>
      <c r="CE32" s="424"/>
      <c r="CF32" s="424"/>
      <c r="CG32" s="424"/>
      <c r="CH32" s="424"/>
      <c r="CI32" s="424"/>
      <c r="CJ32" s="424"/>
      <c r="CK32" s="424"/>
      <c r="CL32" s="424"/>
      <c r="CM32" s="424"/>
      <c r="CO32" s="424" t="s">
        <v>186</v>
      </c>
      <c r="CP32" s="424"/>
      <c r="CQ32" s="424"/>
      <c r="CR32" s="424"/>
      <c r="CS32" s="424"/>
      <c r="CT32" s="424"/>
      <c r="CU32" s="424"/>
      <c r="CV32" s="424"/>
      <c r="CW32" s="424"/>
      <c r="CX32" s="424"/>
      <c r="CY32" s="424"/>
      <c r="CZ32" s="424"/>
      <c r="DA32" s="424"/>
      <c r="DB32" s="424"/>
      <c r="DC32" s="424"/>
      <c r="DD32" s="424"/>
      <c r="DE32" s="424"/>
      <c r="DI32" s="201"/>
    </row>
    <row r="33" spans="1:113" ht="13.5" customHeight="1" x14ac:dyDescent="0.2">
      <c r="A33" s="175"/>
      <c r="B33" s="202"/>
      <c r="C33" s="444" t="s">
        <v>187</v>
      </c>
      <c r="D33" s="444"/>
      <c r="E33" s="409" t="s">
        <v>188</v>
      </c>
      <c r="F33" s="409"/>
      <c r="G33" s="409"/>
      <c r="H33" s="409"/>
      <c r="I33" s="409"/>
      <c r="J33" s="409"/>
      <c r="K33" s="409"/>
      <c r="L33" s="409"/>
      <c r="M33" s="409"/>
      <c r="N33" s="409"/>
      <c r="O33" s="409"/>
      <c r="P33" s="409"/>
      <c r="Q33" s="409"/>
      <c r="R33" s="409"/>
      <c r="S33" s="409"/>
      <c r="T33" s="179"/>
      <c r="U33" s="444" t="s">
        <v>187</v>
      </c>
      <c r="V33" s="444"/>
      <c r="W33" s="409" t="s">
        <v>188</v>
      </c>
      <c r="X33" s="409"/>
      <c r="Y33" s="409"/>
      <c r="Z33" s="409"/>
      <c r="AA33" s="409"/>
      <c r="AB33" s="409"/>
      <c r="AC33" s="409"/>
      <c r="AD33" s="409"/>
      <c r="AE33" s="409"/>
      <c r="AF33" s="409"/>
      <c r="AG33" s="409"/>
      <c r="AH33" s="409"/>
      <c r="AI33" s="409"/>
      <c r="AJ33" s="409"/>
      <c r="AK33" s="409"/>
      <c r="AL33" s="179"/>
      <c r="AM33" s="444" t="s">
        <v>187</v>
      </c>
      <c r="AN33" s="444"/>
      <c r="AO33" s="409" t="s">
        <v>188</v>
      </c>
      <c r="AP33" s="409"/>
      <c r="AQ33" s="409"/>
      <c r="AR33" s="409"/>
      <c r="AS33" s="409"/>
      <c r="AT33" s="409"/>
      <c r="AU33" s="409"/>
      <c r="AV33" s="409"/>
      <c r="AW33" s="409"/>
      <c r="AX33" s="409"/>
      <c r="AY33" s="409"/>
      <c r="AZ33" s="409"/>
      <c r="BA33" s="409"/>
      <c r="BB33" s="409"/>
      <c r="BC33" s="409"/>
      <c r="BD33" s="185"/>
      <c r="BE33" s="409" t="s">
        <v>189</v>
      </c>
      <c r="BF33" s="409"/>
      <c r="BG33" s="409" t="s">
        <v>190</v>
      </c>
      <c r="BH33" s="409"/>
      <c r="BI33" s="409"/>
      <c r="BJ33" s="409"/>
      <c r="BK33" s="409"/>
      <c r="BL33" s="409"/>
      <c r="BM33" s="409"/>
      <c r="BN33" s="409"/>
      <c r="BO33" s="409"/>
      <c r="BP33" s="409"/>
      <c r="BQ33" s="409"/>
      <c r="BR33" s="409"/>
      <c r="BS33" s="409"/>
      <c r="BT33" s="409"/>
      <c r="BU33" s="409"/>
      <c r="BV33" s="185"/>
      <c r="BW33" s="444" t="s">
        <v>189</v>
      </c>
      <c r="BX33" s="444"/>
      <c r="BY33" s="409" t="s">
        <v>191</v>
      </c>
      <c r="BZ33" s="409"/>
      <c r="CA33" s="409"/>
      <c r="CB33" s="409"/>
      <c r="CC33" s="409"/>
      <c r="CD33" s="409"/>
      <c r="CE33" s="409"/>
      <c r="CF33" s="409"/>
      <c r="CG33" s="409"/>
      <c r="CH33" s="409"/>
      <c r="CI33" s="409"/>
      <c r="CJ33" s="409"/>
      <c r="CK33" s="409"/>
      <c r="CL33" s="409"/>
      <c r="CM33" s="409"/>
      <c r="CN33" s="179"/>
      <c r="CO33" s="444" t="s">
        <v>187</v>
      </c>
      <c r="CP33" s="444"/>
      <c r="CQ33" s="409" t="s">
        <v>192</v>
      </c>
      <c r="CR33" s="409"/>
      <c r="CS33" s="409"/>
      <c r="CT33" s="409"/>
      <c r="CU33" s="409"/>
      <c r="CV33" s="409"/>
      <c r="CW33" s="409"/>
      <c r="CX33" s="409"/>
      <c r="CY33" s="409"/>
      <c r="CZ33" s="409"/>
      <c r="DA33" s="409"/>
      <c r="DB33" s="409"/>
      <c r="DC33" s="409"/>
      <c r="DD33" s="409"/>
      <c r="DE33" s="409"/>
      <c r="DF33" s="179"/>
      <c r="DG33" s="609" t="s">
        <v>193</v>
      </c>
      <c r="DH33" s="609"/>
      <c r="DI33" s="180"/>
    </row>
    <row r="34" spans="1:113" ht="32.25" customHeight="1" x14ac:dyDescent="0.2">
      <c r="A34" s="175"/>
      <c r="B34" s="202"/>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2</v>
      </c>
      <c r="V34" s="610"/>
      <c r="W34" s="611" t="str">
        <f>IF('各会計、関係団体の財政状況及び健全化判断比率'!B28="","",'各会計、関係団体の財政状況及び健全化判断比率'!B28)</f>
        <v>国民健康保険事業会計</v>
      </c>
      <c r="X34" s="611"/>
      <c r="Y34" s="611"/>
      <c r="Z34" s="611"/>
      <c r="AA34" s="611"/>
      <c r="AB34" s="611"/>
      <c r="AC34" s="611"/>
      <c r="AD34" s="611"/>
      <c r="AE34" s="611"/>
      <c r="AF34" s="611"/>
      <c r="AG34" s="611"/>
      <c r="AH34" s="611"/>
      <c r="AI34" s="611"/>
      <c r="AJ34" s="611"/>
      <c r="AK34" s="611"/>
      <c r="AL34" s="175"/>
      <c r="AM34" s="610">
        <f>IF(AO34="","",MAX(C34:D43,U34:V43)+1)</f>
        <v>5</v>
      </c>
      <c r="AN34" s="610"/>
      <c r="AO34" s="611" t="str">
        <f>IF('各会計、関係団体の財政状況及び健全化判断比率'!B31="","",'各会計、関係団体の財政状況及び健全化判断比率'!B31)</f>
        <v>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6</v>
      </c>
      <c r="BX34" s="610"/>
      <c r="BY34" s="611" t="str">
        <f>IF('各会計、関係団体の財政状況及び健全化判断比率'!B68="","",'各会計、関係団体の財政状況及び健全化判断比率'!B68)</f>
        <v>昭和病院企業団</v>
      </c>
      <c r="BZ34" s="611"/>
      <c r="CA34" s="611"/>
      <c r="CB34" s="611"/>
      <c r="CC34" s="611"/>
      <c r="CD34" s="611"/>
      <c r="CE34" s="611"/>
      <c r="CF34" s="611"/>
      <c r="CG34" s="611"/>
      <c r="CH34" s="611"/>
      <c r="CI34" s="611"/>
      <c r="CJ34" s="611"/>
      <c r="CK34" s="611"/>
      <c r="CL34" s="611"/>
      <c r="CM34" s="611"/>
      <c r="CN34" s="175"/>
      <c r="CO34" s="610">
        <f>IF(CQ34="","",MAX(C34:D43,U34:V43,AM34:AN43,BE34:BF43,BW34:BX43)+1)</f>
        <v>16</v>
      </c>
      <c r="CP34" s="610"/>
      <c r="CQ34" s="611" t="str">
        <f>IF('各会計、関係団体の財政状況及び健全化判断比率'!BS7="","",'各会計、関係団体の財政状況及び健全化判断比率'!BS7)</f>
        <v>東久留米市土地開発公社</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〇</v>
      </c>
      <c r="DH34" s="612"/>
      <c r="DI34" s="180"/>
    </row>
    <row r="35" spans="1:113" ht="32.25" customHeight="1" x14ac:dyDescent="0.2">
      <c r="A35" s="175"/>
      <c r="B35" s="202"/>
      <c r="C35" s="610" t="str">
        <f>IF(E35="","",C34+1)</f>
        <v/>
      </c>
      <c r="D35" s="610"/>
      <c r="E35" s="611" t="str">
        <f>IF('各会計、関係団体の財政状況及び健全化判断比率'!B8="","",'各会計、関係団体の財政状況及び健全化判断比率'!B8)</f>
        <v/>
      </c>
      <c r="F35" s="611"/>
      <c r="G35" s="611"/>
      <c r="H35" s="611"/>
      <c r="I35" s="611"/>
      <c r="J35" s="611"/>
      <c r="K35" s="611"/>
      <c r="L35" s="611"/>
      <c r="M35" s="611"/>
      <c r="N35" s="611"/>
      <c r="O35" s="611"/>
      <c r="P35" s="611"/>
      <c r="Q35" s="611"/>
      <c r="R35" s="611"/>
      <c r="S35" s="611"/>
      <c r="T35" s="175"/>
      <c r="U35" s="610">
        <f>IF(W35="","",U34+1)</f>
        <v>3</v>
      </c>
      <c r="V35" s="610"/>
      <c r="W35" s="611" t="str">
        <f>IF('各会計、関係団体の財政状況及び健全化判断比率'!B29="","",'各会計、関係団体の財政状況及び健全化判断比率'!B29)</f>
        <v>介護保険事業会計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7</v>
      </c>
      <c r="BX35" s="610"/>
      <c r="BY35" s="611" t="str">
        <f>IF('各会計、関係団体の財政状況及び健全化判断比率'!B69="","",'各会計、関係団体の財政状況及び健全化判断比率'!B69)</f>
        <v>柳泉園組合</v>
      </c>
      <c r="BZ35" s="611"/>
      <c r="CA35" s="611"/>
      <c r="CB35" s="611"/>
      <c r="CC35" s="611"/>
      <c r="CD35" s="611"/>
      <c r="CE35" s="611"/>
      <c r="CF35" s="611"/>
      <c r="CG35" s="611"/>
      <c r="CH35" s="611"/>
      <c r="CI35" s="611"/>
      <c r="CJ35" s="611"/>
      <c r="CK35" s="611"/>
      <c r="CL35" s="611"/>
      <c r="CM35" s="611"/>
      <c r="CN35" s="175"/>
      <c r="CO35" s="610" t="str">
        <f t="shared" ref="CO35:CO43" si="3">IF(CQ35="","",CO34+1)</f>
        <v/>
      </c>
      <c r="CP35" s="610"/>
      <c r="CQ35" s="611" t="str">
        <f>IF('各会計、関係団体の財政状況及び健全化判断比率'!BS8="","",'各会計、関係団体の財政状況及び健全化判断比率'!BS8)</f>
        <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180"/>
    </row>
    <row r="36" spans="1:113" ht="32.25" customHeight="1" x14ac:dyDescent="0.2">
      <c r="A36" s="175"/>
      <c r="B36" s="202"/>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4</v>
      </c>
      <c r="V36" s="610"/>
      <c r="W36" s="611" t="str">
        <f>IF('各会計、関係団体の財政状況及び健全化判断比率'!B30="","",'各会計、関係団体の財政状況及び健全化判断比率'!B30)</f>
        <v>後期高齢者医療事業会計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8</v>
      </c>
      <c r="BX36" s="610"/>
      <c r="BY36" s="611" t="str">
        <f>IF('各会計、関係団体の財政状況及び健全化判断比率'!B70="","",'各会計、関係団体の財政状況及び健全化判断比率'!B70)</f>
        <v>東京たま広域資源循環組合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180"/>
    </row>
    <row r="37" spans="1:113" ht="32.25" customHeight="1" x14ac:dyDescent="0.2">
      <c r="A37" s="175"/>
      <c r="B37" s="202"/>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9</v>
      </c>
      <c r="BX37" s="610"/>
      <c r="BY37" s="611" t="str">
        <f>IF('各会計、関係団体の財政状況及び健全化判断比率'!B71="","",'各会計、関係団体の財政状況及び健全化判断比率'!B71)</f>
        <v>多摩六都科学館組合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180"/>
    </row>
    <row r="38" spans="1:113" ht="32.25" customHeight="1" x14ac:dyDescent="0.2">
      <c r="A38" s="175"/>
      <c r="B38" s="202"/>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10</v>
      </c>
      <c r="BX38" s="610"/>
      <c r="BY38" s="611" t="str">
        <f>IF('各会計、関係団体の財政状況及び健全化判断比率'!B72="","",'各会計、関係団体の財政状況及び健全化判断比率'!B72)</f>
        <v>東京市町村総合事務組合(一般会計)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180"/>
    </row>
    <row r="39" spans="1:113" ht="32.25" customHeight="1" x14ac:dyDescent="0.2">
      <c r="A39" s="175"/>
      <c r="B39" s="202"/>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11</v>
      </c>
      <c r="BX39" s="610"/>
      <c r="BY39" s="611" t="str">
        <f>IF('各会計、関係団体の財政状況及び健全化判断比率'!B73="","",'各会計、関係団体の財政状況及び健全化判断比率'!B73)</f>
        <v>東京市町村総合事務組合(東京都市町村民交通災害共済事業特別会計)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180"/>
    </row>
    <row r="40" spans="1:113" ht="32.25" customHeight="1" x14ac:dyDescent="0.2">
      <c r="A40" s="175"/>
      <c r="B40" s="202"/>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12</v>
      </c>
      <c r="BX40" s="610"/>
      <c r="BY40" s="611" t="str">
        <f>IF('各会計、関係団体の財政状況及び健全化判断比率'!B74="","",'各会計、関係団体の財政状況及び健全化判断比率'!B74)</f>
        <v>東京都市町村職員退職手当組合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180"/>
    </row>
    <row r="41" spans="1:113" ht="32.25" customHeight="1" x14ac:dyDescent="0.2">
      <c r="A41" s="175"/>
      <c r="B41" s="202"/>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13</v>
      </c>
      <c r="BX41" s="610"/>
      <c r="BY41" s="611" t="str">
        <f>IF('各会計、関係団体の財政状況及び健全化判断比率'!B75="","",'各会計、関係団体の財政状況及び健全化判断比率'!B75)</f>
        <v>東京都市町村議会議員公務災害補償等組合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180"/>
    </row>
    <row r="42" spans="1:113" ht="32.25" customHeight="1" x14ac:dyDescent="0.2">
      <c r="B42" s="202"/>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14</v>
      </c>
      <c r="BX42" s="610"/>
      <c r="BY42" s="611" t="str">
        <f>IF('各会計、関係団体の財政状況及び健全化判断比率'!B76="","",'各会計、関係団体の財政状況及び健全化判断比率'!B76)</f>
        <v>東京都後期高齢者医療広域連合(一般会計)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180"/>
    </row>
    <row r="43" spans="1:113" ht="32.25" customHeight="1" x14ac:dyDescent="0.2">
      <c r="B43" s="202"/>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15</v>
      </c>
      <c r="BX43" s="610"/>
      <c r="BY43" s="611" t="str">
        <f>IF('各会計、関係団体の財政状況及び健全化判断比率'!B77="","",'各会計、関係団体の財政状況及び健全化判断比率'!B77)</f>
        <v>東京都後期高齢者医療広域連合(東京都後期高齢者医療事業会計)</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613" t="s">
        <v>195</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196</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197</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198</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199</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200</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201</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202</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Bqe+U81ounodgSBXC4iI7SK283Ayv5RSHiyvKNDM/MVmHNI4v7leKuZUDCE7ShNGMzw+DVxNwtqzTgYYy63DXA==" saltValue="+Wri9o4TfNStOPloZFySo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2"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2" t="s">
        <v>532</v>
      </c>
      <c r="D34" s="1162"/>
      <c r="E34" s="1163"/>
      <c r="F34" s="32">
        <v>7.62</v>
      </c>
      <c r="G34" s="33">
        <v>4.55</v>
      </c>
      <c r="H34" s="33">
        <v>11.89</v>
      </c>
      <c r="I34" s="33">
        <v>2.8</v>
      </c>
      <c r="J34" s="34">
        <v>7.93</v>
      </c>
      <c r="K34" s="22"/>
      <c r="L34" s="22"/>
      <c r="M34" s="22"/>
      <c r="N34" s="22"/>
      <c r="O34" s="22"/>
      <c r="P34" s="22"/>
    </row>
    <row r="35" spans="1:16" ht="39" customHeight="1" x14ac:dyDescent="0.2">
      <c r="A35" s="22"/>
      <c r="B35" s="35"/>
      <c r="C35" s="1158" t="s">
        <v>533</v>
      </c>
      <c r="D35" s="1158"/>
      <c r="E35" s="1159"/>
      <c r="F35" s="36" t="s">
        <v>486</v>
      </c>
      <c r="G35" s="37">
        <v>1.49</v>
      </c>
      <c r="H35" s="37">
        <v>1.26</v>
      </c>
      <c r="I35" s="37">
        <v>0.71</v>
      </c>
      <c r="J35" s="38">
        <v>1.21</v>
      </c>
      <c r="K35" s="22"/>
      <c r="L35" s="22"/>
      <c r="M35" s="22"/>
      <c r="N35" s="22"/>
      <c r="O35" s="22"/>
      <c r="P35" s="22"/>
    </row>
    <row r="36" spans="1:16" ht="39" customHeight="1" x14ac:dyDescent="0.2">
      <c r="A36" s="22"/>
      <c r="B36" s="35"/>
      <c r="C36" s="1158" t="s">
        <v>534</v>
      </c>
      <c r="D36" s="1158"/>
      <c r="E36" s="1159"/>
      <c r="F36" s="36">
        <v>0.08</v>
      </c>
      <c r="G36" s="37">
        <v>0.55000000000000004</v>
      </c>
      <c r="H36" s="37">
        <v>0.62</v>
      </c>
      <c r="I36" s="37">
        <v>0.42</v>
      </c>
      <c r="J36" s="38">
        <v>0.21</v>
      </c>
      <c r="K36" s="22"/>
      <c r="L36" s="22"/>
      <c r="M36" s="22"/>
      <c r="N36" s="22"/>
      <c r="O36" s="22"/>
      <c r="P36" s="22"/>
    </row>
    <row r="37" spans="1:16" ht="39" customHeight="1" x14ac:dyDescent="0.2">
      <c r="A37" s="22"/>
      <c r="B37" s="35"/>
      <c r="C37" s="1158" t="s">
        <v>535</v>
      </c>
      <c r="D37" s="1158"/>
      <c r="E37" s="1159"/>
      <c r="F37" s="36">
        <v>0.44</v>
      </c>
      <c r="G37" s="37">
        <v>0.18</v>
      </c>
      <c r="H37" s="37">
        <v>0.14000000000000001</v>
      </c>
      <c r="I37" s="37">
        <v>0.16</v>
      </c>
      <c r="J37" s="38">
        <v>0.16</v>
      </c>
      <c r="K37" s="22"/>
      <c r="L37" s="22"/>
      <c r="M37" s="22"/>
      <c r="N37" s="22"/>
      <c r="O37" s="22"/>
      <c r="P37" s="22"/>
    </row>
    <row r="38" spans="1:16" ht="39" customHeight="1" x14ac:dyDescent="0.2">
      <c r="A38" s="22"/>
      <c r="B38" s="35"/>
      <c r="C38" s="1158" t="s">
        <v>536</v>
      </c>
      <c r="D38" s="1158"/>
      <c r="E38" s="1159"/>
      <c r="F38" s="36">
        <v>0.24</v>
      </c>
      <c r="G38" s="37">
        <v>0.79</v>
      </c>
      <c r="H38" s="37">
        <v>0.81</v>
      </c>
      <c r="I38" s="37">
        <v>0.08</v>
      </c>
      <c r="J38" s="38">
        <v>0.04</v>
      </c>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537</v>
      </c>
      <c r="D42" s="1158"/>
      <c r="E42" s="1159"/>
      <c r="F42" s="36" t="s">
        <v>486</v>
      </c>
      <c r="G42" s="37" t="s">
        <v>486</v>
      </c>
      <c r="H42" s="37" t="s">
        <v>486</v>
      </c>
      <c r="I42" s="37" t="s">
        <v>486</v>
      </c>
      <c r="J42" s="38" t="s">
        <v>486</v>
      </c>
      <c r="K42" s="22"/>
      <c r="L42" s="22"/>
      <c r="M42" s="22"/>
      <c r="N42" s="22"/>
      <c r="O42" s="22"/>
      <c r="P42" s="22"/>
    </row>
    <row r="43" spans="1:16" ht="39" customHeight="1" thickBot="1" x14ac:dyDescent="0.25">
      <c r="A43" s="22"/>
      <c r="B43" s="40"/>
      <c r="C43" s="1160" t="s">
        <v>538</v>
      </c>
      <c r="D43" s="1160"/>
      <c r="E43" s="1161"/>
      <c r="F43" s="41">
        <v>0.83</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Ju2s2PIMOlBw+mPa38cp7gkz6wogZsjlPnhHdLVeFbbMNggB+sEQiQXnD2bJjKCZUZlgCNusoQYm3dcKQ3UTFQ==" saltValue="K7VtnHxJMoxQ494i1yvRe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4" t="s">
        <v>9</v>
      </c>
      <c r="C45" s="1165"/>
      <c r="D45" s="56"/>
      <c r="E45" s="1170" t="s">
        <v>10</v>
      </c>
      <c r="F45" s="1170"/>
      <c r="G45" s="1170"/>
      <c r="H45" s="1170"/>
      <c r="I45" s="1170"/>
      <c r="J45" s="1171"/>
      <c r="K45" s="57">
        <v>2273</v>
      </c>
      <c r="L45" s="58">
        <v>2068</v>
      </c>
      <c r="M45" s="58">
        <v>2109</v>
      </c>
      <c r="N45" s="58">
        <v>2133</v>
      </c>
      <c r="O45" s="59">
        <v>2168</v>
      </c>
      <c r="P45" s="46"/>
      <c r="Q45" s="46"/>
      <c r="R45" s="46"/>
      <c r="S45" s="46"/>
      <c r="T45" s="46"/>
      <c r="U45" s="46"/>
    </row>
    <row r="46" spans="1:21" ht="30.75" customHeight="1" x14ac:dyDescent="0.2">
      <c r="A46" s="46"/>
      <c r="B46" s="1166"/>
      <c r="C46" s="1167"/>
      <c r="D46" s="60"/>
      <c r="E46" s="1172" t="s">
        <v>11</v>
      </c>
      <c r="F46" s="1172"/>
      <c r="G46" s="1172"/>
      <c r="H46" s="1172"/>
      <c r="I46" s="1172"/>
      <c r="J46" s="1173"/>
      <c r="K46" s="61" t="s">
        <v>486</v>
      </c>
      <c r="L46" s="62" t="s">
        <v>486</v>
      </c>
      <c r="M46" s="62" t="s">
        <v>486</v>
      </c>
      <c r="N46" s="62" t="s">
        <v>486</v>
      </c>
      <c r="O46" s="63" t="s">
        <v>486</v>
      </c>
      <c r="P46" s="46"/>
      <c r="Q46" s="46"/>
      <c r="R46" s="46"/>
      <c r="S46" s="46"/>
      <c r="T46" s="46"/>
      <c r="U46" s="46"/>
    </row>
    <row r="47" spans="1:21" ht="30.75" customHeight="1" x14ac:dyDescent="0.2">
      <c r="A47" s="46"/>
      <c r="B47" s="1166"/>
      <c r="C47" s="1167"/>
      <c r="D47" s="60"/>
      <c r="E47" s="1172" t="s">
        <v>12</v>
      </c>
      <c r="F47" s="1172"/>
      <c r="G47" s="1172"/>
      <c r="H47" s="1172"/>
      <c r="I47" s="1172"/>
      <c r="J47" s="1173"/>
      <c r="K47" s="61" t="s">
        <v>486</v>
      </c>
      <c r="L47" s="62" t="s">
        <v>486</v>
      </c>
      <c r="M47" s="62" t="s">
        <v>486</v>
      </c>
      <c r="N47" s="62" t="s">
        <v>486</v>
      </c>
      <c r="O47" s="63" t="s">
        <v>486</v>
      </c>
      <c r="P47" s="46"/>
      <c r="Q47" s="46"/>
      <c r="R47" s="46"/>
      <c r="S47" s="46"/>
      <c r="T47" s="46"/>
      <c r="U47" s="46"/>
    </row>
    <row r="48" spans="1:21" ht="30.75" customHeight="1" x14ac:dyDescent="0.2">
      <c r="A48" s="46"/>
      <c r="B48" s="1166"/>
      <c r="C48" s="1167"/>
      <c r="D48" s="60"/>
      <c r="E48" s="1172" t="s">
        <v>13</v>
      </c>
      <c r="F48" s="1172"/>
      <c r="G48" s="1172"/>
      <c r="H48" s="1172"/>
      <c r="I48" s="1172"/>
      <c r="J48" s="1173"/>
      <c r="K48" s="61">
        <v>503</v>
      </c>
      <c r="L48" s="62">
        <v>222</v>
      </c>
      <c r="M48" s="62">
        <v>204</v>
      </c>
      <c r="N48" s="62">
        <v>199</v>
      </c>
      <c r="O48" s="63">
        <v>184</v>
      </c>
      <c r="P48" s="46"/>
      <c r="Q48" s="46"/>
      <c r="R48" s="46"/>
      <c r="S48" s="46"/>
      <c r="T48" s="46"/>
      <c r="U48" s="46"/>
    </row>
    <row r="49" spans="1:21" ht="30.75" customHeight="1" x14ac:dyDescent="0.2">
      <c r="A49" s="46"/>
      <c r="B49" s="1166"/>
      <c r="C49" s="1167"/>
      <c r="D49" s="60"/>
      <c r="E49" s="1172" t="s">
        <v>14</v>
      </c>
      <c r="F49" s="1172"/>
      <c r="G49" s="1172"/>
      <c r="H49" s="1172"/>
      <c r="I49" s="1172"/>
      <c r="J49" s="1173"/>
      <c r="K49" s="61">
        <v>93</v>
      </c>
      <c r="L49" s="62">
        <v>63</v>
      </c>
      <c r="M49" s="62">
        <v>37</v>
      </c>
      <c r="N49" s="62">
        <v>27</v>
      </c>
      <c r="O49" s="63">
        <v>23</v>
      </c>
      <c r="P49" s="46"/>
      <c r="Q49" s="46"/>
      <c r="R49" s="46"/>
      <c r="S49" s="46"/>
      <c r="T49" s="46"/>
      <c r="U49" s="46"/>
    </row>
    <row r="50" spans="1:21" ht="30.75" customHeight="1" x14ac:dyDescent="0.2">
      <c r="A50" s="46"/>
      <c r="B50" s="1166"/>
      <c r="C50" s="1167"/>
      <c r="D50" s="60"/>
      <c r="E50" s="1172" t="s">
        <v>15</v>
      </c>
      <c r="F50" s="1172"/>
      <c r="G50" s="1172"/>
      <c r="H50" s="1172"/>
      <c r="I50" s="1172"/>
      <c r="J50" s="1173"/>
      <c r="K50" s="61" t="s">
        <v>486</v>
      </c>
      <c r="L50" s="62" t="s">
        <v>486</v>
      </c>
      <c r="M50" s="62" t="s">
        <v>486</v>
      </c>
      <c r="N50" s="62" t="s">
        <v>486</v>
      </c>
      <c r="O50" s="63" t="s">
        <v>486</v>
      </c>
      <c r="P50" s="46"/>
      <c r="Q50" s="46"/>
      <c r="R50" s="46"/>
      <c r="S50" s="46"/>
      <c r="T50" s="46"/>
      <c r="U50" s="46"/>
    </row>
    <row r="51" spans="1:21" ht="30.75" customHeight="1" x14ac:dyDescent="0.2">
      <c r="A51" s="46"/>
      <c r="B51" s="1168"/>
      <c r="C51" s="1169"/>
      <c r="D51" s="64"/>
      <c r="E51" s="1172" t="s">
        <v>16</v>
      </c>
      <c r="F51" s="1172"/>
      <c r="G51" s="1172"/>
      <c r="H51" s="1172"/>
      <c r="I51" s="1172"/>
      <c r="J51" s="1173"/>
      <c r="K51" s="61" t="s">
        <v>486</v>
      </c>
      <c r="L51" s="62" t="s">
        <v>486</v>
      </c>
      <c r="M51" s="62" t="s">
        <v>486</v>
      </c>
      <c r="N51" s="62" t="s">
        <v>486</v>
      </c>
      <c r="O51" s="63" t="s">
        <v>486</v>
      </c>
      <c r="P51" s="46"/>
      <c r="Q51" s="46"/>
      <c r="R51" s="46"/>
      <c r="S51" s="46"/>
      <c r="T51" s="46"/>
      <c r="U51" s="46"/>
    </row>
    <row r="52" spans="1:21" ht="30.75" customHeight="1" x14ac:dyDescent="0.2">
      <c r="A52" s="46"/>
      <c r="B52" s="1174" t="s">
        <v>17</v>
      </c>
      <c r="C52" s="1175"/>
      <c r="D52" s="64"/>
      <c r="E52" s="1172" t="s">
        <v>18</v>
      </c>
      <c r="F52" s="1172"/>
      <c r="G52" s="1172"/>
      <c r="H52" s="1172"/>
      <c r="I52" s="1172"/>
      <c r="J52" s="1173"/>
      <c r="K52" s="61">
        <v>2841</v>
      </c>
      <c r="L52" s="62">
        <v>2409</v>
      </c>
      <c r="M52" s="62">
        <v>2394</v>
      </c>
      <c r="N52" s="62">
        <v>2327</v>
      </c>
      <c r="O52" s="63">
        <v>2251</v>
      </c>
      <c r="P52" s="46"/>
      <c r="Q52" s="46"/>
      <c r="R52" s="46"/>
      <c r="S52" s="46"/>
      <c r="T52" s="46"/>
      <c r="U52" s="46"/>
    </row>
    <row r="53" spans="1:21" ht="30.75" customHeight="1" thickBot="1" x14ac:dyDescent="0.25">
      <c r="A53" s="46"/>
      <c r="B53" s="1176" t="s">
        <v>19</v>
      </c>
      <c r="C53" s="1177"/>
      <c r="D53" s="65"/>
      <c r="E53" s="1178" t="s">
        <v>20</v>
      </c>
      <c r="F53" s="1178"/>
      <c r="G53" s="1178"/>
      <c r="H53" s="1178"/>
      <c r="I53" s="1178"/>
      <c r="J53" s="1179"/>
      <c r="K53" s="66">
        <v>28</v>
      </c>
      <c r="L53" s="67">
        <v>-56</v>
      </c>
      <c r="M53" s="67">
        <v>-44</v>
      </c>
      <c r="N53" s="67">
        <v>32</v>
      </c>
      <c r="O53" s="68">
        <v>124</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80" t="s">
        <v>24</v>
      </c>
      <c r="C58" s="1181"/>
      <c r="D58" s="1186" t="s">
        <v>25</v>
      </c>
      <c r="E58" s="1187"/>
      <c r="F58" s="1187"/>
      <c r="G58" s="1187"/>
      <c r="H58" s="1187"/>
      <c r="I58" s="1187"/>
      <c r="J58" s="1188"/>
      <c r="K58" s="81"/>
      <c r="L58" s="82"/>
      <c r="M58" s="82"/>
      <c r="N58" s="82"/>
      <c r="O58" s="83"/>
    </row>
    <row r="59" spans="1:21" ht="31.5" customHeight="1" x14ac:dyDescent="0.2">
      <c r="B59" s="1182"/>
      <c r="C59" s="1183"/>
      <c r="D59" s="1189" t="s">
        <v>26</v>
      </c>
      <c r="E59" s="1190"/>
      <c r="F59" s="1190"/>
      <c r="G59" s="1190"/>
      <c r="H59" s="1190"/>
      <c r="I59" s="1190"/>
      <c r="J59" s="1191"/>
      <c r="K59" s="84"/>
      <c r="L59" s="85"/>
      <c r="M59" s="85"/>
      <c r="N59" s="85"/>
      <c r="O59" s="86"/>
    </row>
    <row r="60" spans="1:21" ht="31.5" customHeight="1" thickBot="1" x14ac:dyDescent="0.25">
      <c r="B60" s="1184"/>
      <c r="C60" s="1185"/>
      <c r="D60" s="1192" t="s">
        <v>27</v>
      </c>
      <c r="E60" s="1193"/>
      <c r="F60" s="1193"/>
      <c r="G60" s="1193"/>
      <c r="H60" s="1193"/>
      <c r="I60" s="1193"/>
      <c r="J60" s="1194"/>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Vr9Lf9ilH9BylIwdOZ0fmVZHcLsycOX1mnGpZ5y6/SPPludlEAoq4hIQlVEd9bie9nvcZ0BIX9kswX97GFFkDw==" saltValue="6OZFgPvvCem7xWBfEBVbq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95" t="s">
        <v>30</v>
      </c>
      <c r="C41" s="1196"/>
      <c r="D41" s="103"/>
      <c r="E41" s="1201" t="s">
        <v>31</v>
      </c>
      <c r="F41" s="1201"/>
      <c r="G41" s="1201"/>
      <c r="H41" s="1202"/>
      <c r="I41" s="342">
        <v>24917</v>
      </c>
      <c r="J41" s="343">
        <v>25172</v>
      </c>
      <c r="K41" s="343">
        <v>25275</v>
      </c>
      <c r="L41" s="343">
        <v>24409</v>
      </c>
      <c r="M41" s="344">
        <v>22834</v>
      </c>
    </row>
    <row r="42" spans="2:13" ht="27.75" customHeight="1" x14ac:dyDescent="0.2">
      <c r="B42" s="1197"/>
      <c r="C42" s="1198"/>
      <c r="D42" s="104"/>
      <c r="E42" s="1203" t="s">
        <v>32</v>
      </c>
      <c r="F42" s="1203"/>
      <c r="G42" s="1203"/>
      <c r="H42" s="1204"/>
      <c r="I42" s="345" t="s">
        <v>486</v>
      </c>
      <c r="J42" s="346" t="s">
        <v>486</v>
      </c>
      <c r="K42" s="346" t="s">
        <v>486</v>
      </c>
      <c r="L42" s="346" t="s">
        <v>486</v>
      </c>
      <c r="M42" s="347" t="s">
        <v>486</v>
      </c>
    </row>
    <row r="43" spans="2:13" ht="27.75" customHeight="1" x14ac:dyDescent="0.2">
      <c r="B43" s="1197"/>
      <c r="C43" s="1198"/>
      <c r="D43" s="104"/>
      <c r="E43" s="1203" t="s">
        <v>33</v>
      </c>
      <c r="F43" s="1203"/>
      <c r="G43" s="1203"/>
      <c r="H43" s="1204"/>
      <c r="I43" s="345">
        <v>3249</v>
      </c>
      <c r="J43" s="346">
        <v>2459</v>
      </c>
      <c r="K43" s="346">
        <v>1830</v>
      </c>
      <c r="L43" s="346">
        <v>1271</v>
      </c>
      <c r="M43" s="347">
        <v>1372</v>
      </c>
    </row>
    <row r="44" spans="2:13" ht="27.75" customHeight="1" x14ac:dyDescent="0.2">
      <c r="B44" s="1197"/>
      <c r="C44" s="1198"/>
      <c r="D44" s="104"/>
      <c r="E44" s="1203" t="s">
        <v>34</v>
      </c>
      <c r="F44" s="1203"/>
      <c r="G44" s="1203"/>
      <c r="H44" s="1204"/>
      <c r="I44" s="345">
        <v>376</v>
      </c>
      <c r="J44" s="346">
        <v>316</v>
      </c>
      <c r="K44" s="346">
        <v>276</v>
      </c>
      <c r="L44" s="346">
        <v>244</v>
      </c>
      <c r="M44" s="347">
        <v>218</v>
      </c>
    </row>
    <row r="45" spans="2:13" ht="27.75" customHeight="1" x14ac:dyDescent="0.2">
      <c r="B45" s="1197"/>
      <c r="C45" s="1198"/>
      <c r="D45" s="104"/>
      <c r="E45" s="1203" t="s">
        <v>35</v>
      </c>
      <c r="F45" s="1203"/>
      <c r="G45" s="1203"/>
      <c r="H45" s="1204"/>
      <c r="I45" s="345">
        <v>5765</v>
      </c>
      <c r="J45" s="346">
        <v>5690</v>
      </c>
      <c r="K45" s="346">
        <v>5612</v>
      </c>
      <c r="L45" s="346">
        <v>5542</v>
      </c>
      <c r="M45" s="347">
        <v>5468</v>
      </c>
    </row>
    <row r="46" spans="2:13" ht="27.75" customHeight="1" x14ac:dyDescent="0.2">
      <c r="B46" s="1197"/>
      <c r="C46" s="1198"/>
      <c r="D46" s="105"/>
      <c r="E46" s="1203" t="s">
        <v>36</v>
      </c>
      <c r="F46" s="1203"/>
      <c r="G46" s="1203"/>
      <c r="H46" s="1204"/>
      <c r="I46" s="345" t="s">
        <v>486</v>
      </c>
      <c r="J46" s="346" t="s">
        <v>486</v>
      </c>
      <c r="K46" s="346" t="s">
        <v>486</v>
      </c>
      <c r="L46" s="346" t="s">
        <v>486</v>
      </c>
      <c r="M46" s="347" t="s">
        <v>486</v>
      </c>
    </row>
    <row r="47" spans="2:13" ht="27.75" customHeight="1" x14ac:dyDescent="0.2">
      <c r="B47" s="1197"/>
      <c r="C47" s="1198"/>
      <c r="D47" s="106"/>
      <c r="E47" s="1205" t="s">
        <v>37</v>
      </c>
      <c r="F47" s="1206"/>
      <c r="G47" s="1206"/>
      <c r="H47" s="1207"/>
      <c r="I47" s="345" t="s">
        <v>486</v>
      </c>
      <c r="J47" s="346" t="s">
        <v>486</v>
      </c>
      <c r="K47" s="346" t="s">
        <v>486</v>
      </c>
      <c r="L47" s="346" t="s">
        <v>486</v>
      </c>
      <c r="M47" s="347" t="s">
        <v>486</v>
      </c>
    </row>
    <row r="48" spans="2:13" ht="27.75" customHeight="1" x14ac:dyDescent="0.2">
      <c r="B48" s="1197"/>
      <c r="C48" s="1198"/>
      <c r="D48" s="104"/>
      <c r="E48" s="1203" t="s">
        <v>38</v>
      </c>
      <c r="F48" s="1203"/>
      <c r="G48" s="1203"/>
      <c r="H48" s="1204"/>
      <c r="I48" s="345" t="s">
        <v>486</v>
      </c>
      <c r="J48" s="346" t="s">
        <v>486</v>
      </c>
      <c r="K48" s="346" t="s">
        <v>486</v>
      </c>
      <c r="L48" s="346" t="s">
        <v>486</v>
      </c>
      <c r="M48" s="347" t="s">
        <v>486</v>
      </c>
    </row>
    <row r="49" spans="2:13" ht="27.75" customHeight="1" x14ac:dyDescent="0.2">
      <c r="B49" s="1199"/>
      <c r="C49" s="1200"/>
      <c r="D49" s="104"/>
      <c r="E49" s="1203" t="s">
        <v>39</v>
      </c>
      <c r="F49" s="1203"/>
      <c r="G49" s="1203"/>
      <c r="H49" s="1204"/>
      <c r="I49" s="345" t="s">
        <v>486</v>
      </c>
      <c r="J49" s="346" t="s">
        <v>486</v>
      </c>
      <c r="K49" s="346" t="s">
        <v>486</v>
      </c>
      <c r="L49" s="346" t="s">
        <v>486</v>
      </c>
      <c r="M49" s="347" t="s">
        <v>486</v>
      </c>
    </row>
    <row r="50" spans="2:13" ht="27.75" customHeight="1" x14ac:dyDescent="0.2">
      <c r="B50" s="1208" t="s">
        <v>40</v>
      </c>
      <c r="C50" s="1209"/>
      <c r="D50" s="107"/>
      <c r="E50" s="1203" t="s">
        <v>41</v>
      </c>
      <c r="F50" s="1203"/>
      <c r="G50" s="1203"/>
      <c r="H50" s="1204"/>
      <c r="I50" s="345">
        <v>6919</v>
      </c>
      <c r="J50" s="346">
        <v>7833</v>
      </c>
      <c r="K50" s="346">
        <v>8907</v>
      </c>
      <c r="L50" s="346">
        <v>11483</v>
      </c>
      <c r="M50" s="347">
        <v>10579</v>
      </c>
    </row>
    <row r="51" spans="2:13" ht="27.75" customHeight="1" x14ac:dyDescent="0.2">
      <c r="B51" s="1197"/>
      <c r="C51" s="1198"/>
      <c r="D51" s="104"/>
      <c r="E51" s="1203" t="s">
        <v>42</v>
      </c>
      <c r="F51" s="1203"/>
      <c r="G51" s="1203"/>
      <c r="H51" s="1204"/>
      <c r="I51" s="345">
        <v>3567</v>
      </c>
      <c r="J51" s="346">
        <v>2561</v>
      </c>
      <c r="K51" s="346">
        <v>1880</v>
      </c>
      <c r="L51" s="346">
        <v>1378</v>
      </c>
      <c r="M51" s="347">
        <v>1506</v>
      </c>
    </row>
    <row r="52" spans="2:13" ht="27.75" customHeight="1" x14ac:dyDescent="0.2">
      <c r="B52" s="1199"/>
      <c r="C52" s="1200"/>
      <c r="D52" s="104"/>
      <c r="E52" s="1203" t="s">
        <v>43</v>
      </c>
      <c r="F52" s="1203"/>
      <c r="G52" s="1203"/>
      <c r="H52" s="1204"/>
      <c r="I52" s="345">
        <v>24112</v>
      </c>
      <c r="J52" s="346">
        <v>24190</v>
      </c>
      <c r="K52" s="346">
        <v>23903</v>
      </c>
      <c r="L52" s="346">
        <v>22626</v>
      </c>
      <c r="M52" s="347">
        <v>21487</v>
      </c>
    </row>
    <row r="53" spans="2:13" ht="27.75" customHeight="1" thickBot="1" x14ac:dyDescent="0.25">
      <c r="B53" s="1210" t="s">
        <v>19</v>
      </c>
      <c r="C53" s="1211"/>
      <c r="D53" s="108"/>
      <c r="E53" s="1212" t="s">
        <v>44</v>
      </c>
      <c r="F53" s="1212"/>
      <c r="G53" s="1212"/>
      <c r="H53" s="1213"/>
      <c r="I53" s="348">
        <v>-290</v>
      </c>
      <c r="J53" s="349">
        <v>-948</v>
      </c>
      <c r="K53" s="349">
        <v>-1697</v>
      </c>
      <c r="L53" s="349">
        <v>-4020</v>
      </c>
      <c r="M53" s="350">
        <v>-3680</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crBsFW8BYkW3frw66fOHdNGrbVFiB++EKrJKjbmpmNpF40Nz+jOs2aRS3fBTpa4cnkWEQcbQFWdJ4/heFkDP4g==" saltValue="dYvzvzg75Go+oESCDu9W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2" t="s">
        <v>46</v>
      </c>
      <c r="D55" s="1222"/>
      <c r="E55" s="1223"/>
      <c r="F55" s="120">
        <v>4979</v>
      </c>
      <c r="G55" s="120">
        <v>6427</v>
      </c>
      <c r="H55" s="121">
        <v>3621</v>
      </c>
    </row>
    <row r="56" spans="2:8" ht="52.5" customHeight="1" x14ac:dyDescent="0.2">
      <c r="B56" s="122"/>
      <c r="C56" s="1224" t="s">
        <v>47</v>
      </c>
      <c r="D56" s="1224"/>
      <c r="E56" s="1225"/>
      <c r="F56" s="123">
        <v>0</v>
      </c>
      <c r="G56" s="123">
        <v>0</v>
      </c>
      <c r="H56" s="124">
        <v>0</v>
      </c>
    </row>
    <row r="57" spans="2:8" ht="53.25" customHeight="1" x14ac:dyDescent="0.2">
      <c r="B57" s="122"/>
      <c r="C57" s="1226" t="s">
        <v>48</v>
      </c>
      <c r="D57" s="1226"/>
      <c r="E57" s="1227"/>
      <c r="F57" s="125">
        <v>2633</v>
      </c>
      <c r="G57" s="125">
        <v>3651</v>
      </c>
      <c r="H57" s="126">
        <v>5665</v>
      </c>
    </row>
    <row r="58" spans="2:8" ht="45.75" customHeight="1" x14ac:dyDescent="0.2">
      <c r="B58" s="127"/>
      <c r="C58" s="1214" t="s">
        <v>557</v>
      </c>
      <c r="D58" s="1215"/>
      <c r="E58" s="1216"/>
      <c r="F58" s="128">
        <v>1075</v>
      </c>
      <c r="G58" s="128">
        <v>2011</v>
      </c>
      <c r="H58" s="129">
        <v>3618</v>
      </c>
    </row>
    <row r="59" spans="2:8" ht="45.75" customHeight="1" x14ac:dyDescent="0.2">
      <c r="B59" s="127"/>
      <c r="C59" s="1214" t="s">
        <v>558</v>
      </c>
      <c r="D59" s="1215"/>
      <c r="E59" s="1216"/>
      <c r="F59" s="128">
        <v>275</v>
      </c>
      <c r="G59" s="128">
        <v>526</v>
      </c>
      <c r="H59" s="129">
        <v>896</v>
      </c>
    </row>
    <row r="60" spans="2:8" ht="45.75" customHeight="1" x14ac:dyDescent="0.2">
      <c r="B60" s="127"/>
      <c r="C60" s="1214" t="s">
        <v>559</v>
      </c>
      <c r="D60" s="1215"/>
      <c r="E60" s="1216"/>
      <c r="F60" s="128">
        <v>930</v>
      </c>
      <c r="G60" s="128">
        <v>754</v>
      </c>
      <c r="H60" s="129">
        <v>791</v>
      </c>
    </row>
    <row r="61" spans="2:8" ht="45.75" customHeight="1" x14ac:dyDescent="0.2">
      <c r="B61" s="127"/>
      <c r="C61" s="1214" t="s">
        <v>560</v>
      </c>
      <c r="D61" s="1215"/>
      <c r="E61" s="1216"/>
      <c r="F61" s="128">
        <v>176</v>
      </c>
      <c r="G61" s="128">
        <v>176</v>
      </c>
      <c r="H61" s="129">
        <v>176</v>
      </c>
    </row>
    <row r="62" spans="2:8" ht="45.75" customHeight="1" thickBot="1" x14ac:dyDescent="0.25">
      <c r="B62" s="130"/>
      <c r="C62" s="1217" t="s">
        <v>561</v>
      </c>
      <c r="D62" s="1218"/>
      <c r="E62" s="1219"/>
      <c r="F62" s="131">
        <v>76</v>
      </c>
      <c r="G62" s="131">
        <v>76</v>
      </c>
      <c r="H62" s="132">
        <v>76</v>
      </c>
    </row>
    <row r="63" spans="2:8" ht="52.5" customHeight="1" thickBot="1" x14ac:dyDescent="0.25">
      <c r="B63" s="133"/>
      <c r="C63" s="1220" t="s">
        <v>49</v>
      </c>
      <c r="D63" s="1220"/>
      <c r="E63" s="1221"/>
      <c r="F63" s="134">
        <v>7611</v>
      </c>
      <c r="G63" s="134">
        <v>10079</v>
      </c>
      <c r="H63" s="135">
        <v>9286</v>
      </c>
    </row>
    <row r="64" spans="2:8" ht="13.2" x14ac:dyDescent="0.2"/>
  </sheetData>
  <sheetProtection algorithmName="SHA-512" hashValue="YAiyjrA0FP+r4rfUg8nneqzLSHdeOEXv4vmLCPdYsmbw2lpm0TInj6YjElLgAI5HekQvkBSY8ozk2S29C4v5uw==" saltValue="rErPQqFmMpiTNN1d7Wjg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3FE17-D201-4712-818D-F4B4BDB1C98F}">
  <sheetPr>
    <pageSetUpPr fitToPage="1"/>
  </sheetPr>
  <dimension ref="A1:DE85"/>
  <sheetViews>
    <sheetView showGridLines="0"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562</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563</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5" t="s">
        <v>564</v>
      </c>
      <c r="AO43" s="1236"/>
      <c r="AP43" s="1236"/>
      <c r="AQ43" s="1236"/>
      <c r="AR43" s="1236"/>
      <c r="AS43" s="1236"/>
      <c r="AT43" s="1236"/>
      <c r="AU43" s="1236"/>
      <c r="AV43" s="1236"/>
      <c r="AW43" s="1236"/>
      <c r="AX43" s="1236"/>
      <c r="AY43" s="1236"/>
      <c r="AZ43" s="1236"/>
      <c r="BA43" s="1236"/>
      <c r="BB43" s="1236"/>
      <c r="BC43" s="1236"/>
      <c r="BD43" s="1236"/>
      <c r="BE43" s="1236"/>
      <c r="BF43" s="1236"/>
      <c r="BG43" s="1236"/>
      <c r="BH43" s="1236"/>
      <c r="BI43" s="1236"/>
      <c r="BJ43" s="1236"/>
      <c r="BK43" s="1236"/>
      <c r="BL43" s="1236"/>
      <c r="BM43" s="1236"/>
      <c r="BN43" s="1236"/>
      <c r="BO43" s="1236"/>
      <c r="BP43" s="1236"/>
      <c r="BQ43" s="1236"/>
      <c r="BR43" s="1236"/>
      <c r="BS43" s="1236"/>
      <c r="BT43" s="1236"/>
      <c r="BU43" s="1236"/>
      <c r="BV43" s="1236"/>
      <c r="BW43" s="1236"/>
      <c r="BX43" s="1236"/>
      <c r="BY43" s="1236"/>
      <c r="BZ43" s="1236"/>
      <c r="CA43" s="1236"/>
      <c r="CB43" s="1236"/>
      <c r="CC43" s="1236"/>
      <c r="CD43" s="1236"/>
      <c r="CE43" s="1236"/>
      <c r="CF43" s="1236"/>
      <c r="CG43" s="1236"/>
      <c r="CH43" s="1236"/>
      <c r="CI43" s="1236"/>
      <c r="CJ43" s="1236"/>
      <c r="CK43" s="1236"/>
      <c r="CL43" s="1236"/>
      <c r="CM43" s="1236"/>
      <c r="CN43" s="1236"/>
      <c r="CO43" s="1236"/>
      <c r="CP43" s="1236"/>
      <c r="CQ43" s="1236"/>
      <c r="CR43" s="1236"/>
      <c r="CS43" s="1236"/>
      <c r="CT43" s="1236"/>
      <c r="CU43" s="1236"/>
      <c r="CV43" s="1236"/>
      <c r="CW43" s="1236"/>
      <c r="CX43" s="1236"/>
      <c r="CY43" s="1236"/>
      <c r="CZ43" s="1236"/>
      <c r="DA43" s="1236"/>
      <c r="DB43" s="1236"/>
      <c r="DC43" s="1237"/>
    </row>
    <row r="44" spans="2:109" ht="13.2" x14ac:dyDescent="0.2">
      <c r="B44" s="259"/>
      <c r="AN44" s="1238"/>
      <c r="AO44" s="1239"/>
      <c r="AP44" s="1239"/>
      <c r="AQ44" s="1239"/>
      <c r="AR44" s="1239"/>
      <c r="AS44" s="1239"/>
      <c r="AT44" s="1239"/>
      <c r="AU44" s="1239"/>
      <c r="AV44" s="1239"/>
      <c r="AW44" s="1239"/>
      <c r="AX44" s="1239"/>
      <c r="AY44" s="1239"/>
      <c r="AZ44" s="1239"/>
      <c r="BA44" s="1239"/>
      <c r="BB44" s="1239"/>
      <c r="BC44" s="1239"/>
      <c r="BD44" s="1239"/>
      <c r="BE44" s="1239"/>
      <c r="BF44" s="1239"/>
      <c r="BG44" s="1239"/>
      <c r="BH44" s="1239"/>
      <c r="BI44" s="1239"/>
      <c r="BJ44" s="1239"/>
      <c r="BK44" s="1239"/>
      <c r="BL44" s="1239"/>
      <c r="BM44" s="1239"/>
      <c r="BN44" s="1239"/>
      <c r="BO44" s="1239"/>
      <c r="BP44" s="1239"/>
      <c r="BQ44" s="1239"/>
      <c r="BR44" s="1239"/>
      <c r="BS44" s="1239"/>
      <c r="BT44" s="1239"/>
      <c r="BU44" s="1239"/>
      <c r="BV44" s="1239"/>
      <c r="BW44" s="1239"/>
      <c r="BX44" s="1239"/>
      <c r="BY44" s="1239"/>
      <c r="BZ44" s="1239"/>
      <c r="CA44" s="1239"/>
      <c r="CB44" s="1239"/>
      <c r="CC44" s="1239"/>
      <c r="CD44" s="1239"/>
      <c r="CE44" s="1239"/>
      <c r="CF44" s="1239"/>
      <c r="CG44" s="1239"/>
      <c r="CH44" s="1239"/>
      <c r="CI44" s="1239"/>
      <c r="CJ44" s="1239"/>
      <c r="CK44" s="1239"/>
      <c r="CL44" s="1239"/>
      <c r="CM44" s="1239"/>
      <c r="CN44" s="1239"/>
      <c r="CO44" s="1239"/>
      <c r="CP44" s="1239"/>
      <c r="CQ44" s="1239"/>
      <c r="CR44" s="1239"/>
      <c r="CS44" s="1239"/>
      <c r="CT44" s="1239"/>
      <c r="CU44" s="1239"/>
      <c r="CV44" s="1239"/>
      <c r="CW44" s="1239"/>
      <c r="CX44" s="1239"/>
      <c r="CY44" s="1239"/>
      <c r="CZ44" s="1239"/>
      <c r="DA44" s="1239"/>
      <c r="DB44" s="1239"/>
      <c r="DC44" s="1240"/>
    </row>
    <row r="45" spans="2:109" ht="13.2" x14ac:dyDescent="0.2">
      <c r="B45" s="259"/>
      <c r="AN45" s="1238"/>
      <c r="AO45" s="1239"/>
      <c r="AP45" s="1239"/>
      <c r="AQ45" s="1239"/>
      <c r="AR45" s="1239"/>
      <c r="AS45" s="1239"/>
      <c r="AT45" s="1239"/>
      <c r="AU45" s="1239"/>
      <c r="AV45" s="1239"/>
      <c r="AW45" s="1239"/>
      <c r="AX45" s="1239"/>
      <c r="AY45" s="1239"/>
      <c r="AZ45" s="1239"/>
      <c r="BA45" s="1239"/>
      <c r="BB45" s="1239"/>
      <c r="BC45" s="1239"/>
      <c r="BD45" s="1239"/>
      <c r="BE45" s="1239"/>
      <c r="BF45" s="1239"/>
      <c r="BG45" s="1239"/>
      <c r="BH45" s="1239"/>
      <c r="BI45" s="1239"/>
      <c r="BJ45" s="1239"/>
      <c r="BK45" s="1239"/>
      <c r="BL45" s="1239"/>
      <c r="BM45" s="1239"/>
      <c r="BN45" s="1239"/>
      <c r="BO45" s="1239"/>
      <c r="BP45" s="1239"/>
      <c r="BQ45" s="1239"/>
      <c r="BR45" s="1239"/>
      <c r="BS45" s="1239"/>
      <c r="BT45" s="1239"/>
      <c r="BU45" s="1239"/>
      <c r="BV45" s="1239"/>
      <c r="BW45" s="1239"/>
      <c r="BX45" s="1239"/>
      <c r="BY45" s="1239"/>
      <c r="BZ45" s="1239"/>
      <c r="CA45" s="1239"/>
      <c r="CB45" s="1239"/>
      <c r="CC45" s="1239"/>
      <c r="CD45" s="1239"/>
      <c r="CE45" s="1239"/>
      <c r="CF45" s="1239"/>
      <c r="CG45" s="1239"/>
      <c r="CH45" s="1239"/>
      <c r="CI45" s="1239"/>
      <c r="CJ45" s="1239"/>
      <c r="CK45" s="1239"/>
      <c r="CL45" s="1239"/>
      <c r="CM45" s="1239"/>
      <c r="CN45" s="1239"/>
      <c r="CO45" s="1239"/>
      <c r="CP45" s="1239"/>
      <c r="CQ45" s="1239"/>
      <c r="CR45" s="1239"/>
      <c r="CS45" s="1239"/>
      <c r="CT45" s="1239"/>
      <c r="CU45" s="1239"/>
      <c r="CV45" s="1239"/>
      <c r="CW45" s="1239"/>
      <c r="CX45" s="1239"/>
      <c r="CY45" s="1239"/>
      <c r="CZ45" s="1239"/>
      <c r="DA45" s="1239"/>
      <c r="DB45" s="1239"/>
      <c r="DC45" s="1240"/>
    </row>
    <row r="46" spans="2:109" ht="13.2" x14ac:dyDescent="0.2">
      <c r="B46" s="259"/>
      <c r="AN46" s="1238"/>
      <c r="AO46" s="1239"/>
      <c r="AP46" s="1239"/>
      <c r="AQ46" s="1239"/>
      <c r="AR46" s="1239"/>
      <c r="AS46" s="1239"/>
      <c r="AT46" s="1239"/>
      <c r="AU46" s="1239"/>
      <c r="AV46" s="1239"/>
      <c r="AW46" s="1239"/>
      <c r="AX46" s="1239"/>
      <c r="AY46" s="1239"/>
      <c r="AZ46" s="1239"/>
      <c r="BA46" s="1239"/>
      <c r="BB46" s="1239"/>
      <c r="BC46" s="1239"/>
      <c r="BD46" s="1239"/>
      <c r="BE46" s="1239"/>
      <c r="BF46" s="1239"/>
      <c r="BG46" s="1239"/>
      <c r="BH46" s="1239"/>
      <c r="BI46" s="1239"/>
      <c r="BJ46" s="1239"/>
      <c r="BK46" s="1239"/>
      <c r="BL46" s="1239"/>
      <c r="BM46" s="1239"/>
      <c r="BN46" s="1239"/>
      <c r="BO46" s="1239"/>
      <c r="BP46" s="1239"/>
      <c r="BQ46" s="1239"/>
      <c r="BR46" s="1239"/>
      <c r="BS46" s="1239"/>
      <c r="BT46" s="1239"/>
      <c r="BU46" s="1239"/>
      <c r="BV46" s="1239"/>
      <c r="BW46" s="1239"/>
      <c r="BX46" s="1239"/>
      <c r="BY46" s="1239"/>
      <c r="BZ46" s="1239"/>
      <c r="CA46" s="1239"/>
      <c r="CB46" s="1239"/>
      <c r="CC46" s="1239"/>
      <c r="CD46" s="1239"/>
      <c r="CE46" s="1239"/>
      <c r="CF46" s="1239"/>
      <c r="CG46" s="1239"/>
      <c r="CH46" s="1239"/>
      <c r="CI46" s="1239"/>
      <c r="CJ46" s="1239"/>
      <c r="CK46" s="1239"/>
      <c r="CL46" s="1239"/>
      <c r="CM46" s="1239"/>
      <c r="CN46" s="1239"/>
      <c r="CO46" s="1239"/>
      <c r="CP46" s="1239"/>
      <c r="CQ46" s="1239"/>
      <c r="CR46" s="1239"/>
      <c r="CS46" s="1239"/>
      <c r="CT46" s="1239"/>
      <c r="CU46" s="1239"/>
      <c r="CV46" s="1239"/>
      <c r="CW46" s="1239"/>
      <c r="CX46" s="1239"/>
      <c r="CY46" s="1239"/>
      <c r="CZ46" s="1239"/>
      <c r="DA46" s="1239"/>
      <c r="DB46" s="1239"/>
      <c r="DC46" s="1240"/>
    </row>
    <row r="47" spans="2:109" ht="13.2" x14ac:dyDescent="0.2">
      <c r="B47" s="259"/>
      <c r="AN47" s="1241"/>
      <c r="AO47" s="1242"/>
      <c r="AP47" s="1242"/>
      <c r="AQ47" s="1242"/>
      <c r="AR47" s="1242"/>
      <c r="AS47" s="1242"/>
      <c r="AT47" s="1242"/>
      <c r="AU47" s="1242"/>
      <c r="AV47" s="1242"/>
      <c r="AW47" s="1242"/>
      <c r="AX47" s="1242"/>
      <c r="AY47" s="1242"/>
      <c r="AZ47" s="1242"/>
      <c r="BA47" s="1242"/>
      <c r="BB47" s="1242"/>
      <c r="BC47" s="1242"/>
      <c r="BD47" s="1242"/>
      <c r="BE47" s="1242"/>
      <c r="BF47" s="1242"/>
      <c r="BG47" s="1242"/>
      <c r="BH47" s="1242"/>
      <c r="BI47" s="1242"/>
      <c r="BJ47" s="1242"/>
      <c r="BK47" s="1242"/>
      <c r="BL47" s="1242"/>
      <c r="BM47" s="1242"/>
      <c r="BN47" s="1242"/>
      <c r="BO47" s="1242"/>
      <c r="BP47" s="1242"/>
      <c r="BQ47" s="1242"/>
      <c r="BR47" s="1242"/>
      <c r="BS47" s="1242"/>
      <c r="BT47" s="1242"/>
      <c r="BU47" s="1242"/>
      <c r="BV47" s="1242"/>
      <c r="BW47" s="1242"/>
      <c r="BX47" s="1242"/>
      <c r="BY47" s="1242"/>
      <c r="BZ47" s="1242"/>
      <c r="CA47" s="1242"/>
      <c r="CB47" s="1242"/>
      <c r="CC47" s="1242"/>
      <c r="CD47" s="1242"/>
      <c r="CE47" s="1242"/>
      <c r="CF47" s="1242"/>
      <c r="CG47" s="1242"/>
      <c r="CH47" s="1242"/>
      <c r="CI47" s="1242"/>
      <c r="CJ47" s="1242"/>
      <c r="CK47" s="1242"/>
      <c r="CL47" s="1242"/>
      <c r="CM47" s="1242"/>
      <c r="CN47" s="1242"/>
      <c r="CO47" s="1242"/>
      <c r="CP47" s="1242"/>
      <c r="CQ47" s="1242"/>
      <c r="CR47" s="1242"/>
      <c r="CS47" s="1242"/>
      <c r="CT47" s="1242"/>
      <c r="CU47" s="1242"/>
      <c r="CV47" s="1242"/>
      <c r="CW47" s="1242"/>
      <c r="CX47" s="1242"/>
      <c r="CY47" s="1242"/>
      <c r="CZ47" s="1242"/>
      <c r="DA47" s="1242"/>
      <c r="DB47" s="1242"/>
      <c r="DC47" s="1243"/>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565</v>
      </c>
    </row>
    <row r="50" spans="1:109" ht="13.2" x14ac:dyDescent="0.2">
      <c r="B50" s="259"/>
      <c r="G50" s="1228"/>
      <c r="H50" s="1228"/>
      <c r="I50" s="1228"/>
      <c r="J50" s="1228"/>
      <c r="K50" s="360"/>
      <c r="L50" s="360"/>
      <c r="M50" s="361"/>
      <c r="N50" s="361"/>
      <c r="AN50" s="1229"/>
      <c r="AO50" s="1230"/>
      <c r="AP50" s="1230"/>
      <c r="AQ50" s="1230"/>
      <c r="AR50" s="1230"/>
      <c r="AS50" s="1230"/>
      <c r="AT50" s="1230"/>
      <c r="AU50" s="1230"/>
      <c r="AV50" s="1230"/>
      <c r="AW50" s="1230"/>
      <c r="AX50" s="1230"/>
      <c r="AY50" s="1230"/>
      <c r="AZ50" s="1230"/>
      <c r="BA50" s="1230"/>
      <c r="BB50" s="1230"/>
      <c r="BC50" s="1230"/>
      <c r="BD50" s="1230"/>
      <c r="BE50" s="1230"/>
      <c r="BF50" s="1230"/>
      <c r="BG50" s="1230"/>
      <c r="BH50" s="1230"/>
      <c r="BI50" s="1230"/>
      <c r="BJ50" s="1230"/>
      <c r="BK50" s="1230"/>
      <c r="BL50" s="1230"/>
      <c r="BM50" s="1230"/>
      <c r="BN50" s="1230"/>
      <c r="BO50" s="1231"/>
      <c r="BP50" s="1232" t="s">
        <v>524</v>
      </c>
      <c r="BQ50" s="1232"/>
      <c r="BR50" s="1232"/>
      <c r="BS50" s="1232"/>
      <c r="BT50" s="1232"/>
      <c r="BU50" s="1232"/>
      <c r="BV50" s="1232"/>
      <c r="BW50" s="1232"/>
      <c r="BX50" s="1232" t="s">
        <v>525</v>
      </c>
      <c r="BY50" s="1232"/>
      <c r="BZ50" s="1232"/>
      <c r="CA50" s="1232"/>
      <c r="CB50" s="1232"/>
      <c r="CC50" s="1232"/>
      <c r="CD50" s="1232"/>
      <c r="CE50" s="1232"/>
      <c r="CF50" s="1232" t="s">
        <v>526</v>
      </c>
      <c r="CG50" s="1232"/>
      <c r="CH50" s="1232"/>
      <c r="CI50" s="1232"/>
      <c r="CJ50" s="1232"/>
      <c r="CK50" s="1232"/>
      <c r="CL50" s="1232"/>
      <c r="CM50" s="1232"/>
      <c r="CN50" s="1232" t="s">
        <v>527</v>
      </c>
      <c r="CO50" s="1232"/>
      <c r="CP50" s="1232"/>
      <c r="CQ50" s="1232"/>
      <c r="CR50" s="1232"/>
      <c r="CS50" s="1232"/>
      <c r="CT50" s="1232"/>
      <c r="CU50" s="1232"/>
      <c r="CV50" s="1232" t="s">
        <v>528</v>
      </c>
      <c r="CW50" s="1232"/>
      <c r="CX50" s="1232"/>
      <c r="CY50" s="1232"/>
      <c r="CZ50" s="1232"/>
      <c r="DA50" s="1232"/>
      <c r="DB50" s="1232"/>
      <c r="DC50" s="1232"/>
    </row>
    <row r="51" spans="1:109" ht="13.5" customHeight="1" x14ac:dyDescent="0.2">
      <c r="B51" s="259"/>
      <c r="G51" s="1245"/>
      <c r="H51" s="1245"/>
      <c r="I51" s="1246"/>
      <c r="J51" s="1246"/>
      <c r="K51" s="1244"/>
      <c r="L51" s="1244"/>
      <c r="M51" s="1244"/>
      <c r="N51" s="1244"/>
      <c r="AM51" s="359"/>
      <c r="AN51" s="1234" t="s">
        <v>566</v>
      </c>
      <c r="AO51" s="1234"/>
      <c r="AP51" s="1234"/>
      <c r="AQ51" s="1234"/>
      <c r="AR51" s="1234"/>
      <c r="AS51" s="1234"/>
      <c r="AT51" s="1234"/>
      <c r="AU51" s="1234"/>
      <c r="AV51" s="1234"/>
      <c r="AW51" s="1234"/>
      <c r="AX51" s="1234"/>
      <c r="AY51" s="1234"/>
      <c r="AZ51" s="1234"/>
      <c r="BA51" s="1234"/>
      <c r="BB51" s="1234" t="s">
        <v>567</v>
      </c>
      <c r="BC51" s="1234"/>
      <c r="BD51" s="1234"/>
      <c r="BE51" s="1234"/>
      <c r="BF51" s="1234"/>
      <c r="BG51" s="1234"/>
      <c r="BH51" s="1234"/>
      <c r="BI51" s="1234"/>
      <c r="BJ51" s="1234"/>
      <c r="BK51" s="1234"/>
      <c r="BL51" s="1234"/>
      <c r="BM51" s="1234"/>
      <c r="BN51" s="1234"/>
      <c r="BO51" s="1234"/>
      <c r="BP51" s="1233"/>
      <c r="BQ51" s="1233"/>
      <c r="BR51" s="1233"/>
      <c r="BS51" s="1233"/>
      <c r="BT51" s="1233"/>
      <c r="BU51" s="1233"/>
      <c r="BV51" s="1233"/>
      <c r="BW51" s="1233"/>
      <c r="BX51" s="1233"/>
      <c r="BY51" s="1233"/>
      <c r="BZ51" s="1233"/>
      <c r="CA51" s="1233"/>
      <c r="CB51" s="1233"/>
      <c r="CC51" s="1233"/>
      <c r="CD51" s="1233"/>
      <c r="CE51" s="1233"/>
      <c r="CF51" s="1233"/>
      <c r="CG51" s="1233"/>
      <c r="CH51" s="1233"/>
      <c r="CI51" s="1233"/>
      <c r="CJ51" s="1233"/>
      <c r="CK51" s="1233"/>
      <c r="CL51" s="1233"/>
      <c r="CM51" s="1233"/>
      <c r="CN51" s="1233"/>
      <c r="CO51" s="1233"/>
      <c r="CP51" s="1233"/>
      <c r="CQ51" s="1233"/>
      <c r="CR51" s="1233"/>
      <c r="CS51" s="1233"/>
      <c r="CT51" s="1233"/>
      <c r="CU51" s="1233"/>
      <c r="CV51" s="1233"/>
      <c r="CW51" s="1233"/>
      <c r="CX51" s="1233"/>
      <c r="CY51" s="1233"/>
      <c r="CZ51" s="1233"/>
      <c r="DA51" s="1233"/>
      <c r="DB51" s="1233"/>
      <c r="DC51" s="1233"/>
    </row>
    <row r="52" spans="1:109" ht="13.2" x14ac:dyDescent="0.2">
      <c r="B52" s="259"/>
      <c r="G52" s="1245"/>
      <c r="H52" s="1245"/>
      <c r="I52" s="1246"/>
      <c r="J52" s="1246"/>
      <c r="K52" s="1244"/>
      <c r="L52" s="1244"/>
      <c r="M52" s="1244"/>
      <c r="N52" s="1244"/>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3"/>
      <c r="BQ52" s="1233"/>
      <c r="BR52" s="1233"/>
      <c r="BS52" s="1233"/>
      <c r="BT52" s="1233"/>
      <c r="BU52" s="1233"/>
      <c r="BV52" s="1233"/>
      <c r="BW52" s="1233"/>
      <c r="BX52" s="1233"/>
      <c r="BY52" s="1233"/>
      <c r="BZ52" s="1233"/>
      <c r="CA52" s="1233"/>
      <c r="CB52" s="1233"/>
      <c r="CC52" s="1233"/>
      <c r="CD52" s="1233"/>
      <c r="CE52" s="1233"/>
      <c r="CF52" s="1233"/>
      <c r="CG52" s="1233"/>
      <c r="CH52" s="1233"/>
      <c r="CI52" s="1233"/>
      <c r="CJ52" s="1233"/>
      <c r="CK52" s="1233"/>
      <c r="CL52" s="1233"/>
      <c r="CM52" s="1233"/>
      <c r="CN52" s="1233"/>
      <c r="CO52" s="1233"/>
      <c r="CP52" s="1233"/>
      <c r="CQ52" s="1233"/>
      <c r="CR52" s="1233"/>
      <c r="CS52" s="1233"/>
      <c r="CT52" s="1233"/>
      <c r="CU52" s="1233"/>
      <c r="CV52" s="1233"/>
      <c r="CW52" s="1233"/>
      <c r="CX52" s="1233"/>
      <c r="CY52" s="1233"/>
      <c r="CZ52" s="1233"/>
      <c r="DA52" s="1233"/>
      <c r="DB52" s="1233"/>
      <c r="DC52" s="1233"/>
    </row>
    <row r="53" spans="1:109" ht="13.2" x14ac:dyDescent="0.2">
      <c r="A53" s="358"/>
      <c r="B53" s="259"/>
      <c r="G53" s="1245"/>
      <c r="H53" s="1245"/>
      <c r="I53" s="1228"/>
      <c r="J53" s="1228"/>
      <c r="K53" s="1244"/>
      <c r="L53" s="1244"/>
      <c r="M53" s="1244"/>
      <c r="N53" s="1244"/>
      <c r="AM53" s="359"/>
      <c r="AN53" s="1234"/>
      <c r="AO53" s="1234"/>
      <c r="AP53" s="1234"/>
      <c r="AQ53" s="1234"/>
      <c r="AR53" s="1234"/>
      <c r="AS53" s="1234"/>
      <c r="AT53" s="1234"/>
      <c r="AU53" s="1234"/>
      <c r="AV53" s="1234"/>
      <c r="AW53" s="1234"/>
      <c r="AX53" s="1234"/>
      <c r="AY53" s="1234"/>
      <c r="AZ53" s="1234"/>
      <c r="BA53" s="1234"/>
      <c r="BB53" s="1234" t="s">
        <v>568</v>
      </c>
      <c r="BC53" s="1234"/>
      <c r="BD53" s="1234"/>
      <c r="BE53" s="1234"/>
      <c r="BF53" s="1234"/>
      <c r="BG53" s="1234"/>
      <c r="BH53" s="1234"/>
      <c r="BI53" s="1234"/>
      <c r="BJ53" s="1234"/>
      <c r="BK53" s="1234"/>
      <c r="BL53" s="1234"/>
      <c r="BM53" s="1234"/>
      <c r="BN53" s="1234"/>
      <c r="BO53" s="1234"/>
      <c r="BP53" s="1233">
        <v>69.900000000000006</v>
      </c>
      <c r="BQ53" s="1233"/>
      <c r="BR53" s="1233"/>
      <c r="BS53" s="1233"/>
      <c r="BT53" s="1233"/>
      <c r="BU53" s="1233"/>
      <c r="BV53" s="1233"/>
      <c r="BW53" s="1233"/>
      <c r="BX53" s="1233">
        <v>69.2</v>
      </c>
      <c r="BY53" s="1233"/>
      <c r="BZ53" s="1233"/>
      <c r="CA53" s="1233"/>
      <c r="CB53" s="1233"/>
      <c r="CC53" s="1233"/>
      <c r="CD53" s="1233"/>
      <c r="CE53" s="1233"/>
      <c r="CF53" s="1233">
        <v>69.599999999999994</v>
      </c>
      <c r="CG53" s="1233"/>
      <c r="CH53" s="1233"/>
      <c r="CI53" s="1233"/>
      <c r="CJ53" s="1233"/>
      <c r="CK53" s="1233"/>
      <c r="CL53" s="1233"/>
      <c r="CM53" s="1233"/>
      <c r="CN53" s="1233">
        <v>70</v>
      </c>
      <c r="CO53" s="1233"/>
      <c r="CP53" s="1233"/>
      <c r="CQ53" s="1233"/>
      <c r="CR53" s="1233"/>
      <c r="CS53" s="1233"/>
      <c r="CT53" s="1233"/>
      <c r="CU53" s="1233"/>
      <c r="CV53" s="1233">
        <v>70.400000000000006</v>
      </c>
      <c r="CW53" s="1233"/>
      <c r="CX53" s="1233"/>
      <c r="CY53" s="1233"/>
      <c r="CZ53" s="1233"/>
      <c r="DA53" s="1233"/>
      <c r="DB53" s="1233"/>
      <c r="DC53" s="1233"/>
    </row>
    <row r="54" spans="1:109" ht="13.2" x14ac:dyDescent="0.2">
      <c r="A54" s="358"/>
      <c r="B54" s="259"/>
      <c r="G54" s="1245"/>
      <c r="H54" s="1245"/>
      <c r="I54" s="1228"/>
      <c r="J54" s="1228"/>
      <c r="K54" s="1244"/>
      <c r="L54" s="1244"/>
      <c r="M54" s="1244"/>
      <c r="N54" s="1244"/>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3"/>
      <c r="BQ54" s="1233"/>
      <c r="BR54" s="1233"/>
      <c r="BS54" s="1233"/>
      <c r="BT54" s="1233"/>
      <c r="BU54" s="1233"/>
      <c r="BV54" s="1233"/>
      <c r="BW54" s="1233"/>
      <c r="BX54" s="1233"/>
      <c r="BY54" s="1233"/>
      <c r="BZ54" s="1233"/>
      <c r="CA54" s="1233"/>
      <c r="CB54" s="1233"/>
      <c r="CC54" s="1233"/>
      <c r="CD54" s="1233"/>
      <c r="CE54" s="1233"/>
      <c r="CF54" s="1233"/>
      <c r="CG54" s="1233"/>
      <c r="CH54" s="1233"/>
      <c r="CI54" s="1233"/>
      <c r="CJ54" s="1233"/>
      <c r="CK54" s="1233"/>
      <c r="CL54" s="1233"/>
      <c r="CM54" s="1233"/>
      <c r="CN54" s="1233"/>
      <c r="CO54" s="1233"/>
      <c r="CP54" s="1233"/>
      <c r="CQ54" s="1233"/>
      <c r="CR54" s="1233"/>
      <c r="CS54" s="1233"/>
      <c r="CT54" s="1233"/>
      <c r="CU54" s="1233"/>
      <c r="CV54" s="1233"/>
      <c r="CW54" s="1233"/>
      <c r="CX54" s="1233"/>
      <c r="CY54" s="1233"/>
      <c r="CZ54" s="1233"/>
      <c r="DA54" s="1233"/>
      <c r="DB54" s="1233"/>
      <c r="DC54" s="1233"/>
    </row>
    <row r="55" spans="1:109" ht="13.2" x14ac:dyDescent="0.2">
      <c r="A55" s="358"/>
      <c r="B55" s="259"/>
      <c r="G55" s="1228"/>
      <c r="H55" s="1228"/>
      <c r="I55" s="1228"/>
      <c r="J55" s="1228"/>
      <c r="K55" s="1244"/>
      <c r="L55" s="1244"/>
      <c r="M55" s="1244"/>
      <c r="N55" s="1244"/>
      <c r="AN55" s="1232" t="s">
        <v>569</v>
      </c>
      <c r="AO55" s="1232"/>
      <c r="AP55" s="1232"/>
      <c r="AQ55" s="1232"/>
      <c r="AR55" s="1232"/>
      <c r="AS55" s="1232"/>
      <c r="AT55" s="1232"/>
      <c r="AU55" s="1232"/>
      <c r="AV55" s="1232"/>
      <c r="AW55" s="1232"/>
      <c r="AX55" s="1232"/>
      <c r="AY55" s="1232"/>
      <c r="AZ55" s="1232"/>
      <c r="BA55" s="1232"/>
      <c r="BB55" s="1234" t="s">
        <v>567</v>
      </c>
      <c r="BC55" s="1234"/>
      <c r="BD55" s="1234"/>
      <c r="BE55" s="1234"/>
      <c r="BF55" s="1234"/>
      <c r="BG55" s="1234"/>
      <c r="BH55" s="1234"/>
      <c r="BI55" s="1234"/>
      <c r="BJ55" s="1234"/>
      <c r="BK55" s="1234"/>
      <c r="BL55" s="1234"/>
      <c r="BM55" s="1234"/>
      <c r="BN55" s="1234"/>
      <c r="BO55" s="1234"/>
      <c r="BP55" s="1233">
        <v>5.4</v>
      </c>
      <c r="BQ55" s="1233"/>
      <c r="BR55" s="1233"/>
      <c r="BS55" s="1233"/>
      <c r="BT55" s="1233"/>
      <c r="BU55" s="1233"/>
      <c r="BV55" s="1233"/>
      <c r="BW55" s="1233"/>
      <c r="BX55" s="1233">
        <v>3.9</v>
      </c>
      <c r="BY55" s="1233"/>
      <c r="BZ55" s="1233"/>
      <c r="CA55" s="1233"/>
      <c r="CB55" s="1233"/>
      <c r="CC55" s="1233"/>
      <c r="CD55" s="1233"/>
      <c r="CE55" s="1233"/>
      <c r="CF55" s="1233">
        <v>0</v>
      </c>
      <c r="CG55" s="1233"/>
      <c r="CH55" s="1233"/>
      <c r="CI55" s="1233"/>
      <c r="CJ55" s="1233"/>
      <c r="CK55" s="1233"/>
      <c r="CL55" s="1233"/>
      <c r="CM55" s="1233"/>
      <c r="CN55" s="1233">
        <v>0</v>
      </c>
      <c r="CO55" s="1233"/>
      <c r="CP55" s="1233"/>
      <c r="CQ55" s="1233"/>
      <c r="CR55" s="1233"/>
      <c r="CS55" s="1233"/>
      <c r="CT55" s="1233"/>
      <c r="CU55" s="1233"/>
      <c r="CV55" s="1233">
        <v>0</v>
      </c>
      <c r="CW55" s="1233"/>
      <c r="CX55" s="1233"/>
      <c r="CY55" s="1233"/>
      <c r="CZ55" s="1233"/>
      <c r="DA55" s="1233"/>
      <c r="DB55" s="1233"/>
      <c r="DC55" s="1233"/>
    </row>
    <row r="56" spans="1:109" ht="13.2" x14ac:dyDescent="0.2">
      <c r="A56" s="358"/>
      <c r="B56" s="259"/>
      <c r="G56" s="1228"/>
      <c r="H56" s="1228"/>
      <c r="I56" s="1228"/>
      <c r="J56" s="1228"/>
      <c r="K56" s="1244"/>
      <c r="L56" s="1244"/>
      <c r="M56" s="1244"/>
      <c r="N56" s="1244"/>
      <c r="AN56" s="1232"/>
      <c r="AO56" s="1232"/>
      <c r="AP56" s="1232"/>
      <c r="AQ56" s="1232"/>
      <c r="AR56" s="1232"/>
      <c r="AS56" s="1232"/>
      <c r="AT56" s="1232"/>
      <c r="AU56" s="1232"/>
      <c r="AV56" s="1232"/>
      <c r="AW56" s="1232"/>
      <c r="AX56" s="1232"/>
      <c r="AY56" s="1232"/>
      <c r="AZ56" s="1232"/>
      <c r="BA56" s="1232"/>
      <c r="BB56" s="1234"/>
      <c r="BC56" s="1234"/>
      <c r="BD56" s="1234"/>
      <c r="BE56" s="1234"/>
      <c r="BF56" s="1234"/>
      <c r="BG56" s="1234"/>
      <c r="BH56" s="1234"/>
      <c r="BI56" s="1234"/>
      <c r="BJ56" s="1234"/>
      <c r="BK56" s="1234"/>
      <c r="BL56" s="1234"/>
      <c r="BM56" s="1234"/>
      <c r="BN56" s="1234"/>
      <c r="BO56" s="1234"/>
      <c r="BP56" s="1233"/>
      <c r="BQ56" s="1233"/>
      <c r="BR56" s="1233"/>
      <c r="BS56" s="1233"/>
      <c r="BT56" s="1233"/>
      <c r="BU56" s="1233"/>
      <c r="BV56" s="1233"/>
      <c r="BW56" s="1233"/>
      <c r="BX56" s="1233"/>
      <c r="BY56" s="1233"/>
      <c r="BZ56" s="1233"/>
      <c r="CA56" s="1233"/>
      <c r="CB56" s="1233"/>
      <c r="CC56" s="1233"/>
      <c r="CD56" s="1233"/>
      <c r="CE56" s="1233"/>
      <c r="CF56" s="1233"/>
      <c r="CG56" s="1233"/>
      <c r="CH56" s="1233"/>
      <c r="CI56" s="1233"/>
      <c r="CJ56" s="1233"/>
      <c r="CK56" s="1233"/>
      <c r="CL56" s="1233"/>
      <c r="CM56" s="1233"/>
      <c r="CN56" s="1233"/>
      <c r="CO56" s="1233"/>
      <c r="CP56" s="1233"/>
      <c r="CQ56" s="1233"/>
      <c r="CR56" s="1233"/>
      <c r="CS56" s="1233"/>
      <c r="CT56" s="1233"/>
      <c r="CU56" s="1233"/>
      <c r="CV56" s="1233"/>
      <c r="CW56" s="1233"/>
      <c r="CX56" s="1233"/>
      <c r="CY56" s="1233"/>
      <c r="CZ56" s="1233"/>
      <c r="DA56" s="1233"/>
      <c r="DB56" s="1233"/>
      <c r="DC56" s="1233"/>
    </row>
    <row r="57" spans="1:109" s="358" customFormat="1" ht="13.2" x14ac:dyDescent="0.2">
      <c r="B57" s="362"/>
      <c r="G57" s="1228"/>
      <c r="H57" s="1228"/>
      <c r="I57" s="1247"/>
      <c r="J57" s="1247"/>
      <c r="K57" s="1244"/>
      <c r="L57" s="1244"/>
      <c r="M57" s="1244"/>
      <c r="N57" s="1244"/>
      <c r="AM57" s="255"/>
      <c r="AN57" s="1232"/>
      <c r="AO57" s="1232"/>
      <c r="AP57" s="1232"/>
      <c r="AQ57" s="1232"/>
      <c r="AR57" s="1232"/>
      <c r="AS57" s="1232"/>
      <c r="AT57" s="1232"/>
      <c r="AU57" s="1232"/>
      <c r="AV57" s="1232"/>
      <c r="AW57" s="1232"/>
      <c r="AX57" s="1232"/>
      <c r="AY57" s="1232"/>
      <c r="AZ57" s="1232"/>
      <c r="BA57" s="1232"/>
      <c r="BB57" s="1234" t="s">
        <v>568</v>
      </c>
      <c r="BC57" s="1234"/>
      <c r="BD57" s="1234"/>
      <c r="BE57" s="1234"/>
      <c r="BF57" s="1234"/>
      <c r="BG57" s="1234"/>
      <c r="BH57" s="1234"/>
      <c r="BI57" s="1234"/>
      <c r="BJ57" s="1234"/>
      <c r="BK57" s="1234"/>
      <c r="BL57" s="1234"/>
      <c r="BM57" s="1234"/>
      <c r="BN57" s="1234"/>
      <c r="BO57" s="1234"/>
      <c r="BP57" s="1233">
        <v>62.5</v>
      </c>
      <c r="BQ57" s="1233"/>
      <c r="BR57" s="1233"/>
      <c r="BS57" s="1233"/>
      <c r="BT57" s="1233"/>
      <c r="BU57" s="1233"/>
      <c r="BV57" s="1233"/>
      <c r="BW57" s="1233"/>
      <c r="BX57" s="1233">
        <v>63.1</v>
      </c>
      <c r="BY57" s="1233"/>
      <c r="BZ57" s="1233"/>
      <c r="CA57" s="1233"/>
      <c r="CB57" s="1233"/>
      <c r="CC57" s="1233"/>
      <c r="CD57" s="1233"/>
      <c r="CE57" s="1233"/>
      <c r="CF57" s="1233">
        <v>63.2</v>
      </c>
      <c r="CG57" s="1233"/>
      <c r="CH57" s="1233"/>
      <c r="CI57" s="1233"/>
      <c r="CJ57" s="1233"/>
      <c r="CK57" s="1233"/>
      <c r="CL57" s="1233"/>
      <c r="CM57" s="1233"/>
      <c r="CN57" s="1233">
        <v>64</v>
      </c>
      <c r="CO57" s="1233"/>
      <c r="CP57" s="1233"/>
      <c r="CQ57" s="1233"/>
      <c r="CR57" s="1233"/>
      <c r="CS57" s="1233"/>
      <c r="CT57" s="1233"/>
      <c r="CU57" s="1233"/>
      <c r="CV57" s="1233">
        <v>65.599999999999994</v>
      </c>
      <c r="CW57" s="1233"/>
      <c r="CX57" s="1233"/>
      <c r="CY57" s="1233"/>
      <c r="CZ57" s="1233"/>
      <c r="DA57" s="1233"/>
      <c r="DB57" s="1233"/>
      <c r="DC57" s="1233"/>
      <c r="DD57" s="363"/>
      <c r="DE57" s="362"/>
    </row>
    <row r="58" spans="1:109" s="358" customFormat="1" ht="13.2" x14ac:dyDescent="0.2">
      <c r="A58" s="255"/>
      <c r="B58" s="362"/>
      <c r="G58" s="1228"/>
      <c r="H58" s="1228"/>
      <c r="I58" s="1247"/>
      <c r="J58" s="1247"/>
      <c r="K58" s="1244"/>
      <c r="L58" s="1244"/>
      <c r="M58" s="1244"/>
      <c r="N58" s="1244"/>
      <c r="AM58" s="255"/>
      <c r="AN58" s="1232"/>
      <c r="AO58" s="1232"/>
      <c r="AP58" s="1232"/>
      <c r="AQ58" s="1232"/>
      <c r="AR58" s="1232"/>
      <c r="AS58" s="1232"/>
      <c r="AT58" s="1232"/>
      <c r="AU58" s="1232"/>
      <c r="AV58" s="1232"/>
      <c r="AW58" s="1232"/>
      <c r="AX58" s="1232"/>
      <c r="AY58" s="1232"/>
      <c r="AZ58" s="1232"/>
      <c r="BA58" s="1232"/>
      <c r="BB58" s="1234"/>
      <c r="BC58" s="1234"/>
      <c r="BD58" s="1234"/>
      <c r="BE58" s="1234"/>
      <c r="BF58" s="1234"/>
      <c r="BG58" s="1234"/>
      <c r="BH58" s="1234"/>
      <c r="BI58" s="1234"/>
      <c r="BJ58" s="1234"/>
      <c r="BK58" s="1234"/>
      <c r="BL58" s="1234"/>
      <c r="BM58" s="1234"/>
      <c r="BN58" s="1234"/>
      <c r="BO58" s="1234"/>
      <c r="BP58" s="1233"/>
      <c r="BQ58" s="1233"/>
      <c r="BR58" s="1233"/>
      <c r="BS58" s="1233"/>
      <c r="BT58" s="1233"/>
      <c r="BU58" s="1233"/>
      <c r="BV58" s="1233"/>
      <c r="BW58" s="1233"/>
      <c r="BX58" s="1233"/>
      <c r="BY58" s="1233"/>
      <c r="BZ58" s="1233"/>
      <c r="CA58" s="1233"/>
      <c r="CB58" s="1233"/>
      <c r="CC58" s="1233"/>
      <c r="CD58" s="1233"/>
      <c r="CE58" s="1233"/>
      <c r="CF58" s="1233"/>
      <c r="CG58" s="1233"/>
      <c r="CH58" s="1233"/>
      <c r="CI58" s="1233"/>
      <c r="CJ58" s="1233"/>
      <c r="CK58" s="1233"/>
      <c r="CL58" s="1233"/>
      <c r="CM58" s="1233"/>
      <c r="CN58" s="1233"/>
      <c r="CO58" s="1233"/>
      <c r="CP58" s="1233"/>
      <c r="CQ58" s="1233"/>
      <c r="CR58" s="1233"/>
      <c r="CS58" s="1233"/>
      <c r="CT58" s="1233"/>
      <c r="CU58" s="1233"/>
      <c r="CV58" s="1233"/>
      <c r="CW58" s="1233"/>
      <c r="CX58" s="1233"/>
      <c r="CY58" s="1233"/>
      <c r="CZ58" s="1233"/>
      <c r="DA58" s="1233"/>
      <c r="DB58" s="1233"/>
      <c r="DC58" s="1233"/>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570</v>
      </c>
    </row>
    <row r="64" spans="1:109" ht="13.2" x14ac:dyDescent="0.2">
      <c r="B64" s="259"/>
      <c r="G64" s="357"/>
      <c r="I64" s="369"/>
      <c r="J64" s="369"/>
      <c r="K64" s="369"/>
      <c r="L64" s="369"/>
      <c r="M64" s="369"/>
      <c r="N64" s="370"/>
      <c r="AM64" s="357"/>
      <c r="AN64" s="357" t="s">
        <v>563</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5" t="s">
        <v>571</v>
      </c>
      <c r="AO65" s="1236"/>
      <c r="AP65" s="1236"/>
      <c r="AQ65" s="1236"/>
      <c r="AR65" s="1236"/>
      <c r="AS65" s="1236"/>
      <c r="AT65" s="1236"/>
      <c r="AU65" s="1236"/>
      <c r="AV65" s="1236"/>
      <c r="AW65" s="1236"/>
      <c r="AX65" s="1236"/>
      <c r="AY65" s="1236"/>
      <c r="AZ65" s="1236"/>
      <c r="BA65" s="1236"/>
      <c r="BB65" s="1236"/>
      <c r="BC65" s="1236"/>
      <c r="BD65" s="1236"/>
      <c r="BE65" s="1236"/>
      <c r="BF65" s="1236"/>
      <c r="BG65" s="1236"/>
      <c r="BH65" s="1236"/>
      <c r="BI65" s="1236"/>
      <c r="BJ65" s="1236"/>
      <c r="BK65" s="1236"/>
      <c r="BL65" s="1236"/>
      <c r="BM65" s="1236"/>
      <c r="BN65" s="1236"/>
      <c r="BO65" s="1236"/>
      <c r="BP65" s="1236"/>
      <c r="BQ65" s="1236"/>
      <c r="BR65" s="1236"/>
      <c r="BS65" s="1236"/>
      <c r="BT65" s="1236"/>
      <c r="BU65" s="1236"/>
      <c r="BV65" s="1236"/>
      <c r="BW65" s="1236"/>
      <c r="BX65" s="1236"/>
      <c r="BY65" s="1236"/>
      <c r="BZ65" s="1236"/>
      <c r="CA65" s="1236"/>
      <c r="CB65" s="1236"/>
      <c r="CC65" s="1236"/>
      <c r="CD65" s="1236"/>
      <c r="CE65" s="1236"/>
      <c r="CF65" s="1236"/>
      <c r="CG65" s="1236"/>
      <c r="CH65" s="1236"/>
      <c r="CI65" s="1236"/>
      <c r="CJ65" s="1236"/>
      <c r="CK65" s="1236"/>
      <c r="CL65" s="1236"/>
      <c r="CM65" s="1236"/>
      <c r="CN65" s="1236"/>
      <c r="CO65" s="1236"/>
      <c r="CP65" s="1236"/>
      <c r="CQ65" s="1236"/>
      <c r="CR65" s="1236"/>
      <c r="CS65" s="1236"/>
      <c r="CT65" s="1236"/>
      <c r="CU65" s="1236"/>
      <c r="CV65" s="1236"/>
      <c r="CW65" s="1236"/>
      <c r="CX65" s="1236"/>
      <c r="CY65" s="1236"/>
      <c r="CZ65" s="1236"/>
      <c r="DA65" s="1236"/>
      <c r="DB65" s="1236"/>
      <c r="DC65" s="1237"/>
    </row>
    <row r="66" spans="2:107" ht="13.2" x14ac:dyDescent="0.2">
      <c r="B66" s="259"/>
      <c r="AN66" s="1238"/>
      <c r="AO66" s="1239"/>
      <c r="AP66" s="1239"/>
      <c r="AQ66" s="1239"/>
      <c r="AR66" s="1239"/>
      <c r="AS66" s="1239"/>
      <c r="AT66" s="1239"/>
      <c r="AU66" s="1239"/>
      <c r="AV66" s="1239"/>
      <c r="AW66" s="1239"/>
      <c r="AX66" s="1239"/>
      <c r="AY66" s="1239"/>
      <c r="AZ66" s="1239"/>
      <c r="BA66" s="1239"/>
      <c r="BB66" s="1239"/>
      <c r="BC66" s="1239"/>
      <c r="BD66" s="1239"/>
      <c r="BE66" s="1239"/>
      <c r="BF66" s="1239"/>
      <c r="BG66" s="1239"/>
      <c r="BH66" s="1239"/>
      <c r="BI66" s="1239"/>
      <c r="BJ66" s="1239"/>
      <c r="BK66" s="1239"/>
      <c r="BL66" s="1239"/>
      <c r="BM66" s="1239"/>
      <c r="BN66" s="1239"/>
      <c r="BO66" s="1239"/>
      <c r="BP66" s="1239"/>
      <c r="BQ66" s="1239"/>
      <c r="BR66" s="1239"/>
      <c r="BS66" s="1239"/>
      <c r="BT66" s="1239"/>
      <c r="BU66" s="1239"/>
      <c r="BV66" s="1239"/>
      <c r="BW66" s="1239"/>
      <c r="BX66" s="1239"/>
      <c r="BY66" s="1239"/>
      <c r="BZ66" s="1239"/>
      <c r="CA66" s="1239"/>
      <c r="CB66" s="1239"/>
      <c r="CC66" s="1239"/>
      <c r="CD66" s="1239"/>
      <c r="CE66" s="1239"/>
      <c r="CF66" s="1239"/>
      <c r="CG66" s="1239"/>
      <c r="CH66" s="1239"/>
      <c r="CI66" s="1239"/>
      <c r="CJ66" s="1239"/>
      <c r="CK66" s="1239"/>
      <c r="CL66" s="1239"/>
      <c r="CM66" s="1239"/>
      <c r="CN66" s="1239"/>
      <c r="CO66" s="1239"/>
      <c r="CP66" s="1239"/>
      <c r="CQ66" s="1239"/>
      <c r="CR66" s="1239"/>
      <c r="CS66" s="1239"/>
      <c r="CT66" s="1239"/>
      <c r="CU66" s="1239"/>
      <c r="CV66" s="1239"/>
      <c r="CW66" s="1239"/>
      <c r="CX66" s="1239"/>
      <c r="CY66" s="1239"/>
      <c r="CZ66" s="1239"/>
      <c r="DA66" s="1239"/>
      <c r="DB66" s="1239"/>
      <c r="DC66" s="1240"/>
    </row>
    <row r="67" spans="2:107" ht="13.2" x14ac:dyDescent="0.2">
      <c r="B67" s="259"/>
      <c r="AN67" s="1238"/>
      <c r="AO67" s="1239"/>
      <c r="AP67" s="1239"/>
      <c r="AQ67" s="1239"/>
      <c r="AR67" s="1239"/>
      <c r="AS67" s="1239"/>
      <c r="AT67" s="1239"/>
      <c r="AU67" s="1239"/>
      <c r="AV67" s="1239"/>
      <c r="AW67" s="1239"/>
      <c r="AX67" s="1239"/>
      <c r="AY67" s="1239"/>
      <c r="AZ67" s="1239"/>
      <c r="BA67" s="1239"/>
      <c r="BB67" s="1239"/>
      <c r="BC67" s="1239"/>
      <c r="BD67" s="1239"/>
      <c r="BE67" s="1239"/>
      <c r="BF67" s="1239"/>
      <c r="BG67" s="1239"/>
      <c r="BH67" s="1239"/>
      <c r="BI67" s="1239"/>
      <c r="BJ67" s="1239"/>
      <c r="BK67" s="1239"/>
      <c r="BL67" s="1239"/>
      <c r="BM67" s="1239"/>
      <c r="BN67" s="1239"/>
      <c r="BO67" s="1239"/>
      <c r="BP67" s="1239"/>
      <c r="BQ67" s="1239"/>
      <c r="BR67" s="1239"/>
      <c r="BS67" s="1239"/>
      <c r="BT67" s="1239"/>
      <c r="BU67" s="1239"/>
      <c r="BV67" s="1239"/>
      <c r="BW67" s="1239"/>
      <c r="BX67" s="1239"/>
      <c r="BY67" s="1239"/>
      <c r="BZ67" s="1239"/>
      <c r="CA67" s="1239"/>
      <c r="CB67" s="1239"/>
      <c r="CC67" s="1239"/>
      <c r="CD67" s="1239"/>
      <c r="CE67" s="1239"/>
      <c r="CF67" s="1239"/>
      <c r="CG67" s="1239"/>
      <c r="CH67" s="1239"/>
      <c r="CI67" s="1239"/>
      <c r="CJ67" s="1239"/>
      <c r="CK67" s="1239"/>
      <c r="CL67" s="1239"/>
      <c r="CM67" s="1239"/>
      <c r="CN67" s="1239"/>
      <c r="CO67" s="1239"/>
      <c r="CP67" s="1239"/>
      <c r="CQ67" s="1239"/>
      <c r="CR67" s="1239"/>
      <c r="CS67" s="1239"/>
      <c r="CT67" s="1239"/>
      <c r="CU67" s="1239"/>
      <c r="CV67" s="1239"/>
      <c r="CW67" s="1239"/>
      <c r="CX67" s="1239"/>
      <c r="CY67" s="1239"/>
      <c r="CZ67" s="1239"/>
      <c r="DA67" s="1239"/>
      <c r="DB67" s="1239"/>
      <c r="DC67" s="1240"/>
    </row>
    <row r="68" spans="2:107" ht="13.2" x14ac:dyDescent="0.2">
      <c r="B68" s="259"/>
      <c r="AN68" s="1238"/>
      <c r="AO68" s="1239"/>
      <c r="AP68" s="1239"/>
      <c r="AQ68" s="1239"/>
      <c r="AR68" s="1239"/>
      <c r="AS68" s="1239"/>
      <c r="AT68" s="1239"/>
      <c r="AU68" s="1239"/>
      <c r="AV68" s="1239"/>
      <c r="AW68" s="1239"/>
      <c r="AX68" s="1239"/>
      <c r="AY68" s="1239"/>
      <c r="AZ68" s="1239"/>
      <c r="BA68" s="1239"/>
      <c r="BB68" s="1239"/>
      <c r="BC68" s="1239"/>
      <c r="BD68" s="1239"/>
      <c r="BE68" s="1239"/>
      <c r="BF68" s="1239"/>
      <c r="BG68" s="1239"/>
      <c r="BH68" s="1239"/>
      <c r="BI68" s="1239"/>
      <c r="BJ68" s="1239"/>
      <c r="BK68" s="1239"/>
      <c r="BL68" s="1239"/>
      <c r="BM68" s="1239"/>
      <c r="BN68" s="1239"/>
      <c r="BO68" s="1239"/>
      <c r="BP68" s="1239"/>
      <c r="BQ68" s="1239"/>
      <c r="BR68" s="1239"/>
      <c r="BS68" s="1239"/>
      <c r="BT68" s="1239"/>
      <c r="BU68" s="1239"/>
      <c r="BV68" s="1239"/>
      <c r="BW68" s="1239"/>
      <c r="BX68" s="1239"/>
      <c r="BY68" s="1239"/>
      <c r="BZ68" s="1239"/>
      <c r="CA68" s="1239"/>
      <c r="CB68" s="1239"/>
      <c r="CC68" s="1239"/>
      <c r="CD68" s="1239"/>
      <c r="CE68" s="1239"/>
      <c r="CF68" s="1239"/>
      <c r="CG68" s="1239"/>
      <c r="CH68" s="1239"/>
      <c r="CI68" s="1239"/>
      <c r="CJ68" s="1239"/>
      <c r="CK68" s="1239"/>
      <c r="CL68" s="1239"/>
      <c r="CM68" s="1239"/>
      <c r="CN68" s="1239"/>
      <c r="CO68" s="1239"/>
      <c r="CP68" s="1239"/>
      <c r="CQ68" s="1239"/>
      <c r="CR68" s="1239"/>
      <c r="CS68" s="1239"/>
      <c r="CT68" s="1239"/>
      <c r="CU68" s="1239"/>
      <c r="CV68" s="1239"/>
      <c r="CW68" s="1239"/>
      <c r="CX68" s="1239"/>
      <c r="CY68" s="1239"/>
      <c r="CZ68" s="1239"/>
      <c r="DA68" s="1239"/>
      <c r="DB68" s="1239"/>
      <c r="DC68" s="1240"/>
    </row>
    <row r="69" spans="2:107" ht="13.2" x14ac:dyDescent="0.2">
      <c r="B69" s="259"/>
      <c r="AN69" s="1241"/>
      <c r="AO69" s="1242"/>
      <c r="AP69" s="1242"/>
      <c r="AQ69" s="1242"/>
      <c r="AR69" s="1242"/>
      <c r="AS69" s="1242"/>
      <c r="AT69" s="1242"/>
      <c r="AU69" s="1242"/>
      <c r="AV69" s="1242"/>
      <c r="AW69" s="1242"/>
      <c r="AX69" s="1242"/>
      <c r="AY69" s="1242"/>
      <c r="AZ69" s="1242"/>
      <c r="BA69" s="1242"/>
      <c r="BB69" s="1242"/>
      <c r="BC69" s="1242"/>
      <c r="BD69" s="1242"/>
      <c r="BE69" s="1242"/>
      <c r="BF69" s="1242"/>
      <c r="BG69" s="1242"/>
      <c r="BH69" s="1242"/>
      <c r="BI69" s="1242"/>
      <c r="BJ69" s="1242"/>
      <c r="BK69" s="1242"/>
      <c r="BL69" s="1242"/>
      <c r="BM69" s="1242"/>
      <c r="BN69" s="1242"/>
      <c r="BO69" s="1242"/>
      <c r="BP69" s="1242"/>
      <c r="BQ69" s="1242"/>
      <c r="BR69" s="1242"/>
      <c r="BS69" s="1242"/>
      <c r="BT69" s="1242"/>
      <c r="BU69" s="1242"/>
      <c r="BV69" s="1242"/>
      <c r="BW69" s="1242"/>
      <c r="BX69" s="1242"/>
      <c r="BY69" s="1242"/>
      <c r="BZ69" s="1242"/>
      <c r="CA69" s="1242"/>
      <c r="CB69" s="1242"/>
      <c r="CC69" s="1242"/>
      <c r="CD69" s="1242"/>
      <c r="CE69" s="1242"/>
      <c r="CF69" s="1242"/>
      <c r="CG69" s="1242"/>
      <c r="CH69" s="1242"/>
      <c r="CI69" s="1242"/>
      <c r="CJ69" s="1242"/>
      <c r="CK69" s="1242"/>
      <c r="CL69" s="1242"/>
      <c r="CM69" s="1242"/>
      <c r="CN69" s="1242"/>
      <c r="CO69" s="1242"/>
      <c r="CP69" s="1242"/>
      <c r="CQ69" s="1242"/>
      <c r="CR69" s="1242"/>
      <c r="CS69" s="1242"/>
      <c r="CT69" s="1242"/>
      <c r="CU69" s="1242"/>
      <c r="CV69" s="1242"/>
      <c r="CW69" s="1242"/>
      <c r="CX69" s="1242"/>
      <c r="CY69" s="1242"/>
      <c r="CZ69" s="1242"/>
      <c r="DA69" s="1242"/>
      <c r="DB69" s="1242"/>
      <c r="DC69" s="1243"/>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565</v>
      </c>
    </row>
    <row r="72" spans="2:107" ht="13.2" x14ac:dyDescent="0.2">
      <c r="B72" s="259"/>
      <c r="G72" s="1228"/>
      <c r="H72" s="1228"/>
      <c r="I72" s="1228"/>
      <c r="J72" s="1228"/>
      <c r="K72" s="360"/>
      <c r="L72" s="360"/>
      <c r="M72" s="361"/>
      <c r="N72" s="361"/>
      <c r="AN72" s="1229"/>
      <c r="AO72" s="1230"/>
      <c r="AP72" s="1230"/>
      <c r="AQ72" s="1230"/>
      <c r="AR72" s="1230"/>
      <c r="AS72" s="1230"/>
      <c r="AT72" s="1230"/>
      <c r="AU72" s="1230"/>
      <c r="AV72" s="1230"/>
      <c r="AW72" s="1230"/>
      <c r="AX72" s="1230"/>
      <c r="AY72" s="1230"/>
      <c r="AZ72" s="1230"/>
      <c r="BA72" s="1230"/>
      <c r="BB72" s="1230"/>
      <c r="BC72" s="1230"/>
      <c r="BD72" s="1230"/>
      <c r="BE72" s="1230"/>
      <c r="BF72" s="1230"/>
      <c r="BG72" s="1230"/>
      <c r="BH72" s="1230"/>
      <c r="BI72" s="1230"/>
      <c r="BJ72" s="1230"/>
      <c r="BK72" s="1230"/>
      <c r="BL72" s="1230"/>
      <c r="BM72" s="1230"/>
      <c r="BN72" s="1230"/>
      <c r="BO72" s="1231"/>
      <c r="BP72" s="1232" t="s">
        <v>524</v>
      </c>
      <c r="BQ72" s="1232"/>
      <c r="BR72" s="1232"/>
      <c r="BS72" s="1232"/>
      <c r="BT72" s="1232"/>
      <c r="BU72" s="1232"/>
      <c r="BV72" s="1232"/>
      <c r="BW72" s="1232"/>
      <c r="BX72" s="1232" t="s">
        <v>525</v>
      </c>
      <c r="BY72" s="1232"/>
      <c r="BZ72" s="1232"/>
      <c r="CA72" s="1232"/>
      <c r="CB72" s="1232"/>
      <c r="CC72" s="1232"/>
      <c r="CD72" s="1232"/>
      <c r="CE72" s="1232"/>
      <c r="CF72" s="1232" t="s">
        <v>526</v>
      </c>
      <c r="CG72" s="1232"/>
      <c r="CH72" s="1232"/>
      <c r="CI72" s="1232"/>
      <c r="CJ72" s="1232"/>
      <c r="CK72" s="1232"/>
      <c r="CL72" s="1232"/>
      <c r="CM72" s="1232"/>
      <c r="CN72" s="1232" t="s">
        <v>527</v>
      </c>
      <c r="CO72" s="1232"/>
      <c r="CP72" s="1232"/>
      <c r="CQ72" s="1232"/>
      <c r="CR72" s="1232"/>
      <c r="CS72" s="1232"/>
      <c r="CT72" s="1232"/>
      <c r="CU72" s="1232"/>
      <c r="CV72" s="1232" t="s">
        <v>528</v>
      </c>
      <c r="CW72" s="1232"/>
      <c r="CX72" s="1232"/>
      <c r="CY72" s="1232"/>
      <c r="CZ72" s="1232"/>
      <c r="DA72" s="1232"/>
      <c r="DB72" s="1232"/>
      <c r="DC72" s="1232"/>
    </row>
    <row r="73" spans="2:107" ht="13.2" x14ac:dyDescent="0.2">
      <c r="B73" s="259"/>
      <c r="G73" s="1245"/>
      <c r="H73" s="1245"/>
      <c r="I73" s="1245"/>
      <c r="J73" s="1245"/>
      <c r="K73" s="1248"/>
      <c r="L73" s="1248"/>
      <c r="M73" s="1248"/>
      <c r="N73" s="1248"/>
      <c r="AM73" s="359"/>
      <c r="AN73" s="1234" t="s">
        <v>566</v>
      </c>
      <c r="AO73" s="1234"/>
      <c r="AP73" s="1234"/>
      <c r="AQ73" s="1234"/>
      <c r="AR73" s="1234"/>
      <c r="AS73" s="1234"/>
      <c r="AT73" s="1234"/>
      <c r="AU73" s="1234"/>
      <c r="AV73" s="1234"/>
      <c r="AW73" s="1234"/>
      <c r="AX73" s="1234"/>
      <c r="AY73" s="1234"/>
      <c r="AZ73" s="1234"/>
      <c r="BA73" s="1234"/>
      <c r="BB73" s="1234" t="s">
        <v>567</v>
      </c>
      <c r="BC73" s="1234"/>
      <c r="BD73" s="1234"/>
      <c r="BE73" s="1234"/>
      <c r="BF73" s="1234"/>
      <c r="BG73" s="1234"/>
      <c r="BH73" s="1234"/>
      <c r="BI73" s="1234"/>
      <c r="BJ73" s="1234"/>
      <c r="BK73" s="1234"/>
      <c r="BL73" s="1234"/>
      <c r="BM73" s="1234"/>
      <c r="BN73" s="1234"/>
      <c r="BO73" s="1234"/>
      <c r="BP73" s="1233"/>
      <c r="BQ73" s="1233"/>
      <c r="BR73" s="1233"/>
      <c r="BS73" s="1233"/>
      <c r="BT73" s="1233"/>
      <c r="BU73" s="1233"/>
      <c r="BV73" s="1233"/>
      <c r="BW73" s="1233"/>
      <c r="BX73" s="1233"/>
      <c r="BY73" s="1233"/>
      <c r="BZ73" s="1233"/>
      <c r="CA73" s="1233"/>
      <c r="CB73" s="1233"/>
      <c r="CC73" s="1233"/>
      <c r="CD73" s="1233"/>
      <c r="CE73" s="1233"/>
      <c r="CF73" s="1233"/>
      <c r="CG73" s="1233"/>
      <c r="CH73" s="1233"/>
      <c r="CI73" s="1233"/>
      <c r="CJ73" s="1233"/>
      <c r="CK73" s="1233"/>
      <c r="CL73" s="1233"/>
      <c r="CM73" s="1233"/>
      <c r="CN73" s="1233"/>
      <c r="CO73" s="1233"/>
      <c r="CP73" s="1233"/>
      <c r="CQ73" s="1233"/>
      <c r="CR73" s="1233"/>
      <c r="CS73" s="1233"/>
      <c r="CT73" s="1233"/>
      <c r="CU73" s="1233"/>
      <c r="CV73" s="1233"/>
      <c r="CW73" s="1233"/>
      <c r="CX73" s="1233"/>
      <c r="CY73" s="1233"/>
      <c r="CZ73" s="1233"/>
      <c r="DA73" s="1233"/>
      <c r="DB73" s="1233"/>
      <c r="DC73" s="1233"/>
    </row>
    <row r="74" spans="2:107" ht="13.2" x14ac:dyDescent="0.2">
      <c r="B74" s="259"/>
      <c r="G74" s="1245"/>
      <c r="H74" s="1245"/>
      <c r="I74" s="1245"/>
      <c r="J74" s="1245"/>
      <c r="K74" s="1248"/>
      <c r="L74" s="1248"/>
      <c r="M74" s="1248"/>
      <c r="N74" s="1248"/>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3"/>
      <c r="BQ74" s="1233"/>
      <c r="BR74" s="1233"/>
      <c r="BS74" s="1233"/>
      <c r="BT74" s="1233"/>
      <c r="BU74" s="1233"/>
      <c r="BV74" s="1233"/>
      <c r="BW74" s="1233"/>
      <c r="BX74" s="1233"/>
      <c r="BY74" s="1233"/>
      <c r="BZ74" s="1233"/>
      <c r="CA74" s="1233"/>
      <c r="CB74" s="1233"/>
      <c r="CC74" s="1233"/>
      <c r="CD74" s="1233"/>
      <c r="CE74" s="1233"/>
      <c r="CF74" s="1233"/>
      <c r="CG74" s="1233"/>
      <c r="CH74" s="1233"/>
      <c r="CI74" s="1233"/>
      <c r="CJ74" s="1233"/>
      <c r="CK74" s="1233"/>
      <c r="CL74" s="1233"/>
      <c r="CM74" s="1233"/>
      <c r="CN74" s="1233"/>
      <c r="CO74" s="1233"/>
      <c r="CP74" s="1233"/>
      <c r="CQ74" s="1233"/>
      <c r="CR74" s="1233"/>
      <c r="CS74" s="1233"/>
      <c r="CT74" s="1233"/>
      <c r="CU74" s="1233"/>
      <c r="CV74" s="1233"/>
      <c r="CW74" s="1233"/>
      <c r="CX74" s="1233"/>
      <c r="CY74" s="1233"/>
      <c r="CZ74" s="1233"/>
      <c r="DA74" s="1233"/>
      <c r="DB74" s="1233"/>
      <c r="DC74" s="1233"/>
    </row>
    <row r="75" spans="2:107" ht="13.2" x14ac:dyDescent="0.2">
      <c r="B75" s="259"/>
      <c r="G75" s="1245"/>
      <c r="H75" s="1245"/>
      <c r="I75" s="1228"/>
      <c r="J75" s="1228"/>
      <c r="K75" s="1244"/>
      <c r="L75" s="1244"/>
      <c r="M75" s="1244"/>
      <c r="N75" s="1244"/>
      <c r="AM75" s="359"/>
      <c r="AN75" s="1234"/>
      <c r="AO75" s="1234"/>
      <c r="AP75" s="1234"/>
      <c r="AQ75" s="1234"/>
      <c r="AR75" s="1234"/>
      <c r="AS75" s="1234"/>
      <c r="AT75" s="1234"/>
      <c r="AU75" s="1234"/>
      <c r="AV75" s="1234"/>
      <c r="AW75" s="1234"/>
      <c r="AX75" s="1234"/>
      <c r="AY75" s="1234"/>
      <c r="AZ75" s="1234"/>
      <c r="BA75" s="1234"/>
      <c r="BB75" s="1234" t="s">
        <v>572</v>
      </c>
      <c r="BC75" s="1234"/>
      <c r="BD75" s="1234"/>
      <c r="BE75" s="1234"/>
      <c r="BF75" s="1234"/>
      <c r="BG75" s="1234"/>
      <c r="BH75" s="1234"/>
      <c r="BI75" s="1234"/>
      <c r="BJ75" s="1234"/>
      <c r="BK75" s="1234"/>
      <c r="BL75" s="1234"/>
      <c r="BM75" s="1234"/>
      <c r="BN75" s="1234"/>
      <c r="BO75" s="1234"/>
      <c r="BP75" s="1233">
        <v>0.3</v>
      </c>
      <c r="BQ75" s="1233"/>
      <c r="BR75" s="1233"/>
      <c r="BS75" s="1233"/>
      <c r="BT75" s="1233"/>
      <c r="BU75" s="1233"/>
      <c r="BV75" s="1233"/>
      <c r="BW75" s="1233"/>
      <c r="BX75" s="1233">
        <v>0.1</v>
      </c>
      <c r="BY75" s="1233"/>
      <c r="BZ75" s="1233"/>
      <c r="CA75" s="1233"/>
      <c r="CB75" s="1233"/>
      <c r="CC75" s="1233"/>
      <c r="CD75" s="1233"/>
      <c r="CE75" s="1233"/>
      <c r="CF75" s="1233">
        <v>-0.1</v>
      </c>
      <c r="CG75" s="1233"/>
      <c r="CH75" s="1233"/>
      <c r="CI75" s="1233"/>
      <c r="CJ75" s="1233"/>
      <c r="CK75" s="1233"/>
      <c r="CL75" s="1233"/>
      <c r="CM75" s="1233"/>
      <c r="CN75" s="1233">
        <v>-0.1</v>
      </c>
      <c r="CO75" s="1233"/>
      <c r="CP75" s="1233"/>
      <c r="CQ75" s="1233"/>
      <c r="CR75" s="1233"/>
      <c r="CS75" s="1233"/>
      <c r="CT75" s="1233"/>
      <c r="CU75" s="1233"/>
      <c r="CV75" s="1233">
        <v>0.1</v>
      </c>
      <c r="CW75" s="1233"/>
      <c r="CX75" s="1233"/>
      <c r="CY75" s="1233"/>
      <c r="CZ75" s="1233"/>
      <c r="DA75" s="1233"/>
      <c r="DB75" s="1233"/>
      <c r="DC75" s="1233"/>
    </row>
    <row r="76" spans="2:107" ht="13.2" x14ac:dyDescent="0.2">
      <c r="B76" s="259"/>
      <c r="G76" s="1245"/>
      <c r="H76" s="1245"/>
      <c r="I76" s="1228"/>
      <c r="J76" s="1228"/>
      <c r="K76" s="1244"/>
      <c r="L76" s="1244"/>
      <c r="M76" s="1244"/>
      <c r="N76" s="1244"/>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3"/>
      <c r="BQ76" s="1233"/>
      <c r="BR76" s="1233"/>
      <c r="BS76" s="1233"/>
      <c r="BT76" s="1233"/>
      <c r="BU76" s="1233"/>
      <c r="BV76" s="1233"/>
      <c r="BW76" s="1233"/>
      <c r="BX76" s="1233"/>
      <c r="BY76" s="1233"/>
      <c r="BZ76" s="1233"/>
      <c r="CA76" s="1233"/>
      <c r="CB76" s="1233"/>
      <c r="CC76" s="1233"/>
      <c r="CD76" s="1233"/>
      <c r="CE76" s="1233"/>
      <c r="CF76" s="1233"/>
      <c r="CG76" s="1233"/>
      <c r="CH76" s="1233"/>
      <c r="CI76" s="1233"/>
      <c r="CJ76" s="1233"/>
      <c r="CK76" s="1233"/>
      <c r="CL76" s="1233"/>
      <c r="CM76" s="1233"/>
      <c r="CN76" s="1233"/>
      <c r="CO76" s="1233"/>
      <c r="CP76" s="1233"/>
      <c r="CQ76" s="1233"/>
      <c r="CR76" s="1233"/>
      <c r="CS76" s="1233"/>
      <c r="CT76" s="1233"/>
      <c r="CU76" s="1233"/>
      <c r="CV76" s="1233"/>
      <c r="CW76" s="1233"/>
      <c r="CX76" s="1233"/>
      <c r="CY76" s="1233"/>
      <c r="CZ76" s="1233"/>
      <c r="DA76" s="1233"/>
      <c r="DB76" s="1233"/>
      <c r="DC76" s="1233"/>
    </row>
    <row r="77" spans="2:107" ht="13.2" x14ac:dyDescent="0.2">
      <c r="B77" s="259"/>
      <c r="G77" s="1228"/>
      <c r="H77" s="1228"/>
      <c r="I77" s="1228"/>
      <c r="J77" s="1228"/>
      <c r="K77" s="1248"/>
      <c r="L77" s="1248"/>
      <c r="M77" s="1248"/>
      <c r="N77" s="1248"/>
      <c r="AN77" s="1232" t="s">
        <v>569</v>
      </c>
      <c r="AO77" s="1232"/>
      <c r="AP77" s="1232"/>
      <c r="AQ77" s="1232"/>
      <c r="AR77" s="1232"/>
      <c r="AS77" s="1232"/>
      <c r="AT77" s="1232"/>
      <c r="AU77" s="1232"/>
      <c r="AV77" s="1232"/>
      <c r="AW77" s="1232"/>
      <c r="AX77" s="1232"/>
      <c r="AY77" s="1232"/>
      <c r="AZ77" s="1232"/>
      <c r="BA77" s="1232"/>
      <c r="BB77" s="1234" t="s">
        <v>567</v>
      </c>
      <c r="BC77" s="1234"/>
      <c r="BD77" s="1234"/>
      <c r="BE77" s="1234"/>
      <c r="BF77" s="1234"/>
      <c r="BG77" s="1234"/>
      <c r="BH77" s="1234"/>
      <c r="BI77" s="1234"/>
      <c r="BJ77" s="1234"/>
      <c r="BK77" s="1234"/>
      <c r="BL77" s="1234"/>
      <c r="BM77" s="1234"/>
      <c r="BN77" s="1234"/>
      <c r="BO77" s="1234"/>
      <c r="BP77" s="1233">
        <v>5.4</v>
      </c>
      <c r="BQ77" s="1233"/>
      <c r="BR77" s="1233"/>
      <c r="BS77" s="1233"/>
      <c r="BT77" s="1233"/>
      <c r="BU77" s="1233"/>
      <c r="BV77" s="1233"/>
      <c r="BW77" s="1233"/>
      <c r="BX77" s="1233">
        <v>3.9</v>
      </c>
      <c r="BY77" s="1233"/>
      <c r="BZ77" s="1233"/>
      <c r="CA77" s="1233"/>
      <c r="CB77" s="1233"/>
      <c r="CC77" s="1233"/>
      <c r="CD77" s="1233"/>
      <c r="CE77" s="1233"/>
      <c r="CF77" s="1233">
        <v>0</v>
      </c>
      <c r="CG77" s="1233"/>
      <c r="CH77" s="1233"/>
      <c r="CI77" s="1233"/>
      <c r="CJ77" s="1233"/>
      <c r="CK77" s="1233"/>
      <c r="CL77" s="1233"/>
      <c r="CM77" s="1233"/>
      <c r="CN77" s="1233">
        <v>0</v>
      </c>
      <c r="CO77" s="1233"/>
      <c r="CP77" s="1233"/>
      <c r="CQ77" s="1233"/>
      <c r="CR77" s="1233"/>
      <c r="CS77" s="1233"/>
      <c r="CT77" s="1233"/>
      <c r="CU77" s="1233"/>
      <c r="CV77" s="1233">
        <v>0</v>
      </c>
      <c r="CW77" s="1233"/>
      <c r="CX77" s="1233"/>
      <c r="CY77" s="1233"/>
      <c r="CZ77" s="1233"/>
      <c r="DA77" s="1233"/>
      <c r="DB77" s="1233"/>
      <c r="DC77" s="1233"/>
    </row>
    <row r="78" spans="2:107" ht="13.2" x14ac:dyDescent="0.2">
      <c r="B78" s="259"/>
      <c r="G78" s="1228"/>
      <c r="H78" s="1228"/>
      <c r="I78" s="1228"/>
      <c r="J78" s="1228"/>
      <c r="K78" s="1248"/>
      <c r="L78" s="1248"/>
      <c r="M78" s="1248"/>
      <c r="N78" s="1248"/>
      <c r="AN78" s="1232"/>
      <c r="AO78" s="1232"/>
      <c r="AP78" s="1232"/>
      <c r="AQ78" s="1232"/>
      <c r="AR78" s="1232"/>
      <c r="AS78" s="1232"/>
      <c r="AT78" s="1232"/>
      <c r="AU78" s="1232"/>
      <c r="AV78" s="1232"/>
      <c r="AW78" s="1232"/>
      <c r="AX78" s="1232"/>
      <c r="AY78" s="1232"/>
      <c r="AZ78" s="1232"/>
      <c r="BA78" s="1232"/>
      <c r="BB78" s="1234"/>
      <c r="BC78" s="1234"/>
      <c r="BD78" s="1234"/>
      <c r="BE78" s="1234"/>
      <c r="BF78" s="1234"/>
      <c r="BG78" s="1234"/>
      <c r="BH78" s="1234"/>
      <c r="BI78" s="1234"/>
      <c r="BJ78" s="1234"/>
      <c r="BK78" s="1234"/>
      <c r="BL78" s="1234"/>
      <c r="BM78" s="1234"/>
      <c r="BN78" s="1234"/>
      <c r="BO78" s="1234"/>
      <c r="BP78" s="1233"/>
      <c r="BQ78" s="1233"/>
      <c r="BR78" s="1233"/>
      <c r="BS78" s="1233"/>
      <c r="BT78" s="1233"/>
      <c r="BU78" s="1233"/>
      <c r="BV78" s="1233"/>
      <c r="BW78" s="1233"/>
      <c r="BX78" s="1233"/>
      <c r="BY78" s="1233"/>
      <c r="BZ78" s="1233"/>
      <c r="CA78" s="1233"/>
      <c r="CB78" s="1233"/>
      <c r="CC78" s="1233"/>
      <c r="CD78" s="1233"/>
      <c r="CE78" s="1233"/>
      <c r="CF78" s="1233"/>
      <c r="CG78" s="1233"/>
      <c r="CH78" s="1233"/>
      <c r="CI78" s="1233"/>
      <c r="CJ78" s="1233"/>
      <c r="CK78" s="1233"/>
      <c r="CL78" s="1233"/>
      <c r="CM78" s="1233"/>
      <c r="CN78" s="1233"/>
      <c r="CO78" s="1233"/>
      <c r="CP78" s="1233"/>
      <c r="CQ78" s="1233"/>
      <c r="CR78" s="1233"/>
      <c r="CS78" s="1233"/>
      <c r="CT78" s="1233"/>
      <c r="CU78" s="1233"/>
      <c r="CV78" s="1233"/>
      <c r="CW78" s="1233"/>
      <c r="CX78" s="1233"/>
      <c r="CY78" s="1233"/>
      <c r="CZ78" s="1233"/>
      <c r="DA78" s="1233"/>
      <c r="DB78" s="1233"/>
      <c r="DC78" s="1233"/>
    </row>
    <row r="79" spans="2:107" ht="13.2" x14ac:dyDescent="0.2">
      <c r="B79" s="259"/>
      <c r="G79" s="1228"/>
      <c r="H79" s="1228"/>
      <c r="I79" s="1247"/>
      <c r="J79" s="1247"/>
      <c r="K79" s="1249"/>
      <c r="L79" s="1249"/>
      <c r="M79" s="1249"/>
      <c r="N79" s="1249"/>
      <c r="AN79" s="1232"/>
      <c r="AO79" s="1232"/>
      <c r="AP79" s="1232"/>
      <c r="AQ79" s="1232"/>
      <c r="AR79" s="1232"/>
      <c r="AS79" s="1232"/>
      <c r="AT79" s="1232"/>
      <c r="AU79" s="1232"/>
      <c r="AV79" s="1232"/>
      <c r="AW79" s="1232"/>
      <c r="AX79" s="1232"/>
      <c r="AY79" s="1232"/>
      <c r="AZ79" s="1232"/>
      <c r="BA79" s="1232"/>
      <c r="BB79" s="1234" t="s">
        <v>572</v>
      </c>
      <c r="BC79" s="1234"/>
      <c r="BD79" s="1234"/>
      <c r="BE79" s="1234"/>
      <c r="BF79" s="1234"/>
      <c r="BG79" s="1234"/>
      <c r="BH79" s="1234"/>
      <c r="BI79" s="1234"/>
      <c r="BJ79" s="1234"/>
      <c r="BK79" s="1234"/>
      <c r="BL79" s="1234"/>
      <c r="BM79" s="1234"/>
      <c r="BN79" s="1234"/>
      <c r="BO79" s="1234"/>
      <c r="BP79" s="1233">
        <v>4.2</v>
      </c>
      <c r="BQ79" s="1233"/>
      <c r="BR79" s="1233"/>
      <c r="BS79" s="1233"/>
      <c r="BT79" s="1233"/>
      <c r="BU79" s="1233"/>
      <c r="BV79" s="1233"/>
      <c r="BW79" s="1233"/>
      <c r="BX79" s="1233">
        <v>4.2</v>
      </c>
      <c r="BY79" s="1233"/>
      <c r="BZ79" s="1233"/>
      <c r="CA79" s="1233"/>
      <c r="CB79" s="1233"/>
      <c r="CC79" s="1233"/>
      <c r="CD79" s="1233"/>
      <c r="CE79" s="1233"/>
      <c r="CF79" s="1233">
        <v>4.5</v>
      </c>
      <c r="CG79" s="1233"/>
      <c r="CH79" s="1233"/>
      <c r="CI79" s="1233"/>
      <c r="CJ79" s="1233"/>
      <c r="CK79" s="1233"/>
      <c r="CL79" s="1233"/>
      <c r="CM79" s="1233"/>
      <c r="CN79" s="1233">
        <v>4.5999999999999996</v>
      </c>
      <c r="CO79" s="1233"/>
      <c r="CP79" s="1233"/>
      <c r="CQ79" s="1233"/>
      <c r="CR79" s="1233"/>
      <c r="CS79" s="1233"/>
      <c r="CT79" s="1233"/>
      <c r="CU79" s="1233"/>
      <c r="CV79" s="1233">
        <v>4.7</v>
      </c>
      <c r="CW79" s="1233"/>
      <c r="CX79" s="1233"/>
      <c r="CY79" s="1233"/>
      <c r="CZ79" s="1233"/>
      <c r="DA79" s="1233"/>
      <c r="DB79" s="1233"/>
      <c r="DC79" s="1233"/>
    </row>
    <row r="80" spans="2:107" ht="13.2" x14ac:dyDescent="0.2">
      <c r="B80" s="259"/>
      <c r="G80" s="1228"/>
      <c r="H80" s="1228"/>
      <c r="I80" s="1247"/>
      <c r="J80" s="1247"/>
      <c r="K80" s="1249"/>
      <c r="L80" s="1249"/>
      <c r="M80" s="1249"/>
      <c r="N80" s="1249"/>
      <c r="AN80" s="1232"/>
      <c r="AO80" s="1232"/>
      <c r="AP80" s="1232"/>
      <c r="AQ80" s="1232"/>
      <c r="AR80" s="1232"/>
      <c r="AS80" s="1232"/>
      <c r="AT80" s="1232"/>
      <c r="AU80" s="1232"/>
      <c r="AV80" s="1232"/>
      <c r="AW80" s="1232"/>
      <c r="AX80" s="1232"/>
      <c r="AY80" s="1232"/>
      <c r="AZ80" s="1232"/>
      <c r="BA80" s="1232"/>
      <c r="BB80" s="1234"/>
      <c r="BC80" s="1234"/>
      <c r="BD80" s="1234"/>
      <c r="BE80" s="1234"/>
      <c r="BF80" s="1234"/>
      <c r="BG80" s="1234"/>
      <c r="BH80" s="1234"/>
      <c r="BI80" s="1234"/>
      <c r="BJ80" s="1234"/>
      <c r="BK80" s="1234"/>
      <c r="BL80" s="1234"/>
      <c r="BM80" s="1234"/>
      <c r="BN80" s="1234"/>
      <c r="BO80" s="1234"/>
      <c r="BP80" s="1233"/>
      <c r="BQ80" s="1233"/>
      <c r="BR80" s="1233"/>
      <c r="BS80" s="1233"/>
      <c r="BT80" s="1233"/>
      <c r="BU80" s="1233"/>
      <c r="BV80" s="1233"/>
      <c r="BW80" s="1233"/>
      <c r="BX80" s="1233"/>
      <c r="BY80" s="1233"/>
      <c r="BZ80" s="1233"/>
      <c r="CA80" s="1233"/>
      <c r="CB80" s="1233"/>
      <c r="CC80" s="1233"/>
      <c r="CD80" s="1233"/>
      <c r="CE80" s="1233"/>
      <c r="CF80" s="1233"/>
      <c r="CG80" s="1233"/>
      <c r="CH80" s="1233"/>
      <c r="CI80" s="1233"/>
      <c r="CJ80" s="1233"/>
      <c r="CK80" s="1233"/>
      <c r="CL80" s="1233"/>
      <c r="CM80" s="1233"/>
      <c r="CN80" s="1233"/>
      <c r="CO80" s="1233"/>
      <c r="CP80" s="1233"/>
      <c r="CQ80" s="1233"/>
      <c r="CR80" s="1233"/>
      <c r="CS80" s="1233"/>
      <c r="CT80" s="1233"/>
      <c r="CU80" s="1233"/>
      <c r="CV80" s="1233"/>
      <c r="CW80" s="1233"/>
      <c r="CX80" s="1233"/>
      <c r="CY80" s="1233"/>
      <c r="CZ80" s="1233"/>
      <c r="DA80" s="1233"/>
      <c r="DB80" s="1233"/>
      <c r="DC80" s="1233"/>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yoYqasDFPRXjdcJ+uSVnEjsLWDc+090UOep43+0rA+N1M51E5RoqyhWL5JQRBCDnk/jCF/SOQflT9arh0FHCKA==" saltValue="o3xHQZy8DKYghwvwXvQv0Q=="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36EA5-CB66-473A-8BD1-B92710417C2C}">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ISyywLI0HiHThZcdHTUXfgi0/ewZlwGRssYk7LUVfzqYAdeD1+w0slccfuQHn6vNcjQbYwlL4UTb9J8LM2AVtQ==" saltValue="qIC++LxM2NCah7UioU7nM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9E8E7-3782-4D86-8E72-95A8C7BF917E}">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k1nIl12p0CT/+Twrno7YB3Qs/WFascw7AueWIWbpWOBsW9IVQvXFe5i+cjQn6gcp0aPg5Bnrc9ZhVazn1AQ4tg==" saltValue="TB1RMGZPzVYTGiS3CvJyl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22238</v>
      </c>
      <c r="E3" s="154"/>
      <c r="F3" s="155">
        <v>42836</v>
      </c>
      <c r="G3" s="156"/>
      <c r="H3" s="157"/>
    </row>
    <row r="4" spans="1:8" x14ac:dyDescent="0.2">
      <c r="A4" s="158"/>
      <c r="B4" s="159"/>
      <c r="C4" s="160"/>
      <c r="D4" s="161">
        <v>15352</v>
      </c>
      <c r="E4" s="162"/>
      <c r="F4" s="163">
        <v>22936</v>
      </c>
      <c r="G4" s="164"/>
      <c r="H4" s="165"/>
    </row>
    <row r="5" spans="1:8" x14ac:dyDescent="0.2">
      <c r="A5" s="146" t="s">
        <v>518</v>
      </c>
      <c r="B5" s="151"/>
      <c r="C5" s="152"/>
      <c r="D5" s="153">
        <v>31906</v>
      </c>
      <c r="E5" s="154"/>
      <c r="F5" s="155">
        <v>44161</v>
      </c>
      <c r="G5" s="156"/>
      <c r="H5" s="157"/>
    </row>
    <row r="6" spans="1:8" x14ac:dyDescent="0.2">
      <c r="A6" s="158"/>
      <c r="B6" s="159"/>
      <c r="C6" s="160"/>
      <c r="D6" s="161">
        <v>15251</v>
      </c>
      <c r="E6" s="162"/>
      <c r="F6" s="163">
        <v>23644</v>
      </c>
      <c r="G6" s="164"/>
      <c r="H6" s="165"/>
    </row>
    <row r="7" spans="1:8" x14ac:dyDescent="0.2">
      <c r="A7" s="146" t="s">
        <v>519</v>
      </c>
      <c r="B7" s="151"/>
      <c r="C7" s="152"/>
      <c r="D7" s="153">
        <v>23750</v>
      </c>
      <c r="E7" s="154"/>
      <c r="F7" s="155">
        <v>43955</v>
      </c>
      <c r="G7" s="156"/>
      <c r="H7" s="157"/>
    </row>
    <row r="8" spans="1:8" x14ac:dyDescent="0.2">
      <c r="A8" s="158"/>
      <c r="B8" s="159"/>
      <c r="C8" s="160"/>
      <c r="D8" s="161">
        <v>9070</v>
      </c>
      <c r="E8" s="162"/>
      <c r="F8" s="163">
        <v>21318</v>
      </c>
      <c r="G8" s="164"/>
      <c r="H8" s="165"/>
    </row>
    <row r="9" spans="1:8" x14ac:dyDescent="0.2">
      <c r="A9" s="146" t="s">
        <v>520</v>
      </c>
      <c r="B9" s="151"/>
      <c r="C9" s="152"/>
      <c r="D9" s="153">
        <v>36947</v>
      </c>
      <c r="E9" s="154"/>
      <c r="F9" s="155">
        <v>41921</v>
      </c>
      <c r="G9" s="156"/>
      <c r="H9" s="157"/>
    </row>
    <row r="10" spans="1:8" x14ac:dyDescent="0.2">
      <c r="A10" s="158"/>
      <c r="B10" s="159"/>
      <c r="C10" s="160"/>
      <c r="D10" s="161">
        <v>17422</v>
      </c>
      <c r="E10" s="162"/>
      <c r="F10" s="163">
        <v>21655</v>
      </c>
      <c r="G10" s="164"/>
      <c r="H10" s="165"/>
    </row>
    <row r="11" spans="1:8" x14ac:dyDescent="0.2">
      <c r="A11" s="146" t="s">
        <v>521</v>
      </c>
      <c r="B11" s="151"/>
      <c r="C11" s="152"/>
      <c r="D11" s="153">
        <v>25586</v>
      </c>
      <c r="E11" s="154"/>
      <c r="F11" s="155">
        <v>44585</v>
      </c>
      <c r="G11" s="156"/>
      <c r="H11" s="157"/>
    </row>
    <row r="12" spans="1:8" x14ac:dyDescent="0.2">
      <c r="A12" s="158"/>
      <c r="B12" s="159"/>
      <c r="C12" s="166"/>
      <c r="D12" s="161">
        <v>13615</v>
      </c>
      <c r="E12" s="162"/>
      <c r="F12" s="163">
        <v>23077</v>
      </c>
      <c r="G12" s="164"/>
      <c r="H12" s="165"/>
    </row>
    <row r="13" spans="1:8" x14ac:dyDescent="0.2">
      <c r="A13" s="146"/>
      <c r="B13" s="151"/>
      <c r="C13" s="152"/>
      <c r="D13" s="153">
        <v>28085</v>
      </c>
      <c r="E13" s="154"/>
      <c r="F13" s="155">
        <v>43492</v>
      </c>
      <c r="G13" s="167"/>
      <c r="H13" s="157"/>
    </row>
    <row r="14" spans="1:8" x14ac:dyDescent="0.2">
      <c r="A14" s="158"/>
      <c r="B14" s="159"/>
      <c r="C14" s="160"/>
      <c r="D14" s="161">
        <v>14142</v>
      </c>
      <c r="E14" s="162"/>
      <c r="F14" s="163">
        <v>22526</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7.63</v>
      </c>
      <c r="C19" s="168">
        <f>ROUND(VALUE(SUBSTITUTE(実質収支比率等に係る経年分析!G$48,"▲","-")),2)</f>
        <v>4.5599999999999996</v>
      </c>
      <c r="D19" s="168">
        <f>ROUND(VALUE(SUBSTITUTE(実質収支比率等に係る経年分析!H$48,"▲","-")),2)</f>
        <v>11.89</v>
      </c>
      <c r="E19" s="168">
        <f>ROUND(VALUE(SUBSTITUTE(実質収支比率等に係る経年分析!I$48,"▲","-")),2)</f>
        <v>2.8</v>
      </c>
      <c r="F19" s="168">
        <f>ROUND(VALUE(SUBSTITUTE(実質収支比率等に係る経年分析!J$48,"▲","-")),2)</f>
        <v>7.93</v>
      </c>
    </row>
    <row r="20" spans="1:11" x14ac:dyDescent="0.2">
      <c r="A20" s="168" t="s">
        <v>53</v>
      </c>
      <c r="B20" s="168">
        <f>ROUND(VALUE(SUBSTITUTE(実質収支比率等に係る経年分析!F$47,"▲","-")),2)</f>
        <v>13.38</v>
      </c>
      <c r="C20" s="168">
        <f>ROUND(VALUE(SUBSTITUTE(実質収支比率等に係る経年分析!G$47,"▲","-")),2)</f>
        <v>18.95</v>
      </c>
      <c r="D20" s="168">
        <f>ROUND(VALUE(SUBSTITUTE(実質収支比率等に係る経年分析!H$47,"▲","-")),2)</f>
        <v>20.309999999999999</v>
      </c>
      <c r="E20" s="168">
        <f>ROUND(VALUE(SUBSTITUTE(実質収支比率等に係る経年分析!I$47,"▲","-")),2)</f>
        <v>26.66</v>
      </c>
      <c r="F20" s="168">
        <f>ROUND(VALUE(SUBSTITUTE(実質収支比率等に係る経年分析!J$47,"▲","-")),2)</f>
        <v>14.73</v>
      </c>
    </row>
    <row r="21" spans="1:11" x14ac:dyDescent="0.2">
      <c r="A21" s="168" t="s">
        <v>54</v>
      </c>
      <c r="B21" s="168">
        <f>IF(ISNUMBER(VALUE(SUBSTITUTE(実質収支比率等に係る経年分析!F$49,"▲","-"))),ROUND(VALUE(SUBSTITUTE(実質収支比率等に係る経年分析!F$49,"▲","-")),2),NA())</f>
        <v>-2.61</v>
      </c>
      <c r="C21" s="168">
        <f>IF(ISNUMBER(VALUE(SUBSTITUTE(実質収支比率等に係る経年分析!G$49,"▲","-"))),ROUND(VALUE(SUBSTITUTE(実質収支比率等に係る経年分析!G$49,"▲","-")),2),NA())</f>
        <v>3.06</v>
      </c>
      <c r="D21" s="168">
        <f>IF(ISNUMBER(VALUE(SUBSTITUTE(実質収支比率等に係る経年分析!H$49,"▲","-"))),ROUND(VALUE(SUBSTITUTE(実質収支比率等に係る経年分析!H$49,"▲","-")),2),NA())</f>
        <v>9.94</v>
      </c>
      <c r="E21" s="168">
        <f>IF(ISNUMBER(VALUE(SUBSTITUTE(実質収支比率等に係る経年分析!I$49,"▲","-"))),ROUND(VALUE(SUBSTITUTE(実質収支比率等に係る経年分析!I$49,"▲","-")),2),NA())</f>
        <v>-3.28</v>
      </c>
      <c r="F21" s="168">
        <f>IF(ISNUMBER(VALUE(SUBSTITUTE(実質収支比率等に係る経年分析!J$49,"▲","-"))),ROUND(VALUE(SUBSTITUTE(実質収支比率等に係る経年分析!J$49,"▲","-")),2),NA())</f>
        <v>-6.23</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0.83</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国民健康保険事業会計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0.24</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0.79</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0.81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0.08</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0.04</v>
      </c>
    </row>
    <row r="33" spans="1:16" x14ac:dyDescent="0.2">
      <c r="A33" s="169" t="str">
        <f>IF(連結実質赤字比率に係る赤字・黒字の構成分析!C$37="",NA(),連結実質赤字比率に係る赤字・黒字の構成分析!C$37)</f>
        <v>後期高齢者医療事業会計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0.44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0.18</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0.14000000000000001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0.16</v>
      </c>
    </row>
    <row r="34" spans="1:16" x14ac:dyDescent="0.2">
      <c r="A34" s="169" t="str">
        <f>IF(連結実質赤字比率に係る赤字・黒字の構成分析!C$36="",NA(),連結実質赤字比率に係る赤字・黒字の構成分析!C$36)</f>
        <v>介護保険事業会計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0.08</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0.55000000000000004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0.42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0.21</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1.49</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1.26</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0.71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1.21</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7.62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4.55</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11.89</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2.8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7.93</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2841</v>
      </c>
      <c r="E42" s="170"/>
      <c r="F42" s="170"/>
      <c r="G42" s="170">
        <f>'実質公債費比率（分子）の構造'!L$52</f>
        <v>2409</v>
      </c>
      <c r="H42" s="170"/>
      <c r="I42" s="170"/>
      <c r="J42" s="170">
        <f>'実質公債費比率（分子）の構造'!M$52</f>
        <v>2394</v>
      </c>
      <c r="K42" s="170"/>
      <c r="L42" s="170"/>
      <c r="M42" s="170">
        <f>'実質公債費比率（分子）の構造'!N$52</f>
        <v>2327</v>
      </c>
      <c r="N42" s="170"/>
      <c r="O42" s="170"/>
      <c r="P42" s="170">
        <f>'実質公債費比率（分子）の構造'!O$52</f>
        <v>2251</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93</v>
      </c>
      <c r="C45" s="170"/>
      <c r="D45" s="170"/>
      <c r="E45" s="170">
        <f>'実質公債費比率（分子）の構造'!L$49</f>
        <v>63</v>
      </c>
      <c r="F45" s="170"/>
      <c r="G45" s="170"/>
      <c r="H45" s="170">
        <f>'実質公債費比率（分子）の構造'!M$49</f>
        <v>37</v>
      </c>
      <c r="I45" s="170"/>
      <c r="J45" s="170"/>
      <c r="K45" s="170">
        <f>'実質公債費比率（分子）の構造'!N$49</f>
        <v>27</v>
      </c>
      <c r="L45" s="170"/>
      <c r="M45" s="170"/>
      <c r="N45" s="170">
        <f>'実質公債費比率（分子）の構造'!O$49</f>
        <v>23</v>
      </c>
      <c r="O45" s="170"/>
      <c r="P45" s="170"/>
    </row>
    <row r="46" spans="1:16" x14ac:dyDescent="0.2">
      <c r="A46" s="170" t="s">
        <v>64</v>
      </c>
      <c r="B46" s="170">
        <f>'実質公債費比率（分子）の構造'!K$48</f>
        <v>503</v>
      </c>
      <c r="C46" s="170"/>
      <c r="D46" s="170"/>
      <c r="E46" s="170">
        <f>'実質公債費比率（分子）の構造'!L$48</f>
        <v>222</v>
      </c>
      <c r="F46" s="170"/>
      <c r="G46" s="170"/>
      <c r="H46" s="170">
        <f>'実質公債費比率（分子）の構造'!M$48</f>
        <v>204</v>
      </c>
      <c r="I46" s="170"/>
      <c r="J46" s="170"/>
      <c r="K46" s="170">
        <f>'実質公債費比率（分子）の構造'!N$48</f>
        <v>199</v>
      </c>
      <c r="L46" s="170"/>
      <c r="M46" s="170"/>
      <c r="N46" s="170">
        <f>'実質公債費比率（分子）の構造'!O$48</f>
        <v>184</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2273</v>
      </c>
      <c r="C49" s="170"/>
      <c r="D49" s="170"/>
      <c r="E49" s="170">
        <f>'実質公債費比率（分子）の構造'!L$45</f>
        <v>2068</v>
      </c>
      <c r="F49" s="170"/>
      <c r="G49" s="170"/>
      <c r="H49" s="170">
        <f>'実質公債費比率（分子）の構造'!M$45</f>
        <v>2109</v>
      </c>
      <c r="I49" s="170"/>
      <c r="J49" s="170"/>
      <c r="K49" s="170">
        <f>'実質公債費比率（分子）の構造'!N$45</f>
        <v>2133</v>
      </c>
      <c r="L49" s="170"/>
      <c r="M49" s="170"/>
      <c r="N49" s="170">
        <f>'実質公債費比率（分子）の構造'!O$45</f>
        <v>2168</v>
      </c>
      <c r="O49" s="170"/>
      <c r="P49" s="170"/>
    </row>
    <row r="50" spans="1:16" x14ac:dyDescent="0.2">
      <c r="A50" s="170" t="s">
        <v>67</v>
      </c>
      <c r="B50" s="170" t="e">
        <f>NA()</f>
        <v>#N/A</v>
      </c>
      <c r="C50" s="170">
        <f>IF(ISNUMBER('実質公債費比率（分子）の構造'!K$53),'実質公債費比率（分子）の構造'!K$53,NA())</f>
        <v>28</v>
      </c>
      <c r="D50" s="170" t="e">
        <f>NA()</f>
        <v>#N/A</v>
      </c>
      <c r="E50" s="170" t="e">
        <f>NA()</f>
        <v>#N/A</v>
      </c>
      <c r="F50" s="170">
        <f>IF(ISNUMBER('実質公債費比率（分子）の構造'!L$53),'実質公債費比率（分子）の構造'!L$53,NA())</f>
        <v>-56</v>
      </c>
      <c r="G50" s="170" t="e">
        <f>NA()</f>
        <v>#N/A</v>
      </c>
      <c r="H50" s="170" t="e">
        <f>NA()</f>
        <v>#N/A</v>
      </c>
      <c r="I50" s="170">
        <f>IF(ISNUMBER('実質公債費比率（分子）の構造'!M$53),'実質公債費比率（分子）の構造'!M$53,NA())</f>
        <v>-44</v>
      </c>
      <c r="J50" s="170" t="e">
        <f>NA()</f>
        <v>#N/A</v>
      </c>
      <c r="K50" s="170" t="e">
        <f>NA()</f>
        <v>#N/A</v>
      </c>
      <c r="L50" s="170">
        <f>IF(ISNUMBER('実質公債費比率（分子）の構造'!N$53),'実質公債費比率（分子）の構造'!N$53,NA())</f>
        <v>32</v>
      </c>
      <c r="M50" s="170" t="e">
        <f>NA()</f>
        <v>#N/A</v>
      </c>
      <c r="N50" s="170" t="e">
        <f>NA()</f>
        <v>#N/A</v>
      </c>
      <c r="O50" s="170">
        <f>IF(ISNUMBER('実質公債費比率（分子）の構造'!O$53),'実質公債費比率（分子）の構造'!O$53,NA())</f>
        <v>124</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24112</v>
      </c>
      <c r="E56" s="169"/>
      <c r="F56" s="169"/>
      <c r="G56" s="169">
        <f>'将来負担比率（分子）の構造'!J$52</f>
        <v>24190</v>
      </c>
      <c r="H56" s="169"/>
      <c r="I56" s="169"/>
      <c r="J56" s="169">
        <f>'将来負担比率（分子）の構造'!K$52</f>
        <v>23903</v>
      </c>
      <c r="K56" s="169"/>
      <c r="L56" s="169"/>
      <c r="M56" s="169">
        <f>'将来負担比率（分子）の構造'!L$52</f>
        <v>22626</v>
      </c>
      <c r="N56" s="169"/>
      <c r="O56" s="169"/>
      <c r="P56" s="169">
        <f>'将来負担比率（分子）の構造'!M$52</f>
        <v>21487</v>
      </c>
    </row>
    <row r="57" spans="1:16" x14ac:dyDescent="0.2">
      <c r="A57" s="169" t="s">
        <v>42</v>
      </c>
      <c r="B57" s="169"/>
      <c r="C57" s="169"/>
      <c r="D57" s="169">
        <f>'将来負担比率（分子）の構造'!I$51</f>
        <v>3567</v>
      </c>
      <c r="E57" s="169"/>
      <c r="F57" s="169"/>
      <c r="G57" s="169">
        <f>'将来負担比率（分子）の構造'!J$51</f>
        <v>2561</v>
      </c>
      <c r="H57" s="169"/>
      <c r="I57" s="169"/>
      <c r="J57" s="169">
        <f>'将来負担比率（分子）の構造'!K$51</f>
        <v>1880</v>
      </c>
      <c r="K57" s="169"/>
      <c r="L57" s="169"/>
      <c r="M57" s="169">
        <f>'将来負担比率（分子）の構造'!L$51</f>
        <v>1378</v>
      </c>
      <c r="N57" s="169"/>
      <c r="O57" s="169"/>
      <c r="P57" s="169">
        <f>'将来負担比率（分子）の構造'!M$51</f>
        <v>1506</v>
      </c>
    </row>
    <row r="58" spans="1:16" x14ac:dyDescent="0.2">
      <c r="A58" s="169" t="s">
        <v>41</v>
      </c>
      <c r="B58" s="169"/>
      <c r="C58" s="169"/>
      <c r="D58" s="169">
        <f>'将来負担比率（分子）の構造'!I$50</f>
        <v>6919</v>
      </c>
      <c r="E58" s="169"/>
      <c r="F58" s="169"/>
      <c r="G58" s="169">
        <f>'将来負担比率（分子）の構造'!J$50</f>
        <v>7833</v>
      </c>
      <c r="H58" s="169"/>
      <c r="I58" s="169"/>
      <c r="J58" s="169">
        <f>'将来負担比率（分子）の構造'!K$50</f>
        <v>8907</v>
      </c>
      <c r="K58" s="169"/>
      <c r="L58" s="169"/>
      <c r="M58" s="169">
        <f>'将来負担比率（分子）の構造'!L$50</f>
        <v>11483</v>
      </c>
      <c r="N58" s="169"/>
      <c r="O58" s="169"/>
      <c r="P58" s="169">
        <f>'将来負担比率（分子）の構造'!M$50</f>
        <v>10579</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5765</v>
      </c>
      <c r="C62" s="169"/>
      <c r="D62" s="169"/>
      <c r="E62" s="169">
        <f>'将来負担比率（分子）の構造'!J$45</f>
        <v>5690</v>
      </c>
      <c r="F62" s="169"/>
      <c r="G62" s="169"/>
      <c r="H62" s="169">
        <f>'将来負担比率（分子）の構造'!K$45</f>
        <v>5612</v>
      </c>
      <c r="I62" s="169"/>
      <c r="J62" s="169"/>
      <c r="K62" s="169">
        <f>'将来負担比率（分子）の構造'!L$45</f>
        <v>5542</v>
      </c>
      <c r="L62" s="169"/>
      <c r="M62" s="169"/>
      <c r="N62" s="169">
        <f>'将来負担比率（分子）の構造'!M$45</f>
        <v>5468</v>
      </c>
      <c r="O62" s="169"/>
      <c r="P62" s="169"/>
    </row>
    <row r="63" spans="1:16" x14ac:dyDescent="0.2">
      <c r="A63" s="169" t="s">
        <v>34</v>
      </c>
      <c r="B63" s="169">
        <f>'将来負担比率（分子）の構造'!I$44</f>
        <v>376</v>
      </c>
      <c r="C63" s="169"/>
      <c r="D63" s="169"/>
      <c r="E63" s="169">
        <f>'将来負担比率（分子）の構造'!J$44</f>
        <v>316</v>
      </c>
      <c r="F63" s="169"/>
      <c r="G63" s="169"/>
      <c r="H63" s="169">
        <f>'将来負担比率（分子）の構造'!K$44</f>
        <v>276</v>
      </c>
      <c r="I63" s="169"/>
      <c r="J63" s="169"/>
      <c r="K63" s="169">
        <f>'将来負担比率（分子）の構造'!L$44</f>
        <v>244</v>
      </c>
      <c r="L63" s="169"/>
      <c r="M63" s="169"/>
      <c r="N63" s="169">
        <f>'将来負担比率（分子）の構造'!M$44</f>
        <v>218</v>
      </c>
      <c r="O63" s="169"/>
      <c r="P63" s="169"/>
    </row>
    <row r="64" spans="1:16" x14ac:dyDescent="0.2">
      <c r="A64" s="169" t="s">
        <v>33</v>
      </c>
      <c r="B64" s="169">
        <f>'将来負担比率（分子）の構造'!I$43</f>
        <v>3249</v>
      </c>
      <c r="C64" s="169"/>
      <c r="D64" s="169"/>
      <c r="E64" s="169">
        <f>'将来負担比率（分子）の構造'!J$43</f>
        <v>2459</v>
      </c>
      <c r="F64" s="169"/>
      <c r="G64" s="169"/>
      <c r="H64" s="169">
        <f>'将来負担比率（分子）の構造'!K$43</f>
        <v>1830</v>
      </c>
      <c r="I64" s="169"/>
      <c r="J64" s="169"/>
      <c r="K64" s="169">
        <f>'将来負担比率（分子）の構造'!L$43</f>
        <v>1271</v>
      </c>
      <c r="L64" s="169"/>
      <c r="M64" s="169"/>
      <c r="N64" s="169">
        <f>'将来負担比率（分子）の構造'!M$43</f>
        <v>1372</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24917</v>
      </c>
      <c r="C66" s="169"/>
      <c r="D66" s="169"/>
      <c r="E66" s="169">
        <f>'将来負担比率（分子）の構造'!J$41</f>
        <v>25172</v>
      </c>
      <c r="F66" s="169"/>
      <c r="G66" s="169"/>
      <c r="H66" s="169">
        <f>'将来負担比率（分子）の構造'!K$41</f>
        <v>25275</v>
      </c>
      <c r="I66" s="169"/>
      <c r="J66" s="169"/>
      <c r="K66" s="169">
        <f>'将来負担比率（分子）の構造'!L$41</f>
        <v>24409</v>
      </c>
      <c r="L66" s="169"/>
      <c r="M66" s="169"/>
      <c r="N66" s="169">
        <f>'将来負担比率（分子）の構造'!M$41</f>
        <v>22834</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4979</v>
      </c>
      <c r="C72" s="173">
        <f>基金残高に係る経年分析!G55</f>
        <v>6427</v>
      </c>
      <c r="D72" s="173">
        <f>基金残高に係る経年分析!H55</f>
        <v>3621</v>
      </c>
    </row>
    <row r="73" spans="1:16" x14ac:dyDescent="0.2">
      <c r="A73" s="172" t="s">
        <v>74</v>
      </c>
      <c r="B73" s="173">
        <f>基金残高に係る経年分析!F56</f>
        <v>0</v>
      </c>
      <c r="C73" s="173">
        <f>基金残高に係る経年分析!G56</f>
        <v>0</v>
      </c>
      <c r="D73" s="173">
        <f>基金残高に係る経年分析!H56</f>
        <v>0</v>
      </c>
    </row>
    <row r="74" spans="1:16" x14ac:dyDescent="0.2">
      <c r="A74" s="172" t="s">
        <v>75</v>
      </c>
      <c r="B74" s="173">
        <f>基金残高に係る経年分析!F57</f>
        <v>2633</v>
      </c>
      <c r="C74" s="173">
        <f>基金残高に係る経年分析!G57</f>
        <v>3651</v>
      </c>
      <c r="D74" s="173">
        <f>基金残高に係る経年分析!H57</f>
        <v>5665</v>
      </c>
    </row>
  </sheetData>
  <sheetProtection algorithmName="SHA-512" hashValue="EaOHmCIrqiMWaAwQjhxN/zhGWIPxK8wrQAuwgckLdrXPp9Noh+UtWBzgJ479HTwfm33W6dDZRmOBiW58z2gkAQ==" saltValue="LHe9GOJHpfOd++IsbxLfF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203</v>
      </c>
      <c r="DI1" s="616"/>
      <c r="DJ1" s="616"/>
      <c r="DK1" s="616"/>
      <c r="DL1" s="616"/>
      <c r="DM1" s="616"/>
      <c r="DN1" s="617"/>
      <c r="DO1" s="208"/>
      <c r="DP1" s="615" t="s">
        <v>204</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206</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207</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208</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209</v>
      </c>
      <c r="S4" s="619"/>
      <c r="T4" s="619"/>
      <c r="U4" s="619"/>
      <c r="V4" s="619"/>
      <c r="W4" s="619"/>
      <c r="X4" s="619"/>
      <c r="Y4" s="620"/>
      <c r="Z4" s="618" t="s">
        <v>210</v>
      </c>
      <c r="AA4" s="619"/>
      <c r="AB4" s="619"/>
      <c r="AC4" s="620"/>
      <c r="AD4" s="618" t="s">
        <v>211</v>
      </c>
      <c r="AE4" s="619"/>
      <c r="AF4" s="619"/>
      <c r="AG4" s="619"/>
      <c r="AH4" s="619"/>
      <c r="AI4" s="619"/>
      <c r="AJ4" s="619"/>
      <c r="AK4" s="620"/>
      <c r="AL4" s="618" t="s">
        <v>210</v>
      </c>
      <c r="AM4" s="619"/>
      <c r="AN4" s="619"/>
      <c r="AO4" s="620"/>
      <c r="AP4" s="621" t="s">
        <v>212</v>
      </c>
      <c r="AQ4" s="621"/>
      <c r="AR4" s="621"/>
      <c r="AS4" s="621"/>
      <c r="AT4" s="621"/>
      <c r="AU4" s="621"/>
      <c r="AV4" s="621"/>
      <c r="AW4" s="621"/>
      <c r="AX4" s="621"/>
      <c r="AY4" s="621"/>
      <c r="AZ4" s="621"/>
      <c r="BA4" s="621"/>
      <c r="BB4" s="621"/>
      <c r="BC4" s="621"/>
      <c r="BD4" s="621"/>
      <c r="BE4" s="621"/>
      <c r="BF4" s="621"/>
      <c r="BG4" s="621" t="s">
        <v>213</v>
      </c>
      <c r="BH4" s="621"/>
      <c r="BI4" s="621"/>
      <c r="BJ4" s="621"/>
      <c r="BK4" s="621"/>
      <c r="BL4" s="621"/>
      <c r="BM4" s="621"/>
      <c r="BN4" s="621"/>
      <c r="BO4" s="621" t="s">
        <v>210</v>
      </c>
      <c r="BP4" s="621"/>
      <c r="BQ4" s="621"/>
      <c r="BR4" s="621"/>
      <c r="BS4" s="621" t="s">
        <v>214</v>
      </c>
      <c r="BT4" s="621"/>
      <c r="BU4" s="621"/>
      <c r="BV4" s="621"/>
      <c r="BW4" s="621"/>
      <c r="BX4" s="621"/>
      <c r="BY4" s="621"/>
      <c r="BZ4" s="621"/>
      <c r="CA4" s="621"/>
      <c r="CB4" s="621"/>
      <c r="CD4" s="618" t="s">
        <v>215</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216</v>
      </c>
      <c r="C5" s="623"/>
      <c r="D5" s="623"/>
      <c r="E5" s="623"/>
      <c r="F5" s="623"/>
      <c r="G5" s="623"/>
      <c r="H5" s="623"/>
      <c r="I5" s="623"/>
      <c r="J5" s="623"/>
      <c r="K5" s="623"/>
      <c r="L5" s="623"/>
      <c r="M5" s="623"/>
      <c r="N5" s="623"/>
      <c r="O5" s="623"/>
      <c r="P5" s="623"/>
      <c r="Q5" s="624"/>
      <c r="R5" s="625">
        <v>17782233</v>
      </c>
      <c r="S5" s="626"/>
      <c r="T5" s="626"/>
      <c r="U5" s="626"/>
      <c r="V5" s="626"/>
      <c r="W5" s="626"/>
      <c r="X5" s="626"/>
      <c r="Y5" s="627"/>
      <c r="Z5" s="628">
        <v>34.6</v>
      </c>
      <c r="AA5" s="628"/>
      <c r="AB5" s="628"/>
      <c r="AC5" s="628"/>
      <c r="AD5" s="629">
        <v>16399991</v>
      </c>
      <c r="AE5" s="629"/>
      <c r="AF5" s="629"/>
      <c r="AG5" s="629"/>
      <c r="AH5" s="629"/>
      <c r="AI5" s="629"/>
      <c r="AJ5" s="629"/>
      <c r="AK5" s="629"/>
      <c r="AL5" s="630">
        <v>66.2</v>
      </c>
      <c r="AM5" s="631"/>
      <c r="AN5" s="631"/>
      <c r="AO5" s="632"/>
      <c r="AP5" s="622" t="s">
        <v>217</v>
      </c>
      <c r="AQ5" s="623"/>
      <c r="AR5" s="623"/>
      <c r="AS5" s="623"/>
      <c r="AT5" s="623"/>
      <c r="AU5" s="623"/>
      <c r="AV5" s="623"/>
      <c r="AW5" s="623"/>
      <c r="AX5" s="623"/>
      <c r="AY5" s="623"/>
      <c r="AZ5" s="623"/>
      <c r="BA5" s="623"/>
      <c r="BB5" s="623"/>
      <c r="BC5" s="623"/>
      <c r="BD5" s="623"/>
      <c r="BE5" s="623"/>
      <c r="BF5" s="624"/>
      <c r="BG5" s="636">
        <v>16399992</v>
      </c>
      <c r="BH5" s="637"/>
      <c r="BI5" s="637"/>
      <c r="BJ5" s="637"/>
      <c r="BK5" s="637"/>
      <c r="BL5" s="637"/>
      <c r="BM5" s="637"/>
      <c r="BN5" s="638"/>
      <c r="BO5" s="639">
        <v>92.2</v>
      </c>
      <c r="BP5" s="639"/>
      <c r="BQ5" s="639"/>
      <c r="BR5" s="639"/>
      <c r="BS5" s="640">
        <v>76341</v>
      </c>
      <c r="BT5" s="640"/>
      <c r="BU5" s="640"/>
      <c r="BV5" s="640"/>
      <c r="BW5" s="640"/>
      <c r="BX5" s="640"/>
      <c r="BY5" s="640"/>
      <c r="BZ5" s="640"/>
      <c r="CA5" s="640"/>
      <c r="CB5" s="644"/>
      <c r="CD5" s="618" t="s">
        <v>212</v>
      </c>
      <c r="CE5" s="619"/>
      <c r="CF5" s="619"/>
      <c r="CG5" s="619"/>
      <c r="CH5" s="619"/>
      <c r="CI5" s="619"/>
      <c r="CJ5" s="619"/>
      <c r="CK5" s="619"/>
      <c r="CL5" s="619"/>
      <c r="CM5" s="619"/>
      <c r="CN5" s="619"/>
      <c r="CO5" s="619"/>
      <c r="CP5" s="619"/>
      <c r="CQ5" s="620"/>
      <c r="CR5" s="618" t="s">
        <v>218</v>
      </c>
      <c r="CS5" s="619"/>
      <c r="CT5" s="619"/>
      <c r="CU5" s="619"/>
      <c r="CV5" s="619"/>
      <c r="CW5" s="619"/>
      <c r="CX5" s="619"/>
      <c r="CY5" s="620"/>
      <c r="CZ5" s="618" t="s">
        <v>210</v>
      </c>
      <c r="DA5" s="619"/>
      <c r="DB5" s="619"/>
      <c r="DC5" s="620"/>
      <c r="DD5" s="618" t="s">
        <v>219</v>
      </c>
      <c r="DE5" s="619"/>
      <c r="DF5" s="619"/>
      <c r="DG5" s="619"/>
      <c r="DH5" s="619"/>
      <c r="DI5" s="619"/>
      <c r="DJ5" s="619"/>
      <c r="DK5" s="619"/>
      <c r="DL5" s="619"/>
      <c r="DM5" s="619"/>
      <c r="DN5" s="619"/>
      <c r="DO5" s="619"/>
      <c r="DP5" s="620"/>
      <c r="DQ5" s="618" t="s">
        <v>220</v>
      </c>
      <c r="DR5" s="619"/>
      <c r="DS5" s="619"/>
      <c r="DT5" s="619"/>
      <c r="DU5" s="619"/>
      <c r="DV5" s="619"/>
      <c r="DW5" s="619"/>
      <c r="DX5" s="619"/>
      <c r="DY5" s="619"/>
      <c r="DZ5" s="619"/>
      <c r="EA5" s="619"/>
      <c r="EB5" s="619"/>
      <c r="EC5" s="620"/>
    </row>
    <row r="6" spans="2:143" ht="11.25" customHeight="1" x14ac:dyDescent="0.2">
      <c r="B6" s="633" t="s">
        <v>221</v>
      </c>
      <c r="C6" s="634"/>
      <c r="D6" s="634"/>
      <c r="E6" s="634"/>
      <c r="F6" s="634"/>
      <c r="G6" s="634"/>
      <c r="H6" s="634"/>
      <c r="I6" s="634"/>
      <c r="J6" s="634"/>
      <c r="K6" s="634"/>
      <c r="L6" s="634"/>
      <c r="M6" s="634"/>
      <c r="N6" s="634"/>
      <c r="O6" s="634"/>
      <c r="P6" s="634"/>
      <c r="Q6" s="635"/>
      <c r="R6" s="636">
        <v>187424</v>
      </c>
      <c r="S6" s="637"/>
      <c r="T6" s="637"/>
      <c r="U6" s="637"/>
      <c r="V6" s="637"/>
      <c r="W6" s="637"/>
      <c r="X6" s="637"/>
      <c r="Y6" s="638"/>
      <c r="Z6" s="639">
        <v>0.4</v>
      </c>
      <c r="AA6" s="639"/>
      <c r="AB6" s="639"/>
      <c r="AC6" s="639"/>
      <c r="AD6" s="640">
        <v>187424</v>
      </c>
      <c r="AE6" s="640"/>
      <c r="AF6" s="640"/>
      <c r="AG6" s="640"/>
      <c r="AH6" s="640"/>
      <c r="AI6" s="640"/>
      <c r="AJ6" s="640"/>
      <c r="AK6" s="640"/>
      <c r="AL6" s="641">
        <v>0.8</v>
      </c>
      <c r="AM6" s="642"/>
      <c r="AN6" s="642"/>
      <c r="AO6" s="643"/>
      <c r="AP6" s="633" t="s">
        <v>222</v>
      </c>
      <c r="AQ6" s="634"/>
      <c r="AR6" s="634"/>
      <c r="AS6" s="634"/>
      <c r="AT6" s="634"/>
      <c r="AU6" s="634"/>
      <c r="AV6" s="634"/>
      <c r="AW6" s="634"/>
      <c r="AX6" s="634"/>
      <c r="AY6" s="634"/>
      <c r="AZ6" s="634"/>
      <c r="BA6" s="634"/>
      <c r="BB6" s="634"/>
      <c r="BC6" s="634"/>
      <c r="BD6" s="634"/>
      <c r="BE6" s="634"/>
      <c r="BF6" s="635"/>
      <c r="BG6" s="636">
        <v>16399992</v>
      </c>
      <c r="BH6" s="637"/>
      <c r="BI6" s="637"/>
      <c r="BJ6" s="637"/>
      <c r="BK6" s="637"/>
      <c r="BL6" s="637"/>
      <c r="BM6" s="637"/>
      <c r="BN6" s="638"/>
      <c r="BO6" s="639">
        <v>92.2</v>
      </c>
      <c r="BP6" s="639"/>
      <c r="BQ6" s="639"/>
      <c r="BR6" s="639"/>
      <c r="BS6" s="640">
        <v>76341</v>
      </c>
      <c r="BT6" s="640"/>
      <c r="BU6" s="640"/>
      <c r="BV6" s="640"/>
      <c r="BW6" s="640"/>
      <c r="BX6" s="640"/>
      <c r="BY6" s="640"/>
      <c r="BZ6" s="640"/>
      <c r="CA6" s="640"/>
      <c r="CB6" s="644"/>
      <c r="CD6" s="622" t="s">
        <v>223</v>
      </c>
      <c r="CE6" s="623"/>
      <c r="CF6" s="623"/>
      <c r="CG6" s="623"/>
      <c r="CH6" s="623"/>
      <c r="CI6" s="623"/>
      <c r="CJ6" s="623"/>
      <c r="CK6" s="623"/>
      <c r="CL6" s="623"/>
      <c r="CM6" s="623"/>
      <c r="CN6" s="623"/>
      <c r="CO6" s="623"/>
      <c r="CP6" s="623"/>
      <c r="CQ6" s="624"/>
      <c r="CR6" s="636">
        <v>301562</v>
      </c>
      <c r="CS6" s="637"/>
      <c r="CT6" s="637"/>
      <c r="CU6" s="637"/>
      <c r="CV6" s="637"/>
      <c r="CW6" s="637"/>
      <c r="CX6" s="637"/>
      <c r="CY6" s="638"/>
      <c r="CZ6" s="630">
        <v>0.6</v>
      </c>
      <c r="DA6" s="631"/>
      <c r="DB6" s="631"/>
      <c r="DC6" s="647"/>
      <c r="DD6" s="645" t="s">
        <v>122</v>
      </c>
      <c r="DE6" s="637"/>
      <c r="DF6" s="637"/>
      <c r="DG6" s="637"/>
      <c r="DH6" s="637"/>
      <c r="DI6" s="637"/>
      <c r="DJ6" s="637"/>
      <c r="DK6" s="637"/>
      <c r="DL6" s="637"/>
      <c r="DM6" s="637"/>
      <c r="DN6" s="637"/>
      <c r="DO6" s="637"/>
      <c r="DP6" s="638"/>
      <c r="DQ6" s="645">
        <v>301478</v>
      </c>
      <c r="DR6" s="637"/>
      <c r="DS6" s="637"/>
      <c r="DT6" s="637"/>
      <c r="DU6" s="637"/>
      <c r="DV6" s="637"/>
      <c r="DW6" s="637"/>
      <c r="DX6" s="637"/>
      <c r="DY6" s="637"/>
      <c r="DZ6" s="637"/>
      <c r="EA6" s="637"/>
      <c r="EB6" s="637"/>
      <c r="EC6" s="646"/>
    </row>
    <row r="7" spans="2:143" ht="11.25" customHeight="1" x14ac:dyDescent="0.2">
      <c r="B7" s="633" t="s">
        <v>224</v>
      </c>
      <c r="C7" s="634"/>
      <c r="D7" s="634"/>
      <c r="E7" s="634"/>
      <c r="F7" s="634"/>
      <c r="G7" s="634"/>
      <c r="H7" s="634"/>
      <c r="I7" s="634"/>
      <c r="J7" s="634"/>
      <c r="K7" s="634"/>
      <c r="L7" s="634"/>
      <c r="M7" s="634"/>
      <c r="N7" s="634"/>
      <c r="O7" s="634"/>
      <c r="P7" s="634"/>
      <c r="Q7" s="635"/>
      <c r="R7" s="636">
        <v>32978</v>
      </c>
      <c r="S7" s="637"/>
      <c r="T7" s="637"/>
      <c r="U7" s="637"/>
      <c r="V7" s="637"/>
      <c r="W7" s="637"/>
      <c r="X7" s="637"/>
      <c r="Y7" s="638"/>
      <c r="Z7" s="639">
        <v>0.1</v>
      </c>
      <c r="AA7" s="639"/>
      <c r="AB7" s="639"/>
      <c r="AC7" s="639"/>
      <c r="AD7" s="640">
        <v>32978</v>
      </c>
      <c r="AE7" s="640"/>
      <c r="AF7" s="640"/>
      <c r="AG7" s="640"/>
      <c r="AH7" s="640"/>
      <c r="AI7" s="640"/>
      <c r="AJ7" s="640"/>
      <c r="AK7" s="640"/>
      <c r="AL7" s="641">
        <v>0.1</v>
      </c>
      <c r="AM7" s="642"/>
      <c r="AN7" s="642"/>
      <c r="AO7" s="643"/>
      <c r="AP7" s="633" t="s">
        <v>225</v>
      </c>
      <c r="AQ7" s="634"/>
      <c r="AR7" s="634"/>
      <c r="AS7" s="634"/>
      <c r="AT7" s="634"/>
      <c r="AU7" s="634"/>
      <c r="AV7" s="634"/>
      <c r="AW7" s="634"/>
      <c r="AX7" s="634"/>
      <c r="AY7" s="634"/>
      <c r="AZ7" s="634"/>
      <c r="BA7" s="634"/>
      <c r="BB7" s="634"/>
      <c r="BC7" s="634"/>
      <c r="BD7" s="634"/>
      <c r="BE7" s="634"/>
      <c r="BF7" s="635"/>
      <c r="BG7" s="636">
        <v>8602476</v>
      </c>
      <c r="BH7" s="637"/>
      <c r="BI7" s="637"/>
      <c r="BJ7" s="637"/>
      <c r="BK7" s="637"/>
      <c r="BL7" s="637"/>
      <c r="BM7" s="637"/>
      <c r="BN7" s="638"/>
      <c r="BO7" s="639">
        <v>48.4</v>
      </c>
      <c r="BP7" s="639"/>
      <c r="BQ7" s="639"/>
      <c r="BR7" s="639"/>
      <c r="BS7" s="640">
        <v>76341</v>
      </c>
      <c r="BT7" s="640"/>
      <c r="BU7" s="640"/>
      <c r="BV7" s="640"/>
      <c r="BW7" s="640"/>
      <c r="BX7" s="640"/>
      <c r="BY7" s="640"/>
      <c r="BZ7" s="640"/>
      <c r="CA7" s="640"/>
      <c r="CB7" s="644"/>
      <c r="CD7" s="633" t="s">
        <v>226</v>
      </c>
      <c r="CE7" s="634"/>
      <c r="CF7" s="634"/>
      <c r="CG7" s="634"/>
      <c r="CH7" s="634"/>
      <c r="CI7" s="634"/>
      <c r="CJ7" s="634"/>
      <c r="CK7" s="634"/>
      <c r="CL7" s="634"/>
      <c r="CM7" s="634"/>
      <c r="CN7" s="634"/>
      <c r="CO7" s="634"/>
      <c r="CP7" s="634"/>
      <c r="CQ7" s="635"/>
      <c r="CR7" s="636">
        <v>5450347</v>
      </c>
      <c r="CS7" s="637"/>
      <c r="CT7" s="637"/>
      <c r="CU7" s="637"/>
      <c r="CV7" s="637"/>
      <c r="CW7" s="637"/>
      <c r="CX7" s="637"/>
      <c r="CY7" s="638"/>
      <c r="CZ7" s="639">
        <v>11.2</v>
      </c>
      <c r="DA7" s="639"/>
      <c r="DB7" s="639"/>
      <c r="DC7" s="639"/>
      <c r="DD7" s="645">
        <v>199158</v>
      </c>
      <c r="DE7" s="637"/>
      <c r="DF7" s="637"/>
      <c r="DG7" s="637"/>
      <c r="DH7" s="637"/>
      <c r="DI7" s="637"/>
      <c r="DJ7" s="637"/>
      <c r="DK7" s="637"/>
      <c r="DL7" s="637"/>
      <c r="DM7" s="637"/>
      <c r="DN7" s="637"/>
      <c r="DO7" s="637"/>
      <c r="DP7" s="638"/>
      <c r="DQ7" s="645">
        <v>4721923</v>
      </c>
      <c r="DR7" s="637"/>
      <c r="DS7" s="637"/>
      <c r="DT7" s="637"/>
      <c r="DU7" s="637"/>
      <c r="DV7" s="637"/>
      <c r="DW7" s="637"/>
      <c r="DX7" s="637"/>
      <c r="DY7" s="637"/>
      <c r="DZ7" s="637"/>
      <c r="EA7" s="637"/>
      <c r="EB7" s="637"/>
      <c r="EC7" s="646"/>
    </row>
    <row r="8" spans="2:143" ht="11.25" customHeight="1" x14ac:dyDescent="0.2">
      <c r="B8" s="633" t="s">
        <v>227</v>
      </c>
      <c r="C8" s="634"/>
      <c r="D8" s="634"/>
      <c r="E8" s="634"/>
      <c r="F8" s="634"/>
      <c r="G8" s="634"/>
      <c r="H8" s="634"/>
      <c r="I8" s="634"/>
      <c r="J8" s="634"/>
      <c r="K8" s="634"/>
      <c r="L8" s="634"/>
      <c r="M8" s="634"/>
      <c r="N8" s="634"/>
      <c r="O8" s="634"/>
      <c r="P8" s="634"/>
      <c r="Q8" s="635"/>
      <c r="R8" s="636">
        <v>175224</v>
      </c>
      <c r="S8" s="637"/>
      <c r="T8" s="637"/>
      <c r="U8" s="637"/>
      <c r="V8" s="637"/>
      <c r="W8" s="637"/>
      <c r="X8" s="637"/>
      <c r="Y8" s="638"/>
      <c r="Z8" s="639">
        <v>0.3</v>
      </c>
      <c r="AA8" s="639"/>
      <c r="AB8" s="639"/>
      <c r="AC8" s="639"/>
      <c r="AD8" s="640">
        <v>175224</v>
      </c>
      <c r="AE8" s="640"/>
      <c r="AF8" s="640"/>
      <c r="AG8" s="640"/>
      <c r="AH8" s="640"/>
      <c r="AI8" s="640"/>
      <c r="AJ8" s="640"/>
      <c r="AK8" s="640"/>
      <c r="AL8" s="641">
        <v>0.7</v>
      </c>
      <c r="AM8" s="642"/>
      <c r="AN8" s="642"/>
      <c r="AO8" s="643"/>
      <c r="AP8" s="633" t="s">
        <v>228</v>
      </c>
      <c r="AQ8" s="634"/>
      <c r="AR8" s="634"/>
      <c r="AS8" s="634"/>
      <c r="AT8" s="634"/>
      <c r="AU8" s="634"/>
      <c r="AV8" s="634"/>
      <c r="AW8" s="634"/>
      <c r="AX8" s="634"/>
      <c r="AY8" s="634"/>
      <c r="AZ8" s="634"/>
      <c r="BA8" s="634"/>
      <c r="BB8" s="634"/>
      <c r="BC8" s="634"/>
      <c r="BD8" s="634"/>
      <c r="BE8" s="634"/>
      <c r="BF8" s="635"/>
      <c r="BG8" s="636">
        <v>208951</v>
      </c>
      <c r="BH8" s="637"/>
      <c r="BI8" s="637"/>
      <c r="BJ8" s="637"/>
      <c r="BK8" s="637"/>
      <c r="BL8" s="637"/>
      <c r="BM8" s="637"/>
      <c r="BN8" s="638"/>
      <c r="BO8" s="639">
        <v>1.2</v>
      </c>
      <c r="BP8" s="639"/>
      <c r="BQ8" s="639"/>
      <c r="BR8" s="639"/>
      <c r="BS8" s="640" t="s">
        <v>122</v>
      </c>
      <c r="BT8" s="640"/>
      <c r="BU8" s="640"/>
      <c r="BV8" s="640"/>
      <c r="BW8" s="640"/>
      <c r="BX8" s="640"/>
      <c r="BY8" s="640"/>
      <c r="BZ8" s="640"/>
      <c r="CA8" s="640"/>
      <c r="CB8" s="644"/>
      <c r="CD8" s="633" t="s">
        <v>229</v>
      </c>
      <c r="CE8" s="634"/>
      <c r="CF8" s="634"/>
      <c r="CG8" s="634"/>
      <c r="CH8" s="634"/>
      <c r="CI8" s="634"/>
      <c r="CJ8" s="634"/>
      <c r="CK8" s="634"/>
      <c r="CL8" s="634"/>
      <c r="CM8" s="634"/>
      <c r="CN8" s="634"/>
      <c r="CO8" s="634"/>
      <c r="CP8" s="634"/>
      <c r="CQ8" s="635"/>
      <c r="CR8" s="636">
        <v>26515559</v>
      </c>
      <c r="CS8" s="637"/>
      <c r="CT8" s="637"/>
      <c r="CU8" s="637"/>
      <c r="CV8" s="637"/>
      <c r="CW8" s="637"/>
      <c r="CX8" s="637"/>
      <c r="CY8" s="638"/>
      <c r="CZ8" s="639">
        <v>54.5</v>
      </c>
      <c r="DA8" s="639"/>
      <c r="DB8" s="639"/>
      <c r="DC8" s="639"/>
      <c r="DD8" s="645">
        <v>239383</v>
      </c>
      <c r="DE8" s="637"/>
      <c r="DF8" s="637"/>
      <c r="DG8" s="637"/>
      <c r="DH8" s="637"/>
      <c r="DI8" s="637"/>
      <c r="DJ8" s="637"/>
      <c r="DK8" s="637"/>
      <c r="DL8" s="637"/>
      <c r="DM8" s="637"/>
      <c r="DN8" s="637"/>
      <c r="DO8" s="637"/>
      <c r="DP8" s="638"/>
      <c r="DQ8" s="645">
        <v>13344175</v>
      </c>
      <c r="DR8" s="637"/>
      <c r="DS8" s="637"/>
      <c r="DT8" s="637"/>
      <c r="DU8" s="637"/>
      <c r="DV8" s="637"/>
      <c r="DW8" s="637"/>
      <c r="DX8" s="637"/>
      <c r="DY8" s="637"/>
      <c r="DZ8" s="637"/>
      <c r="EA8" s="637"/>
      <c r="EB8" s="637"/>
      <c r="EC8" s="646"/>
    </row>
    <row r="9" spans="2:143" ht="11.25" customHeight="1" x14ac:dyDescent="0.2">
      <c r="B9" s="633" t="s">
        <v>230</v>
      </c>
      <c r="C9" s="634"/>
      <c r="D9" s="634"/>
      <c r="E9" s="634"/>
      <c r="F9" s="634"/>
      <c r="G9" s="634"/>
      <c r="H9" s="634"/>
      <c r="I9" s="634"/>
      <c r="J9" s="634"/>
      <c r="K9" s="634"/>
      <c r="L9" s="634"/>
      <c r="M9" s="634"/>
      <c r="N9" s="634"/>
      <c r="O9" s="634"/>
      <c r="P9" s="634"/>
      <c r="Q9" s="635"/>
      <c r="R9" s="636">
        <v>187671</v>
      </c>
      <c r="S9" s="637"/>
      <c r="T9" s="637"/>
      <c r="U9" s="637"/>
      <c r="V9" s="637"/>
      <c r="W9" s="637"/>
      <c r="X9" s="637"/>
      <c r="Y9" s="638"/>
      <c r="Z9" s="639">
        <v>0.4</v>
      </c>
      <c r="AA9" s="639"/>
      <c r="AB9" s="639"/>
      <c r="AC9" s="639"/>
      <c r="AD9" s="640">
        <v>187671</v>
      </c>
      <c r="AE9" s="640"/>
      <c r="AF9" s="640"/>
      <c r="AG9" s="640"/>
      <c r="AH9" s="640"/>
      <c r="AI9" s="640"/>
      <c r="AJ9" s="640"/>
      <c r="AK9" s="640"/>
      <c r="AL9" s="641">
        <v>0.8</v>
      </c>
      <c r="AM9" s="642"/>
      <c r="AN9" s="642"/>
      <c r="AO9" s="643"/>
      <c r="AP9" s="633" t="s">
        <v>231</v>
      </c>
      <c r="AQ9" s="634"/>
      <c r="AR9" s="634"/>
      <c r="AS9" s="634"/>
      <c r="AT9" s="634"/>
      <c r="AU9" s="634"/>
      <c r="AV9" s="634"/>
      <c r="AW9" s="634"/>
      <c r="AX9" s="634"/>
      <c r="AY9" s="634"/>
      <c r="AZ9" s="634"/>
      <c r="BA9" s="634"/>
      <c r="BB9" s="634"/>
      <c r="BC9" s="634"/>
      <c r="BD9" s="634"/>
      <c r="BE9" s="634"/>
      <c r="BF9" s="635"/>
      <c r="BG9" s="636">
        <v>7764782</v>
      </c>
      <c r="BH9" s="637"/>
      <c r="BI9" s="637"/>
      <c r="BJ9" s="637"/>
      <c r="BK9" s="637"/>
      <c r="BL9" s="637"/>
      <c r="BM9" s="637"/>
      <c r="BN9" s="638"/>
      <c r="BO9" s="639">
        <v>43.7</v>
      </c>
      <c r="BP9" s="639"/>
      <c r="BQ9" s="639"/>
      <c r="BR9" s="639"/>
      <c r="BS9" s="640" t="s">
        <v>122</v>
      </c>
      <c r="BT9" s="640"/>
      <c r="BU9" s="640"/>
      <c r="BV9" s="640"/>
      <c r="BW9" s="640"/>
      <c r="BX9" s="640"/>
      <c r="BY9" s="640"/>
      <c r="BZ9" s="640"/>
      <c r="CA9" s="640"/>
      <c r="CB9" s="644"/>
      <c r="CD9" s="633" t="s">
        <v>232</v>
      </c>
      <c r="CE9" s="634"/>
      <c r="CF9" s="634"/>
      <c r="CG9" s="634"/>
      <c r="CH9" s="634"/>
      <c r="CI9" s="634"/>
      <c r="CJ9" s="634"/>
      <c r="CK9" s="634"/>
      <c r="CL9" s="634"/>
      <c r="CM9" s="634"/>
      <c r="CN9" s="634"/>
      <c r="CO9" s="634"/>
      <c r="CP9" s="634"/>
      <c r="CQ9" s="635"/>
      <c r="CR9" s="636">
        <v>3554919</v>
      </c>
      <c r="CS9" s="637"/>
      <c r="CT9" s="637"/>
      <c r="CU9" s="637"/>
      <c r="CV9" s="637"/>
      <c r="CW9" s="637"/>
      <c r="CX9" s="637"/>
      <c r="CY9" s="638"/>
      <c r="CZ9" s="639">
        <v>7.3</v>
      </c>
      <c r="DA9" s="639"/>
      <c r="DB9" s="639"/>
      <c r="DC9" s="639"/>
      <c r="DD9" s="645">
        <v>4153</v>
      </c>
      <c r="DE9" s="637"/>
      <c r="DF9" s="637"/>
      <c r="DG9" s="637"/>
      <c r="DH9" s="637"/>
      <c r="DI9" s="637"/>
      <c r="DJ9" s="637"/>
      <c r="DK9" s="637"/>
      <c r="DL9" s="637"/>
      <c r="DM9" s="637"/>
      <c r="DN9" s="637"/>
      <c r="DO9" s="637"/>
      <c r="DP9" s="638"/>
      <c r="DQ9" s="645">
        <v>2458254</v>
      </c>
      <c r="DR9" s="637"/>
      <c r="DS9" s="637"/>
      <c r="DT9" s="637"/>
      <c r="DU9" s="637"/>
      <c r="DV9" s="637"/>
      <c r="DW9" s="637"/>
      <c r="DX9" s="637"/>
      <c r="DY9" s="637"/>
      <c r="DZ9" s="637"/>
      <c r="EA9" s="637"/>
      <c r="EB9" s="637"/>
      <c r="EC9" s="646"/>
    </row>
    <row r="10" spans="2:143" ht="11.25" customHeight="1" x14ac:dyDescent="0.2">
      <c r="B10" s="633" t="s">
        <v>233</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234</v>
      </c>
      <c r="AQ10" s="634"/>
      <c r="AR10" s="634"/>
      <c r="AS10" s="634"/>
      <c r="AT10" s="634"/>
      <c r="AU10" s="634"/>
      <c r="AV10" s="634"/>
      <c r="AW10" s="634"/>
      <c r="AX10" s="634"/>
      <c r="AY10" s="634"/>
      <c r="AZ10" s="634"/>
      <c r="BA10" s="634"/>
      <c r="BB10" s="634"/>
      <c r="BC10" s="634"/>
      <c r="BD10" s="634"/>
      <c r="BE10" s="634"/>
      <c r="BF10" s="635"/>
      <c r="BG10" s="636">
        <v>261390</v>
      </c>
      <c r="BH10" s="637"/>
      <c r="BI10" s="637"/>
      <c r="BJ10" s="637"/>
      <c r="BK10" s="637"/>
      <c r="BL10" s="637"/>
      <c r="BM10" s="637"/>
      <c r="BN10" s="638"/>
      <c r="BO10" s="639">
        <v>1.5</v>
      </c>
      <c r="BP10" s="639"/>
      <c r="BQ10" s="639"/>
      <c r="BR10" s="639"/>
      <c r="BS10" s="640" t="s">
        <v>122</v>
      </c>
      <c r="BT10" s="640"/>
      <c r="BU10" s="640"/>
      <c r="BV10" s="640"/>
      <c r="BW10" s="640"/>
      <c r="BX10" s="640"/>
      <c r="BY10" s="640"/>
      <c r="BZ10" s="640"/>
      <c r="CA10" s="640"/>
      <c r="CB10" s="644"/>
      <c r="CD10" s="633" t="s">
        <v>235</v>
      </c>
      <c r="CE10" s="634"/>
      <c r="CF10" s="634"/>
      <c r="CG10" s="634"/>
      <c r="CH10" s="634"/>
      <c r="CI10" s="634"/>
      <c r="CJ10" s="634"/>
      <c r="CK10" s="634"/>
      <c r="CL10" s="634"/>
      <c r="CM10" s="634"/>
      <c r="CN10" s="634"/>
      <c r="CO10" s="634"/>
      <c r="CP10" s="634"/>
      <c r="CQ10" s="635"/>
      <c r="CR10" s="636">
        <v>133561</v>
      </c>
      <c r="CS10" s="637"/>
      <c r="CT10" s="637"/>
      <c r="CU10" s="637"/>
      <c r="CV10" s="637"/>
      <c r="CW10" s="637"/>
      <c r="CX10" s="637"/>
      <c r="CY10" s="638"/>
      <c r="CZ10" s="639">
        <v>0.3</v>
      </c>
      <c r="DA10" s="639"/>
      <c r="DB10" s="639"/>
      <c r="DC10" s="639"/>
      <c r="DD10" s="645" t="s">
        <v>122</v>
      </c>
      <c r="DE10" s="637"/>
      <c r="DF10" s="637"/>
      <c r="DG10" s="637"/>
      <c r="DH10" s="637"/>
      <c r="DI10" s="637"/>
      <c r="DJ10" s="637"/>
      <c r="DK10" s="637"/>
      <c r="DL10" s="637"/>
      <c r="DM10" s="637"/>
      <c r="DN10" s="637"/>
      <c r="DO10" s="637"/>
      <c r="DP10" s="638"/>
      <c r="DQ10" s="645">
        <v>115006</v>
      </c>
      <c r="DR10" s="637"/>
      <c r="DS10" s="637"/>
      <c r="DT10" s="637"/>
      <c r="DU10" s="637"/>
      <c r="DV10" s="637"/>
      <c r="DW10" s="637"/>
      <c r="DX10" s="637"/>
      <c r="DY10" s="637"/>
      <c r="DZ10" s="637"/>
      <c r="EA10" s="637"/>
      <c r="EB10" s="637"/>
      <c r="EC10" s="646"/>
    </row>
    <row r="11" spans="2:143" ht="11.25" customHeight="1" x14ac:dyDescent="0.2">
      <c r="B11" s="633" t="s">
        <v>236</v>
      </c>
      <c r="C11" s="634"/>
      <c r="D11" s="634"/>
      <c r="E11" s="634"/>
      <c r="F11" s="634"/>
      <c r="G11" s="634"/>
      <c r="H11" s="634"/>
      <c r="I11" s="634"/>
      <c r="J11" s="634"/>
      <c r="K11" s="634"/>
      <c r="L11" s="634"/>
      <c r="M11" s="634"/>
      <c r="N11" s="634"/>
      <c r="O11" s="634"/>
      <c r="P11" s="634"/>
      <c r="Q11" s="635"/>
      <c r="R11" s="636">
        <v>2631373</v>
      </c>
      <c r="S11" s="637"/>
      <c r="T11" s="637"/>
      <c r="U11" s="637"/>
      <c r="V11" s="637"/>
      <c r="W11" s="637"/>
      <c r="X11" s="637"/>
      <c r="Y11" s="638"/>
      <c r="Z11" s="641">
        <v>5.0999999999999996</v>
      </c>
      <c r="AA11" s="642"/>
      <c r="AB11" s="642"/>
      <c r="AC11" s="648"/>
      <c r="AD11" s="645">
        <v>2631373</v>
      </c>
      <c r="AE11" s="637"/>
      <c r="AF11" s="637"/>
      <c r="AG11" s="637"/>
      <c r="AH11" s="637"/>
      <c r="AI11" s="637"/>
      <c r="AJ11" s="637"/>
      <c r="AK11" s="638"/>
      <c r="AL11" s="641">
        <v>10.6</v>
      </c>
      <c r="AM11" s="642"/>
      <c r="AN11" s="642"/>
      <c r="AO11" s="643"/>
      <c r="AP11" s="633" t="s">
        <v>237</v>
      </c>
      <c r="AQ11" s="634"/>
      <c r="AR11" s="634"/>
      <c r="AS11" s="634"/>
      <c r="AT11" s="634"/>
      <c r="AU11" s="634"/>
      <c r="AV11" s="634"/>
      <c r="AW11" s="634"/>
      <c r="AX11" s="634"/>
      <c r="AY11" s="634"/>
      <c r="AZ11" s="634"/>
      <c r="BA11" s="634"/>
      <c r="BB11" s="634"/>
      <c r="BC11" s="634"/>
      <c r="BD11" s="634"/>
      <c r="BE11" s="634"/>
      <c r="BF11" s="635"/>
      <c r="BG11" s="636">
        <v>367353</v>
      </c>
      <c r="BH11" s="637"/>
      <c r="BI11" s="637"/>
      <c r="BJ11" s="637"/>
      <c r="BK11" s="637"/>
      <c r="BL11" s="637"/>
      <c r="BM11" s="637"/>
      <c r="BN11" s="638"/>
      <c r="BO11" s="639">
        <v>2.1</v>
      </c>
      <c r="BP11" s="639"/>
      <c r="BQ11" s="639"/>
      <c r="BR11" s="639"/>
      <c r="BS11" s="640">
        <v>76341</v>
      </c>
      <c r="BT11" s="640"/>
      <c r="BU11" s="640"/>
      <c r="BV11" s="640"/>
      <c r="BW11" s="640"/>
      <c r="BX11" s="640"/>
      <c r="BY11" s="640"/>
      <c r="BZ11" s="640"/>
      <c r="CA11" s="640"/>
      <c r="CB11" s="644"/>
      <c r="CD11" s="633" t="s">
        <v>238</v>
      </c>
      <c r="CE11" s="634"/>
      <c r="CF11" s="634"/>
      <c r="CG11" s="634"/>
      <c r="CH11" s="634"/>
      <c r="CI11" s="634"/>
      <c r="CJ11" s="634"/>
      <c r="CK11" s="634"/>
      <c r="CL11" s="634"/>
      <c r="CM11" s="634"/>
      <c r="CN11" s="634"/>
      <c r="CO11" s="634"/>
      <c r="CP11" s="634"/>
      <c r="CQ11" s="635"/>
      <c r="CR11" s="636">
        <v>91642</v>
      </c>
      <c r="CS11" s="637"/>
      <c r="CT11" s="637"/>
      <c r="CU11" s="637"/>
      <c r="CV11" s="637"/>
      <c r="CW11" s="637"/>
      <c r="CX11" s="637"/>
      <c r="CY11" s="638"/>
      <c r="CZ11" s="639">
        <v>0.2</v>
      </c>
      <c r="DA11" s="639"/>
      <c r="DB11" s="639"/>
      <c r="DC11" s="639"/>
      <c r="DD11" s="645" t="s">
        <v>122</v>
      </c>
      <c r="DE11" s="637"/>
      <c r="DF11" s="637"/>
      <c r="DG11" s="637"/>
      <c r="DH11" s="637"/>
      <c r="DI11" s="637"/>
      <c r="DJ11" s="637"/>
      <c r="DK11" s="637"/>
      <c r="DL11" s="637"/>
      <c r="DM11" s="637"/>
      <c r="DN11" s="637"/>
      <c r="DO11" s="637"/>
      <c r="DP11" s="638"/>
      <c r="DQ11" s="645">
        <v>48600</v>
      </c>
      <c r="DR11" s="637"/>
      <c r="DS11" s="637"/>
      <c r="DT11" s="637"/>
      <c r="DU11" s="637"/>
      <c r="DV11" s="637"/>
      <c r="DW11" s="637"/>
      <c r="DX11" s="637"/>
      <c r="DY11" s="637"/>
      <c r="DZ11" s="637"/>
      <c r="EA11" s="637"/>
      <c r="EB11" s="637"/>
      <c r="EC11" s="646"/>
    </row>
    <row r="12" spans="2:143" ht="11.25" customHeight="1" x14ac:dyDescent="0.2">
      <c r="B12" s="633" t="s">
        <v>239</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240</v>
      </c>
      <c r="AQ12" s="634"/>
      <c r="AR12" s="634"/>
      <c r="AS12" s="634"/>
      <c r="AT12" s="634"/>
      <c r="AU12" s="634"/>
      <c r="AV12" s="634"/>
      <c r="AW12" s="634"/>
      <c r="AX12" s="634"/>
      <c r="AY12" s="634"/>
      <c r="AZ12" s="634"/>
      <c r="BA12" s="634"/>
      <c r="BB12" s="634"/>
      <c r="BC12" s="634"/>
      <c r="BD12" s="634"/>
      <c r="BE12" s="634"/>
      <c r="BF12" s="635"/>
      <c r="BG12" s="636">
        <v>7018868</v>
      </c>
      <c r="BH12" s="637"/>
      <c r="BI12" s="637"/>
      <c r="BJ12" s="637"/>
      <c r="BK12" s="637"/>
      <c r="BL12" s="637"/>
      <c r="BM12" s="637"/>
      <c r="BN12" s="638"/>
      <c r="BO12" s="639">
        <v>39.5</v>
      </c>
      <c r="BP12" s="639"/>
      <c r="BQ12" s="639"/>
      <c r="BR12" s="639"/>
      <c r="BS12" s="640" t="s">
        <v>122</v>
      </c>
      <c r="BT12" s="640"/>
      <c r="BU12" s="640"/>
      <c r="BV12" s="640"/>
      <c r="BW12" s="640"/>
      <c r="BX12" s="640"/>
      <c r="BY12" s="640"/>
      <c r="BZ12" s="640"/>
      <c r="CA12" s="640"/>
      <c r="CB12" s="644"/>
      <c r="CD12" s="633" t="s">
        <v>241</v>
      </c>
      <c r="CE12" s="634"/>
      <c r="CF12" s="634"/>
      <c r="CG12" s="634"/>
      <c r="CH12" s="634"/>
      <c r="CI12" s="634"/>
      <c r="CJ12" s="634"/>
      <c r="CK12" s="634"/>
      <c r="CL12" s="634"/>
      <c r="CM12" s="634"/>
      <c r="CN12" s="634"/>
      <c r="CO12" s="634"/>
      <c r="CP12" s="634"/>
      <c r="CQ12" s="635"/>
      <c r="CR12" s="636">
        <v>249219</v>
      </c>
      <c r="CS12" s="637"/>
      <c r="CT12" s="637"/>
      <c r="CU12" s="637"/>
      <c r="CV12" s="637"/>
      <c r="CW12" s="637"/>
      <c r="CX12" s="637"/>
      <c r="CY12" s="638"/>
      <c r="CZ12" s="639">
        <v>0.5</v>
      </c>
      <c r="DA12" s="639"/>
      <c r="DB12" s="639"/>
      <c r="DC12" s="639"/>
      <c r="DD12" s="645" t="s">
        <v>122</v>
      </c>
      <c r="DE12" s="637"/>
      <c r="DF12" s="637"/>
      <c r="DG12" s="637"/>
      <c r="DH12" s="637"/>
      <c r="DI12" s="637"/>
      <c r="DJ12" s="637"/>
      <c r="DK12" s="637"/>
      <c r="DL12" s="637"/>
      <c r="DM12" s="637"/>
      <c r="DN12" s="637"/>
      <c r="DO12" s="637"/>
      <c r="DP12" s="638"/>
      <c r="DQ12" s="645">
        <v>225060</v>
      </c>
      <c r="DR12" s="637"/>
      <c r="DS12" s="637"/>
      <c r="DT12" s="637"/>
      <c r="DU12" s="637"/>
      <c r="DV12" s="637"/>
      <c r="DW12" s="637"/>
      <c r="DX12" s="637"/>
      <c r="DY12" s="637"/>
      <c r="DZ12" s="637"/>
      <c r="EA12" s="637"/>
      <c r="EB12" s="637"/>
      <c r="EC12" s="646"/>
    </row>
    <row r="13" spans="2:143" ht="11.25" customHeight="1" x14ac:dyDescent="0.2">
      <c r="B13" s="633" t="s">
        <v>242</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243</v>
      </c>
      <c r="AQ13" s="634"/>
      <c r="AR13" s="634"/>
      <c r="AS13" s="634"/>
      <c r="AT13" s="634"/>
      <c r="AU13" s="634"/>
      <c r="AV13" s="634"/>
      <c r="AW13" s="634"/>
      <c r="AX13" s="634"/>
      <c r="AY13" s="634"/>
      <c r="AZ13" s="634"/>
      <c r="BA13" s="634"/>
      <c r="BB13" s="634"/>
      <c r="BC13" s="634"/>
      <c r="BD13" s="634"/>
      <c r="BE13" s="634"/>
      <c r="BF13" s="635"/>
      <c r="BG13" s="636">
        <v>6820259</v>
      </c>
      <c r="BH13" s="637"/>
      <c r="BI13" s="637"/>
      <c r="BJ13" s="637"/>
      <c r="BK13" s="637"/>
      <c r="BL13" s="637"/>
      <c r="BM13" s="637"/>
      <c r="BN13" s="638"/>
      <c r="BO13" s="639">
        <v>38.4</v>
      </c>
      <c r="BP13" s="639"/>
      <c r="BQ13" s="639"/>
      <c r="BR13" s="639"/>
      <c r="BS13" s="640" t="s">
        <v>122</v>
      </c>
      <c r="BT13" s="640"/>
      <c r="BU13" s="640"/>
      <c r="BV13" s="640"/>
      <c r="BW13" s="640"/>
      <c r="BX13" s="640"/>
      <c r="BY13" s="640"/>
      <c r="BZ13" s="640"/>
      <c r="CA13" s="640"/>
      <c r="CB13" s="644"/>
      <c r="CD13" s="633" t="s">
        <v>244</v>
      </c>
      <c r="CE13" s="634"/>
      <c r="CF13" s="634"/>
      <c r="CG13" s="634"/>
      <c r="CH13" s="634"/>
      <c r="CI13" s="634"/>
      <c r="CJ13" s="634"/>
      <c r="CK13" s="634"/>
      <c r="CL13" s="634"/>
      <c r="CM13" s="634"/>
      <c r="CN13" s="634"/>
      <c r="CO13" s="634"/>
      <c r="CP13" s="634"/>
      <c r="CQ13" s="635"/>
      <c r="CR13" s="636">
        <v>4289677</v>
      </c>
      <c r="CS13" s="637"/>
      <c r="CT13" s="637"/>
      <c r="CU13" s="637"/>
      <c r="CV13" s="637"/>
      <c r="CW13" s="637"/>
      <c r="CX13" s="637"/>
      <c r="CY13" s="638"/>
      <c r="CZ13" s="639">
        <v>8.8000000000000007</v>
      </c>
      <c r="DA13" s="639"/>
      <c r="DB13" s="639"/>
      <c r="DC13" s="639"/>
      <c r="DD13" s="645">
        <v>2192176</v>
      </c>
      <c r="DE13" s="637"/>
      <c r="DF13" s="637"/>
      <c r="DG13" s="637"/>
      <c r="DH13" s="637"/>
      <c r="DI13" s="637"/>
      <c r="DJ13" s="637"/>
      <c r="DK13" s="637"/>
      <c r="DL13" s="637"/>
      <c r="DM13" s="637"/>
      <c r="DN13" s="637"/>
      <c r="DO13" s="637"/>
      <c r="DP13" s="638"/>
      <c r="DQ13" s="645">
        <v>2586556</v>
      </c>
      <c r="DR13" s="637"/>
      <c r="DS13" s="637"/>
      <c r="DT13" s="637"/>
      <c r="DU13" s="637"/>
      <c r="DV13" s="637"/>
      <c r="DW13" s="637"/>
      <c r="DX13" s="637"/>
      <c r="DY13" s="637"/>
      <c r="DZ13" s="637"/>
      <c r="EA13" s="637"/>
      <c r="EB13" s="637"/>
      <c r="EC13" s="646"/>
    </row>
    <row r="14" spans="2:143" ht="11.25" customHeight="1" x14ac:dyDescent="0.2">
      <c r="B14" s="633" t="s">
        <v>245</v>
      </c>
      <c r="C14" s="634"/>
      <c r="D14" s="634"/>
      <c r="E14" s="634"/>
      <c r="F14" s="634"/>
      <c r="G14" s="634"/>
      <c r="H14" s="634"/>
      <c r="I14" s="634"/>
      <c r="J14" s="634"/>
      <c r="K14" s="634"/>
      <c r="L14" s="634"/>
      <c r="M14" s="634"/>
      <c r="N14" s="634"/>
      <c r="O14" s="634"/>
      <c r="P14" s="634"/>
      <c r="Q14" s="635"/>
      <c r="R14" s="636">
        <v>1396</v>
      </c>
      <c r="S14" s="637"/>
      <c r="T14" s="637"/>
      <c r="U14" s="637"/>
      <c r="V14" s="637"/>
      <c r="W14" s="637"/>
      <c r="X14" s="637"/>
      <c r="Y14" s="638"/>
      <c r="Z14" s="639">
        <v>0</v>
      </c>
      <c r="AA14" s="639"/>
      <c r="AB14" s="639"/>
      <c r="AC14" s="639"/>
      <c r="AD14" s="640">
        <v>1396</v>
      </c>
      <c r="AE14" s="640"/>
      <c r="AF14" s="640"/>
      <c r="AG14" s="640"/>
      <c r="AH14" s="640"/>
      <c r="AI14" s="640"/>
      <c r="AJ14" s="640"/>
      <c r="AK14" s="640"/>
      <c r="AL14" s="641">
        <v>0</v>
      </c>
      <c r="AM14" s="642"/>
      <c r="AN14" s="642"/>
      <c r="AO14" s="643"/>
      <c r="AP14" s="633" t="s">
        <v>246</v>
      </c>
      <c r="AQ14" s="634"/>
      <c r="AR14" s="634"/>
      <c r="AS14" s="634"/>
      <c r="AT14" s="634"/>
      <c r="AU14" s="634"/>
      <c r="AV14" s="634"/>
      <c r="AW14" s="634"/>
      <c r="AX14" s="634"/>
      <c r="AY14" s="634"/>
      <c r="AZ14" s="634"/>
      <c r="BA14" s="634"/>
      <c r="BB14" s="634"/>
      <c r="BC14" s="634"/>
      <c r="BD14" s="634"/>
      <c r="BE14" s="634"/>
      <c r="BF14" s="635"/>
      <c r="BG14" s="636">
        <v>132954</v>
      </c>
      <c r="BH14" s="637"/>
      <c r="BI14" s="637"/>
      <c r="BJ14" s="637"/>
      <c r="BK14" s="637"/>
      <c r="BL14" s="637"/>
      <c r="BM14" s="637"/>
      <c r="BN14" s="638"/>
      <c r="BO14" s="639">
        <v>0.7</v>
      </c>
      <c r="BP14" s="639"/>
      <c r="BQ14" s="639"/>
      <c r="BR14" s="639"/>
      <c r="BS14" s="640" t="s">
        <v>122</v>
      </c>
      <c r="BT14" s="640"/>
      <c r="BU14" s="640"/>
      <c r="BV14" s="640"/>
      <c r="BW14" s="640"/>
      <c r="BX14" s="640"/>
      <c r="BY14" s="640"/>
      <c r="BZ14" s="640"/>
      <c r="CA14" s="640"/>
      <c r="CB14" s="644"/>
      <c r="CD14" s="633" t="s">
        <v>247</v>
      </c>
      <c r="CE14" s="634"/>
      <c r="CF14" s="634"/>
      <c r="CG14" s="634"/>
      <c r="CH14" s="634"/>
      <c r="CI14" s="634"/>
      <c r="CJ14" s="634"/>
      <c r="CK14" s="634"/>
      <c r="CL14" s="634"/>
      <c r="CM14" s="634"/>
      <c r="CN14" s="634"/>
      <c r="CO14" s="634"/>
      <c r="CP14" s="634"/>
      <c r="CQ14" s="635"/>
      <c r="CR14" s="636">
        <v>1547109</v>
      </c>
      <c r="CS14" s="637"/>
      <c r="CT14" s="637"/>
      <c r="CU14" s="637"/>
      <c r="CV14" s="637"/>
      <c r="CW14" s="637"/>
      <c r="CX14" s="637"/>
      <c r="CY14" s="638"/>
      <c r="CZ14" s="639">
        <v>3.2</v>
      </c>
      <c r="DA14" s="639"/>
      <c r="DB14" s="639"/>
      <c r="DC14" s="639"/>
      <c r="DD14" s="645">
        <v>101568</v>
      </c>
      <c r="DE14" s="637"/>
      <c r="DF14" s="637"/>
      <c r="DG14" s="637"/>
      <c r="DH14" s="637"/>
      <c r="DI14" s="637"/>
      <c r="DJ14" s="637"/>
      <c r="DK14" s="637"/>
      <c r="DL14" s="637"/>
      <c r="DM14" s="637"/>
      <c r="DN14" s="637"/>
      <c r="DO14" s="637"/>
      <c r="DP14" s="638"/>
      <c r="DQ14" s="645">
        <v>1202717</v>
      </c>
      <c r="DR14" s="637"/>
      <c r="DS14" s="637"/>
      <c r="DT14" s="637"/>
      <c r="DU14" s="637"/>
      <c r="DV14" s="637"/>
      <c r="DW14" s="637"/>
      <c r="DX14" s="637"/>
      <c r="DY14" s="637"/>
      <c r="DZ14" s="637"/>
      <c r="EA14" s="637"/>
      <c r="EB14" s="637"/>
      <c r="EC14" s="646"/>
    </row>
    <row r="15" spans="2:143" ht="11.25" customHeight="1" x14ac:dyDescent="0.2">
      <c r="B15" s="633" t="s">
        <v>248</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249</v>
      </c>
      <c r="AQ15" s="634"/>
      <c r="AR15" s="634"/>
      <c r="AS15" s="634"/>
      <c r="AT15" s="634"/>
      <c r="AU15" s="634"/>
      <c r="AV15" s="634"/>
      <c r="AW15" s="634"/>
      <c r="AX15" s="634"/>
      <c r="AY15" s="634"/>
      <c r="AZ15" s="634"/>
      <c r="BA15" s="634"/>
      <c r="BB15" s="634"/>
      <c r="BC15" s="634"/>
      <c r="BD15" s="634"/>
      <c r="BE15" s="634"/>
      <c r="BF15" s="635"/>
      <c r="BG15" s="636">
        <v>645694</v>
      </c>
      <c r="BH15" s="637"/>
      <c r="BI15" s="637"/>
      <c r="BJ15" s="637"/>
      <c r="BK15" s="637"/>
      <c r="BL15" s="637"/>
      <c r="BM15" s="637"/>
      <c r="BN15" s="638"/>
      <c r="BO15" s="639">
        <v>3.6</v>
      </c>
      <c r="BP15" s="639"/>
      <c r="BQ15" s="639"/>
      <c r="BR15" s="639"/>
      <c r="BS15" s="640" t="s">
        <v>122</v>
      </c>
      <c r="BT15" s="640"/>
      <c r="BU15" s="640"/>
      <c r="BV15" s="640"/>
      <c r="BW15" s="640"/>
      <c r="BX15" s="640"/>
      <c r="BY15" s="640"/>
      <c r="BZ15" s="640"/>
      <c r="CA15" s="640"/>
      <c r="CB15" s="644"/>
      <c r="CD15" s="633" t="s">
        <v>250</v>
      </c>
      <c r="CE15" s="634"/>
      <c r="CF15" s="634"/>
      <c r="CG15" s="634"/>
      <c r="CH15" s="634"/>
      <c r="CI15" s="634"/>
      <c r="CJ15" s="634"/>
      <c r="CK15" s="634"/>
      <c r="CL15" s="634"/>
      <c r="CM15" s="634"/>
      <c r="CN15" s="634"/>
      <c r="CO15" s="634"/>
      <c r="CP15" s="634"/>
      <c r="CQ15" s="635"/>
      <c r="CR15" s="636">
        <v>4382531</v>
      </c>
      <c r="CS15" s="637"/>
      <c r="CT15" s="637"/>
      <c r="CU15" s="637"/>
      <c r="CV15" s="637"/>
      <c r="CW15" s="637"/>
      <c r="CX15" s="637"/>
      <c r="CY15" s="638"/>
      <c r="CZ15" s="639">
        <v>9</v>
      </c>
      <c r="DA15" s="639"/>
      <c r="DB15" s="639"/>
      <c r="DC15" s="639"/>
      <c r="DD15" s="645">
        <v>244679</v>
      </c>
      <c r="DE15" s="637"/>
      <c r="DF15" s="637"/>
      <c r="DG15" s="637"/>
      <c r="DH15" s="637"/>
      <c r="DI15" s="637"/>
      <c r="DJ15" s="637"/>
      <c r="DK15" s="637"/>
      <c r="DL15" s="637"/>
      <c r="DM15" s="637"/>
      <c r="DN15" s="637"/>
      <c r="DO15" s="637"/>
      <c r="DP15" s="638"/>
      <c r="DQ15" s="645">
        <v>3139275</v>
      </c>
      <c r="DR15" s="637"/>
      <c r="DS15" s="637"/>
      <c r="DT15" s="637"/>
      <c r="DU15" s="637"/>
      <c r="DV15" s="637"/>
      <c r="DW15" s="637"/>
      <c r="DX15" s="637"/>
      <c r="DY15" s="637"/>
      <c r="DZ15" s="637"/>
      <c r="EA15" s="637"/>
      <c r="EB15" s="637"/>
      <c r="EC15" s="646"/>
    </row>
    <row r="16" spans="2:143" ht="11.25" customHeight="1" x14ac:dyDescent="0.2">
      <c r="B16" s="633" t="s">
        <v>251</v>
      </c>
      <c r="C16" s="634"/>
      <c r="D16" s="634"/>
      <c r="E16" s="634"/>
      <c r="F16" s="634"/>
      <c r="G16" s="634"/>
      <c r="H16" s="634"/>
      <c r="I16" s="634"/>
      <c r="J16" s="634"/>
      <c r="K16" s="634"/>
      <c r="L16" s="634"/>
      <c r="M16" s="634"/>
      <c r="N16" s="634"/>
      <c r="O16" s="634"/>
      <c r="P16" s="634"/>
      <c r="Q16" s="635"/>
      <c r="R16" s="636">
        <v>52237</v>
      </c>
      <c r="S16" s="637"/>
      <c r="T16" s="637"/>
      <c r="U16" s="637"/>
      <c r="V16" s="637"/>
      <c r="W16" s="637"/>
      <c r="X16" s="637"/>
      <c r="Y16" s="638"/>
      <c r="Z16" s="639">
        <v>0.1</v>
      </c>
      <c r="AA16" s="639"/>
      <c r="AB16" s="639"/>
      <c r="AC16" s="639"/>
      <c r="AD16" s="640">
        <v>52237</v>
      </c>
      <c r="AE16" s="640"/>
      <c r="AF16" s="640"/>
      <c r="AG16" s="640"/>
      <c r="AH16" s="640"/>
      <c r="AI16" s="640"/>
      <c r="AJ16" s="640"/>
      <c r="AK16" s="640"/>
      <c r="AL16" s="641">
        <v>0.2</v>
      </c>
      <c r="AM16" s="642"/>
      <c r="AN16" s="642"/>
      <c r="AO16" s="643"/>
      <c r="AP16" s="633" t="s">
        <v>252</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253</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254</v>
      </c>
      <c r="C17" s="634"/>
      <c r="D17" s="634"/>
      <c r="E17" s="634"/>
      <c r="F17" s="634"/>
      <c r="G17" s="634"/>
      <c r="H17" s="634"/>
      <c r="I17" s="634"/>
      <c r="J17" s="634"/>
      <c r="K17" s="634"/>
      <c r="L17" s="634"/>
      <c r="M17" s="634"/>
      <c r="N17" s="634"/>
      <c r="O17" s="634"/>
      <c r="P17" s="634"/>
      <c r="Q17" s="635"/>
      <c r="R17" s="636">
        <v>347471</v>
      </c>
      <c r="S17" s="637"/>
      <c r="T17" s="637"/>
      <c r="U17" s="637"/>
      <c r="V17" s="637"/>
      <c r="W17" s="637"/>
      <c r="X17" s="637"/>
      <c r="Y17" s="638"/>
      <c r="Z17" s="639">
        <v>0.7</v>
      </c>
      <c r="AA17" s="639"/>
      <c r="AB17" s="639"/>
      <c r="AC17" s="639"/>
      <c r="AD17" s="640">
        <v>347471</v>
      </c>
      <c r="AE17" s="640"/>
      <c r="AF17" s="640"/>
      <c r="AG17" s="640"/>
      <c r="AH17" s="640"/>
      <c r="AI17" s="640"/>
      <c r="AJ17" s="640"/>
      <c r="AK17" s="640"/>
      <c r="AL17" s="641">
        <v>1.4</v>
      </c>
      <c r="AM17" s="642"/>
      <c r="AN17" s="642"/>
      <c r="AO17" s="643"/>
      <c r="AP17" s="633" t="s">
        <v>255</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256</v>
      </c>
      <c r="CE17" s="634"/>
      <c r="CF17" s="634"/>
      <c r="CG17" s="634"/>
      <c r="CH17" s="634"/>
      <c r="CI17" s="634"/>
      <c r="CJ17" s="634"/>
      <c r="CK17" s="634"/>
      <c r="CL17" s="634"/>
      <c r="CM17" s="634"/>
      <c r="CN17" s="634"/>
      <c r="CO17" s="634"/>
      <c r="CP17" s="634"/>
      <c r="CQ17" s="635"/>
      <c r="CR17" s="636">
        <v>2168268</v>
      </c>
      <c r="CS17" s="637"/>
      <c r="CT17" s="637"/>
      <c r="CU17" s="637"/>
      <c r="CV17" s="637"/>
      <c r="CW17" s="637"/>
      <c r="CX17" s="637"/>
      <c r="CY17" s="638"/>
      <c r="CZ17" s="639">
        <v>4.5</v>
      </c>
      <c r="DA17" s="639"/>
      <c r="DB17" s="639"/>
      <c r="DC17" s="639"/>
      <c r="DD17" s="645" t="s">
        <v>122</v>
      </c>
      <c r="DE17" s="637"/>
      <c r="DF17" s="637"/>
      <c r="DG17" s="637"/>
      <c r="DH17" s="637"/>
      <c r="DI17" s="637"/>
      <c r="DJ17" s="637"/>
      <c r="DK17" s="637"/>
      <c r="DL17" s="637"/>
      <c r="DM17" s="637"/>
      <c r="DN17" s="637"/>
      <c r="DO17" s="637"/>
      <c r="DP17" s="638"/>
      <c r="DQ17" s="645">
        <v>2168268</v>
      </c>
      <c r="DR17" s="637"/>
      <c r="DS17" s="637"/>
      <c r="DT17" s="637"/>
      <c r="DU17" s="637"/>
      <c r="DV17" s="637"/>
      <c r="DW17" s="637"/>
      <c r="DX17" s="637"/>
      <c r="DY17" s="637"/>
      <c r="DZ17" s="637"/>
      <c r="EA17" s="637"/>
      <c r="EB17" s="637"/>
      <c r="EC17" s="646"/>
    </row>
    <row r="18" spans="2:133" ht="11.25" customHeight="1" x14ac:dyDescent="0.2">
      <c r="B18" s="633" t="s">
        <v>257</v>
      </c>
      <c r="C18" s="634"/>
      <c r="D18" s="634"/>
      <c r="E18" s="634"/>
      <c r="F18" s="634"/>
      <c r="G18" s="634"/>
      <c r="H18" s="634"/>
      <c r="I18" s="634"/>
      <c r="J18" s="634"/>
      <c r="K18" s="634"/>
      <c r="L18" s="634"/>
      <c r="M18" s="634"/>
      <c r="N18" s="634"/>
      <c r="O18" s="634"/>
      <c r="P18" s="634"/>
      <c r="Q18" s="635"/>
      <c r="R18" s="636">
        <v>152701</v>
      </c>
      <c r="S18" s="637"/>
      <c r="T18" s="637"/>
      <c r="U18" s="637"/>
      <c r="V18" s="637"/>
      <c r="W18" s="637"/>
      <c r="X18" s="637"/>
      <c r="Y18" s="638"/>
      <c r="Z18" s="639">
        <v>0.3</v>
      </c>
      <c r="AA18" s="639"/>
      <c r="AB18" s="639"/>
      <c r="AC18" s="639"/>
      <c r="AD18" s="640">
        <v>152701</v>
      </c>
      <c r="AE18" s="640"/>
      <c r="AF18" s="640"/>
      <c r="AG18" s="640"/>
      <c r="AH18" s="640"/>
      <c r="AI18" s="640"/>
      <c r="AJ18" s="640"/>
      <c r="AK18" s="640"/>
      <c r="AL18" s="641">
        <v>0.6</v>
      </c>
      <c r="AM18" s="642"/>
      <c r="AN18" s="642"/>
      <c r="AO18" s="643"/>
      <c r="AP18" s="633" t="s">
        <v>258</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259</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260</v>
      </c>
      <c r="C19" s="634"/>
      <c r="D19" s="634"/>
      <c r="E19" s="634"/>
      <c r="F19" s="634"/>
      <c r="G19" s="634"/>
      <c r="H19" s="634"/>
      <c r="I19" s="634"/>
      <c r="J19" s="634"/>
      <c r="K19" s="634"/>
      <c r="L19" s="634"/>
      <c r="M19" s="634"/>
      <c r="N19" s="634"/>
      <c r="O19" s="634"/>
      <c r="P19" s="634"/>
      <c r="Q19" s="635"/>
      <c r="R19" s="636">
        <v>152269</v>
      </c>
      <c r="S19" s="637"/>
      <c r="T19" s="637"/>
      <c r="U19" s="637"/>
      <c r="V19" s="637"/>
      <c r="W19" s="637"/>
      <c r="X19" s="637"/>
      <c r="Y19" s="638"/>
      <c r="Z19" s="639">
        <v>0.3</v>
      </c>
      <c r="AA19" s="639"/>
      <c r="AB19" s="639"/>
      <c r="AC19" s="639"/>
      <c r="AD19" s="640">
        <v>152269</v>
      </c>
      <c r="AE19" s="640"/>
      <c r="AF19" s="640"/>
      <c r="AG19" s="640"/>
      <c r="AH19" s="640"/>
      <c r="AI19" s="640"/>
      <c r="AJ19" s="640"/>
      <c r="AK19" s="640"/>
      <c r="AL19" s="641">
        <v>0.6</v>
      </c>
      <c r="AM19" s="642"/>
      <c r="AN19" s="642"/>
      <c r="AO19" s="643"/>
      <c r="AP19" s="633" t="s">
        <v>261</v>
      </c>
      <c r="AQ19" s="634"/>
      <c r="AR19" s="634"/>
      <c r="AS19" s="634"/>
      <c r="AT19" s="634"/>
      <c r="AU19" s="634"/>
      <c r="AV19" s="634"/>
      <c r="AW19" s="634"/>
      <c r="AX19" s="634"/>
      <c r="AY19" s="634"/>
      <c r="AZ19" s="634"/>
      <c r="BA19" s="634"/>
      <c r="BB19" s="634"/>
      <c r="BC19" s="634"/>
      <c r="BD19" s="634"/>
      <c r="BE19" s="634"/>
      <c r="BF19" s="635"/>
      <c r="BG19" s="636">
        <v>1382241</v>
      </c>
      <c r="BH19" s="637"/>
      <c r="BI19" s="637"/>
      <c r="BJ19" s="637"/>
      <c r="BK19" s="637"/>
      <c r="BL19" s="637"/>
      <c r="BM19" s="637"/>
      <c r="BN19" s="638"/>
      <c r="BO19" s="639">
        <v>7.8</v>
      </c>
      <c r="BP19" s="639"/>
      <c r="BQ19" s="639"/>
      <c r="BR19" s="639"/>
      <c r="BS19" s="640" t="s">
        <v>122</v>
      </c>
      <c r="BT19" s="640"/>
      <c r="BU19" s="640"/>
      <c r="BV19" s="640"/>
      <c r="BW19" s="640"/>
      <c r="BX19" s="640"/>
      <c r="BY19" s="640"/>
      <c r="BZ19" s="640"/>
      <c r="CA19" s="640"/>
      <c r="CB19" s="644"/>
      <c r="CD19" s="633" t="s">
        <v>262</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263</v>
      </c>
      <c r="C20" s="650"/>
      <c r="D20" s="650"/>
      <c r="E20" s="650"/>
      <c r="F20" s="650"/>
      <c r="G20" s="650"/>
      <c r="H20" s="650"/>
      <c r="I20" s="650"/>
      <c r="J20" s="650"/>
      <c r="K20" s="650"/>
      <c r="L20" s="650"/>
      <c r="M20" s="650"/>
      <c r="N20" s="650"/>
      <c r="O20" s="650"/>
      <c r="P20" s="650"/>
      <c r="Q20" s="651"/>
      <c r="R20" s="636">
        <v>432</v>
      </c>
      <c r="S20" s="637"/>
      <c r="T20" s="637"/>
      <c r="U20" s="637"/>
      <c r="V20" s="637"/>
      <c r="W20" s="637"/>
      <c r="X20" s="637"/>
      <c r="Y20" s="638"/>
      <c r="Z20" s="639">
        <v>0</v>
      </c>
      <c r="AA20" s="639"/>
      <c r="AB20" s="639"/>
      <c r="AC20" s="639"/>
      <c r="AD20" s="640">
        <v>432</v>
      </c>
      <c r="AE20" s="640"/>
      <c r="AF20" s="640"/>
      <c r="AG20" s="640"/>
      <c r="AH20" s="640"/>
      <c r="AI20" s="640"/>
      <c r="AJ20" s="640"/>
      <c r="AK20" s="640"/>
      <c r="AL20" s="641">
        <v>0</v>
      </c>
      <c r="AM20" s="642"/>
      <c r="AN20" s="642"/>
      <c r="AO20" s="643"/>
      <c r="AP20" s="633" t="s">
        <v>264</v>
      </c>
      <c r="AQ20" s="634"/>
      <c r="AR20" s="634"/>
      <c r="AS20" s="634"/>
      <c r="AT20" s="634"/>
      <c r="AU20" s="634"/>
      <c r="AV20" s="634"/>
      <c r="AW20" s="634"/>
      <c r="AX20" s="634"/>
      <c r="AY20" s="634"/>
      <c r="AZ20" s="634"/>
      <c r="BA20" s="634"/>
      <c r="BB20" s="634"/>
      <c r="BC20" s="634"/>
      <c r="BD20" s="634"/>
      <c r="BE20" s="634"/>
      <c r="BF20" s="635"/>
      <c r="BG20" s="636">
        <v>1382241</v>
      </c>
      <c r="BH20" s="637"/>
      <c r="BI20" s="637"/>
      <c r="BJ20" s="637"/>
      <c r="BK20" s="637"/>
      <c r="BL20" s="637"/>
      <c r="BM20" s="637"/>
      <c r="BN20" s="638"/>
      <c r="BO20" s="639">
        <v>7.8</v>
      </c>
      <c r="BP20" s="639"/>
      <c r="BQ20" s="639"/>
      <c r="BR20" s="639"/>
      <c r="BS20" s="640" t="s">
        <v>122</v>
      </c>
      <c r="BT20" s="640"/>
      <c r="BU20" s="640"/>
      <c r="BV20" s="640"/>
      <c r="BW20" s="640"/>
      <c r="BX20" s="640"/>
      <c r="BY20" s="640"/>
      <c r="BZ20" s="640"/>
      <c r="CA20" s="640"/>
      <c r="CB20" s="644"/>
      <c r="CD20" s="633" t="s">
        <v>265</v>
      </c>
      <c r="CE20" s="634"/>
      <c r="CF20" s="634"/>
      <c r="CG20" s="634"/>
      <c r="CH20" s="634"/>
      <c r="CI20" s="634"/>
      <c r="CJ20" s="634"/>
      <c r="CK20" s="634"/>
      <c r="CL20" s="634"/>
      <c r="CM20" s="634"/>
      <c r="CN20" s="634"/>
      <c r="CO20" s="634"/>
      <c r="CP20" s="634"/>
      <c r="CQ20" s="635"/>
      <c r="CR20" s="636">
        <v>48684394</v>
      </c>
      <c r="CS20" s="637"/>
      <c r="CT20" s="637"/>
      <c r="CU20" s="637"/>
      <c r="CV20" s="637"/>
      <c r="CW20" s="637"/>
      <c r="CX20" s="637"/>
      <c r="CY20" s="638"/>
      <c r="CZ20" s="639">
        <v>100</v>
      </c>
      <c r="DA20" s="639"/>
      <c r="DB20" s="639"/>
      <c r="DC20" s="639"/>
      <c r="DD20" s="645">
        <v>2981117</v>
      </c>
      <c r="DE20" s="637"/>
      <c r="DF20" s="637"/>
      <c r="DG20" s="637"/>
      <c r="DH20" s="637"/>
      <c r="DI20" s="637"/>
      <c r="DJ20" s="637"/>
      <c r="DK20" s="637"/>
      <c r="DL20" s="637"/>
      <c r="DM20" s="637"/>
      <c r="DN20" s="637"/>
      <c r="DO20" s="637"/>
      <c r="DP20" s="638"/>
      <c r="DQ20" s="645">
        <v>30311312</v>
      </c>
      <c r="DR20" s="637"/>
      <c r="DS20" s="637"/>
      <c r="DT20" s="637"/>
      <c r="DU20" s="637"/>
      <c r="DV20" s="637"/>
      <c r="DW20" s="637"/>
      <c r="DX20" s="637"/>
      <c r="DY20" s="637"/>
      <c r="DZ20" s="637"/>
      <c r="EA20" s="637"/>
      <c r="EB20" s="637"/>
      <c r="EC20" s="646"/>
    </row>
    <row r="21" spans="2:133" ht="11.25" customHeight="1" x14ac:dyDescent="0.2">
      <c r="B21" s="633" t="s">
        <v>266</v>
      </c>
      <c r="C21" s="634"/>
      <c r="D21" s="634"/>
      <c r="E21" s="634"/>
      <c r="F21" s="634"/>
      <c r="G21" s="634"/>
      <c r="H21" s="634"/>
      <c r="I21" s="634"/>
      <c r="J21" s="634"/>
      <c r="K21" s="634"/>
      <c r="L21" s="634"/>
      <c r="M21" s="634"/>
      <c r="N21" s="634"/>
      <c r="O21" s="634"/>
      <c r="P21" s="634"/>
      <c r="Q21" s="635"/>
      <c r="R21" s="636">
        <v>4547366</v>
      </c>
      <c r="S21" s="637"/>
      <c r="T21" s="637"/>
      <c r="U21" s="637"/>
      <c r="V21" s="637"/>
      <c r="W21" s="637"/>
      <c r="X21" s="637"/>
      <c r="Y21" s="638"/>
      <c r="Z21" s="639">
        <v>8.9</v>
      </c>
      <c r="AA21" s="639"/>
      <c r="AB21" s="639"/>
      <c r="AC21" s="639"/>
      <c r="AD21" s="640">
        <v>4434244</v>
      </c>
      <c r="AE21" s="640"/>
      <c r="AF21" s="640"/>
      <c r="AG21" s="640"/>
      <c r="AH21" s="640"/>
      <c r="AI21" s="640"/>
      <c r="AJ21" s="640"/>
      <c r="AK21" s="640"/>
      <c r="AL21" s="641">
        <v>17.899999999999999</v>
      </c>
      <c r="AM21" s="642"/>
      <c r="AN21" s="642"/>
      <c r="AO21" s="643"/>
      <c r="AP21" s="633" t="s">
        <v>267</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268</v>
      </c>
      <c r="C22" s="634"/>
      <c r="D22" s="634"/>
      <c r="E22" s="634"/>
      <c r="F22" s="634"/>
      <c r="G22" s="634"/>
      <c r="H22" s="634"/>
      <c r="I22" s="634"/>
      <c r="J22" s="634"/>
      <c r="K22" s="634"/>
      <c r="L22" s="634"/>
      <c r="M22" s="634"/>
      <c r="N22" s="634"/>
      <c r="O22" s="634"/>
      <c r="P22" s="634"/>
      <c r="Q22" s="635"/>
      <c r="R22" s="636">
        <v>4434244</v>
      </c>
      <c r="S22" s="637"/>
      <c r="T22" s="637"/>
      <c r="U22" s="637"/>
      <c r="V22" s="637"/>
      <c r="W22" s="637"/>
      <c r="X22" s="637"/>
      <c r="Y22" s="638"/>
      <c r="Z22" s="639">
        <v>8.6</v>
      </c>
      <c r="AA22" s="639"/>
      <c r="AB22" s="639"/>
      <c r="AC22" s="639"/>
      <c r="AD22" s="640">
        <v>4434244</v>
      </c>
      <c r="AE22" s="640"/>
      <c r="AF22" s="640"/>
      <c r="AG22" s="640"/>
      <c r="AH22" s="640"/>
      <c r="AI22" s="640"/>
      <c r="AJ22" s="640"/>
      <c r="AK22" s="640"/>
      <c r="AL22" s="641">
        <v>17.899999999999999</v>
      </c>
      <c r="AM22" s="642"/>
      <c r="AN22" s="642"/>
      <c r="AO22" s="643"/>
      <c r="AP22" s="633" t="s">
        <v>269</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270</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271</v>
      </c>
      <c r="C23" s="634"/>
      <c r="D23" s="634"/>
      <c r="E23" s="634"/>
      <c r="F23" s="634"/>
      <c r="G23" s="634"/>
      <c r="H23" s="634"/>
      <c r="I23" s="634"/>
      <c r="J23" s="634"/>
      <c r="K23" s="634"/>
      <c r="L23" s="634"/>
      <c r="M23" s="634"/>
      <c r="N23" s="634"/>
      <c r="O23" s="634"/>
      <c r="P23" s="634"/>
      <c r="Q23" s="635"/>
      <c r="R23" s="636">
        <v>113122</v>
      </c>
      <c r="S23" s="637"/>
      <c r="T23" s="637"/>
      <c r="U23" s="637"/>
      <c r="V23" s="637"/>
      <c r="W23" s="637"/>
      <c r="X23" s="637"/>
      <c r="Y23" s="638"/>
      <c r="Z23" s="639">
        <v>0.2</v>
      </c>
      <c r="AA23" s="639"/>
      <c r="AB23" s="639"/>
      <c r="AC23" s="639"/>
      <c r="AD23" s="640" t="s">
        <v>122</v>
      </c>
      <c r="AE23" s="640"/>
      <c r="AF23" s="640"/>
      <c r="AG23" s="640"/>
      <c r="AH23" s="640"/>
      <c r="AI23" s="640"/>
      <c r="AJ23" s="640"/>
      <c r="AK23" s="640"/>
      <c r="AL23" s="641" t="s">
        <v>122</v>
      </c>
      <c r="AM23" s="642"/>
      <c r="AN23" s="642"/>
      <c r="AO23" s="643"/>
      <c r="AP23" s="633" t="s">
        <v>272</v>
      </c>
      <c r="AQ23" s="652"/>
      <c r="AR23" s="652"/>
      <c r="AS23" s="652"/>
      <c r="AT23" s="652"/>
      <c r="AU23" s="652"/>
      <c r="AV23" s="652"/>
      <c r="AW23" s="652"/>
      <c r="AX23" s="652"/>
      <c r="AY23" s="652"/>
      <c r="AZ23" s="652"/>
      <c r="BA23" s="652"/>
      <c r="BB23" s="652"/>
      <c r="BC23" s="652"/>
      <c r="BD23" s="652"/>
      <c r="BE23" s="652"/>
      <c r="BF23" s="653"/>
      <c r="BG23" s="636">
        <v>1382241</v>
      </c>
      <c r="BH23" s="637"/>
      <c r="BI23" s="637"/>
      <c r="BJ23" s="637"/>
      <c r="BK23" s="637"/>
      <c r="BL23" s="637"/>
      <c r="BM23" s="637"/>
      <c r="BN23" s="638"/>
      <c r="BO23" s="639">
        <v>7.8</v>
      </c>
      <c r="BP23" s="639"/>
      <c r="BQ23" s="639"/>
      <c r="BR23" s="639"/>
      <c r="BS23" s="640" t="s">
        <v>122</v>
      </c>
      <c r="BT23" s="640"/>
      <c r="BU23" s="640"/>
      <c r="BV23" s="640"/>
      <c r="BW23" s="640"/>
      <c r="BX23" s="640"/>
      <c r="BY23" s="640"/>
      <c r="BZ23" s="640"/>
      <c r="CA23" s="640"/>
      <c r="CB23" s="644"/>
      <c r="CD23" s="618" t="s">
        <v>212</v>
      </c>
      <c r="CE23" s="619"/>
      <c r="CF23" s="619"/>
      <c r="CG23" s="619"/>
      <c r="CH23" s="619"/>
      <c r="CI23" s="619"/>
      <c r="CJ23" s="619"/>
      <c r="CK23" s="619"/>
      <c r="CL23" s="619"/>
      <c r="CM23" s="619"/>
      <c r="CN23" s="619"/>
      <c r="CO23" s="619"/>
      <c r="CP23" s="619"/>
      <c r="CQ23" s="620"/>
      <c r="CR23" s="618" t="s">
        <v>273</v>
      </c>
      <c r="CS23" s="619"/>
      <c r="CT23" s="619"/>
      <c r="CU23" s="619"/>
      <c r="CV23" s="619"/>
      <c r="CW23" s="619"/>
      <c r="CX23" s="619"/>
      <c r="CY23" s="620"/>
      <c r="CZ23" s="618" t="s">
        <v>274</v>
      </c>
      <c r="DA23" s="619"/>
      <c r="DB23" s="619"/>
      <c r="DC23" s="620"/>
      <c r="DD23" s="618" t="s">
        <v>275</v>
      </c>
      <c r="DE23" s="619"/>
      <c r="DF23" s="619"/>
      <c r="DG23" s="619"/>
      <c r="DH23" s="619"/>
      <c r="DI23" s="619"/>
      <c r="DJ23" s="619"/>
      <c r="DK23" s="620"/>
      <c r="DL23" s="663" t="s">
        <v>276</v>
      </c>
      <c r="DM23" s="664"/>
      <c r="DN23" s="664"/>
      <c r="DO23" s="664"/>
      <c r="DP23" s="664"/>
      <c r="DQ23" s="664"/>
      <c r="DR23" s="664"/>
      <c r="DS23" s="664"/>
      <c r="DT23" s="664"/>
      <c r="DU23" s="664"/>
      <c r="DV23" s="665"/>
      <c r="DW23" s="618" t="s">
        <v>277</v>
      </c>
      <c r="DX23" s="619"/>
      <c r="DY23" s="619"/>
      <c r="DZ23" s="619"/>
      <c r="EA23" s="619"/>
      <c r="EB23" s="619"/>
      <c r="EC23" s="620"/>
    </row>
    <row r="24" spans="2:133" ht="11.25" customHeight="1" x14ac:dyDescent="0.2">
      <c r="B24" s="633" t="s">
        <v>278</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279</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280</v>
      </c>
      <c r="CE24" s="623"/>
      <c r="CF24" s="623"/>
      <c r="CG24" s="623"/>
      <c r="CH24" s="623"/>
      <c r="CI24" s="623"/>
      <c r="CJ24" s="623"/>
      <c r="CK24" s="623"/>
      <c r="CL24" s="623"/>
      <c r="CM24" s="623"/>
      <c r="CN24" s="623"/>
      <c r="CO24" s="623"/>
      <c r="CP24" s="623"/>
      <c r="CQ24" s="624"/>
      <c r="CR24" s="625">
        <v>25774781</v>
      </c>
      <c r="CS24" s="626"/>
      <c r="CT24" s="626"/>
      <c r="CU24" s="626"/>
      <c r="CV24" s="626"/>
      <c r="CW24" s="626"/>
      <c r="CX24" s="626"/>
      <c r="CY24" s="627"/>
      <c r="CZ24" s="630">
        <v>52.9</v>
      </c>
      <c r="DA24" s="631"/>
      <c r="DB24" s="631"/>
      <c r="DC24" s="647"/>
      <c r="DD24" s="671">
        <v>13748527</v>
      </c>
      <c r="DE24" s="626"/>
      <c r="DF24" s="626"/>
      <c r="DG24" s="626"/>
      <c r="DH24" s="626"/>
      <c r="DI24" s="626"/>
      <c r="DJ24" s="626"/>
      <c r="DK24" s="627"/>
      <c r="DL24" s="671">
        <v>12413188</v>
      </c>
      <c r="DM24" s="626"/>
      <c r="DN24" s="626"/>
      <c r="DO24" s="626"/>
      <c r="DP24" s="626"/>
      <c r="DQ24" s="626"/>
      <c r="DR24" s="626"/>
      <c r="DS24" s="626"/>
      <c r="DT24" s="626"/>
      <c r="DU24" s="626"/>
      <c r="DV24" s="627"/>
      <c r="DW24" s="630">
        <v>49.9</v>
      </c>
      <c r="DX24" s="631"/>
      <c r="DY24" s="631"/>
      <c r="DZ24" s="631"/>
      <c r="EA24" s="631"/>
      <c r="EB24" s="631"/>
      <c r="EC24" s="632"/>
    </row>
    <row r="25" spans="2:133" ht="11.25" customHeight="1" x14ac:dyDescent="0.2">
      <c r="B25" s="633" t="s">
        <v>281</v>
      </c>
      <c r="C25" s="634"/>
      <c r="D25" s="634"/>
      <c r="E25" s="634"/>
      <c r="F25" s="634"/>
      <c r="G25" s="634"/>
      <c r="H25" s="634"/>
      <c r="I25" s="634"/>
      <c r="J25" s="634"/>
      <c r="K25" s="634"/>
      <c r="L25" s="634"/>
      <c r="M25" s="634"/>
      <c r="N25" s="634"/>
      <c r="O25" s="634"/>
      <c r="P25" s="634"/>
      <c r="Q25" s="635"/>
      <c r="R25" s="636">
        <v>26098074</v>
      </c>
      <c r="S25" s="637"/>
      <c r="T25" s="637"/>
      <c r="U25" s="637"/>
      <c r="V25" s="637"/>
      <c r="W25" s="637"/>
      <c r="X25" s="637"/>
      <c r="Y25" s="638"/>
      <c r="Z25" s="639">
        <v>50.8</v>
      </c>
      <c r="AA25" s="639"/>
      <c r="AB25" s="639"/>
      <c r="AC25" s="639"/>
      <c r="AD25" s="640">
        <v>24602710</v>
      </c>
      <c r="AE25" s="640"/>
      <c r="AF25" s="640"/>
      <c r="AG25" s="640"/>
      <c r="AH25" s="640"/>
      <c r="AI25" s="640"/>
      <c r="AJ25" s="640"/>
      <c r="AK25" s="640"/>
      <c r="AL25" s="641">
        <v>99.3</v>
      </c>
      <c r="AM25" s="642"/>
      <c r="AN25" s="642"/>
      <c r="AO25" s="643"/>
      <c r="AP25" s="633" t="s">
        <v>282</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283</v>
      </c>
      <c r="CE25" s="634"/>
      <c r="CF25" s="634"/>
      <c r="CG25" s="634"/>
      <c r="CH25" s="634"/>
      <c r="CI25" s="634"/>
      <c r="CJ25" s="634"/>
      <c r="CK25" s="634"/>
      <c r="CL25" s="634"/>
      <c r="CM25" s="634"/>
      <c r="CN25" s="634"/>
      <c r="CO25" s="634"/>
      <c r="CP25" s="634"/>
      <c r="CQ25" s="635"/>
      <c r="CR25" s="636">
        <v>6352802</v>
      </c>
      <c r="CS25" s="668"/>
      <c r="CT25" s="668"/>
      <c r="CU25" s="668"/>
      <c r="CV25" s="668"/>
      <c r="CW25" s="668"/>
      <c r="CX25" s="668"/>
      <c r="CY25" s="669"/>
      <c r="CZ25" s="641">
        <v>13</v>
      </c>
      <c r="DA25" s="666"/>
      <c r="DB25" s="666"/>
      <c r="DC25" s="670"/>
      <c r="DD25" s="645">
        <v>5349675</v>
      </c>
      <c r="DE25" s="668"/>
      <c r="DF25" s="668"/>
      <c r="DG25" s="668"/>
      <c r="DH25" s="668"/>
      <c r="DI25" s="668"/>
      <c r="DJ25" s="668"/>
      <c r="DK25" s="669"/>
      <c r="DL25" s="645">
        <v>5270346</v>
      </c>
      <c r="DM25" s="668"/>
      <c r="DN25" s="668"/>
      <c r="DO25" s="668"/>
      <c r="DP25" s="668"/>
      <c r="DQ25" s="668"/>
      <c r="DR25" s="668"/>
      <c r="DS25" s="668"/>
      <c r="DT25" s="668"/>
      <c r="DU25" s="668"/>
      <c r="DV25" s="669"/>
      <c r="DW25" s="641">
        <v>21.2</v>
      </c>
      <c r="DX25" s="666"/>
      <c r="DY25" s="666"/>
      <c r="DZ25" s="666"/>
      <c r="EA25" s="666"/>
      <c r="EB25" s="666"/>
      <c r="EC25" s="667"/>
    </row>
    <row r="26" spans="2:133" ht="11.25" customHeight="1" x14ac:dyDescent="0.2">
      <c r="B26" s="633" t="s">
        <v>284</v>
      </c>
      <c r="C26" s="634"/>
      <c r="D26" s="634"/>
      <c r="E26" s="634"/>
      <c r="F26" s="634"/>
      <c r="G26" s="634"/>
      <c r="H26" s="634"/>
      <c r="I26" s="634"/>
      <c r="J26" s="634"/>
      <c r="K26" s="634"/>
      <c r="L26" s="634"/>
      <c r="M26" s="634"/>
      <c r="N26" s="634"/>
      <c r="O26" s="634"/>
      <c r="P26" s="634"/>
      <c r="Q26" s="635"/>
      <c r="R26" s="636">
        <v>9518</v>
      </c>
      <c r="S26" s="637"/>
      <c r="T26" s="637"/>
      <c r="U26" s="637"/>
      <c r="V26" s="637"/>
      <c r="W26" s="637"/>
      <c r="X26" s="637"/>
      <c r="Y26" s="638"/>
      <c r="Z26" s="639">
        <v>0</v>
      </c>
      <c r="AA26" s="639"/>
      <c r="AB26" s="639"/>
      <c r="AC26" s="639"/>
      <c r="AD26" s="640">
        <v>9518</v>
      </c>
      <c r="AE26" s="640"/>
      <c r="AF26" s="640"/>
      <c r="AG26" s="640"/>
      <c r="AH26" s="640"/>
      <c r="AI26" s="640"/>
      <c r="AJ26" s="640"/>
      <c r="AK26" s="640"/>
      <c r="AL26" s="641">
        <v>0</v>
      </c>
      <c r="AM26" s="642"/>
      <c r="AN26" s="642"/>
      <c r="AO26" s="643"/>
      <c r="AP26" s="633" t="s">
        <v>285</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286</v>
      </c>
      <c r="CE26" s="634"/>
      <c r="CF26" s="634"/>
      <c r="CG26" s="634"/>
      <c r="CH26" s="634"/>
      <c r="CI26" s="634"/>
      <c r="CJ26" s="634"/>
      <c r="CK26" s="634"/>
      <c r="CL26" s="634"/>
      <c r="CM26" s="634"/>
      <c r="CN26" s="634"/>
      <c r="CO26" s="634"/>
      <c r="CP26" s="634"/>
      <c r="CQ26" s="635"/>
      <c r="CR26" s="636">
        <v>3431177</v>
      </c>
      <c r="CS26" s="637"/>
      <c r="CT26" s="637"/>
      <c r="CU26" s="637"/>
      <c r="CV26" s="637"/>
      <c r="CW26" s="637"/>
      <c r="CX26" s="637"/>
      <c r="CY26" s="638"/>
      <c r="CZ26" s="641">
        <v>7</v>
      </c>
      <c r="DA26" s="666"/>
      <c r="DB26" s="666"/>
      <c r="DC26" s="670"/>
      <c r="DD26" s="645">
        <v>2954339</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287</v>
      </c>
      <c r="C27" s="634"/>
      <c r="D27" s="634"/>
      <c r="E27" s="634"/>
      <c r="F27" s="634"/>
      <c r="G27" s="634"/>
      <c r="H27" s="634"/>
      <c r="I27" s="634"/>
      <c r="J27" s="634"/>
      <c r="K27" s="634"/>
      <c r="L27" s="634"/>
      <c r="M27" s="634"/>
      <c r="N27" s="634"/>
      <c r="O27" s="634"/>
      <c r="P27" s="634"/>
      <c r="Q27" s="635"/>
      <c r="R27" s="636">
        <v>159199</v>
      </c>
      <c r="S27" s="637"/>
      <c r="T27" s="637"/>
      <c r="U27" s="637"/>
      <c r="V27" s="637"/>
      <c r="W27" s="637"/>
      <c r="X27" s="637"/>
      <c r="Y27" s="638"/>
      <c r="Z27" s="639">
        <v>0.3</v>
      </c>
      <c r="AA27" s="639"/>
      <c r="AB27" s="639"/>
      <c r="AC27" s="639"/>
      <c r="AD27" s="640" t="s">
        <v>122</v>
      </c>
      <c r="AE27" s="640"/>
      <c r="AF27" s="640"/>
      <c r="AG27" s="640"/>
      <c r="AH27" s="640"/>
      <c r="AI27" s="640"/>
      <c r="AJ27" s="640"/>
      <c r="AK27" s="640"/>
      <c r="AL27" s="641" t="s">
        <v>122</v>
      </c>
      <c r="AM27" s="642"/>
      <c r="AN27" s="642"/>
      <c r="AO27" s="643"/>
      <c r="AP27" s="633" t="s">
        <v>288</v>
      </c>
      <c r="AQ27" s="634"/>
      <c r="AR27" s="634"/>
      <c r="AS27" s="634"/>
      <c r="AT27" s="634"/>
      <c r="AU27" s="634"/>
      <c r="AV27" s="634"/>
      <c r="AW27" s="634"/>
      <c r="AX27" s="634"/>
      <c r="AY27" s="634"/>
      <c r="AZ27" s="634"/>
      <c r="BA27" s="634"/>
      <c r="BB27" s="634"/>
      <c r="BC27" s="634"/>
      <c r="BD27" s="634"/>
      <c r="BE27" s="634"/>
      <c r="BF27" s="635"/>
      <c r="BG27" s="636">
        <v>17782233</v>
      </c>
      <c r="BH27" s="637"/>
      <c r="BI27" s="637"/>
      <c r="BJ27" s="637"/>
      <c r="BK27" s="637"/>
      <c r="BL27" s="637"/>
      <c r="BM27" s="637"/>
      <c r="BN27" s="638"/>
      <c r="BO27" s="639">
        <v>100</v>
      </c>
      <c r="BP27" s="639"/>
      <c r="BQ27" s="639"/>
      <c r="BR27" s="639"/>
      <c r="BS27" s="640">
        <v>76341</v>
      </c>
      <c r="BT27" s="640"/>
      <c r="BU27" s="640"/>
      <c r="BV27" s="640"/>
      <c r="BW27" s="640"/>
      <c r="BX27" s="640"/>
      <c r="BY27" s="640"/>
      <c r="BZ27" s="640"/>
      <c r="CA27" s="640"/>
      <c r="CB27" s="644"/>
      <c r="CD27" s="633" t="s">
        <v>289</v>
      </c>
      <c r="CE27" s="634"/>
      <c r="CF27" s="634"/>
      <c r="CG27" s="634"/>
      <c r="CH27" s="634"/>
      <c r="CI27" s="634"/>
      <c r="CJ27" s="634"/>
      <c r="CK27" s="634"/>
      <c r="CL27" s="634"/>
      <c r="CM27" s="634"/>
      <c r="CN27" s="634"/>
      <c r="CO27" s="634"/>
      <c r="CP27" s="634"/>
      <c r="CQ27" s="635"/>
      <c r="CR27" s="636">
        <v>17253711</v>
      </c>
      <c r="CS27" s="668"/>
      <c r="CT27" s="668"/>
      <c r="CU27" s="668"/>
      <c r="CV27" s="668"/>
      <c r="CW27" s="668"/>
      <c r="CX27" s="668"/>
      <c r="CY27" s="669"/>
      <c r="CZ27" s="641">
        <v>35.4</v>
      </c>
      <c r="DA27" s="666"/>
      <c r="DB27" s="666"/>
      <c r="DC27" s="670"/>
      <c r="DD27" s="645">
        <v>6230584</v>
      </c>
      <c r="DE27" s="668"/>
      <c r="DF27" s="668"/>
      <c r="DG27" s="668"/>
      <c r="DH27" s="668"/>
      <c r="DI27" s="668"/>
      <c r="DJ27" s="668"/>
      <c r="DK27" s="669"/>
      <c r="DL27" s="645">
        <v>4974574</v>
      </c>
      <c r="DM27" s="668"/>
      <c r="DN27" s="668"/>
      <c r="DO27" s="668"/>
      <c r="DP27" s="668"/>
      <c r="DQ27" s="668"/>
      <c r="DR27" s="668"/>
      <c r="DS27" s="668"/>
      <c r="DT27" s="668"/>
      <c r="DU27" s="668"/>
      <c r="DV27" s="669"/>
      <c r="DW27" s="641">
        <v>20</v>
      </c>
      <c r="DX27" s="666"/>
      <c r="DY27" s="666"/>
      <c r="DZ27" s="666"/>
      <c r="EA27" s="666"/>
      <c r="EB27" s="666"/>
      <c r="EC27" s="667"/>
    </row>
    <row r="28" spans="2:133" ht="11.25" customHeight="1" x14ac:dyDescent="0.2">
      <c r="B28" s="633" t="s">
        <v>290</v>
      </c>
      <c r="C28" s="634"/>
      <c r="D28" s="634"/>
      <c r="E28" s="634"/>
      <c r="F28" s="634"/>
      <c r="G28" s="634"/>
      <c r="H28" s="634"/>
      <c r="I28" s="634"/>
      <c r="J28" s="634"/>
      <c r="K28" s="634"/>
      <c r="L28" s="634"/>
      <c r="M28" s="634"/>
      <c r="N28" s="634"/>
      <c r="O28" s="634"/>
      <c r="P28" s="634"/>
      <c r="Q28" s="635"/>
      <c r="R28" s="636">
        <v>337178</v>
      </c>
      <c r="S28" s="637"/>
      <c r="T28" s="637"/>
      <c r="U28" s="637"/>
      <c r="V28" s="637"/>
      <c r="W28" s="637"/>
      <c r="X28" s="637"/>
      <c r="Y28" s="638"/>
      <c r="Z28" s="639">
        <v>0.7</v>
      </c>
      <c r="AA28" s="639"/>
      <c r="AB28" s="639"/>
      <c r="AC28" s="639"/>
      <c r="AD28" s="640">
        <v>123010</v>
      </c>
      <c r="AE28" s="640"/>
      <c r="AF28" s="640"/>
      <c r="AG28" s="640"/>
      <c r="AH28" s="640"/>
      <c r="AI28" s="640"/>
      <c r="AJ28" s="640"/>
      <c r="AK28" s="640"/>
      <c r="AL28" s="641">
        <v>0.5</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291</v>
      </c>
      <c r="CE28" s="634"/>
      <c r="CF28" s="634"/>
      <c r="CG28" s="634"/>
      <c r="CH28" s="634"/>
      <c r="CI28" s="634"/>
      <c r="CJ28" s="634"/>
      <c r="CK28" s="634"/>
      <c r="CL28" s="634"/>
      <c r="CM28" s="634"/>
      <c r="CN28" s="634"/>
      <c r="CO28" s="634"/>
      <c r="CP28" s="634"/>
      <c r="CQ28" s="635"/>
      <c r="CR28" s="636">
        <v>2168268</v>
      </c>
      <c r="CS28" s="637"/>
      <c r="CT28" s="637"/>
      <c r="CU28" s="637"/>
      <c r="CV28" s="637"/>
      <c r="CW28" s="637"/>
      <c r="CX28" s="637"/>
      <c r="CY28" s="638"/>
      <c r="CZ28" s="641">
        <v>4.5</v>
      </c>
      <c r="DA28" s="666"/>
      <c r="DB28" s="666"/>
      <c r="DC28" s="670"/>
      <c r="DD28" s="645">
        <v>2168268</v>
      </c>
      <c r="DE28" s="637"/>
      <c r="DF28" s="637"/>
      <c r="DG28" s="637"/>
      <c r="DH28" s="637"/>
      <c r="DI28" s="637"/>
      <c r="DJ28" s="637"/>
      <c r="DK28" s="638"/>
      <c r="DL28" s="645">
        <v>2168268</v>
      </c>
      <c r="DM28" s="637"/>
      <c r="DN28" s="637"/>
      <c r="DO28" s="637"/>
      <c r="DP28" s="637"/>
      <c r="DQ28" s="637"/>
      <c r="DR28" s="637"/>
      <c r="DS28" s="637"/>
      <c r="DT28" s="637"/>
      <c r="DU28" s="637"/>
      <c r="DV28" s="638"/>
      <c r="DW28" s="641">
        <v>8.6999999999999993</v>
      </c>
      <c r="DX28" s="666"/>
      <c r="DY28" s="666"/>
      <c r="DZ28" s="666"/>
      <c r="EA28" s="666"/>
      <c r="EB28" s="666"/>
      <c r="EC28" s="667"/>
    </row>
    <row r="29" spans="2:133" ht="11.25" customHeight="1" x14ac:dyDescent="0.2">
      <c r="B29" s="633" t="s">
        <v>292</v>
      </c>
      <c r="C29" s="634"/>
      <c r="D29" s="634"/>
      <c r="E29" s="634"/>
      <c r="F29" s="634"/>
      <c r="G29" s="634"/>
      <c r="H29" s="634"/>
      <c r="I29" s="634"/>
      <c r="J29" s="634"/>
      <c r="K29" s="634"/>
      <c r="L29" s="634"/>
      <c r="M29" s="634"/>
      <c r="N29" s="634"/>
      <c r="O29" s="634"/>
      <c r="P29" s="634"/>
      <c r="Q29" s="635"/>
      <c r="R29" s="636">
        <v>308765</v>
      </c>
      <c r="S29" s="637"/>
      <c r="T29" s="637"/>
      <c r="U29" s="637"/>
      <c r="V29" s="637"/>
      <c r="W29" s="637"/>
      <c r="X29" s="637"/>
      <c r="Y29" s="638"/>
      <c r="Z29" s="639">
        <v>0.6</v>
      </c>
      <c r="AA29" s="639"/>
      <c r="AB29" s="639"/>
      <c r="AC29" s="639"/>
      <c r="AD29" s="640">
        <v>1494</v>
      </c>
      <c r="AE29" s="640"/>
      <c r="AF29" s="640"/>
      <c r="AG29" s="640"/>
      <c r="AH29" s="640"/>
      <c r="AI29" s="640"/>
      <c r="AJ29" s="640"/>
      <c r="AK29" s="640"/>
      <c r="AL29" s="641">
        <v>0</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293</v>
      </c>
      <c r="CE29" s="673"/>
      <c r="CF29" s="633" t="s">
        <v>66</v>
      </c>
      <c r="CG29" s="634"/>
      <c r="CH29" s="634"/>
      <c r="CI29" s="634"/>
      <c r="CJ29" s="634"/>
      <c r="CK29" s="634"/>
      <c r="CL29" s="634"/>
      <c r="CM29" s="634"/>
      <c r="CN29" s="634"/>
      <c r="CO29" s="634"/>
      <c r="CP29" s="634"/>
      <c r="CQ29" s="635"/>
      <c r="CR29" s="636">
        <v>2168268</v>
      </c>
      <c r="CS29" s="668"/>
      <c r="CT29" s="668"/>
      <c r="CU29" s="668"/>
      <c r="CV29" s="668"/>
      <c r="CW29" s="668"/>
      <c r="CX29" s="668"/>
      <c r="CY29" s="669"/>
      <c r="CZ29" s="641">
        <v>4.5</v>
      </c>
      <c r="DA29" s="666"/>
      <c r="DB29" s="666"/>
      <c r="DC29" s="670"/>
      <c r="DD29" s="645">
        <v>2168268</v>
      </c>
      <c r="DE29" s="668"/>
      <c r="DF29" s="668"/>
      <c r="DG29" s="668"/>
      <c r="DH29" s="668"/>
      <c r="DI29" s="668"/>
      <c r="DJ29" s="668"/>
      <c r="DK29" s="669"/>
      <c r="DL29" s="645">
        <v>2168268</v>
      </c>
      <c r="DM29" s="668"/>
      <c r="DN29" s="668"/>
      <c r="DO29" s="668"/>
      <c r="DP29" s="668"/>
      <c r="DQ29" s="668"/>
      <c r="DR29" s="668"/>
      <c r="DS29" s="668"/>
      <c r="DT29" s="668"/>
      <c r="DU29" s="668"/>
      <c r="DV29" s="669"/>
      <c r="DW29" s="641">
        <v>8.6999999999999993</v>
      </c>
      <c r="DX29" s="666"/>
      <c r="DY29" s="666"/>
      <c r="DZ29" s="666"/>
      <c r="EA29" s="666"/>
      <c r="EB29" s="666"/>
      <c r="EC29" s="667"/>
    </row>
    <row r="30" spans="2:133" ht="11.25" customHeight="1" x14ac:dyDescent="0.2">
      <c r="B30" s="633" t="s">
        <v>294</v>
      </c>
      <c r="C30" s="634"/>
      <c r="D30" s="634"/>
      <c r="E30" s="634"/>
      <c r="F30" s="634"/>
      <c r="G30" s="634"/>
      <c r="H30" s="634"/>
      <c r="I30" s="634"/>
      <c r="J30" s="634"/>
      <c r="K30" s="634"/>
      <c r="L30" s="634"/>
      <c r="M30" s="634"/>
      <c r="N30" s="634"/>
      <c r="O30" s="634"/>
      <c r="P30" s="634"/>
      <c r="Q30" s="635"/>
      <c r="R30" s="636">
        <v>11316737</v>
      </c>
      <c r="S30" s="637"/>
      <c r="T30" s="637"/>
      <c r="U30" s="637"/>
      <c r="V30" s="637"/>
      <c r="W30" s="637"/>
      <c r="X30" s="637"/>
      <c r="Y30" s="638"/>
      <c r="Z30" s="639">
        <v>22</v>
      </c>
      <c r="AA30" s="639"/>
      <c r="AB30" s="639"/>
      <c r="AC30" s="639"/>
      <c r="AD30" s="640" t="s">
        <v>122</v>
      </c>
      <c r="AE30" s="640"/>
      <c r="AF30" s="640"/>
      <c r="AG30" s="640"/>
      <c r="AH30" s="640"/>
      <c r="AI30" s="640"/>
      <c r="AJ30" s="640"/>
      <c r="AK30" s="640"/>
      <c r="AL30" s="641" t="s">
        <v>122</v>
      </c>
      <c r="AM30" s="642"/>
      <c r="AN30" s="642"/>
      <c r="AO30" s="643"/>
      <c r="AP30" s="618" t="s">
        <v>212</v>
      </c>
      <c r="AQ30" s="619"/>
      <c r="AR30" s="619"/>
      <c r="AS30" s="619"/>
      <c r="AT30" s="619"/>
      <c r="AU30" s="619"/>
      <c r="AV30" s="619"/>
      <c r="AW30" s="619"/>
      <c r="AX30" s="619"/>
      <c r="AY30" s="619"/>
      <c r="AZ30" s="619"/>
      <c r="BA30" s="619"/>
      <c r="BB30" s="619"/>
      <c r="BC30" s="619"/>
      <c r="BD30" s="619"/>
      <c r="BE30" s="619"/>
      <c r="BF30" s="620"/>
      <c r="BG30" s="618" t="s">
        <v>295</v>
      </c>
      <c r="BH30" s="678"/>
      <c r="BI30" s="678"/>
      <c r="BJ30" s="678"/>
      <c r="BK30" s="678"/>
      <c r="BL30" s="678"/>
      <c r="BM30" s="678"/>
      <c r="BN30" s="678"/>
      <c r="BO30" s="678"/>
      <c r="BP30" s="678"/>
      <c r="BQ30" s="679"/>
      <c r="BR30" s="618" t="s">
        <v>296</v>
      </c>
      <c r="BS30" s="678"/>
      <c r="BT30" s="678"/>
      <c r="BU30" s="678"/>
      <c r="BV30" s="678"/>
      <c r="BW30" s="678"/>
      <c r="BX30" s="678"/>
      <c r="BY30" s="678"/>
      <c r="BZ30" s="678"/>
      <c r="CA30" s="678"/>
      <c r="CB30" s="679"/>
      <c r="CD30" s="674"/>
      <c r="CE30" s="675"/>
      <c r="CF30" s="633" t="s">
        <v>297</v>
      </c>
      <c r="CG30" s="634"/>
      <c r="CH30" s="634"/>
      <c r="CI30" s="634"/>
      <c r="CJ30" s="634"/>
      <c r="CK30" s="634"/>
      <c r="CL30" s="634"/>
      <c r="CM30" s="634"/>
      <c r="CN30" s="634"/>
      <c r="CO30" s="634"/>
      <c r="CP30" s="634"/>
      <c r="CQ30" s="635"/>
      <c r="CR30" s="636">
        <v>2105573</v>
      </c>
      <c r="CS30" s="637"/>
      <c r="CT30" s="637"/>
      <c r="CU30" s="637"/>
      <c r="CV30" s="637"/>
      <c r="CW30" s="637"/>
      <c r="CX30" s="637"/>
      <c r="CY30" s="638"/>
      <c r="CZ30" s="641">
        <v>4.3</v>
      </c>
      <c r="DA30" s="666"/>
      <c r="DB30" s="666"/>
      <c r="DC30" s="670"/>
      <c r="DD30" s="645">
        <v>2105573</v>
      </c>
      <c r="DE30" s="637"/>
      <c r="DF30" s="637"/>
      <c r="DG30" s="637"/>
      <c r="DH30" s="637"/>
      <c r="DI30" s="637"/>
      <c r="DJ30" s="637"/>
      <c r="DK30" s="638"/>
      <c r="DL30" s="645">
        <v>2105573</v>
      </c>
      <c r="DM30" s="637"/>
      <c r="DN30" s="637"/>
      <c r="DO30" s="637"/>
      <c r="DP30" s="637"/>
      <c r="DQ30" s="637"/>
      <c r="DR30" s="637"/>
      <c r="DS30" s="637"/>
      <c r="DT30" s="637"/>
      <c r="DU30" s="637"/>
      <c r="DV30" s="638"/>
      <c r="DW30" s="641">
        <v>8.5</v>
      </c>
      <c r="DX30" s="666"/>
      <c r="DY30" s="666"/>
      <c r="DZ30" s="666"/>
      <c r="EA30" s="666"/>
      <c r="EB30" s="666"/>
      <c r="EC30" s="667"/>
    </row>
    <row r="31" spans="2:133" ht="11.25" customHeight="1" x14ac:dyDescent="0.2">
      <c r="B31" s="649" t="s">
        <v>298</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299</v>
      </c>
      <c r="AQ31" s="683"/>
      <c r="AR31" s="683"/>
      <c r="AS31" s="683"/>
      <c r="AT31" s="688" t="s">
        <v>300</v>
      </c>
      <c r="AU31" s="212"/>
      <c r="AV31" s="212"/>
      <c r="AW31" s="212"/>
      <c r="AX31" s="622" t="s">
        <v>178</v>
      </c>
      <c r="AY31" s="623"/>
      <c r="AZ31" s="623"/>
      <c r="BA31" s="623"/>
      <c r="BB31" s="623"/>
      <c r="BC31" s="623"/>
      <c r="BD31" s="623"/>
      <c r="BE31" s="623"/>
      <c r="BF31" s="624"/>
      <c r="BG31" s="692">
        <v>99.3</v>
      </c>
      <c r="BH31" s="680"/>
      <c r="BI31" s="680"/>
      <c r="BJ31" s="680"/>
      <c r="BK31" s="680"/>
      <c r="BL31" s="680"/>
      <c r="BM31" s="631">
        <v>98.5</v>
      </c>
      <c r="BN31" s="680"/>
      <c r="BO31" s="680"/>
      <c r="BP31" s="680"/>
      <c r="BQ31" s="681"/>
      <c r="BR31" s="692">
        <v>99.3</v>
      </c>
      <c r="BS31" s="680"/>
      <c r="BT31" s="680"/>
      <c r="BU31" s="680"/>
      <c r="BV31" s="680"/>
      <c r="BW31" s="680"/>
      <c r="BX31" s="631">
        <v>98.4</v>
      </c>
      <c r="BY31" s="680"/>
      <c r="BZ31" s="680"/>
      <c r="CA31" s="680"/>
      <c r="CB31" s="681"/>
      <c r="CD31" s="674"/>
      <c r="CE31" s="675"/>
      <c r="CF31" s="633" t="s">
        <v>301</v>
      </c>
      <c r="CG31" s="634"/>
      <c r="CH31" s="634"/>
      <c r="CI31" s="634"/>
      <c r="CJ31" s="634"/>
      <c r="CK31" s="634"/>
      <c r="CL31" s="634"/>
      <c r="CM31" s="634"/>
      <c r="CN31" s="634"/>
      <c r="CO31" s="634"/>
      <c r="CP31" s="634"/>
      <c r="CQ31" s="635"/>
      <c r="CR31" s="636">
        <v>62695</v>
      </c>
      <c r="CS31" s="668"/>
      <c r="CT31" s="668"/>
      <c r="CU31" s="668"/>
      <c r="CV31" s="668"/>
      <c r="CW31" s="668"/>
      <c r="CX31" s="668"/>
      <c r="CY31" s="669"/>
      <c r="CZ31" s="641">
        <v>0.1</v>
      </c>
      <c r="DA31" s="666"/>
      <c r="DB31" s="666"/>
      <c r="DC31" s="670"/>
      <c r="DD31" s="645">
        <v>62695</v>
      </c>
      <c r="DE31" s="668"/>
      <c r="DF31" s="668"/>
      <c r="DG31" s="668"/>
      <c r="DH31" s="668"/>
      <c r="DI31" s="668"/>
      <c r="DJ31" s="668"/>
      <c r="DK31" s="669"/>
      <c r="DL31" s="645">
        <v>62695</v>
      </c>
      <c r="DM31" s="668"/>
      <c r="DN31" s="668"/>
      <c r="DO31" s="668"/>
      <c r="DP31" s="668"/>
      <c r="DQ31" s="668"/>
      <c r="DR31" s="668"/>
      <c r="DS31" s="668"/>
      <c r="DT31" s="668"/>
      <c r="DU31" s="668"/>
      <c r="DV31" s="669"/>
      <c r="DW31" s="641">
        <v>0.3</v>
      </c>
      <c r="DX31" s="666"/>
      <c r="DY31" s="666"/>
      <c r="DZ31" s="666"/>
      <c r="EA31" s="666"/>
      <c r="EB31" s="666"/>
      <c r="EC31" s="667"/>
    </row>
    <row r="32" spans="2:133" ht="11.25" customHeight="1" x14ac:dyDescent="0.2">
      <c r="B32" s="633" t="s">
        <v>302</v>
      </c>
      <c r="C32" s="634"/>
      <c r="D32" s="634"/>
      <c r="E32" s="634"/>
      <c r="F32" s="634"/>
      <c r="G32" s="634"/>
      <c r="H32" s="634"/>
      <c r="I32" s="634"/>
      <c r="J32" s="634"/>
      <c r="K32" s="634"/>
      <c r="L32" s="634"/>
      <c r="M32" s="634"/>
      <c r="N32" s="634"/>
      <c r="O32" s="634"/>
      <c r="P32" s="634"/>
      <c r="Q32" s="635"/>
      <c r="R32" s="636">
        <v>7601844</v>
      </c>
      <c r="S32" s="637"/>
      <c r="T32" s="637"/>
      <c r="U32" s="637"/>
      <c r="V32" s="637"/>
      <c r="W32" s="637"/>
      <c r="X32" s="637"/>
      <c r="Y32" s="638"/>
      <c r="Z32" s="639">
        <v>14.8</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303</v>
      </c>
      <c r="AX32" s="633" t="s">
        <v>304</v>
      </c>
      <c r="AY32" s="634"/>
      <c r="AZ32" s="634"/>
      <c r="BA32" s="634"/>
      <c r="BB32" s="634"/>
      <c r="BC32" s="634"/>
      <c r="BD32" s="634"/>
      <c r="BE32" s="634"/>
      <c r="BF32" s="635"/>
      <c r="BG32" s="693">
        <v>99</v>
      </c>
      <c r="BH32" s="668"/>
      <c r="BI32" s="668"/>
      <c r="BJ32" s="668"/>
      <c r="BK32" s="668"/>
      <c r="BL32" s="668"/>
      <c r="BM32" s="642">
        <v>97.8</v>
      </c>
      <c r="BN32" s="668"/>
      <c r="BO32" s="668"/>
      <c r="BP32" s="668"/>
      <c r="BQ32" s="691"/>
      <c r="BR32" s="693">
        <v>99</v>
      </c>
      <c r="BS32" s="668"/>
      <c r="BT32" s="668"/>
      <c r="BU32" s="668"/>
      <c r="BV32" s="668"/>
      <c r="BW32" s="668"/>
      <c r="BX32" s="642">
        <v>97.9</v>
      </c>
      <c r="BY32" s="668"/>
      <c r="BZ32" s="668"/>
      <c r="CA32" s="668"/>
      <c r="CB32" s="691"/>
      <c r="CD32" s="676"/>
      <c r="CE32" s="677"/>
      <c r="CF32" s="633" t="s">
        <v>305</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x14ac:dyDescent="0.2">
      <c r="B33" s="633" t="s">
        <v>306</v>
      </c>
      <c r="C33" s="634"/>
      <c r="D33" s="634"/>
      <c r="E33" s="634"/>
      <c r="F33" s="634"/>
      <c r="G33" s="634"/>
      <c r="H33" s="634"/>
      <c r="I33" s="634"/>
      <c r="J33" s="634"/>
      <c r="K33" s="634"/>
      <c r="L33" s="634"/>
      <c r="M33" s="634"/>
      <c r="N33" s="634"/>
      <c r="O33" s="634"/>
      <c r="P33" s="634"/>
      <c r="Q33" s="635"/>
      <c r="R33" s="636">
        <v>38742</v>
      </c>
      <c r="S33" s="637"/>
      <c r="T33" s="637"/>
      <c r="U33" s="637"/>
      <c r="V33" s="637"/>
      <c r="W33" s="637"/>
      <c r="X33" s="637"/>
      <c r="Y33" s="638"/>
      <c r="Z33" s="639">
        <v>0.1</v>
      </c>
      <c r="AA33" s="639"/>
      <c r="AB33" s="639"/>
      <c r="AC33" s="639"/>
      <c r="AD33" s="640">
        <v>4172</v>
      </c>
      <c r="AE33" s="640"/>
      <c r="AF33" s="640"/>
      <c r="AG33" s="640"/>
      <c r="AH33" s="640"/>
      <c r="AI33" s="640"/>
      <c r="AJ33" s="640"/>
      <c r="AK33" s="640"/>
      <c r="AL33" s="641">
        <v>0</v>
      </c>
      <c r="AM33" s="642"/>
      <c r="AN33" s="642"/>
      <c r="AO33" s="643"/>
      <c r="AP33" s="686"/>
      <c r="AQ33" s="687"/>
      <c r="AR33" s="687"/>
      <c r="AS33" s="687"/>
      <c r="AT33" s="690"/>
      <c r="AU33" s="213"/>
      <c r="AV33" s="213"/>
      <c r="AW33" s="213"/>
      <c r="AX33" s="657" t="s">
        <v>307</v>
      </c>
      <c r="AY33" s="658"/>
      <c r="AZ33" s="658"/>
      <c r="BA33" s="658"/>
      <c r="BB33" s="658"/>
      <c r="BC33" s="658"/>
      <c r="BD33" s="658"/>
      <c r="BE33" s="658"/>
      <c r="BF33" s="659"/>
      <c r="BG33" s="694">
        <v>99.5</v>
      </c>
      <c r="BH33" s="695"/>
      <c r="BI33" s="695"/>
      <c r="BJ33" s="695"/>
      <c r="BK33" s="695"/>
      <c r="BL33" s="695"/>
      <c r="BM33" s="696">
        <v>99.1</v>
      </c>
      <c r="BN33" s="695"/>
      <c r="BO33" s="695"/>
      <c r="BP33" s="695"/>
      <c r="BQ33" s="697"/>
      <c r="BR33" s="694">
        <v>99.5</v>
      </c>
      <c r="BS33" s="695"/>
      <c r="BT33" s="695"/>
      <c r="BU33" s="695"/>
      <c r="BV33" s="695"/>
      <c r="BW33" s="695"/>
      <c r="BX33" s="696">
        <v>98.9</v>
      </c>
      <c r="BY33" s="695"/>
      <c r="BZ33" s="695"/>
      <c r="CA33" s="695"/>
      <c r="CB33" s="697"/>
      <c r="CD33" s="633" t="s">
        <v>308</v>
      </c>
      <c r="CE33" s="634"/>
      <c r="CF33" s="634"/>
      <c r="CG33" s="634"/>
      <c r="CH33" s="634"/>
      <c r="CI33" s="634"/>
      <c r="CJ33" s="634"/>
      <c r="CK33" s="634"/>
      <c r="CL33" s="634"/>
      <c r="CM33" s="634"/>
      <c r="CN33" s="634"/>
      <c r="CO33" s="634"/>
      <c r="CP33" s="634"/>
      <c r="CQ33" s="635"/>
      <c r="CR33" s="636">
        <v>19928496</v>
      </c>
      <c r="CS33" s="668"/>
      <c r="CT33" s="668"/>
      <c r="CU33" s="668"/>
      <c r="CV33" s="668"/>
      <c r="CW33" s="668"/>
      <c r="CX33" s="668"/>
      <c r="CY33" s="669"/>
      <c r="CZ33" s="641">
        <v>40.9</v>
      </c>
      <c r="DA33" s="666"/>
      <c r="DB33" s="666"/>
      <c r="DC33" s="670"/>
      <c r="DD33" s="645">
        <v>15747503</v>
      </c>
      <c r="DE33" s="668"/>
      <c r="DF33" s="668"/>
      <c r="DG33" s="668"/>
      <c r="DH33" s="668"/>
      <c r="DI33" s="668"/>
      <c r="DJ33" s="668"/>
      <c r="DK33" s="669"/>
      <c r="DL33" s="645">
        <v>10996402</v>
      </c>
      <c r="DM33" s="668"/>
      <c r="DN33" s="668"/>
      <c r="DO33" s="668"/>
      <c r="DP33" s="668"/>
      <c r="DQ33" s="668"/>
      <c r="DR33" s="668"/>
      <c r="DS33" s="668"/>
      <c r="DT33" s="668"/>
      <c r="DU33" s="668"/>
      <c r="DV33" s="669"/>
      <c r="DW33" s="641">
        <v>44.2</v>
      </c>
      <c r="DX33" s="666"/>
      <c r="DY33" s="666"/>
      <c r="DZ33" s="666"/>
      <c r="EA33" s="666"/>
      <c r="EB33" s="666"/>
      <c r="EC33" s="667"/>
    </row>
    <row r="34" spans="2:133" ht="11.25" customHeight="1" x14ac:dyDescent="0.2">
      <c r="B34" s="633" t="s">
        <v>309</v>
      </c>
      <c r="C34" s="634"/>
      <c r="D34" s="634"/>
      <c r="E34" s="634"/>
      <c r="F34" s="634"/>
      <c r="G34" s="634"/>
      <c r="H34" s="634"/>
      <c r="I34" s="634"/>
      <c r="J34" s="634"/>
      <c r="K34" s="634"/>
      <c r="L34" s="634"/>
      <c r="M34" s="634"/>
      <c r="N34" s="634"/>
      <c r="O34" s="634"/>
      <c r="P34" s="634"/>
      <c r="Q34" s="635"/>
      <c r="R34" s="636">
        <v>211287</v>
      </c>
      <c r="S34" s="637"/>
      <c r="T34" s="637"/>
      <c r="U34" s="637"/>
      <c r="V34" s="637"/>
      <c r="W34" s="637"/>
      <c r="X34" s="637"/>
      <c r="Y34" s="638"/>
      <c r="Z34" s="639">
        <v>0.4</v>
      </c>
      <c r="AA34" s="639"/>
      <c r="AB34" s="639"/>
      <c r="AC34" s="639"/>
      <c r="AD34" s="640" t="s">
        <v>122</v>
      </c>
      <c r="AE34" s="640"/>
      <c r="AF34" s="640"/>
      <c r="AG34" s="640"/>
      <c r="AH34" s="640"/>
      <c r="AI34" s="640"/>
      <c r="AJ34" s="640"/>
      <c r="AK34" s="640"/>
      <c r="AL34" s="641" t="s">
        <v>122</v>
      </c>
      <c r="AM34" s="642"/>
      <c r="AN34" s="642"/>
      <c r="AO34" s="643"/>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33" t="s">
        <v>310</v>
      </c>
      <c r="CE34" s="634"/>
      <c r="CF34" s="634"/>
      <c r="CG34" s="634"/>
      <c r="CH34" s="634"/>
      <c r="CI34" s="634"/>
      <c r="CJ34" s="634"/>
      <c r="CK34" s="634"/>
      <c r="CL34" s="634"/>
      <c r="CM34" s="634"/>
      <c r="CN34" s="634"/>
      <c r="CO34" s="634"/>
      <c r="CP34" s="634"/>
      <c r="CQ34" s="635"/>
      <c r="CR34" s="636">
        <v>7790142</v>
      </c>
      <c r="CS34" s="637"/>
      <c r="CT34" s="637"/>
      <c r="CU34" s="637"/>
      <c r="CV34" s="637"/>
      <c r="CW34" s="637"/>
      <c r="CX34" s="637"/>
      <c r="CY34" s="638"/>
      <c r="CZ34" s="641">
        <v>16</v>
      </c>
      <c r="DA34" s="666"/>
      <c r="DB34" s="666"/>
      <c r="DC34" s="670"/>
      <c r="DD34" s="645">
        <v>5500267</v>
      </c>
      <c r="DE34" s="637"/>
      <c r="DF34" s="637"/>
      <c r="DG34" s="637"/>
      <c r="DH34" s="637"/>
      <c r="DI34" s="637"/>
      <c r="DJ34" s="637"/>
      <c r="DK34" s="638"/>
      <c r="DL34" s="645">
        <v>4827025</v>
      </c>
      <c r="DM34" s="637"/>
      <c r="DN34" s="637"/>
      <c r="DO34" s="637"/>
      <c r="DP34" s="637"/>
      <c r="DQ34" s="637"/>
      <c r="DR34" s="637"/>
      <c r="DS34" s="637"/>
      <c r="DT34" s="637"/>
      <c r="DU34" s="637"/>
      <c r="DV34" s="638"/>
      <c r="DW34" s="641">
        <v>19.399999999999999</v>
      </c>
      <c r="DX34" s="666"/>
      <c r="DY34" s="666"/>
      <c r="DZ34" s="666"/>
      <c r="EA34" s="666"/>
      <c r="EB34" s="666"/>
      <c r="EC34" s="667"/>
    </row>
    <row r="35" spans="2:133" ht="11.25" customHeight="1" x14ac:dyDescent="0.2">
      <c r="B35" s="633" t="s">
        <v>311</v>
      </c>
      <c r="C35" s="634"/>
      <c r="D35" s="634"/>
      <c r="E35" s="634"/>
      <c r="F35" s="634"/>
      <c r="G35" s="634"/>
      <c r="H35" s="634"/>
      <c r="I35" s="634"/>
      <c r="J35" s="634"/>
      <c r="K35" s="634"/>
      <c r="L35" s="634"/>
      <c r="M35" s="634"/>
      <c r="N35" s="634"/>
      <c r="O35" s="634"/>
      <c r="P35" s="634"/>
      <c r="Q35" s="635"/>
      <c r="R35" s="636">
        <v>3155737</v>
      </c>
      <c r="S35" s="637"/>
      <c r="T35" s="637"/>
      <c r="U35" s="637"/>
      <c r="V35" s="637"/>
      <c r="W35" s="637"/>
      <c r="X35" s="637"/>
      <c r="Y35" s="638"/>
      <c r="Z35" s="639">
        <v>6.1</v>
      </c>
      <c r="AA35" s="639"/>
      <c r="AB35" s="639"/>
      <c r="AC35" s="639"/>
      <c r="AD35" s="640" t="s">
        <v>122</v>
      </c>
      <c r="AE35" s="640"/>
      <c r="AF35" s="640"/>
      <c r="AG35" s="640"/>
      <c r="AH35" s="640"/>
      <c r="AI35" s="640"/>
      <c r="AJ35" s="640"/>
      <c r="AK35" s="640"/>
      <c r="AL35" s="641" t="s">
        <v>122</v>
      </c>
      <c r="AM35" s="642"/>
      <c r="AN35" s="642"/>
      <c r="AO35" s="643"/>
      <c r="AP35" s="218"/>
      <c r="AQ35" s="618" t="s">
        <v>312</v>
      </c>
      <c r="AR35" s="619"/>
      <c r="AS35" s="619"/>
      <c r="AT35" s="619"/>
      <c r="AU35" s="619"/>
      <c r="AV35" s="619"/>
      <c r="AW35" s="619"/>
      <c r="AX35" s="619"/>
      <c r="AY35" s="619"/>
      <c r="AZ35" s="619"/>
      <c r="BA35" s="619"/>
      <c r="BB35" s="619"/>
      <c r="BC35" s="619"/>
      <c r="BD35" s="619"/>
      <c r="BE35" s="619"/>
      <c r="BF35" s="620"/>
      <c r="BG35" s="618" t="s">
        <v>313</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314</v>
      </c>
      <c r="CE35" s="634"/>
      <c r="CF35" s="634"/>
      <c r="CG35" s="634"/>
      <c r="CH35" s="634"/>
      <c r="CI35" s="634"/>
      <c r="CJ35" s="634"/>
      <c r="CK35" s="634"/>
      <c r="CL35" s="634"/>
      <c r="CM35" s="634"/>
      <c r="CN35" s="634"/>
      <c r="CO35" s="634"/>
      <c r="CP35" s="634"/>
      <c r="CQ35" s="635"/>
      <c r="CR35" s="636">
        <v>129017</v>
      </c>
      <c r="CS35" s="668"/>
      <c r="CT35" s="668"/>
      <c r="CU35" s="668"/>
      <c r="CV35" s="668"/>
      <c r="CW35" s="668"/>
      <c r="CX35" s="668"/>
      <c r="CY35" s="669"/>
      <c r="CZ35" s="641">
        <v>0.3</v>
      </c>
      <c r="DA35" s="666"/>
      <c r="DB35" s="666"/>
      <c r="DC35" s="670"/>
      <c r="DD35" s="645">
        <v>118827</v>
      </c>
      <c r="DE35" s="668"/>
      <c r="DF35" s="668"/>
      <c r="DG35" s="668"/>
      <c r="DH35" s="668"/>
      <c r="DI35" s="668"/>
      <c r="DJ35" s="668"/>
      <c r="DK35" s="669"/>
      <c r="DL35" s="645">
        <v>118827</v>
      </c>
      <c r="DM35" s="668"/>
      <c r="DN35" s="668"/>
      <c r="DO35" s="668"/>
      <c r="DP35" s="668"/>
      <c r="DQ35" s="668"/>
      <c r="DR35" s="668"/>
      <c r="DS35" s="668"/>
      <c r="DT35" s="668"/>
      <c r="DU35" s="668"/>
      <c r="DV35" s="669"/>
      <c r="DW35" s="641">
        <v>0.5</v>
      </c>
      <c r="DX35" s="666"/>
      <c r="DY35" s="666"/>
      <c r="DZ35" s="666"/>
      <c r="EA35" s="666"/>
      <c r="EB35" s="666"/>
      <c r="EC35" s="667"/>
    </row>
    <row r="36" spans="2:133" ht="11.25" customHeight="1" x14ac:dyDescent="0.2">
      <c r="B36" s="633" t="s">
        <v>315</v>
      </c>
      <c r="C36" s="634"/>
      <c r="D36" s="634"/>
      <c r="E36" s="634"/>
      <c r="F36" s="634"/>
      <c r="G36" s="634"/>
      <c r="H36" s="634"/>
      <c r="I36" s="634"/>
      <c r="J36" s="634"/>
      <c r="K36" s="634"/>
      <c r="L36" s="634"/>
      <c r="M36" s="634"/>
      <c r="N36" s="634"/>
      <c r="O36" s="634"/>
      <c r="P36" s="634"/>
      <c r="Q36" s="635"/>
      <c r="R36" s="636">
        <v>1127822</v>
      </c>
      <c r="S36" s="637"/>
      <c r="T36" s="637"/>
      <c r="U36" s="637"/>
      <c r="V36" s="637"/>
      <c r="W36" s="637"/>
      <c r="X36" s="637"/>
      <c r="Y36" s="638"/>
      <c r="Z36" s="639">
        <v>2.2000000000000002</v>
      </c>
      <c r="AA36" s="639"/>
      <c r="AB36" s="639"/>
      <c r="AC36" s="639"/>
      <c r="AD36" s="640" t="s">
        <v>122</v>
      </c>
      <c r="AE36" s="640"/>
      <c r="AF36" s="640"/>
      <c r="AG36" s="640"/>
      <c r="AH36" s="640"/>
      <c r="AI36" s="640"/>
      <c r="AJ36" s="640"/>
      <c r="AK36" s="640"/>
      <c r="AL36" s="641" t="s">
        <v>122</v>
      </c>
      <c r="AM36" s="642"/>
      <c r="AN36" s="642"/>
      <c r="AO36" s="643"/>
      <c r="AP36" s="218"/>
      <c r="AQ36" s="702" t="s">
        <v>316</v>
      </c>
      <c r="AR36" s="703"/>
      <c r="AS36" s="703"/>
      <c r="AT36" s="703"/>
      <c r="AU36" s="703"/>
      <c r="AV36" s="703"/>
      <c r="AW36" s="703"/>
      <c r="AX36" s="703"/>
      <c r="AY36" s="704"/>
      <c r="AZ36" s="625">
        <v>5843824</v>
      </c>
      <c r="BA36" s="626"/>
      <c r="BB36" s="626"/>
      <c r="BC36" s="626"/>
      <c r="BD36" s="626"/>
      <c r="BE36" s="626"/>
      <c r="BF36" s="698"/>
      <c r="BG36" s="622" t="s">
        <v>317</v>
      </c>
      <c r="BH36" s="623"/>
      <c r="BI36" s="623"/>
      <c r="BJ36" s="623"/>
      <c r="BK36" s="623"/>
      <c r="BL36" s="623"/>
      <c r="BM36" s="623"/>
      <c r="BN36" s="623"/>
      <c r="BO36" s="623"/>
      <c r="BP36" s="623"/>
      <c r="BQ36" s="623"/>
      <c r="BR36" s="623"/>
      <c r="BS36" s="623"/>
      <c r="BT36" s="623"/>
      <c r="BU36" s="624"/>
      <c r="BV36" s="625">
        <v>10365</v>
      </c>
      <c r="BW36" s="626"/>
      <c r="BX36" s="626"/>
      <c r="BY36" s="626"/>
      <c r="BZ36" s="626"/>
      <c r="CA36" s="626"/>
      <c r="CB36" s="698"/>
      <c r="CD36" s="633" t="s">
        <v>318</v>
      </c>
      <c r="CE36" s="634"/>
      <c r="CF36" s="634"/>
      <c r="CG36" s="634"/>
      <c r="CH36" s="634"/>
      <c r="CI36" s="634"/>
      <c r="CJ36" s="634"/>
      <c r="CK36" s="634"/>
      <c r="CL36" s="634"/>
      <c r="CM36" s="634"/>
      <c r="CN36" s="634"/>
      <c r="CO36" s="634"/>
      <c r="CP36" s="634"/>
      <c r="CQ36" s="635"/>
      <c r="CR36" s="636">
        <v>4749227</v>
      </c>
      <c r="CS36" s="637"/>
      <c r="CT36" s="637"/>
      <c r="CU36" s="637"/>
      <c r="CV36" s="637"/>
      <c r="CW36" s="637"/>
      <c r="CX36" s="637"/>
      <c r="CY36" s="638"/>
      <c r="CZ36" s="641">
        <v>9.8000000000000007</v>
      </c>
      <c r="DA36" s="666"/>
      <c r="DB36" s="666"/>
      <c r="DC36" s="670"/>
      <c r="DD36" s="645">
        <v>3617035</v>
      </c>
      <c r="DE36" s="637"/>
      <c r="DF36" s="637"/>
      <c r="DG36" s="637"/>
      <c r="DH36" s="637"/>
      <c r="DI36" s="637"/>
      <c r="DJ36" s="637"/>
      <c r="DK36" s="638"/>
      <c r="DL36" s="645">
        <v>2671567</v>
      </c>
      <c r="DM36" s="637"/>
      <c r="DN36" s="637"/>
      <c r="DO36" s="637"/>
      <c r="DP36" s="637"/>
      <c r="DQ36" s="637"/>
      <c r="DR36" s="637"/>
      <c r="DS36" s="637"/>
      <c r="DT36" s="637"/>
      <c r="DU36" s="637"/>
      <c r="DV36" s="638"/>
      <c r="DW36" s="641">
        <v>10.7</v>
      </c>
      <c r="DX36" s="666"/>
      <c r="DY36" s="666"/>
      <c r="DZ36" s="666"/>
      <c r="EA36" s="666"/>
      <c r="EB36" s="666"/>
      <c r="EC36" s="667"/>
    </row>
    <row r="37" spans="2:133" ht="11.25" customHeight="1" x14ac:dyDescent="0.2">
      <c r="B37" s="633" t="s">
        <v>319</v>
      </c>
      <c r="C37" s="634"/>
      <c r="D37" s="634"/>
      <c r="E37" s="634"/>
      <c r="F37" s="634"/>
      <c r="G37" s="634"/>
      <c r="H37" s="634"/>
      <c r="I37" s="634"/>
      <c r="J37" s="634"/>
      <c r="K37" s="634"/>
      <c r="L37" s="634"/>
      <c r="M37" s="634"/>
      <c r="N37" s="634"/>
      <c r="O37" s="634"/>
      <c r="P37" s="634"/>
      <c r="Q37" s="635"/>
      <c r="R37" s="636">
        <v>432954</v>
      </c>
      <c r="S37" s="637"/>
      <c r="T37" s="637"/>
      <c r="U37" s="637"/>
      <c r="V37" s="637"/>
      <c r="W37" s="637"/>
      <c r="X37" s="637"/>
      <c r="Y37" s="638"/>
      <c r="Z37" s="639">
        <v>0.8</v>
      </c>
      <c r="AA37" s="639"/>
      <c r="AB37" s="639"/>
      <c r="AC37" s="639"/>
      <c r="AD37" s="640">
        <v>26578</v>
      </c>
      <c r="AE37" s="640"/>
      <c r="AF37" s="640"/>
      <c r="AG37" s="640"/>
      <c r="AH37" s="640"/>
      <c r="AI37" s="640"/>
      <c r="AJ37" s="640"/>
      <c r="AK37" s="640"/>
      <c r="AL37" s="641">
        <v>0.1</v>
      </c>
      <c r="AM37" s="642"/>
      <c r="AN37" s="642"/>
      <c r="AO37" s="643"/>
      <c r="AQ37" s="699" t="s">
        <v>320</v>
      </c>
      <c r="AR37" s="700"/>
      <c r="AS37" s="700"/>
      <c r="AT37" s="700"/>
      <c r="AU37" s="700"/>
      <c r="AV37" s="700"/>
      <c r="AW37" s="700"/>
      <c r="AX37" s="700"/>
      <c r="AY37" s="701"/>
      <c r="AZ37" s="636">
        <v>661868</v>
      </c>
      <c r="BA37" s="637"/>
      <c r="BB37" s="637"/>
      <c r="BC37" s="637"/>
      <c r="BD37" s="668"/>
      <c r="BE37" s="668"/>
      <c r="BF37" s="691"/>
      <c r="BG37" s="633" t="s">
        <v>321</v>
      </c>
      <c r="BH37" s="634"/>
      <c r="BI37" s="634"/>
      <c r="BJ37" s="634"/>
      <c r="BK37" s="634"/>
      <c r="BL37" s="634"/>
      <c r="BM37" s="634"/>
      <c r="BN37" s="634"/>
      <c r="BO37" s="634"/>
      <c r="BP37" s="634"/>
      <c r="BQ37" s="634"/>
      <c r="BR37" s="634"/>
      <c r="BS37" s="634"/>
      <c r="BT37" s="634"/>
      <c r="BU37" s="635"/>
      <c r="BV37" s="636">
        <v>-639752</v>
      </c>
      <c r="BW37" s="637"/>
      <c r="BX37" s="637"/>
      <c r="BY37" s="637"/>
      <c r="BZ37" s="637"/>
      <c r="CA37" s="637"/>
      <c r="CB37" s="646"/>
      <c r="CD37" s="633" t="s">
        <v>322</v>
      </c>
      <c r="CE37" s="634"/>
      <c r="CF37" s="634"/>
      <c r="CG37" s="634"/>
      <c r="CH37" s="634"/>
      <c r="CI37" s="634"/>
      <c r="CJ37" s="634"/>
      <c r="CK37" s="634"/>
      <c r="CL37" s="634"/>
      <c r="CM37" s="634"/>
      <c r="CN37" s="634"/>
      <c r="CO37" s="634"/>
      <c r="CP37" s="634"/>
      <c r="CQ37" s="635"/>
      <c r="CR37" s="636">
        <v>700812</v>
      </c>
      <c r="CS37" s="668"/>
      <c r="CT37" s="668"/>
      <c r="CU37" s="668"/>
      <c r="CV37" s="668"/>
      <c r="CW37" s="668"/>
      <c r="CX37" s="668"/>
      <c r="CY37" s="669"/>
      <c r="CZ37" s="641">
        <v>1.4</v>
      </c>
      <c r="DA37" s="666"/>
      <c r="DB37" s="666"/>
      <c r="DC37" s="670"/>
      <c r="DD37" s="645">
        <v>699862</v>
      </c>
      <c r="DE37" s="668"/>
      <c r="DF37" s="668"/>
      <c r="DG37" s="668"/>
      <c r="DH37" s="668"/>
      <c r="DI37" s="668"/>
      <c r="DJ37" s="668"/>
      <c r="DK37" s="669"/>
      <c r="DL37" s="645">
        <v>591305</v>
      </c>
      <c r="DM37" s="668"/>
      <c r="DN37" s="668"/>
      <c r="DO37" s="668"/>
      <c r="DP37" s="668"/>
      <c r="DQ37" s="668"/>
      <c r="DR37" s="668"/>
      <c r="DS37" s="668"/>
      <c r="DT37" s="668"/>
      <c r="DU37" s="668"/>
      <c r="DV37" s="669"/>
      <c r="DW37" s="641">
        <v>2.4</v>
      </c>
      <c r="DX37" s="666"/>
      <c r="DY37" s="666"/>
      <c r="DZ37" s="666"/>
      <c r="EA37" s="666"/>
      <c r="EB37" s="666"/>
      <c r="EC37" s="667"/>
    </row>
    <row r="38" spans="2:133" ht="11.25" customHeight="1" x14ac:dyDescent="0.2">
      <c r="B38" s="633" t="s">
        <v>323</v>
      </c>
      <c r="C38" s="634"/>
      <c r="D38" s="634"/>
      <c r="E38" s="634"/>
      <c r="F38" s="634"/>
      <c r="G38" s="634"/>
      <c r="H38" s="634"/>
      <c r="I38" s="634"/>
      <c r="J38" s="634"/>
      <c r="K38" s="634"/>
      <c r="L38" s="634"/>
      <c r="M38" s="634"/>
      <c r="N38" s="634"/>
      <c r="O38" s="634"/>
      <c r="P38" s="634"/>
      <c r="Q38" s="635"/>
      <c r="R38" s="636">
        <v>530200</v>
      </c>
      <c r="S38" s="637"/>
      <c r="T38" s="637"/>
      <c r="U38" s="637"/>
      <c r="V38" s="637"/>
      <c r="W38" s="637"/>
      <c r="X38" s="637"/>
      <c r="Y38" s="638"/>
      <c r="Z38" s="639">
        <v>1</v>
      </c>
      <c r="AA38" s="639"/>
      <c r="AB38" s="639"/>
      <c r="AC38" s="639"/>
      <c r="AD38" s="640" t="s">
        <v>122</v>
      </c>
      <c r="AE38" s="640"/>
      <c r="AF38" s="640"/>
      <c r="AG38" s="640"/>
      <c r="AH38" s="640"/>
      <c r="AI38" s="640"/>
      <c r="AJ38" s="640"/>
      <c r="AK38" s="640"/>
      <c r="AL38" s="641" t="s">
        <v>122</v>
      </c>
      <c r="AM38" s="642"/>
      <c r="AN38" s="642"/>
      <c r="AO38" s="643"/>
      <c r="AQ38" s="699" t="s">
        <v>324</v>
      </c>
      <c r="AR38" s="700"/>
      <c r="AS38" s="700"/>
      <c r="AT38" s="700"/>
      <c r="AU38" s="700"/>
      <c r="AV38" s="700"/>
      <c r="AW38" s="700"/>
      <c r="AX38" s="700"/>
      <c r="AY38" s="701"/>
      <c r="AZ38" s="636">
        <v>273814</v>
      </c>
      <c r="BA38" s="637"/>
      <c r="BB38" s="637"/>
      <c r="BC38" s="637"/>
      <c r="BD38" s="668"/>
      <c r="BE38" s="668"/>
      <c r="BF38" s="691"/>
      <c r="BG38" s="633" t="s">
        <v>325</v>
      </c>
      <c r="BH38" s="634"/>
      <c r="BI38" s="634"/>
      <c r="BJ38" s="634"/>
      <c r="BK38" s="634"/>
      <c r="BL38" s="634"/>
      <c r="BM38" s="634"/>
      <c r="BN38" s="634"/>
      <c r="BO38" s="634"/>
      <c r="BP38" s="634"/>
      <c r="BQ38" s="634"/>
      <c r="BR38" s="634"/>
      <c r="BS38" s="634"/>
      <c r="BT38" s="634"/>
      <c r="BU38" s="635"/>
      <c r="BV38" s="636">
        <v>15208</v>
      </c>
      <c r="BW38" s="637"/>
      <c r="BX38" s="637"/>
      <c r="BY38" s="637"/>
      <c r="BZ38" s="637"/>
      <c r="CA38" s="637"/>
      <c r="CB38" s="646"/>
      <c r="CD38" s="633" t="s">
        <v>326</v>
      </c>
      <c r="CE38" s="634"/>
      <c r="CF38" s="634"/>
      <c r="CG38" s="634"/>
      <c r="CH38" s="634"/>
      <c r="CI38" s="634"/>
      <c r="CJ38" s="634"/>
      <c r="CK38" s="634"/>
      <c r="CL38" s="634"/>
      <c r="CM38" s="634"/>
      <c r="CN38" s="634"/>
      <c r="CO38" s="634"/>
      <c r="CP38" s="634"/>
      <c r="CQ38" s="635"/>
      <c r="CR38" s="636">
        <v>4908142</v>
      </c>
      <c r="CS38" s="637"/>
      <c r="CT38" s="637"/>
      <c r="CU38" s="637"/>
      <c r="CV38" s="637"/>
      <c r="CW38" s="637"/>
      <c r="CX38" s="637"/>
      <c r="CY38" s="638"/>
      <c r="CZ38" s="641">
        <v>10.1</v>
      </c>
      <c r="DA38" s="666"/>
      <c r="DB38" s="666"/>
      <c r="DC38" s="670"/>
      <c r="DD38" s="645">
        <v>4179486</v>
      </c>
      <c r="DE38" s="637"/>
      <c r="DF38" s="637"/>
      <c r="DG38" s="637"/>
      <c r="DH38" s="637"/>
      <c r="DI38" s="637"/>
      <c r="DJ38" s="637"/>
      <c r="DK38" s="638"/>
      <c r="DL38" s="645">
        <v>3378983</v>
      </c>
      <c r="DM38" s="637"/>
      <c r="DN38" s="637"/>
      <c r="DO38" s="637"/>
      <c r="DP38" s="637"/>
      <c r="DQ38" s="637"/>
      <c r="DR38" s="637"/>
      <c r="DS38" s="637"/>
      <c r="DT38" s="637"/>
      <c r="DU38" s="637"/>
      <c r="DV38" s="638"/>
      <c r="DW38" s="641">
        <v>13.6</v>
      </c>
      <c r="DX38" s="666"/>
      <c r="DY38" s="666"/>
      <c r="DZ38" s="666"/>
      <c r="EA38" s="666"/>
      <c r="EB38" s="666"/>
      <c r="EC38" s="667"/>
    </row>
    <row r="39" spans="2:133" ht="11.25" customHeight="1" x14ac:dyDescent="0.2">
      <c r="B39" s="633" t="s">
        <v>327</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328</v>
      </c>
      <c r="AR39" s="700"/>
      <c r="AS39" s="700"/>
      <c r="AT39" s="700"/>
      <c r="AU39" s="700"/>
      <c r="AV39" s="700"/>
      <c r="AW39" s="700"/>
      <c r="AX39" s="700"/>
      <c r="AY39" s="701"/>
      <c r="AZ39" s="636">
        <v>22885</v>
      </c>
      <c r="BA39" s="637"/>
      <c r="BB39" s="637"/>
      <c r="BC39" s="637"/>
      <c r="BD39" s="668"/>
      <c r="BE39" s="668"/>
      <c r="BF39" s="691"/>
      <c r="BG39" s="633" t="s">
        <v>329</v>
      </c>
      <c r="BH39" s="634"/>
      <c r="BI39" s="634"/>
      <c r="BJ39" s="634"/>
      <c r="BK39" s="634"/>
      <c r="BL39" s="634"/>
      <c r="BM39" s="634"/>
      <c r="BN39" s="634"/>
      <c r="BO39" s="634"/>
      <c r="BP39" s="634"/>
      <c r="BQ39" s="634"/>
      <c r="BR39" s="634"/>
      <c r="BS39" s="634"/>
      <c r="BT39" s="634"/>
      <c r="BU39" s="635"/>
      <c r="BV39" s="636">
        <v>21912</v>
      </c>
      <c r="BW39" s="637"/>
      <c r="BX39" s="637"/>
      <c r="BY39" s="637"/>
      <c r="BZ39" s="637"/>
      <c r="CA39" s="637"/>
      <c r="CB39" s="646"/>
      <c r="CD39" s="633" t="s">
        <v>330</v>
      </c>
      <c r="CE39" s="634"/>
      <c r="CF39" s="634"/>
      <c r="CG39" s="634"/>
      <c r="CH39" s="634"/>
      <c r="CI39" s="634"/>
      <c r="CJ39" s="634"/>
      <c r="CK39" s="634"/>
      <c r="CL39" s="634"/>
      <c r="CM39" s="634"/>
      <c r="CN39" s="634"/>
      <c r="CO39" s="634"/>
      <c r="CP39" s="634"/>
      <c r="CQ39" s="635"/>
      <c r="CR39" s="636">
        <v>2351968</v>
      </c>
      <c r="CS39" s="668"/>
      <c r="CT39" s="668"/>
      <c r="CU39" s="668"/>
      <c r="CV39" s="668"/>
      <c r="CW39" s="668"/>
      <c r="CX39" s="668"/>
      <c r="CY39" s="669"/>
      <c r="CZ39" s="641">
        <v>4.8</v>
      </c>
      <c r="DA39" s="666"/>
      <c r="DB39" s="666"/>
      <c r="DC39" s="670"/>
      <c r="DD39" s="645">
        <v>2331888</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331</v>
      </c>
      <c r="C40" s="634"/>
      <c r="D40" s="634"/>
      <c r="E40" s="634"/>
      <c r="F40" s="634"/>
      <c r="G40" s="634"/>
      <c r="H40" s="634"/>
      <c r="I40" s="634"/>
      <c r="J40" s="634"/>
      <c r="K40" s="634"/>
      <c r="L40" s="634"/>
      <c r="M40" s="634"/>
      <c r="N40" s="634"/>
      <c r="O40" s="634"/>
      <c r="P40" s="634"/>
      <c r="Q40" s="635"/>
      <c r="R40" s="636">
        <v>125000</v>
      </c>
      <c r="S40" s="637"/>
      <c r="T40" s="637"/>
      <c r="U40" s="637"/>
      <c r="V40" s="637"/>
      <c r="W40" s="637"/>
      <c r="X40" s="637"/>
      <c r="Y40" s="638"/>
      <c r="Z40" s="639">
        <v>0.2</v>
      </c>
      <c r="AA40" s="639"/>
      <c r="AB40" s="639"/>
      <c r="AC40" s="639"/>
      <c r="AD40" s="640" t="s">
        <v>122</v>
      </c>
      <c r="AE40" s="640"/>
      <c r="AF40" s="640"/>
      <c r="AG40" s="640"/>
      <c r="AH40" s="640"/>
      <c r="AI40" s="640"/>
      <c r="AJ40" s="640"/>
      <c r="AK40" s="640"/>
      <c r="AL40" s="641" t="s">
        <v>122</v>
      </c>
      <c r="AM40" s="642"/>
      <c r="AN40" s="642"/>
      <c r="AO40" s="643"/>
      <c r="AQ40" s="699" t="s">
        <v>332</v>
      </c>
      <c r="AR40" s="700"/>
      <c r="AS40" s="700"/>
      <c r="AT40" s="700"/>
      <c r="AU40" s="700"/>
      <c r="AV40" s="700"/>
      <c r="AW40" s="700"/>
      <c r="AX40" s="700"/>
      <c r="AY40" s="701"/>
      <c r="AZ40" s="636" t="s">
        <v>122</v>
      </c>
      <c r="BA40" s="637"/>
      <c r="BB40" s="637"/>
      <c r="BC40" s="637"/>
      <c r="BD40" s="668"/>
      <c r="BE40" s="668"/>
      <c r="BF40" s="691"/>
      <c r="BG40" s="684" t="s">
        <v>333</v>
      </c>
      <c r="BH40" s="685"/>
      <c r="BI40" s="685"/>
      <c r="BJ40" s="685"/>
      <c r="BK40" s="685"/>
      <c r="BL40" s="214"/>
      <c r="BM40" s="634" t="s">
        <v>334</v>
      </c>
      <c r="BN40" s="634"/>
      <c r="BO40" s="634"/>
      <c r="BP40" s="634"/>
      <c r="BQ40" s="634"/>
      <c r="BR40" s="634"/>
      <c r="BS40" s="634"/>
      <c r="BT40" s="634"/>
      <c r="BU40" s="635"/>
      <c r="BV40" s="636">
        <v>105</v>
      </c>
      <c r="BW40" s="637"/>
      <c r="BX40" s="637"/>
      <c r="BY40" s="637"/>
      <c r="BZ40" s="637"/>
      <c r="CA40" s="637"/>
      <c r="CB40" s="646"/>
      <c r="CD40" s="633" t="s">
        <v>335</v>
      </c>
      <c r="CE40" s="634"/>
      <c r="CF40" s="634"/>
      <c r="CG40" s="634"/>
      <c r="CH40" s="634"/>
      <c r="CI40" s="634"/>
      <c r="CJ40" s="634"/>
      <c r="CK40" s="634"/>
      <c r="CL40" s="634"/>
      <c r="CM40" s="634"/>
      <c r="CN40" s="634"/>
      <c r="CO40" s="634"/>
      <c r="CP40" s="634"/>
      <c r="CQ40" s="635"/>
      <c r="CR40" s="636" t="s">
        <v>122</v>
      </c>
      <c r="CS40" s="637"/>
      <c r="CT40" s="637"/>
      <c r="CU40" s="637"/>
      <c r="CV40" s="637"/>
      <c r="CW40" s="637"/>
      <c r="CX40" s="637"/>
      <c r="CY40" s="638"/>
      <c r="CZ40" s="641" t="s">
        <v>122</v>
      </c>
      <c r="DA40" s="666"/>
      <c r="DB40" s="666"/>
      <c r="DC40" s="670"/>
      <c r="DD40" s="645" t="s">
        <v>122</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336</v>
      </c>
      <c r="C41" s="658"/>
      <c r="D41" s="658"/>
      <c r="E41" s="658"/>
      <c r="F41" s="658"/>
      <c r="G41" s="658"/>
      <c r="H41" s="658"/>
      <c r="I41" s="658"/>
      <c r="J41" s="658"/>
      <c r="K41" s="658"/>
      <c r="L41" s="658"/>
      <c r="M41" s="658"/>
      <c r="N41" s="658"/>
      <c r="O41" s="658"/>
      <c r="P41" s="658"/>
      <c r="Q41" s="659"/>
      <c r="R41" s="708">
        <v>51328057</v>
      </c>
      <c r="S41" s="709"/>
      <c r="T41" s="709"/>
      <c r="U41" s="709"/>
      <c r="V41" s="709"/>
      <c r="W41" s="709"/>
      <c r="X41" s="709"/>
      <c r="Y41" s="713"/>
      <c r="Z41" s="714">
        <v>100</v>
      </c>
      <c r="AA41" s="714"/>
      <c r="AB41" s="714"/>
      <c r="AC41" s="714"/>
      <c r="AD41" s="715">
        <v>24767482</v>
      </c>
      <c r="AE41" s="715"/>
      <c r="AF41" s="715"/>
      <c r="AG41" s="715"/>
      <c r="AH41" s="715"/>
      <c r="AI41" s="715"/>
      <c r="AJ41" s="715"/>
      <c r="AK41" s="715"/>
      <c r="AL41" s="716">
        <v>100</v>
      </c>
      <c r="AM41" s="696"/>
      <c r="AN41" s="696"/>
      <c r="AO41" s="717"/>
      <c r="AQ41" s="699" t="s">
        <v>337</v>
      </c>
      <c r="AR41" s="700"/>
      <c r="AS41" s="700"/>
      <c r="AT41" s="700"/>
      <c r="AU41" s="700"/>
      <c r="AV41" s="700"/>
      <c r="AW41" s="700"/>
      <c r="AX41" s="700"/>
      <c r="AY41" s="701"/>
      <c r="AZ41" s="636">
        <v>1348365</v>
      </c>
      <c r="BA41" s="637"/>
      <c r="BB41" s="637"/>
      <c r="BC41" s="637"/>
      <c r="BD41" s="668"/>
      <c r="BE41" s="668"/>
      <c r="BF41" s="691"/>
      <c r="BG41" s="684"/>
      <c r="BH41" s="685"/>
      <c r="BI41" s="685"/>
      <c r="BJ41" s="685"/>
      <c r="BK41" s="685"/>
      <c r="BL41" s="214"/>
      <c r="BM41" s="634" t="s">
        <v>338</v>
      </c>
      <c r="BN41" s="634"/>
      <c r="BO41" s="634"/>
      <c r="BP41" s="634"/>
      <c r="BQ41" s="634"/>
      <c r="BR41" s="634"/>
      <c r="BS41" s="634"/>
      <c r="BT41" s="634"/>
      <c r="BU41" s="635"/>
      <c r="BV41" s="636" t="s">
        <v>122</v>
      </c>
      <c r="BW41" s="637"/>
      <c r="BX41" s="637"/>
      <c r="BY41" s="637"/>
      <c r="BZ41" s="637"/>
      <c r="CA41" s="637"/>
      <c r="CB41" s="646"/>
      <c r="CD41" s="633" t="s">
        <v>339</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340</v>
      </c>
      <c r="AR42" s="706"/>
      <c r="AS42" s="706"/>
      <c r="AT42" s="706"/>
      <c r="AU42" s="706"/>
      <c r="AV42" s="706"/>
      <c r="AW42" s="706"/>
      <c r="AX42" s="706"/>
      <c r="AY42" s="707"/>
      <c r="AZ42" s="708">
        <v>3536892</v>
      </c>
      <c r="BA42" s="709"/>
      <c r="BB42" s="709"/>
      <c r="BC42" s="709"/>
      <c r="BD42" s="695"/>
      <c r="BE42" s="695"/>
      <c r="BF42" s="697"/>
      <c r="BG42" s="686"/>
      <c r="BH42" s="687"/>
      <c r="BI42" s="687"/>
      <c r="BJ42" s="687"/>
      <c r="BK42" s="687"/>
      <c r="BL42" s="215"/>
      <c r="BM42" s="658" t="s">
        <v>341</v>
      </c>
      <c r="BN42" s="658"/>
      <c r="BO42" s="658"/>
      <c r="BP42" s="658"/>
      <c r="BQ42" s="658"/>
      <c r="BR42" s="658"/>
      <c r="BS42" s="658"/>
      <c r="BT42" s="658"/>
      <c r="BU42" s="659"/>
      <c r="BV42" s="708">
        <v>345</v>
      </c>
      <c r="BW42" s="709"/>
      <c r="BX42" s="709"/>
      <c r="BY42" s="709"/>
      <c r="BZ42" s="709"/>
      <c r="CA42" s="709"/>
      <c r="CB42" s="718"/>
      <c r="CD42" s="633" t="s">
        <v>342</v>
      </c>
      <c r="CE42" s="634"/>
      <c r="CF42" s="634"/>
      <c r="CG42" s="634"/>
      <c r="CH42" s="634"/>
      <c r="CI42" s="634"/>
      <c r="CJ42" s="634"/>
      <c r="CK42" s="634"/>
      <c r="CL42" s="634"/>
      <c r="CM42" s="634"/>
      <c r="CN42" s="634"/>
      <c r="CO42" s="634"/>
      <c r="CP42" s="634"/>
      <c r="CQ42" s="635"/>
      <c r="CR42" s="636">
        <v>2981117</v>
      </c>
      <c r="CS42" s="668"/>
      <c r="CT42" s="668"/>
      <c r="CU42" s="668"/>
      <c r="CV42" s="668"/>
      <c r="CW42" s="668"/>
      <c r="CX42" s="668"/>
      <c r="CY42" s="669"/>
      <c r="CZ42" s="641">
        <v>6.1</v>
      </c>
      <c r="DA42" s="666"/>
      <c r="DB42" s="666"/>
      <c r="DC42" s="670"/>
      <c r="DD42" s="645">
        <v>815282</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343</v>
      </c>
      <c r="CD43" s="633" t="s">
        <v>344</v>
      </c>
      <c r="CE43" s="634"/>
      <c r="CF43" s="634"/>
      <c r="CG43" s="634"/>
      <c r="CH43" s="634"/>
      <c r="CI43" s="634"/>
      <c r="CJ43" s="634"/>
      <c r="CK43" s="634"/>
      <c r="CL43" s="634"/>
      <c r="CM43" s="634"/>
      <c r="CN43" s="634"/>
      <c r="CO43" s="634"/>
      <c r="CP43" s="634"/>
      <c r="CQ43" s="635"/>
      <c r="CR43" s="636">
        <v>80916</v>
      </c>
      <c r="CS43" s="668"/>
      <c r="CT43" s="668"/>
      <c r="CU43" s="668"/>
      <c r="CV43" s="668"/>
      <c r="CW43" s="668"/>
      <c r="CX43" s="668"/>
      <c r="CY43" s="669"/>
      <c r="CZ43" s="641">
        <v>0.2</v>
      </c>
      <c r="DA43" s="666"/>
      <c r="DB43" s="666"/>
      <c r="DC43" s="670"/>
      <c r="DD43" s="645">
        <v>80916</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345</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293</v>
      </c>
      <c r="CE44" s="673"/>
      <c r="CF44" s="633" t="s">
        <v>346</v>
      </c>
      <c r="CG44" s="634"/>
      <c r="CH44" s="634"/>
      <c r="CI44" s="634"/>
      <c r="CJ44" s="634"/>
      <c r="CK44" s="634"/>
      <c r="CL44" s="634"/>
      <c r="CM44" s="634"/>
      <c r="CN44" s="634"/>
      <c r="CO44" s="634"/>
      <c r="CP44" s="634"/>
      <c r="CQ44" s="635"/>
      <c r="CR44" s="636">
        <v>2981117</v>
      </c>
      <c r="CS44" s="637"/>
      <c r="CT44" s="637"/>
      <c r="CU44" s="637"/>
      <c r="CV44" s="637"/>
      <c r="CW44" s="637"/>
      <c r="CX44" s="637"/>
      <c r="CY44" s="638"/>
      <c r="CZ44" s="641">
        <v>6.1</v>
      </c>
      <c r="DA44" s="642"/>
      <c r="DB44" s="642"/>
      <c r="DC44" s="648"/>
      <c r="DD44" s="645">
        <v>815282</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347</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348</v>
      </c>
      <c r="CG45" s="634"/>
      <c r="CH45" s="634"/>
      <c r="CI45" s="634"/>
      <c r="CJ45" s="634"/>
      <c r="CK45" s="634"/>
      <c r="CL45" s="634"/>
      <c r="CM45" s="634"/>
      <c r="CN45" s="634"/>
      <c r="CO45" s="634"/>
      <c r="CP45" s="634"/>
      <c r="CQ45" s="635"/>
      <c r="CR45" s="636">
        <v>1394756</v>
      </c>
      <c r="CS45" s="668"/>
      <c r="CT45" s="668"/>
      <c r="CU45" s="668"/>
      <c r="CV45" s="668"/>
      <c r="CW45" s="668"/>
      <c r="CX45" s="668"/>
      <c r="CY45" s="669"/>
      <c r="CZ45" s="641">
        <v>2.9</v>
      </c>
      <c r="DA45" s="666"/>
      <c r="DB45" s="666"/>
      <c r="DC45" s="670"/>
      <c r="DD45" s="645">
        <v>323237</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349</v>
      </c>
      <c r="CG46" s="634"/>
      <c r="CH46" s="634"/>
      <c r="CI46" s="634"/>
      <c r="CJ46" s="634"/>
      <c r="CK46" s="634"/>
      <c r="CL46" s="634"/>
      <c r="CM46" s="634"/>
      <c r="CN46" s="634"/>
      <c r="CO46" s="634"/>
      <c r="CP46" s="634"/>
      <c r="CQ46" s="635"/>
      <c r="CR46" s="636">
        <v>1586361</v>
      </c>
      <c r="CS46" s="637"/>
      <c r="CT46" s="637"/>
      <c r="CU46" s="637"/>
      <c r="CV46" s="637"/>
      <c r="CW46" s="637"/>
      <c r="CX46" s="637"/>
      <c r="CY46" s="638"/>
      <c r="CZ46" s="641">
        <v>3.3</v>
      </c>
      <c r="DA46" s="642"/>
      <c r="DB46" s="642"/>
      <c r="DC46" s="648"/>
      <c r="DD46" s="645">
        <v>492045</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350</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351</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352</v>
      </c>
      <c r="CE49" s="658"/>
      <c r="CF49" s="658"/>
      <c r="CG49" s="658"/>
      <c r="CH49" s="658"/>
      <c r="CI49" s="658"/>
      <c r="CJ49" s="658"/>
      <c r="CK49" s="658"/>
      <c r="CL49" s="658"/>
      <c r="CM49" s="658"/>
      <c r="CN49" s="658"/>
      <c r="CO49" s="658"/>
      <c r="CP49" s="658"/>
      <c r="CQ49" s="659"/>
      <c r="CR49" s="708">
        <v>48684394</v>
      </c>
      <c r="CS49" s="695"/>
      <c r="CT49" s="695"/>
      <c r="CU49" s="695"/>
      <c r="CV49" s="695"/>
      <c r="CW49" s="695"/>
      <c r="CX49" s="695"/>
      <c r="CY49" s="724"/>
      <c r="CZ49" s="716">
        <v>100</v>
      </c>
      <c r="DA49" s="725"/>
      <c r="DB49" s="725"/>
      <c r="DC49" s="726"/>
      <c r="DD49" s="727">
        <v>30311312</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L1ueyg+i7s5ONTZaZC5mO3R9+5GngqA8J3YY3CJVQ7dQ+qVZ/MNV8NBHOJkS5ep0MsZqPbYzlu+WDM2iqnzYzw==" saltValue="siQUmGocNmLFpEGn/Ftks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353</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354</v>
      </c>
      <c r="DK2" s="736"/>
      <c r="DL2" s="736"/>
      <c r="DM2" s="736"/>
      <c r="DN2" s="736"/>
      <c r="DO2" s="737"/>
      <c r="DP2" s="222"/>
      <c r="DQ2" s="735" t="s">
        <v>355</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38" t="s">
        <v>356</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357</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9"/>
    </row>
    <row r="5" spans="1:131" s="230" customFormat="1" ht="26.25" customHeight="1" x14ac:dyDescent="0.2">
      <c r="A5" s="740" t="s">
        <v>358</v>
      </c>
      <c r="B5" s="741"/>
      <c r="C5" s="741"/>
      <c r="D5" s="741"/>
      <c r="E5" s="741"/>
      <c r="F5" s="741"/>
      <c r="G5" s="741"/>
      <c r="H5" s="741"/>
      <c r="I5" s="741"/>
      <c r="J5" s="741"/>
      <c r="K5" s="741"/>
      <c r="L5" s="741"/>
      <c r="M5" s="741"/>
      <c r="N5" s="741"/>
      <c r="O5" s="741"/>
      <c r="P5" s="742"/>
      <c r="Q5" s="746" t="s">
        <v>359</v>
      </c>
      <c r="R5" s="747"/>
      <c r="S5" s="747"/>
      <c r="T5" s="747"/>
      <c r="U5" s="748"/>
      <c r="V5" s="746" t="s">
        <v>360</v>
      </c>
      <c r="W5" s="747"/>
      <c r="X5" s="747"/>
      <c r="Y5" s="747"/>
      <c r="Z5" s="748"/>
      <c r="AA5" s="746" t="s">
        <v>361</v>
      </c>
      <c r="AB5" s="747"/>
      <c r="AC5" s="747"/>
      <c r="AD5" s="747"/>
      <c r="AE5" s="747"/>
      <c r="AF5" s="752" t="s">
        <v>362</v>
      </c>
      <c r="AG5" s="747"/>
      <c r="AH5" s="747"/>
      <c r="AI5" s="747"/>
      <c r="AJ5" s="753"/>
      <c r="AK5" s="747" t="s">
        <v>363</v>
      </c>
      <c r="AL5" s="747"/>
      <c r="AM5" s="747"/>
      <c r="AN5" s="747"/>
      <c r="AO5" s="748"/>
      <c r="AP5" s="746" t="s">
        <v>364</v>
      </c>
      <c r="AQ5" s="747"/>
      <c r="AR5" s="747"/>
      <c r="AS5" s="747"/>
      <c r="AT5" s="748"/>
      <c r="AU5" s="746" t="s">
        <v>365</v>
      </c>
      <c r="AV5" s="747"/>
      <c r="AW5" s="747"/>
      <c r="AX5" s="747"/>
      <c r="AY5" s="753"/>
      <c r="AZ5" s="226"/>
      <c r="BA5" s="226"/>
      <c r="BB5" s="226"/>
      <c r="BC5" s="226"/>
      <c r="BD5" s="226"/>
      <c r="BE5" s="227"/>
      <c r="BF5" s="227"/>
      <c r="BG5" s="227"/>
      <c r="BH5" s="227"/>
      <c r="BI5" s="227"/>
      <c r="BJ5" s="227"/>
      <c r="BK5" s="227"/>
      <c r="BL5" s="227"/>
      <c r="BM5" s="227"/>
      <c r="BN5" s="227"/>
      <c r="BO5" s="227"/>
      <c r="BP5" s="227"/>
      <c r="BQ5" s="740" t="s">
        <v>366</v>
      </c>
      <c r="BR5" s="741"/>
      <c r="BS5" s="741"/>
      <c r="BT5" s="741"/>
      <c r="BU5" s="741"/>
      <c r="BV5" s="741"/>
      <c r="BW5" s="741"/>
      <c r="BX5" s="741"/>
      <c r="BY5" s="741"/>
      <c r="BZ5" s="741"/>
      <c r="CA5" s="741"/>
      <c r="CB5" s="741"/>
      <c r="CC5" s="741"/>
      <c r="CD5" s="741"/>
      <c r="CE5" s="741"/>
      <c r="CF5" s="741"/>
      <c r="CG5" s="742"/>
      <c r="CH5" s="746" t="s">
        <v>367</v>
      </c>
      <c r="CI5" s="747"/>
      <c r="CJ5" s="747"/>
      <c r="CK5" s="747"/>
      <c r="CL5" s="748"/>
      <c r="CM5" s="746" t="s">
        <v>368</v>
      </c>
      <c r="CN5" s="747"/>
      <c r="CO5" s="747"/>
      <c r="CP5" s="747"/>
      <c r="CQ5" s="748"/>
      <c r="CR5" s="746" t="s">
        <v>369</v>
      </c>
      <c r="CS5" s="747"/>
      <c r="CT5" s="747"/>
      <c r="CU5" s="747"/>
      <c r="CV5" s="748"/>
      <c r="CW5" s="746" t="s">
        <v>370</v>
      </c>
      <c r="CX5" s="747"/>
      <c r="CY5" s="747"/>
      <c r="CZ5" s="747"/>
      <c r="DA5" s="748"/>
      <c r="DB5" s="746" t="s">
        <v>371</v>
      </c>
      <c r="DC5" s="747"/>
      <c r="DD5" s="747"/>
      <c r="DE5" s="747"/>
      <c r="DF5" s="748"/>
      <c r="DG5" s="776" t="s">
        <v>372</v>
      </c>
      <c r="DH5" s="777"/>
      <c r="DI5" s="777"/>
      <c r="DJ5" s="777"/>
      <c r="DK5" s="778"/>
      <c r="DL5" s="776" t="s">
        <v>373</v>
      </c>
      <c r="DM5" s="777"/>
      <c r="DN5" s="777"/>
      <c r="DO5" s="777"/>
      <c r="DP5" s="778"/>
      <c r="DQ5" s="746" t="s">
        <v>374</v>
      </c>
      <c r="DR5" s="747"/>
      <c r="DS5" s="747"/>
      <c r="DT5" s="747"/>
      <c r="DU5" s="748"/>
      <c r="DV5" s="746" t="s">
        <v>365</v>
      </c>
      <c r="DW5" s="747"/>
      <c r="DX5" s="747"/>
      <c r="DY5" s="747"/>
      <c r="DZ5" s="753"/>
      <c r="EA5" s="229"/>
    </row>
    <row r="6" spans="1:131" s="230"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9"/>
    </row>
    <row r="7" spans="1:131" s="230" customFormat="1" ht="26.25" customHeight="1" thickTop="1" x14ac:dyDescent="0.2">
      <c r="A7" s="231">
        <v>1</v>
      </c>
      <c r="B7" s="762" t="s">
        <v>375</v>
      </c>
      <c r="C7" s="763"/>
      <c r="D7" s="763"/>
      <c r="E7" s="763"/>
      <c r="F7" s="763"/>
      <c r="G7" s="763"/>
      <c r="H7" s="763"/>
      <c r="I7" s="763"/>
      <c r="J7" s="763"/>
      <c r="K7" s="763"/>
      <c r="L7" s="763"/>
      <c r="M7" s="763"/>
      <c r="N7" s="763"/>
      <c r="O7" s="763"/>
      <c r="P7" s="764"/>
      <c r="Q7" s="765">
        <v>51332</v>
      </c>
      <c r="R7" s="766"/>
      <c r="S7" s="766"/>
      <c r="T7" s="766"/>
      <c r="U7" s="766"/>
      <c r="V7" s="766">
        <v>48688</v>
      </c>
      <c r="W7" s="766"/>
      <c r="X7" s="766"/>
      <c r="Y7" s="766"/>
      <c r="Z7" s="766"/>
      <c r="AA7" s="766">
        <v>2644</v>
      </c>
      <c r="AB7" s="766"/>
      <c r="AC7" s="766"/>
      <c r="AD7" s="766"/>
      <c r="AE7" s="767"/>
      <c r="AF7" s="768">
        <v>1950</v>
      </c>
      <c r="AG7" s="769"/>
      <c r="AH7" s="769"/>
      <c r="AI7" s="769"/>
      <c r="AJ7" s="770"/>
      <c r="AK7" s="771" t="s">
        <v>544</v>
      </c>
      <c r="AL7" s="772"/>
      <c r="AM7" s="772"/>
      <c r="AN7" s="772"/>
      <c r="AO7" s="772"/>
      <c r="AP7" s="772">
        <v>22834</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1">
        <v>1</v>
      </c>
      <c r="BR7" s="232" t="s">
        <v>555</v>
      </c>
      <c r="BS7" s="759" t="s">
        <v>556</v>
      </c>
      <c r="BT7" s="760"/>
      <c r="BU7" s="760"/>
      <c r="BV7" s="760"/>
      <c r="BW7" s="760"/>
      <c r="BX7" s="760"/>
      <c r="BY7" s="760"/>
      <c r="BZ7" s="760"/>
      <c r="CA7" s="760"/>
      <c r="CB7" s="760"/>
      <c r="CC7" s="760"/>
      <c r="CD7" s="760"/>
      <c r="CE7" s="760"/>
      <c r="CF7" s="760"/>
      <c r="CG7" s="775"/>
      <c r="CH7" s="756">
        <v>0</v>
      </c>
      <c r="CI7" s="757"/>
      <c r="CJ7" s="757"/>
      <c r="CK7" s="757"/>
      <c r="CL7" s="758"/>
      <c r="CM7" s="756">
        <v>90</v>
      </c>
      <c r="CN7" s="757"/>
      <c r="CO7" s="757"/>
      <c r="CP7" s="757"/>
      <c r="CQ7" s="758"/>
      <c r="CR7" s="756">
        <v>5</v>
      </c>
      <c r="CS7" s="757"/>
      <c r="CT7" s="757"/>
      <c r="CU7" s="757"/>
      <c r="CV7" s="758"/>
      <c r="CW7" s="756" t="s">
        <v>544</v>
      </c>
      <c r="CX7" s="757"/>
      <c r="CY7" s="757"/>
      <c r="CZ7" s="757"/>
      <c r="DA7" s="758"/>
      <c r="DB7" s="756" t="s">
        <v>544</v>
      </c>
      <c r="DC7" s="757"/>
      <c r="DD7" s="757"/>
      <c r="DE7" s="757"/>
      <c r="DF7" s="758"/>
      <c r="DG7" s="756" t="s">
        <v>544</v>
      </c>
      <c r="DH7" s="757"/>
      <c r="DI7" s="757"/>
      <c r="DJ7" s="757"/>
      <c r="DK7" s="758"/>
      <c r="DL7" s="756" t="s">
        <v>544</v>
      </c>
      <c r="DM7" s="757"/>
      <c r="DN7" s="757"/>
      <c r="DO7" s="757"/>
      <c r="DP7" s="758"/>
      <c r="DQ7" s="756" t="s">
        <v>544</v>
      </c>
      <c r="DR7" s="757"/>
      <c r="DS7" s="757"/>
      <c r="DT7" s="757"/>
      <c r="DU7" s="758"/>
      <c r="DV7" s="759"/>
      <c r="DW7" s="760"/>
      <c r="DX7" s="760"/>
      <c r="DY7" s="760"/>
      <c r="DZ7" s="761"/>
      <c r="EA7" s="229"/>
    </row>
    <row r="8" spans="1:131" s="230" customFormat="1" ht="26.25" customHeight="1" x14ac:dyDescent="0.2">
      <c r="A8" s="233">
        <v>2</v>
      </c>
      <c r="B8" s="793"/>
      <c r="C8" s="794"/>
      <c r="D8" s="794"/>
      <c r="E8" s="794"/>
      <c r="F8" s="794"/>
      <c r="G8" s="794"/>
      <c r="H8" s="794"/>
      <c r="I8" s="794"/>
      <c r="J8" s="794"/>
      <c r="K8" s="794"/>
      <c r="L8" s="794"/>
      <c r="M8" s="794"/>
      <c r="N8" s="794"/>
      <c r="O8" s="794"/>
      <c r="P8" s="795"/>
      <c r="Q8" s="796"/>
      <c r="R8" s="797"/>
      <c r="S8" s="797"/>
      <c r="T8" s="797"/>
      <c r="U8" s="797"/>
      <c r="V8" s="797"/>
      <c r="W8" s="797"/>
      <c r="X8" s="797"/>
      <c r="Y8" s="797"/>
      <c r="Z8" s="797"/>
      <c r="AA8" s="797"/>
      <c r="AB8" s="797"/>
      <c r="AC8" s="797"/>
      <c r="AD8" s="797"/>
      <c r="AE8" s="798"/>
      <c r="AF8" s="799"/>
      <c r="AG8" s="800"/>
      <c r="AH8" s="800"/>
      <c r="AI8" s="800"/>
      <c r="AJ8" s="801"/>
      <c r="AK8" s="782"/>
      <c r="AL8" s="783"/>
      <c r="AM8" s="783"/>
      <c r="AN8" s="783"/>
      <c r="AO8" s="783"/>
      <c r="AP8" s="783"/>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3">
        <v>2</v>
      </c>
      <c r="BR8" s="234"/>
      <c r="BS8" s="786"/>
      <c r="BT8" s="787"/>
      <c r="BU8" s="787"/>
      <c r="BV8" s="787"/>
      <c r="BW8" s="787"/>
      <c r="BX8" s="787"/>
      <c r="BY8" s="787"/>
      <c r="BZ8" s="787"/>
      <c r="CA8" s="787"/>
      <c r="CB8" s="787"/>
      <c r="CC8" s="787"/>
      <c r="CD8" s="787"/>
      <c r="CE8" s="787"/>
      <c r="CF8" s="787"/>
      <c r="CG8" s="788"/>
      <c r="CH8" s="789"/>
      <c r="CI8" s="790"/>
      <c r="CJ8" s="790"/>
      <c r="CK8" s="790"/>
      <c r="CL8" s="791"/>
      <c r="CM8" s="789"/>
      <c r="CN8" s="790"/>
      <c r="CO8" s="790"/>
      <c r="CP8" s="790"/>
      <c r="CQ8" s="791"/>
      <c r="CR8" s="789"/>
      <c r="CS8" s="790"/>
      <c r="CT8" s="790"/>
      <c r="CU8" s="790"/>
      <c r="CV8" s="791"/>
      <c r="CW8" s="789"/>
      <c r="CX8" s="790"/>
      <c r="CY8" s="790"/>
      <c r="CZ8" s="790"/>
      <c r="DA8" s="791"/>
      <c r="DB8" s="789"/>
      <c r="DC8" s="790"/>
      <c r="DD8" s="790"/>
      <c r="DE8" s="790"/>
      <c r="DF8" s="791"/>
      <c r="DG8" s="789"/>
      <c r="DH8" s="790"/>
      <c r="DI8" s="790"/>
      <c r="DJ8" s="790"/>
      <c r="DK8" s="791"/>
      <c r="DL8" s="789"/>
      <c r="DM8" s="790"/>
      <c r="DN8" s="790"/>
      <c r="DO8" s="790"/>
      <c r="DP8" s="791"/>
      <c r="DQ8" s="789"/>
      <c r="DR8" s="790"/>
      <c r="DS8" s="790"/>
      <c r="DT8" s="790"/>
      <c r="DU8" s="791"/>
      <c r="DV8" s="786"/>
      <c r="DW8" s="787"/>
      <c r="DX8" s="787"/>
      <c r="DY8" s="787"/>
      <c r="DZ8" s="792"/>
      <c r="EA8" s="229"/>
    </row>
    <row r="9" spans="1:131" s="230" customFormat="1" ht="26.25" customHeight="1" x14ac:dyDescent="0.2">
      <c r="A9" s="233">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3">
        <v>3</v>
      </c>
      <c r="BR9" s="234"/>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9"/>
    </row>
    <row r="10" spans="1:131" s="230" customFormat="1" ht="26.25" customHeight="1" x14ac:dyDescent="0.2">
      <c r="A10" s="233">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3">
        <v>4</v>
      </c>
      <c r="BR10" s="234"/>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9"/>
    </row>
    <row r="11" spans="1:131" s="230" customFormat="1" ht="26.25" customHeight="1" x14ac:dyDescent="0.2">
      <c r="A11" s="233">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3">
        <v>5</v>
      </c>
      <c r="BR11" s="234"/>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9"/>
    </row>
    <row r="12" spans="1:131" s="230" customFormat="1" ht="26.25" customHeight="1" x14ac:dyDescent="0.2">
      <c r="A12" s="233">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3">
        <v>6</v>
      </c>
      <c r="BR12" s="234"/>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9"/>
    </row>
    <row r="13" spans="1:131" s="230" customFormat="1" ht="26.25" customHeight="1" x14ac:dyDescent="0.2">
      <c r="A13" s="233">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3">
        <v>7</v>
      </c>
      <c r="BR13" s="234"/>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9"/>
    </row>
    <row r="14" spans="1:131" s="230" customFormat="1" ht="26.25" customHeight="1" x14ac:dyDescent="0.2">
      <c r="A14" s="233">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3">
        <v>8</v>
      </c>
      <c r="BR14" s="234"/>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9"/>
    </row>
    <row r="15" spans="1:131" s="230" customFormat="1" ht="26.25" customHeight="1" x14ac:dyDescent="0.2">
      <c r="A15" s="233">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3">
        <v>9</v>
      </c>
      <c r="BR15" s="234"/>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9"/>
    </row>
    <row r="16" spans="1:131" s="230" customFormat="1" ht="26.25" customHeight="1" x14ac:dyDescent="0.2">
      <c r="A16" s="233">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3">
        <v>10</v>
      </c>
      <c r="BR16" s="234"/>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9"/>
    </row>
    <row r="17" spans="1:131" s="230" customFormat="1" ht="26.25" customHeight="1" x14ac:dyDescent="0.2">
      <c r="A17" s="233">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3">
        <v>11</v>
      </c>
      <c r="BR17" s="234"/>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9"/>
    </row>
    <row r="18" spans="1:131" s="230" customFormat="1" ht="26.25" customHeight="1" x14ac:dyDescent="0.2">
      <c r="A18" s="233">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3">
        <v>12</v>
      </c>
      <c r="BR18" s="234"/>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9"/>
    </row>
    <row r="19" spans="1:131" s="230" customFormat="1" ht="26.25" customHeight="1" x14ac:dyDescent="0.2">
      <c r="A19" s="233">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3">
        <v>13</v>
      </c>
      <c r="BR19" s="234"/>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9"/>
    </row>
    <row r="20" spans="1:131" s="230" customFormat="1" ht="26.25" customHeight="1" x14ac:dyDescent="0.2">
      <c r="A20" s="233">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3">
        <v>14</v>
      </c>
      <c r="BR20" s="234"/>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9"/>
    </row>
    <row r="21" spans="1:131" s="230" customFormat="1" ht="26.25" customHeight="1" thickBot="1" x14ac:dyDescent="0.25">
      <c r="A21" s="233">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3">
        <v>15</v>
      </c>
      <c r="BR21" s="234"/>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9"/>
    </row>
    <row r="22" spans="1:131" s="230" customFormat="1" ht="26.25" customHeight="1" x14ac:dyDescent="0.2">
      <c r="A22" s="233">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27"/>
      <c r="BF22" s="227"/>
      <c r="BG22" s="227"/>
      <c r="BH22" s="227"/>
      <c r="BI22" s="227"/>
      <c r="BJ22" s="227"/>
      <c r="BK22" s="227"/>
      <c r="BL22" s="227"/>
      <c r="BM22" s="227"/>
      <c r="BN22" s="227"/>
      <c r="BO22" s="227"/>
      <c r="BP22" s="227"/>
      <c r="BQ22" s="233">
        <v>16</v>
      </c>
      <c r="BR22" s="234"/>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9"/>
    </row>
    <row r="23" spans="1:131" s="230" customFormat="1" ht="26.25" customHeight="1" thickBot="1" x14ac:dyDescent="0.25">
      <c r="A23" s="235" t="s">
        <v>377</v>
      </c>
      <c r="B23" s="802" t="s">
        <v>378</v>
      </c>
      <c r="C23" s="803"/>
      <c r="D23" s="803"/>
      <c r="E23" s="803"/>
      <c r="F23" s="803"/>
      <c r="G23" s="803"/>
      <c r="H23" s="803"/>
      <c r="I23" s="803"/>
      <c r="J23" s="803"/>
      <c r="K23" s="803"/>
      <c r="L23" s="803"/>
      <c r="M23" s="803"/>
      <c r="N23" s="803"/>
      <c r="O23" s="803"/>
      <c r="P23" s="804"/>
      <c r="Q23" s="805">
        <v>51328</v>
      </c>
      <c r="R23" s="806"/>
      <c r="S23" s="806"/>
      <c r="T23" s="806"/>
      <c r="U23" s="806"/>
      <c r="V23" s="806">
        <v>48684</v>
      </c>
      <c r="W23" s="806"/>
      <c r="X23" s="806"/>
      <c r="Y23" s="806"/>
      <c r="Z23" s="806"/>
      <c r="AA23" s="806">
        <v>2644</v>
      </c>
      <c r="AB23" s="806"/>
      <c r="AC23" s="806"/>
      <c r="AD23" s="806"/>
      <c r="AE23" s="807"/>
      <c r="AF23" s="808">
        <v>1950</v>
      </c>
      <c r="AG23" s="806"/>
      <c r="AH23" s="806"/>
      <c r="AI23" s="806"/>
      <c r="AJ23" s="809"/>
      <c r="AK23" s="810"/>
      <c r="AL23" s="811"/>
      <c r="AM23" s="811"/>
      <c r="AN23" s="811"/>
      <c r="AO23" s="811"/>
      <c r="AP23" s="806">
        <v>22834</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3">
        <v>17</v>
      </c>
      <c r="BR23" s="234"/>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9"/>
    </row>
    <row r="24" spans="1:131" s="230" customFormat="1" ht="26.25" customHeight="1" x14ac:dyDescent="0.2">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3">
        <v>18</v>
      </c>
      <c r="BR24" s="234"/>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9"/>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6"/>
      <c r="BP25" s="236"/>
      <c r="BQ25" s="233">
        <v>19</v>
      </c>
      <c r="BR25" s="234"/>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358</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365</v>
      </c>
      <c r="BF26" s="747"/>
      <c r="BG26" s="747"/>
      <c r="BH26" s="747"/>
      <c r="BI26" s="753"/>
      <c r="BJ26" s="226"/>
      <c r="BK26" s="226"/>
      <c r="BL26" s="226"/>
      <c r="BM26" s="226"/>
      <c r="BN26" s="226"/>
      <c r="BO26" s="236"/>
      <c r="BP26" s="236"/>
      <c r="BQ26" s="233">
        <v>20</v>
      </c>
      <c r="BR26" s="234"/>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6"/>
      <c r="BP27" s="236"/>
      <c r="BQ27" s="233">
        <v>21</v>
      </c>
      <c r="BR27" s="234"/>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7">
        <v>1</v>
      </c>
      <c r="B28" s="762" t="s">
        <v>389</v>
      </c>
      <c r="C28" s="763"/>
      <c r="D28" s="763"/>
      <c r="E28" s="763"/>
      <c r="F28" s="763"/>
      <c r="G28" s="763"/>
      <c r="H28" s="763"/>
      <c r="I28" s="763"/>
      <c r="J28" s="763"/>
      <c r="K28" s="763"/>
      <c r="L28" s="763"/>
      <c r="M28" s="763"/>
      <c r="N28" s="763"/>
      <c r="O28" s="763"/>
      <c r="P28" s="764"/>
      <c r="Q28" s="835">
        <v>11757</v>
      </c>
      <c r="R28" s="836"/>
      <c r="S28" s="836"/>
      <c r="T28" s="836"/>
      <c r="U28" s="836"/>
      <c r="V28" s="836">
        <v>11747</v>
      </c>
      <c r="W28" s="836"/>
      <c r="X28" s="836"/>
      <c r="Y28" s="836"/>
      <c r="Z28" s="836"/>
      <c r="AA28" s="836">
        <v>10</v>
      </c>
      <c r="AB28" s="836"/>
      <c r="AC28" s="836"/>
      <c r="AD28" s="836"/>
      <c r="AE28" s="837"/>
      <c r="AF28" s="838">
        <v>10</v>
      </c>
      <c r="AG28" s="836"/>
      <c r="AH28" s="836"/>
      <c r="AI28" s="836"/>
      <c r="AJ28" s="839"/>
      <c r="AK28" s="840">
        <v>1581</v>
      </c>
      <c r="AL28" s="841"/>
      <c r="AM28" s="841"/>
      <c r="AN28" s="841"/>
      <c r="AO28" s="841"/>
      <c r="AP28" s="841" t="s">
        <v>544</v>
      </c>
      <c r="AQ28" s="841"/>
      <c r="AR28" s="841"/>
      <c r="AS28" s="841"/>
      <c r="AT28" s="841"/>
      <c r="AU28" s="841" t="s">
        <v>544</v>
      </c>
      <c r="AV28" s="841"/>
      <c r="AW28" s="841"/>
      <c r="AX28" s="841"/>
      <c r="AY28" s="841"/>
      <c r="AZ28" s="842" t="s">
        <v>544</v>
      </c>
      <c r="BA28" s="842"/>
      <c r="BB28" s="842"/>
      <c r="BC28" s="842"/>
      <c r="BD28" s="842"/>
      <c r="BE28" s="833"/>
      <c r="BF28" s="833"/>
      <c r="BG28" s="833"/>
      <c r="BH28" s="833"/>
      <c r="BI28" s="834"/>
      <c r="BJ28" s="226"/>
      <c r="BK28" s="226"/>
      <c r="BL28" s="226"/>
      <c r="BM28" s="226"/>
      <c r="BN28" s="226"/>
      <c r="BO28" s="236"/>
      <c r="BP28" s="236"/>
      <c r="BQ28" s="233">
        <v>22</v>
      </c>
      <c r="BR28" s="234"/>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7">
        <v>2</v>
      </c>
      <c r="B29" s="793" t="s">
        <v>390</v>
      </c>
      <c r="C29" s="794"/>
      <c r="D29" s="794"/>
      <c r="E29" s="794"/>
      <c r="F29" s="794"/>
      <c r="G29" s="794"/>
      <c r="H29" s="794"/>
      <c r="I29" s="794"/>
      <c r="J29" s="794"/>
      <c r="K29" s="794"/>
      <c r="L29" s="794"/>
      <c r="M29" s="794"/>
      <c r="N29" s="794"/>
      <c r="O29" s="794"/>
      <c r="P29" s="795"/>
      <c r="Q29" s="796">
        <v>10722</v>
      </c>
      <c r="R29" s="797"/>
      <c r="S29" s="797"/>
      <c r="T29" s="797"/>
      <c r="U29" s="797"/>
      <c r="V29" s="797">
        <v>10669</v>
      </c>
      <c r="W29" s="797"/>
      <c r="X29" s="797"/>
      <c r="Y29" s="797"/>
      <c r="Z29" s="797"/>
      <c r="AA29" s="797">
        <v>53</v>
      </c>
      <c r="AB29" s="797"/>
      <c r="AC29" s="797"/>
      <c r="AD29" s="797"/>
      <c r="AE29" s="798"/>
      <c r="AF29" s="799">
        <v>53</v>
      </c>
      <c r="AG29" s="800"/>
      <c r="AH29" s="800"/>
      <c r="AI29" s="800"/>
      <c r="AJ29" s="801"/>
      <c r="AK29" s="847">
        <v>1763</v>
      </c>
      <c r="AL29" s="843"/>
      <c r="AM29" s="843"/>
      <c r="AN29" s="843"/>
      <c r="AO29" s="843"/>
      <c r="AP29" s="843" t="s">
        <v>544</v>
      </c>
      <c r="AQ29" s="843"/>
      <c r="AR29" s="843"/>
      <c r="AS29" s="843"/>
      <c r="AT29" s="843"/>
      <c r="AU29" s="843" t="s">
        <v>544</v>
      </c>
      <c r="AV29" s="843"/>
      <c r="AW29" s="843"/>
      <c r="AX29" s="843"/>
      <c r="AY29" s="843"/>
      <c r="AZ29" s="844" t="s">
        <v>544</v>
      </c>
      <c r="BA29" s="844"/>
      <c r="BB29" s="844"/>
      <c r="BC29" s="844"/>
      <c r="BD29" s="844"/>
      <c r="BE29" s="845"/>
      <c r="BF29" s="845"/>
      <c r="BG29" s="845"/>
      <c r="BH29" s="845"/>
      <c r="BI29" s="846"/>
      <c r="BJ29" s="226"/>
      <c r="BK29" s="226"/>
      <c r="BL29" s="226"/>
      <c r="BM29" s="226"/>
      <c r="BN29" s="226"/>
      <c r="BO29" s="236"/>
      <c r="BP29" s="236"/>
      <c r="BQ29" s="233">
        <v>23</v>
      </c>
      <c r="BR29" s="234"/>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7">
        <v>3</v>
      </c>
      <c r="B30" s="793" t="s">
        <v>391</v>
      </c>
      <c r="C30" s="794"/>
      <c r="D30" s="794"/>
      <c r="E30" s="794"/>
      <c r="F30" s="794"/>
      <c r="G30" s="794"/>
      <c r="H30" s="794"/>
      <c r="I30" s="794"/>
      <c r="J30" s="794"/>
      <c r="K30" s="794"/>
      <c r="L30" s="794"/>
      <c r="M30" s="794"/>
      <c r="N30" s="794"/>
      <c r="O30" s="794"/>
      <c r="P30" s="795"/>
      <c r="Q30" s="796">
        <v>3693</v>
      </c>
      <c r="R30" s="797"/>
      <c r="S30" s="797"/>
      <c r="T30" s="797"/>
      <c r="U30" s="797"/>
      <c r="V30" s="797">
        <v>3652</v>
      </c>
      <c r="W30" s="797"/>
      <c r="X30" s="797"/>
      <c r="Y30" s="797"/>
      <c r="Z30" s="797"/>
      <c r="AA30" s="797">
        <v>41</v>
      </c>
      <c r="AB30" s="797"/>
      <c r="AC30" s="797"/>
      <c r="AD30" s="797"/>
      <c r="AE30" s="798"/>
      <c r="AF30" s="799">
        <v>41</v>
      </c>
      <c r="AG30" s="800"/>
      <c r="AH30" s="800"/>
      <c r="AI30" s="800"/>
      <c r="AJ30" s="801"/>
      <c r="AK30" s="847">
        <v>408</v>
      </c>
      <c r="AL30" s="843"/>
      <c r="AM30" s="843"/>
      <c r="AN30" s="843"/>
      <c r="AO30" s="843"/>
      <c r="AP30" s="843" t="s">
        <v>544</v>
      </c>
      <c r="AQ30" s="843"/>
      <c r="AR30" s="843"/>
      <c r="AS30" s="843"/>
      <c r="AT30" s="843"/>
      <c r="AU30" s="843" t="s">
        <v>544</v>
      </c>
      <c r="AV30" s="843"/>
      <c r="AW30" s="843"/>
      <c r="AX30" s="843"/>
      <c r="AY30" s="843"/>
      <c r="AZ30" s="844" t="s">
        <v>544</v>
      </c>
      <c r="BA30" s="844"/>
      <c r="BB30" s="844"/>
      <c r="BC30" s="844"/>
      <c r="BD30" s="844"/>
      <c r="BE30" s="845"/>
      <c r="BF30" s="845"/>
      <c r="BG30" s="845"/>
      <c r="BH30" s="845"/>
      <c r="BI30" s="846"/>
      <c r="BJ30" s="226"/>
      <c r="BK30" s="226"/>
      <c r="BL30" s="226"/>
      <c r="BM30" s="226"/>
      <c r="BN30" s="226"/>
      <c r="BO30" s="236"/>
      <c r="BP30" s="236"/>
      <c r="BQ30" s="233">
        <v>24</v>
      </c>
      <c r="BR30" s="234"/>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7">
        <v>4</v>
      </c>
      <c r="B31" s="793" t="s">
        <v>392</v>
      </c>
      <c r="C31" s="794"/>
      <c r="D31" s="794"/>
      <c r="E31" s="794"/>
      <c r="F31" s="794"/>
      <c r="G31" s="794"/>
      <c r="H31" s="794"/>
      <c r="I31" s="794"/>
      <c r="J31" s="794"/>
      <c r="K31" s="794"/>
      <c r="L31" s="794"/>
      <c r="M31" s="794"/>
      <c r="N31" s="794"/>
      <c r="O31" s="794"/>
      <c r="P31" s="795"/>
      <c r="Q31" s="796">
        <v>2148</v>
      </c>
      <c r="R31" s="797"/>
      <c r="S31" s="797"/>
      <c r="T31" s="797"/>
      <c r="U31" s="797"/>
      <c r="V31" s="797">
        <v>2085</v>
      </c>
      <c r="W31" s="797"/>
      <c r="X31" s="797"/>
      <c r="Y31" s="797"/>
      <c r="Z31" s="797"/>
      <c r="AA31" s="797">
        <v>63</v>
      </c>
      <c r="AB31" s="797"/>
      <c r="AC31" s="797"/>
      <c r="AD31" s="797"/>
      <c r="AE31" s="798"/>
      <c r="AF31" s="799">
        <v>298</v>
      </c>
      <c r="AG31" s="800"/>
      <c r="AH31" s="800"/>
      <c r="AI31" s="800"/>
      <c r="AJ31" s="801"/>
      <c r="AK31" s="847">
        <v>662</v>
      </c>
      <c r="AL31" s="843"/>
      <c r="AM31" s="843"/>
      <c r="AN31" s="843"/>
      <c r="AO31" s="843"/>
      <c r="AP31" s="843">
        <v>5159</v>
      </c>
      <c r="AQ31" s="843"/>
      <c r="AR31" s="843"/>
      <c r="AS31" s="843"/>
      <c r="AT31" s="843"/>
      <c r="AU31" s="843">
        <v>1372</v>
      </c>
      <c r="AV31" s="843"/>
      <c r="AW31" s="843"/>
      <c r="AX31" s="843"/>
      <c r="AY31" s="843"/>
      <c r="AZ31" s="844" t="s">
        <v>544</v>
      </c>
      <c r="BA31" s="844"/>
      <c r="BB31" s="844"/>
      <c r="BC31" s="844"/>
      <c r="BD31" s="844"/>
      <c r="BE31" s="845" t="s">
        <v>393</v>
      </c>
      <c r="BF31" s="845"/>
      <c r="BG31" s="845"/>
      <c r="BH31" s="845"/>
      <c r="BI31" s="846"/>
      <c r="BJ31" s="226"/>
      <c r="BK31" s="226"/>
      <c r="BL31" s="226"/>
      <c r="BM31" s="226"/>
      <c r="BN31" s="226"/>
      <c r="BO31" s="236"/>
      <c r="BP31" s="236"/>
      <c r="BQ31" s="233">
        <v>25</v>
      </c>
      <c r="BR31" s="234"/>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7">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6"/>
      <c r="BP32" s="236"/>
      <c r="BQ32" s="233">
        <v>26</v>
      </c>
      <c r="BR32" s="234"/>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7">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6"/>
      <c r="BP33" s="236"/>
      <c r="BQ33" s="233">
        <v>27</v>
      </c>
      <c r="BR33" s="234"/>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7">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6"/>
      <c r="BP34" s="236"/>
      <c r="BQ34" s="233">
        <v>28</v>
      </c>
      <c r="BR34" s="234"/>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7">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6"/>
      <c r="BP35" s="236"/>
      <c r="BQ35" s="233">
        <v>29</v>
      </c>
      <c r="BR35" s="234"/>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7">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6"/>
      <c r="BP36" s="236"/>
      <c r="BQ36" s="233">
        <v>30</v>
      </c>
      <c r="BR36" s="234"/>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7">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6"/>
      <c r="BP37" s="236"/>
      <c r="BQ37" s="233">
        <v>31</v>
      </c>
      <c r="BR37" s="234"/>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7">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6"/>
      <c r="BP38" s="236"/>
      <c r="BQ38" s="233">
        <v>32</v>
      </c>
      <c r="BR38" s="234"/>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7">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6"/>
      <c r="BP39" s="236"/>
      <c r="BQ39" s="233">
        <v>33</v>
      </c>
      <c r="BR39" s="234"/>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3">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6"/>
      <c r="BP40" s="236"/>
      <c r="BQ40" s="233">
        <v>34</v>
      </c>
      <c r="BR40" s="234"/>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3">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6"/>
      <c r="BP41" s="236"/>
      <c r="BQ41" s="233">
        <v>35</v>
      </c>
      <c r="BR41" s="234"/>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3">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6"/>
      <c r="BP42" s="236"/>
      <c r="BQ42" s="233">
        <v>36</v>
      </c>
      <c r="BR42" s="234"/>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3">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6"/>
      <c r="BP43" s="236"/>
      <c r="BQ43" s="233">
        <v>37</v>
      </c>
      <c r="BR43" s="234"/>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3">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6"/>
      <c r="BP44" s="236"/>
      <c r="BQ44" s="233">
        <v>38</v>
      </c>
      <c r="BR44" s="234"/>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3">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6"/>
      <c r="BP45" s="236"/>
      <c r="BQ45" s="233">
        <v>39</v>
      </c>
      <c r="BR45" s="234"/>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3">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6"/>
      <c r="BP46" s="236"/>
      <c r="BQ46" s="233">
        <v>40</v>
      </c>
      <c r="BR46" s="234"/>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3">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6"/>
      <c r="BP47" s="236"/>
      <c r="BQ47" s="233">
        <v>41</v>
      </c>
      <c r="BR47" s="234"/>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3">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6"/>
      <c r="BP48" s="236"/>
      <c r="BQ48" s="233">
        <v>42</v>
      </c>
      <c r="BR48" s="234"/>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3">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6"/>
      <c r="BP49" s="236"/>
      <c r="BQ49" s="233">
        <v>43</v>
      </c>
      <c r="BR49" s="234"/>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3">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6"/>
      <c r="BP50" s="236"/>
      <c r="BQ50" s="233">
        <v>44</v>
      </c>
      <c r="BR50" s="234"/>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3">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6"/>
      <c r="BP51" s="236"/>
      <c r="BQ51" s="233">
        <v>45</v>
      </c>
      <c r="BR51" s="234"/>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3">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6"/>
      <c r="BP52" s="236"/>
      <c r="BQ52" s="233">
        <v>46</v>
      </c>
      <c r="BR52" s="234"/>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3">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6"/>
      <c r="BP53" s="236"/>
      <c r="BQ53" s="233">
        <v>47</v>
      </c>
      <c r="BR53" s="234"/>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3">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6"/>
      <c r="BP54" s="236"/>
      <c r="BQ54" s="233">
        <v>48</v>
      </c>
      <c r="BR54" s="234"/>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3">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6"/>
      <c r="BP55" s="236"/>
      <c r="BQ55" s="233">
        <v>49</v>
      </c>
      <c r="BR55" s="234"/>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3">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6"/>
      <c r="BP56" s="236"/>
      <c r="BQ56" s="233">
        <v>50</v>
      </c>
      <c r="BR56" s="234"/>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3">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6"/>
      <c r="BP57" s="236"/>
      <c r="BQ57" s="233">
        <v>51</v>
      </c>
      <c r="BR57" s="234"/>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3">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6"/>
      <c r="BP58" s="236"/>
      <c r="BQ58" s="233">
        <v>52</v>
      </c>
      <c r="BR58" s="234"/>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3">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6"/>
      <c r="BP59" s="236"/>
      <c r="BQ59" s="233">
        <v>53</v>
      </c>
      <c r="BR59" s="234"/>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3">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6"/>
      <c r="BP60" s="236"/>
      <c r="BQ60" s="233">
        <v>54</v>
      </c>
      <c r="BR60" s="234"/>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3">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6"/>
      <c r="BP61" s="236"/>
      <c r="BQ61" s="233">
        <v>55</v>
      </c>
      <c r="BR61" s="234"/>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3">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394</v>
      </c>
      <c r="BK62" s="819"/>
      <c r="BL62" s="819"/>
      <c r="BM62" s="819"/>
      <c r="BN62" s="820"/>
      <c r="BO62" s="236"/>
      <c r="BP62" s="236"/>
      <c r="BQ62" s="233">
        <v>56</v>
      </c>
      <c r="BR62" s="234"/>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5" t="s">
        <v>377</v>
      </c>
      <c r="B63" s="802" t="s">
        <v>395</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402</v>
      </c>
      <c r="AG63" s="857"/>
      <c r="AH63" s="857"/>
      <c r="AI63" s="857"/>
      <c r="AJ63" s="858"/>
      <c r="AK63" s="859"/>
      <c r="AL63" s="854"/>
      <c r="AM63" s="854"/>
      <c r="AN63" s="854"/>
      <c r="AO63" s="854"/>
      <c r="AP63" s="857">
        <v>5159</v>
      </c>
      <c r="AQ63" s="857"/>
      <c r="AR63" s="857"/>
      <c r="AS63" s="857"/>
      <c r="AT63" s="857"/>
      <c r="AU63" s="857">
        <v>1372</v>
      </c>
      <c r="AV63" s="857"/>
      <c r="AW63" s="857"/>
      <c r="AX63" s="857"/>
      <c r="AY63" s="857"/>
      <c r="AZ63" s="861"/>
      <c r="BA63" s="861"/>
      <c r="BB63" s="861"/>
      <c r="BC63" s="861"/>
      <c r="BD63" s="861"/>
      <c r="BE63" s="862"/>
      <c r="BF63" s="862"/>
      <c r="BG63" s="862"/>
      <c r="BH63" s="862"/>
      <c r="BI63" s="863"/>
      <c r="BJ63" s="864" t="s">
        <v>122</v>
      </c>
      <c r="BK63" s="865"/>
      <c r="BL63" s="865"/>
      <c r="BM63" s="865"/>
      <c r="BN63" s="866"/>
      <c r="BO63" s="236"/>
      <c r="BP63" s="236"/>
      <c r="BQ63" s="233">
        <v>57</v>
      </c>
      <c r="BR63" s="234"/>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397</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398</v>
      </c>
      <c r="AV66" s="747"/>
      <c r="AW66" s="747"/>
      <c r="AX66" s="747"/>
      <c r="AY66" s="748"/>
      <c r="AZ66" s="746" t="s">
        <v>365</v>
      </c>
      <c r="BA66" s="747"/>
      <c r="BB66" s="747"/>
      <c r="BC66" s="747"/>
      <c r="BD66" s="753"/>
      <c r="BE66" s="236"/>
      <c r="BF66" s="236"/>
      <c r="BG66" s="236"/>
      <c r="BH66" s="236"/>
      <c r="BI66" s="236"/>
      <c r="BJ66" s="236"/>
      <c r="BK66" s="236"/>
      <c r="BL66" s="236"/>
      <c r="BM66" s="236"/>
      <c r="BN66" s="236"/>
      <c r="BO66" s="236"/>
      <c r="BP66" s="236"/>
      <c r="BQ66" s="233">
        <v>60</v>
      </c>
      <c r="BR66" s="238"/>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6"/>
      <c r="BF67" s="236"/>
      <c r="BG67" s="236"/>
      <c r="BH67" s="236"/>
      <c r="BI67" s="236"/>
      <c r="BJ67" s="236"/>
      <c r="BK67" s="236"/>
      <c r="BL67" s="236"/>
      <c r="BM67" s="236"/>
      <c r="BN67" s="236"/>
      <c r="BO67" s="236"/>
      <c r="BP67" s="236"/>
      <c r="BQ67" s="233">
        <v>61</v>
      </c>
      <c r="BR67" s="238"/>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1">
        <v>1</v>
      </c>
      <c r="B68" s="882" t="s">
        <v>545</v>
      </c>
      <c r="C68" s="883"/>
      <c r="D68" s="883"/>
      <c r="E68" s="883"/>
      <c r="F68" s="883"/>
      <c r="G68" s="883"/>
      <c r="H68" s="883"/>
      <c r="I68" s="883"/>
      <c r="J68" s="883"/>
      <c r="K68" s="883"/>
      <c r="L68" s="883"/>
      <c r="M68" s="883"/>
      <c r="N68" s="883"/>
      <c r="O68" s="883"/>
      <c r="P68" s="884"/>
      <c r="Q68" s="885">
        <v>21044</v>
      </c>
      <c r="R68" s="879"/>
      <c r="S68" s="879"/>
      <c r="T68" s="879"/>
      <c r="U68" s="879"/>
      <c r="V68" s="879">
        <v>21292</v>
      </c>
      <c r="W68" s="879"/>
      <c r="X68" s="879"/>
      <c r="Y68" s="879"/>
      <c r="Z68" s="879"/>
      <c r="AA68" s="879">
        <v>-248</v>
      </c>
      <c r="AB68" s="879"/>
      <c r="AC68" s="879"/>
      <c r="AD68" s="879"/>
      <c r="AE68" s="879"/>
      <c r="AF68" s="879">
        <v>10300</v>
      </c>
      <c r="AG68" s="879"/>
      <c r="AH68" s="879"/>
      <c r="AI68" s="879"/>
      <c r="AJ68" s="879"/>
      <c r="AK68" s="879">
        <v>1533</v>
      </c>
      <c r="AL68" s="879"/>
      <c r="AM68" s="879"/>
      <c r="AN68" s="879"/>
      <c r="AO68" s="879"/>
      <c r="AP68" s="879">
        <v>5975</v>
      </c>
      <c r="AQ68" s="879"/>
      <c r="AR68" s="879"/>
      <c r="AS68" s="879"/>
      <c r="AT68" s="879"/>
      <c r="AU68" s="879">
        <v>155</v>
      </c>
      <c r="AV68" s="879"/>
      <c r="AW68" s="879"/>
      <c r="AX68" s="879"/>
      <c r="AY68" s="879"/>
      <c r="AZ68" s="880"/>
      <c r="BA68" s="880"/>
      <c r="BB68" s="880"/>
      <c r="BC68" s="880"/>
      <c r="BD68" s="881"/>
      <c r="BE68" s="236"/>
      <c r="BF68" s="236"/>
      <c r="BG68" s="236"/>
      <c r="BH68" s="236"/>
      <c r="BI68" s="236"/>
      <c r="BJ68" s="236"/>
      <c r="BK68" s="236"/>
      <c r="BL68" s="236"/>
      <c r="BM68" s="236"/>
      <c r="BN68" s="236"/>
      <c r="BO68" s="236"/>
      <c r="BP68" s="236"/>
      <c r="BQ68" s="233">
        <v>62</v>
      </c>
      <c r="BR68" s="238"/>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3">
        <v>2</v>
      </c>
      <c r="B69" s="886" t="s">
        <v>546</v>
      </c>
      <c r="C69" s="887"/>
      <c r="D69" s="887"/>
      <c r="E69" s="887"/>
      <c r="F69" s="887"/>
      <c r="G69" s="887"/>
      <c r="H69" s="887"/>
      <c r="I69" s="887"/>
      <c r="J69" s="887"/>
      <c r="K69" s="887"/>
      <c r="L69" s="887"/>
      <c r="M69" s="887"/>
      <c r="N69" s="887"/>
      <c r="O69" s="887"/>
      <c r="P69" s="888"/>
      <c r="Q69" s="889">
        <v>2808</v>
      </c>
      <c r="R69" s="843"/>
      <c r="S69" s="843"/>
      <c r="T69" s="843"/>
      <c r="U69" s="843"/>
      <c r="V69" s="843">
        <v>2426</v>
      </c>
      <c r="W69" s="843"/>
      <c r="X69" s="843"/>
      <c r="Y69" s="843"/>
      <c r="Z69" s="843"/>
      <c r="AA69" s="843">
        <v>382</v>
      </c>
      <c r="AB69" s="843"/>
      <c r="AC69" s="843"/>
      <c r="AD69" s="843"/>
      <c r="AE69" s="843"/>
      <c r="AF69" s="843">
        <v>382</v>
      </c>
      <c r="AG69" s="843"/>
      <c r="AH69" s="843"/>
      <c r="AI69" s="843"/>
      <c r="AJ69" s="843"/>
      <c r="AK69" s="843">
        <v>23551</v>
      </c>
      <c r="AL69" s="843"/>
      <c r="AM69" s="843"/>
      <c r="AN69" s="843"/>
      <c r="AO69" s="843"/>
      <c r="AP69" s="843" t="s">
        <v>544</v>
      </c>
      <c r="AQ69" s="843"/>
      <c r="AR69" s="843"/>
      <c r="AS69" s="843"/>
      <c r="AT69" s="843"/>
      <c r="AU69" s="843" t="s">
        <v>544</v>
      </c>
      <c r="AV69" s="843"/>
      <c r="AW69" s="843"/>
      <c r="AX69" s="843"/>
      <c r="AY69" s="843"/>
      <c r="AZ69" s="845"/>
      <c r="BA69" s="845"/>
      <c r="BB69" s="845"/>
      <c r="BC69" s="845"/>
      <c r="BD69" s="846"/>
      <c r="BE69" s="236"/>
      <c r="BF69" s="236"/>
      <c r="BG69" s="236"/>
      <c r="BH69" s="236"/>
      <c r="BI69" s="236"/>
      <c r="BJ69" s="236"/>
      <c r="BK69" s="236"/>
      <c r="BL69" s="236"/>
      <c r="BM69" s="236"/>
      <c r="BN69" s="236"/>
      <c r="BO69" s="236"/>
      <c r="BP69" s="236"/>
      <c r="BQ69" s="233">
        <v>63</v>
      </c>
      <c r="BR69" s="238"/>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3">
        <v>3</v>
      </c>
      <c r="B70" s="886" t="s">
        <v>547</v>
      </c>
      <c r="C70" s="887"/>
      <c r="D70" s="887"/>
      <c r="E70" s="887"/>
      <c r="F70" s="887"/>
      <c r="G70" s="887"/>
      <c r="H70" s="887"/>
      <c r="I70" s="887"/>
      <c r="J70" s="887"/>
      <c r="K70" s="887"/>
      <c r="L70" s="887"/>
      <c r="M70" s="887"/>
      <c r="N70" s="887"/>
      <c r="O70" s="887"/>
      <c r="P70" s="888"/>
      <c r="Q70" s="889">
        <v>9022</v>
      </c>
      <c r="R70" s="843"/>
      <c r="S70" s="843"/>
      <c r="T70" s="843"/>
      <c r="U70" s="843"/>
      <c r="V70" s="843">
        <v>8620</v>
      </c>
      <c r="W70" s="843"/>
      <c r="X70" s="843"/>
      <c r="Y70" s="843"/>
      <c r="Z70" s="843"/>
      <c r="AA70" s="843">
        <v>402</v>
      </c>
      <c r="AB70" s="843"/>
      <c r="AC70" s="843"/>
      <c r="AD70" s="843"/>
      <c r="AE70" s="843"/>
      <c r="AF70" s="843">
        <v>402</v>
      </c>
      <c r="AG70" s="843"/>
      <c r="AH70" s="843"/>
      <c r="AI70" s="843"/>
      <c r="AJ70" s="843"/>
      <c r="AK70" s="843" t="s">
        <v>544</v>
      </c>
      <c r="AL70" s="843"/>
      <c r="AM70" s="843"/>
      <c r="AN70" s="843"/>
      <c r="AO70" s="843"/>
      <c r="AP70" s="843">
        <v>158</v>
      </c>
      <c r="AQ70" s="843"/>
      <c r="AR70" s="843"/>
      <c r="AS70" s="843"/>
      <c r="AT70" s="843"/>
      <c r="AU70" s="843">
        <v>6</v>
      </c>
      <c r="AV70" s="843"/>
      <c r="AW70" s="843"/>
      <c r="AX70" s="843"/>
      <c r="AY70" s="843"/>
      <c r="AZ70" s="845"/>
      <c r="BA70" s="845"/>
      <c r="BB70" s="845"/>
      <c r="BC70" s="845"/>
      <c r="BD70" s="846"/>
      <c r="BE70" s="236"/>
      <c r="BF70" s="236"/>
      <c r="BG70" s="236"/>
      <c r="BH70" s="236"/>
      <c r="BI70" s="236"/>
      <c r="BJ70" s="236"/>
      <c r="BK70" s="236"/>
      <c r="BL70" s="236"/>
      <c r="BM70" s="236"/>
      <c r="BN70" s="236"/>
      <c r="BO70" s="236"/>
      <c r="BP70" s="236"/>
      <c r="BQ70" s="233">
        <v>64</v>
      </c>
      <c r="BR70" s="238"/>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3">
        <v>4</v>
      </c>
      <c r="B71" s="886" t="s">
        <v>548</v>
      </c>
      <c r="C71" s="887"/>
      <c r="D71" s="887"/>
      <c r="E71" s="887"/>
      <c r="F71" s="887"/>
      <c r="G71" s="887"/>
      <c r="H71" s="887"/>
      <c r="I71" s="887"/>
      <c r="J71" s="887"/>
      <c r="K71" s="887"/>
      <c r="L71" s="887"/>
      <c r="M71" s="887"/>
      <c r="N71" s="887"/>
      <c r="O71" s="887"/>
      <c r="P71" s="888"/>
      <c r="Q71" s="889">
        <v>470</v>
      </c>
      <c r="R71" s="843"/>
      <c r="S71" s="843"/>
      <c r="T71" s="843"/>
      <c r="U71" s="843"/>
      <c r="V71" s="843">
        <v>456</v>
      </c>
      <c r="W71" s="843"/>
      <c r="X71" s="843"/>
      <c r="Y71" s="843"/>
      <c r="Z71" s="843"/>
      <c r="AA71" s="843">
        <v>14</v>
      </c>
      <c r="AB71" s="843"/>
      <c r="AC71" s="843"/>
      <c r="AD71" s="843"/>
      <c r="AE71" s="843"/>
      <c r="AF71" s="843">
        <v>14</v>
      </c>
      <c r="AG71" s="843"/>
      <c r="AH71" s="843"/>
      <c r="AI71" s="843"/>
      <c r="AJ71" s="843"/>
      <c r="AK71" s="843">
        <v>27</v>
      </c>
      <c r="AL71" s="843"/>
      <c r="AM71" s="843"/>
      <c r="AN71" s="843"/>
      <c r="AO71" s="843"/>
      <c r="AP71" s="843">
        <v>306</v>
      </c>
      <c r="AQ71" s="843"/>
      <c r="AR71" s="843"/>
      <c r="AS71" s="843"/>
      <c r="AT71" s="843"/>
      <c r="AU71" s="843">
        <v>56</v>
      </c>
      <c r="AV71" s="843"/>
      <c r="AW71" s="843"/>
      <c r="AX71" s="843"/>
      <c r="AY71" s="843"/>
      <c r="AZ71" s="845"/>
      <c r="BA71" s="845"/>
      <c r="BB71" s="845"/>
      <c r="BC71" s="845"/>
      <c r="BD71" s="846"/>
      <c r="BE71" s="236"/>
      <c r="BF71" s="236"/>
      <c r="BG71" s="236"/>
      <c r="BH71" s="236"/>
      <c r="BI71" s="236"/>
      <c r="BJ71" s="236"/>
      <c r="BK71" s="236"/>
      <c r="BL71" s="236"/>
      <c r="BM71" s="236"/>
      <c r="BN71" s="236"/>
      <c r="BO71" s="236"/>
      <c r="BP71" s="236"/>
      <c r="BQ71" s="233">
        <v>65</v>
      </c>
      <c r="BR71" s="238"/>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3">
        <v>5</v>
      </c>
      <c r="B72" s="886" t="s">
        <v>550</v>
      </c>
      <c r="C72" s="887"/>
      <c r="D72" s="887"/>
      <c r="E72" s="887"/>
      <c r="F72" s="887"/>
      <c r="G72" s="887"/>
      <c r="H72" s="887"/>
      <c r="I72" s="887"/>
      <c r="J72" s="887"/>
      <c r="K72" s="887"/>
      <c r="L72" s="887"/>
      <c r="M72" s="887"/>
      <c r="N72" s="887"/>
      <c r="O72" s="887"/>
      <c r="P72" s="888"/>
      <c r="Q72" s="889">
        <v>992</v>
      </c>
      <c r="R72" s="843"/>
      <c r="S72" s="843"/>
      <c r="T72" s="843"/>
      <c r="U72" s="843"/>
      <c r="V72" s="843">
        <v>963</v>
      </c>
      <c r="W72" s="843"/>
      <c r="X72" s="843"/>
      <c r="Y72" s="843"/>
      <c r="Z72" s="843"/>
      <c r="AA72" s="843">
        <v>29</v>
      </c>
      <c r="AB72" s="843"/>
      <c r="AC72" s="843"/>
      <c r="AD72" s="843"/>
      <c r="AE72" s="843"/>
      <c r="AF72" s="843">
        <v>29</v>
      </c>
      <c r="AG72" s="843"/>
      <c r="AH72" s="843"/>
      <c r="AI72" s="843"/>
      <c r="AJ72" s="843"/>
      <c r="AK72" s="843">
        <v>49</v>
      </c>
      <c r="AL72" s="843"/>
      <c r="AM72" s="843"/>
      <c r="AN72" s="843"/>
      <c r="AO72" s="843"/>
      <c r="AP72" s="843" t="s">
        <v>544</v>
      </c>
      <c r="AQ72" s="843"/>
      <c r="AR72" s="843"/>
      <c r="AS72" s="843"/>
      <c r="AT72" s="843"/>
      <c r="AU72" s="843" t="s">
        <v>544</v>
      </c>
      <c r="AV72" s="843"/>
      <c r="AW72" s="843"/>
      <c r="AX72" s="843"/>
      <c r="AY72" s="843"/>
      <c r="AZ72" s="845"/>
      <c r="BA72" s="845"/>
      <c r="BB72" s="845"/>
      <c r="BC72" s="845"/>
      <c r="BD72" s="846"/>
      <c r="BE72" s="236"/>
      <c r="BF72" s="236"/>
      <c r="BG72" s="236"/>
      <c r="BH72" s="236"/>
      <c r="BI72" s="236"/>
      <c r="BJ72" s="236"/>
      <c r="BK72" s="236"/>
      <c r="BL72" s="236"/>
      <c r="BM72" s="236"/>
      <c r="BN72" s="236"/>
      <c r="BO72" s="236"/>
      <c r="BP72" s="236"/>
      <c r="BQ72" s="233">
        <v>66</v>
      </c>
      <c r="BR72" s="238"/>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3">
        <v>6</v>
      </c>
      <c r="B73" s="886" t="s">
        <v>551</v>
      </c>
      <c r="C73" s="887"/>
      <c r="D73" s="887"/>
      <c r="E73" s="887"/>
      <c r="F73" s="887"/>
      <c r="G73" s="887"/>
      <c r="H73" s="887"/>
      <c r="I73" s="887"/>
      <c r="J73" s="887"/>
      <c r="K73" s="887"/>
      <c r="L73" s="887"/>
      <c r="M73" s="887"/>
      <c r="N73" s="887"/>
      <c r="O73" s="887"/>
      <c r="P73" s="888"/>
      <c r="Q73" s="889">
        <v>249</v>
      </c>
      <c r="R73" s="843"/>
      <c r="S73" s="843"/>
      <c r="T73" s="843"/>
      <c r="U73" s="843"/>
      <c r="V73" s="843">
        <v>194</v>
      </c>
      <c r="W73" s="843"/>
      <c r="X73" s="843"/>
      <c r="Y73" s="843"/>
      <c r="Z73" s="843"/>
      <c r="AA73" s="843">
        <v>55</v>
      </c>
      <c r="AB73" s="843"/>
      <c r="AC73" s="843"/>
      <c r="AD73" s="843"/>
      <c r="AE73" s="843"/>
      <c r="AF73" s="843">
        <v>55</v>
      </c>
      <c r="AG73" s="843"/>
      <c r="AH73" s="843"/>
      <c r="AI73" s="843"/>
      <c r="AJ73" s="843"/>
      <c r="AK73" s="843">
        <v>17</v>
      </c>
      <c r="AL73" s="843"/>
      <c r="AM73" s="843"/>
      <c r="AN73" s="843"/>
      <c r="AO73" s="843"/>
      <c r="AP73" s="843" t="s">
        <v>544</v>
      </c>
      <c r="AQ73" s="843"/>
      <c r="AR73" s="843"/>
      <c r="AS73" s="843"/>
      <c r="AT73" s="843"/>
      <c r="AU73" s="843" t="s">
        <v>544</v>
      </c>
      <c r="AV73" s="843"/>
      <c r="AW73" s="843"/>
      <c r="AX73" s="843"/>
      <c r="AY73" s="843"/>
      <c r="AZ73" s="845"/>
      <c r="BA73" s="845"/>
      <c r="BB73" s="845"/>
      <c r="BC73" s="845"/>
      <c r="BD73" s="846"/>
      <c r="BE73" s="236"/>
      <c r="BF73" s="236"/>
      <c r="BG73" s="236"/>
      <c r="BH73" s="236"/>
      <c r="BI73" s="236"/>
      <c r="BJ73" s="236"/>
      <c r="BK73" s="236"/>
      <c r="BL73" s="236"/>
      <c r="BM73" s="236"/>
      <c r="BN73" s="236"/>
      <c r="BO73" s="236"/>
      <c r="BP73" s="236"/>
      <c r="BQ73" s="233">
        <v>67</v>
      </c>
      <c r="BR73" s="238"/>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3">
        <v>7</v>
      </c>
      <c r="B74" s="886" t="s">
        <v>549</v>
      </c>
      <c r="C74" s="887"/>
      <c r="D74" s="887"/>
      <c r="E74" s="887"/>
      <c r="F74" s="887"/>
      <c r="G74" s="887"/>
      <c r="H74" s="887"/>
      <c r="I74" s="887"/>
      <c r="J74" s="887"/>
      <c r="K74" s="887"/>
      <c r="L74" s="887"/>
      <c r="M74" s="887"/>
      <c r="N74" s="887"/>
      <c r="O74" s="887"/>
      <c r="P74" s="888"/>
      <c r="Q74" s="889">
        <v>4164</v>
      </c>
      <c r="R74" s="843"/>
      <c r="S74" s="843"/>
      <c r="T74" s="843"/>
      <c r="U74" s="843"/>
      <c r="V74" s="843">
        <v>3933</v>
      </c>
      <c r="W74" s="843"/>
      <c r="X74" s="843"/>
      <c r="Y74" s="843"/>
      <c r="Z74" s="843"/>
      <c r="AA74" s="843">
        <v>231</v>
      </c>
      <c r="AB74" s="843"/>
      <c r="AC74" s="843"/>
      <c r="AD74" s="843"/>
      <c r="AE74" s="843"/>
      <c r="AF74" s="843">
        <v>231</v>
      </c>
      <c r="AG74" s="843"/>
      <c r="AH74" s="843"/>
      <c r="AI74" s="843"/>
      <c r="AJ74" s="843"/>
      <c r="AK74" s="843">
        <v>8</v>
      </c>
      <c r="AL74" s="843"/>
      <c r="AM74" s="843"/>
      <c r="AN74" s="843"/>
      <c r="AO74" s="843"/>
      <c r="AP74" s="843" t="s">
        <v>544</v>
      </c>
      <c r="AQ74" s="843"/>
      <c r="AR74" s="843"/>
      <c r="AS74" s="843"/>
      <c r="AT74" s="843"/>
      <c r="AU74" s="843" t="s">
        <v>544</v>
      </c>
      <c r="AV74" s="843"/>
      <c r="AW74" s="843"/>
      <c r="AX74" s="843"/>
      <c r="AY74" s="843"/>
      <c r="AZ74" s="845"/>
      <c r="BA74" s="845"/>
      <c r="BB74" s="845"/>
      <c r="BC74" s="845"/>
      <c r="BD74" s="846"/>
      <c r="BE74" s="236"/>
      <c r="BF74" s="236"/>
      <c r="BG74" s="236"/>
      <c r="BH74" s="236"/>
      <c r="BI74" s="236"/>
      <c r="BJ74" s="236"/>
      <c r="BK74" s="236"/>
      <c r="BL74" s="236"/>
      <c r="BM74" s="236"/>
      <c r="BN74" s="236"/>
      <c r="BO74" s="236"/>
      <c r="BP74" s="236"/>
      <c r="BQ74" s="233">
        <v>68</v>
      </c>
      <c r="BR74" s="238"/>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3">
        <v>8</v>
      </c>
      <c r="B75" s="886" t="s">
        <v>552</v>
      </c>
      <c r="C75" s="887"/>
      <c r="D75" s="887"/>
      <c r="E75" s="887"/>
      <c r="F75" s="887"/>
      <c r="G75" s="887"/>
      <c r="H75" s="887"/>
      <c r="I75" s="887"/>
      <c r="J75" s="887"/>
      <c r="K75" s="887"/>
      <c r="L75" s="887"/>
      <c r="M75" s="887"/>
      <c r="N75" s="887"/>
      <c r="O75" s="887"/>
      <c r="P75" s="888"/>
      <c r="Q75" s="890">
        <v>3</v>
      </c>
      <c r="R75" s="891"/>
      <c r="S75" s="891"/>
      <c r="T75" s="891"/>
      <c r="U75" s="847"/>
      <c r="V75" s="892">
        <v>3</v>
      </c>
      <c r="W75" s="891"/>
      <c r="X75" s="891"/>
      <c r="Y75" s="891"/>
      <c r="Z75" s="847"/>
      <c r="AA75" s="892">
        <v>1</v>
      </c>
      <c r="AB75" s="891"/>
      <c r="AC75" s="891"/>
      <c r="AD75" s="891"/>
      <c r="AE75" s="847"/>
      <c r="AF75" s="892">
        <v>1</v>
      </c>
      <c r="AG75" s="891"/>
      <c r="AH75" s="891"/>
      <c r="AI75" s="891"/>
      <c r="AJ75" s="847"/>
      <c r="AK75" s="892" t="s">
        <v>544</v>
      </c>
      <c r="AL75" s="891"/>
      <c r="AM75" s="891"/>
      <c r="AN75" s="891"/>
      <c r="AO75" s="847"/>
      <c r="AP75" s="892" t="s">
        <v>544</v>
      </c>
      <c r="AQ75" s="891"/>
      <c r="AR75" s="891"/>
      <c r="AS75" s="891"/>
      <c r="AT75" s="847"/>
      <c r="AU75" s="892" t="s">
        <v>544</v>
      </c>
      <c r="AV75" s="891"/>
      <c r="AW75" s="891"/>
      <c r="AX75" s="891"/>
      <c r="AY75" s="847"/>
      <c r="AZ75" s="845"/>
      <c r="BA75" s="845"/>
      <c r="BB75" s="845"/>
      <c r="BC75" s="845"/>
      <c r="BD75" s="846"/>
      <c r="BE75" s="236"/>
      <c r="BF75" s="236"/>
      <c r="BG75" s="236"/>
      <c r="BH75" s="236"/>
      <c r="BI75" s="236"/>
      <c r="BJ75" s="236"/>
      <c r="BK75" s="236"/>
      <c r="BL75" s="236"/>
      <c r="BM75" s="236"/>
      <c r="BN75" s="236"/>
      <c r="BO75" s="236"/>
      <c r="BP75" s="236"/>
      <c r="BQ75" s="233">
        <v>69</v>
      </c>
      <c r="BR75" s="238"/>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3">
        <v>9</v>
      </c>
      <c r="B76" s="886" t="s">
        <v>553</v>
      </c>
      <c r="C76" s="887"/>
      <c r="D76" s="887"/>
      <c r="E76" s="887"/>
      <c r="F76" s="887"/>
      <c r="G76" s="887"/>
      <c r="H76" s="887"/>
      <c r="I76" s="887"/>
      <c r="J76" s="887"/>
      <c r="K76" s="887"/>
      <c r="L76" s="887"/>
      <c r="M76" s="887"/>
      <c r="N76" s="887"/>
      <c r="O76" s="887"/>
      <c r="P76" s="888"/>
      <c r="Q76" s="890">
        <v>9878</v>
      </c>
      <c r="R76" s="891"/>
      <c r="S76" s="891"/>
      <c r="T76" s="891"/>
      <c r="U76" s="847"/>
      <c r="V76" s="892">
        <v>9787</v>
      </c>
      <c r="W76" s="891"/>
      <c r="X76" s="891"/>
      <c r="Y76" s="891"/>
      <c r="Z76" s="847"/>
      <c r="AA76" s="892">
        <v>92</v>
      </c>
      <c r="AB76" s="891"/>
      <c r="AC76" s="891"/>
      <c r="AD76" s="891"/>
      <c r="AE76" s="847"/>
      <c r="AF76" s="892">
        <v>92</v>
      </c>
      <c r="AG76" s="891"/>
      <c r="AH76" s="891"/>
      <c r="AI76" s="891"/>
      <c r="AJ76" s="847"/>
      <c r="AK76" s="892">
        <v>5083</v>
      </c>
      <c r="AL76" s="891"/>
      <c r="AM76" s="891"/>
      <c r="AN76" s="891"/>
      <c r="AO76" s="847"/>
      <c r="AP76" s="892" t="s">
        <v>544</v>
      </c>
      <c r="AQ76" s="891"/>
      <c r="AR76" s="891"/>
      <c r="AS76" s="891"/>
      <c r="AT76" s="847"/>
      <c r="AU76" s="892" t="s">
        <v>544</v>
      </c>
      <c r="AV76" s="891"/>
      <c r="AW76" s="891"/>
      <c r="AX76" s="891"/>
      <c r="AY76" s="847"/>
      <c r="AZ76" s="845"/>
      <c r="BA76" s="845"/>
      <c r="BB76" s="845"/>
      <c r="BC76" s="845"/>
      <c r="BD76" s="846"/>
      <c r="BE76" s="236"/>
      <c r="BF76" s="236"/>
      <c r="BG76" s="236"/>
      <c r="BH76" s="236"/>
      <c r="BI76" s="236"/>
      <c r="BJ76" s="236"/>
      <c r="BK76" s="236"/>
      <c r="BL76" s="236"/>
      <c r="BM76" s="236"/>
      <c r="BN76" s="236"/>
      <c r="BO76" s="236"/>
      <c r="BP76" s="236"/>
      <c r="BQ76" s="233">
        <v>70</v>
      </c>
      <c r="BR76" s="238"/>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3">
        <v>10</v>
      </c>
      <c r="B77" s="886" t="s">
        <v>554</v>
      </c>
      <c r="C77" s="887"/>
      <c r="D77" s="887"/>
      <c r="E77" s="887"/>
      <c r="F77" s="887"/>
      <c r="G77" s="887"/>
      <c r="H77" s="887"/>
      <c r="I77" s="887"/>
      <c r="J77" s="887"/>
      <c r="K77" s="887"/>
      <c r="L77" s="887"/>
      <c r="M77" s="887"/>
      <c r="N77" s="887"/>
      <c r="O77" s="887"/>
      <c r="P77" s="888"/>
      <c r="Q77" s="890">
        <v>1600855</v>
      </c>
      <c r="R77" s="891"/>
      <c r="S77" s="891"/>
      <c r="T77" s="891"/>
      <c r="U77" s="847"/>
      <c r="V77" s="892">
        <v>1567252</v>
      </c>
      <c r="W77" s="891"/>
      <c r="X77" s="891"/>
      <c r="Y77" s="891"/>
      <c r="Z77" s="847"/>
      <c r="AA77" s="892">
        <v>33603</v>
      </c>
      <c r="AB77" s="891"/>
      <c r="AC77" s="891"/>
      <c r="AD77" s="891"/>
      <c r="AE77" s="847"/>
      <c r="AF77" s="892">
        <v>33603</v>
      </c>
      <c r="AG77" s="891"/>
      <c r="AH77" s="891"/>
      <c r="AI77" s="891"/>
      <c r="AJ77" s="847"/>
      <c r="AK77" s="892">
        <v>22693</v>
      </c>
      <c r="AL77" s="891"/>
      <c r="AM77" s="891"/>
      <c r="AN77" s="891"/>
      <c r="AO77" s="847"/>
      <c r="AP77" s="892" t="s">
        <v>544</v>
      </c>
      <c r="AQ77" s="891"/>
      <c r="AR77" s="891"/>
      <c r="AS77" s="891"/>
      <c r="AT77" s="847"/>
      <c r="AU77" s="892" t="s">
        <v>544</v>
      </c>
      <c r="AV77" s="891"/>
      <c r="AW77" s="891"/>
      <c r="AX77" s="891"/>
      <c r="AY77" s="847"/>
      <c r="AZ77" s="845"/>
      <c r="BA77" s="845"/>
      <c r="BB77" s="845"/>
      <c r="BC77" s="845"/>
      <c r="BD77" s="846"/>
      <c r="BE77" s="236"/>
      <c r="BF77" s="236"/>
      <c r="BG77" s="236"/>
      <c r="BH77" s="236"/>
      <c r="BI77" s="236"/>
      <c r="BJ77" s="236"/>
      <c r="BK77" s="236"/>
      <c r="BL77" s="236"/>
      <c r="BM77" s="236"/>
      <c r="BN77" s="236"/>
      <c r="BO77" s="236"/>
      <c r="BP77" s="236"/>
      <c r="BQ77" s="233">
        <v>71</v>
      </c>
      <c r="BR77" s="238"/>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3">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6"/>
      <c r="BF78" s="236"/>
      <c r="BG78" s="236"/>
      <c r="BH78" s="236"/>
      <c r="BI78" s="236"/>
      <c r="BJ78" s="224"/>
      <c r="BK78" s="224"/>
      <c r="BL78" s="224"/>
      <c r="BM78" s="224"/>
      <c r="BN78" s="224"/>
      <c r="BO78" s="236"/>
      <c r="BP78" s="236"/>
      <c r="BQ78" s="233">
        <v>72</v>
      </c>
      <c r="BR78" s="238"/>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3">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6"/>
      <c r="BF79" s="236"/>
      <c r="BG79" s="236"/>
      <c r="BH79" s="236"/>
      <c r="BI79" s="236"/>
      <c r="BJ79" s="224"/>
      <c r="BK79" s="224"/>
      <c r="BL79" s="224"/>
      <c r="BM79" s="224"/>
      <c r="BN79" s="224"/>
      <c r="BO79" s="236"/>
      <c r="BP79" s="236"/>
      <c r="BQ79" s="233">
        <v>73</v>
      </c>
      <c r="BR79" s="238"/>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3">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6"/>
      <c r="BF80" s="236"/>
      <c r="BG80" s="236"/>
      <c r="BH80" s="236"/>
      <c r="BI80" s="236"/>
      <c r="BJ80" s="236"/>
      <c r="BK80" s="236"/>
      <c r="BL80" s="236"/>
      <c r="BM80" s="236"/>
      <c r="BN80" s="236"/>
      <c r="BO80" s="236"/>
      <c r="BP80" s="236"/>
      <c r="BQ80" s="233">
        <v>74</v>
      </c>
      <c r="BR80" s="238"/>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3">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6"/>
      <c r="BF81" s="236"/>
      <c r="BG81" s="236"/>
      <c r="BH81" s="236"/>
      <c r="BI81" s="236"/>
      <c r="BJ81" s="236"/>
      <c r="BK81" s="236"/>
      <c r="BL81" s="236"/>
      <c r="BM81" s="236"/>
      <c r="BN81" s="236"/>
      <c r="BO81" s="236"/>
      <c r="BP81" s="236"/>
      <c r="BQ81" s="233">
        <v>75</v>
      </c>
      <c r="BR81" s="238"/>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3">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6"/>
      <c r="BF82" s="236"/>
      <c r="BG82" s="236"/>
      <c r="BH82" s="236"/>
      <c r="BI82" s="236"/>
      <c r="BJ82" s="236"/>
      <c r="BK82" s="236"/>
      <c r="BL82" s="236"/>
      <c r="BM82" s="236"/>
      <c r="BN82" s="236"/>
      <c r="BO82" s="236"/>
      <c r="BP82" s="236"/>
      <c r="BQ82" s="233">
        <v>76</v>
      </c>
      <c r="BR82" s="238"/>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3">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6"/>
      <c r="BF83" s="236"/>
      <c r="BG83" s="236"/>
      <c r="BH83" s="236"/>
      <c r="BI83" s="236"/>
      <c r="BJ83" s="236"/>
      <c r="BK83" s="236"/>
      <c r="BL83" s="236"/>
      <c r="BM83" s="236"/>
      <c r="BN83" s="236"/>
      <c r="BO83" s="236"/>
      <c r="BP83" s="236"/>
      <c r="BQ83" s="233">
        <v>77</v>
      </c>
      <c r="BR83" s="238"/>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3">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6"/>
      <c r="BF84" s="236"/>
      <c r="BG84" s="236"/>
      <c r="BH84" s="236"/>
      <c r="BI84" s="236"/>
      <c r="BJ84" s="236"/>
      <c r="BK84" s="236"/>
      <c r="BL84" s="236"/>
      <c r="BM84" s="236"/>
      <c r="BN84" s="236"/>
      <c r="BO84" s="236"/>
      <c r="BP84" s="236"/>
      <c r="BQ84" s="233">
        <v>78</v>
      </c>
      <c r="BR84" s="238"/>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3">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6"/>
      <c r="BF85" s="236"/>
      <c r="BG85" s="236"/>
      <c r="BH85" s="236"/>
      <c r="BI85" s="236"/>
      <c r="BJ85" s="236"/>
      <c r="BK85" s="236"/>
      <c r="BL85" s="236"/>
      <c r="BM85" s="236"/>
      <c r="BN85" s="236"/>
      <c r="BO85" s="236"/>
      <c r="BP85" s="236"/>
      <c r="BQ85" s="233">
        <v>79</v>
      </c>
      <c r="BR85" s="238"/>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3">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6"/>
      <c r="BF86" s="236"/>
      <c r="BG86" s="236"/>
      <c r="BH86" s="236"/>
      <c r="BI86" s="236"/>
      <c r="BJ86" s="236"/>
      <c r="BK86" s="236"/>
      <c r="BL86" s="236"/>
      <c r="BM86" s="236"/>
      <c r="BN86" s="236"/>
      <c r="BO86" s="236"/>
      <c r="BP86" s="236"/>
      <c r="BQ86" s="233">
        <v>80</v>
      </c>
      <c r="BR86" s="238"/>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9">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6"/>
      <c r="BF87" s="236"/>
      <c r="BG87" s="236"/>
      <c r="BH87" s="236"/>
      <c r="BI87" s="236"/>
      <c r="BJ87" s="236"/>
      <c r="BK87" s="236"/>
      <c r="BL87" s="236"/>
      <c r="BM87" s="236"/>
      <c r="BN87" s="236"/>
      <c r="BO87" s="236"/>
      <c r="BP87" s="236"/>
      <c r="BQ87" s="233">
        <v>81</v>
      </c>
      <c r="BR87" s="238"/>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5" t="s">
        <v>377</v>
      </c>
      <c r="B88" s="802" t="s">
        <v>399</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45109</v>
      </c>
      <c r="AG88" s="857"/>
      <c r="AH88" s="857"/>
      <c r="AI88" s="857"/>
      <c r="AJ88" s="857"/>
      <c r="AK88" s="854"/>
      <c r="AL88" s="854"/>
      <c r="AM88" s="854"/>
      <c r="AN88" s="854"/>
      <c r="AO88" s="854"/>
      <c r="AP88" s="857">
        <v>6439</v>
      </c>
      <c r="AQ88" s="857"/>
      <c r="AR88" s="857"/>
      <c r="AS88" s="857"/>
      <c r="AT88" s="857"/>
      <c r="AU88" s="857">
        <v>217</v>
      </c>
      <c r="AV88" s="857"/>
      <c r="AW88" s="857"/>
      <c r="AX88" s="857"/>
      <c r="AY88" s="857"/>
      <c r="AZ88" s="862"/>
      <c r="BA88" s="862"/>
      <c r="BB88" s="862"/>
      <c r="BC88" s="862"/>
      <c r="BD88" s="863"/>
      <c r="BE88" s="236"/>
      <c r="BF88" s="236"/>
      <c r="BG88" s="236"/>
      <c r="BH88" s="236"/>
      <c r="BI88" s="236"/>
      <c r="BJ88" s="236"/>
      <c r="BK88" s="236"/>
      <c r="BL88" s="236"/>
      <c r="BM88" s="236"/>
      <c r="BN88" s="236"/>
      <c r="BO88" s="236"/>
      <c r="BP88" s="236"/>
      <c r="BQ88" s="233">
        <v>82</v>
      </c>
      <c r="BR88" s="238"/>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377</v>
      </c>
      <c r="BR102" s="802" t="s">
        <v>400</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5</v>
      </c>
      <c r="CS102" s="865"/>
      <c r="CT102" s="865"/>
      <c r="CU102" s="865"/>
      <c r="CV102" s="904"/>
      <c r="CW102" s="903" t="s">
        <v>544</v>
      </c>
      <c r="CX102" s="865"/>
      <c r="CY102" s="865"/>
      <c r="CZ102" s="865"/>
      <c r="DA102" s="904"/>
      <c r="DB102" s="903" t="s">
        <v>544</v>
      </c>
      <c r="DC102" s="865"/>
      <c r="DD102" s="865"/>
      <c r="DE102" s="865"/>
      <c r="DF102" s="904"/>
      <c r="DG102" s="903" t="s">
        <v>544</v>
      </c>
      <c r="DH102" s="865"/>
      <c r="DI102" s="865"/>
      <c r="DJ102" s="865"/>
      <c r="DK102" s="904"/>
      <c r="DL102" s="903" t="s">
        <v>544</v>
      </c>
      <c r="DM102" s="865"/>
      <c r="DN102" s="865"/>
      <c r="DO102" s="865"/>
      <c r="DP102" s="904"/>
      <c r="DQ102" s="903" t="s">
        <v>544</v>
      </c>
      <c r="DR102" s="865"/>
      <c r="DS102" s="865"/>
      <c r="DT102" s="865"/>
      <c r="DU102" s="904"/>
      <c r="DV102" s="802"/>
      <c r="DW102" s="803"/>
      <c r="DX102" s="803"/>
      <c r="DY102" s="803"/>
      <c r="DZ102" s="927"/>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28" t="s">
        <v>401</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29" t="s">
        <v>402</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405</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406</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407</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408</v>
      </c>
      <c r="AB109" s="906"/>
      <c r="AC109" s="906"/>
      <c r="AD109" s="906"/>
      <c r="AE109" s="907"/>
      <c r="AF109" s="905" t="s">
        <v>409</v>
      </c>
      <c r="AG109" s="906"/>
      <c r="AH109" s="906"/>
      <c r="AI109" s="906"/>
      <c r="AJ109" s="907"/>
      <c r="AK109" s="905" t="s">
        <v>295</v>
      </c>
      <c r="AL109" s="906"/>
      <c r="AM109" s="906"/>
      <c r="AN109" s="906"/>
      <c r="AO109" s="907"/>
      <c r="AP109" s="905" t="s">
        <v>410</v>
      </c>
      <c r="AQ109" s="906"/>
      <c r="AR109" s="906"/>
      <c r="AS109" s="906"/>
      <c r="AT109" s="908"/>
      <c r="AU109" s="925" t="s">
        <v>407</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408</v>
      </c>
      <c r="BR109" s="906"/>
      <c r="BS109" s="906"/>
      <c r="BT109" s="906"/>
      <c r="BU109" s="907"/>
      <c r="BV109" s="905" t="s">
        <v>409</v>
      </c>
      <c r="BW109" s="906"/>
      <c r="BX109" s="906"/>
      <c r="BY109" s="906"/>
      <c r="BZ109" s="907"/>
      <c r="CA109" s="905" t="s">
        <v>295</v>
      </c>
      <c r="CB109" s="906"/>
      <c r="CC109" s="906"/>
      <c r="CD109" s="906"/>
      <c r="CE109" s="907"/>
      <c r="CF109" s="926" t="s">
        <v>410</v>
      </c>
      <c r="CG109" s="926"/>
      <c r="CH109" s="926"/>
      <c r="CI109" s="926"/>
      <c r="CJ109" s="926"/>
      <c r="CK109" s="905" t="s">
        <v>411</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408</v>
      </c>
      <c r="DH109" s="906"/>
      <c r="DI109" s="906"/>
      <c r="DJ109" s="906"/>
      <c r="DK109" s="907"/>
      <c r="DL109" s="905" t="s">
        <v>409</v>
      </c>
      <c r="DM109" s="906"/>
      <c r="DN109" s="906"/>
      <c r="DO109" s="906"/>
      <c r="DP109" s="907"/>
      <c r="DQ109" s="905" t="s">
        <v>295</v>
      </c>
      <c r="DR109" s="906"/>
      <c r="DS109" s="906"/>
      <c r="DT109" s="906"/>
      <c r="DU109" s="907"/>
      <c r="DV109" s="905" t="s">
        <v>410</v>
      </c>
      <c r="DW109" s="906"/>
      <c r="DX109" s="906"/>
      <c r="DY109" s="906"/>
      <c r="DZ109" s="908"/>
    </row>
    <row r="110" spans="1:131" s="224" customFormat="1" ht="26.25" customHeight="1" x14ac:dyDescent="0.2">
      <c r="A110" s="909" t="s">
        <v>412</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2109365</v>
      </c>
      <c r="AB110" s="913"/>
      <c r="AC110" s="913"/>
      <c r="AD110" s="913"/>
      <c r="AE110" s="914"/>
      <c r="AF110" s="915">
        <v>2133194</v>
      </c>
      <c r="AG110" s="913"/>
      <c r="AH110" s="913"/>
      <c r="AI110" s="913"/>
      <c r="AJ110" s="914"/>
      <c r="AK110" s="915">
        <v>2168268</v>
      </c>
      <c r="AL110" s="913"/>
      <c r="AM110" s="913"/>
      <c r="AN110" s="913"/>
      <c r="AO110" s="914"/>
      <c r="AP110" s="916">
        <v>9.6</v>
      </c>
      <c r="AQ110" s="917"/>
      <c r="AR110" s="917"/>
      <c r="AS110" s="917"/>
      <c r="AT110" s="918"/>
      <c r="AU110" s="919" t="s">
        <v>69</v>
      </c>
      <c r="AV110" s="920"/>
      <c r="AW110" s="920"/>
      <c r="AX110" s="920"/>
      <c r="AY110" s="920"/>
      <c r="AZ110" s="942" t="s">
        <v>413</v>
      </c>
      <c r="BA110" s="910"/>
      <c r="BB110" s="910"/>
      <c r="BC110" s="910"/>
      <c r="BD110" s="910"/>
      <c r="BE110" s="910"/>
      <c r="BF110" s="910"/>
      <c r="BG110" s="910"/>
      <c r="BH110" s="910"/>
      <c r="BI110" s="910"/>
      <c r="BJ110" s="910"/>
      <c r="BK110" s="910"/>
      <c r="BL110" s="910"/>
      <c r="BM110" s="910"/>
      <c r="BN110" s="910"/>
      <c r="BO110" s="910"/>
      <c r="BP110" s="911"/>
      <c r="BQ110" s="943">
        <v>25274556</v>
      </c>
      <c r="BR110" s="944"/>
      <c r="BS110" s="944"/>
      <c r="BT110" s="944"/>
      <c r="BU110" s="944"/>
      <c r="BV110" s="944">
        <v>24409480</v>
      </c>
      <c r="BW110" s="944"/>
      <c r="BX110" s="944"/>
      <c r="BY110" s="944"/>
      <c r="BZ110" s="944"/>
      <c r="CA110" s="944">
        <v>22834107</v>
      </c>
      <c r="CB110" s="944"/>
      <c r="CC110" s="944"/>
      <c r="CD110" s="944"/>
      <c r="CE110" s="944"/>
      <c r="CF110" s="957">
        <v>101.3</v>
      </c>
      <c r="CG110" s="958"/>
      <c r="CH110" s="958"/>
      <c r="CI110" s="958"/>
      <c r="CJ110" s="958"/>
      <c r="CK110" s="959" t="s">
        <v>414</v>
      </c>
      <c r="CL110" s="960"/>
      <c r="CM110" s="942" t="s">
        <v>415</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t="s">
        <v>122</v>
      </c>
      <c r="DH110" s="944"/>
      <c r="DI110" s="944"/>
      <c r="DJ110" s="944"/>
      <c r="DK110" s="944"/>
      <c r="DL110" s="944" t="s">
        <v>122</v>
      </c>
      <c r="DM110" s="944"/>
      <c r="DN110" s="944"/>
      <c r="DO110" s="944"/>
      <c r="DP110" s="944"/>
      <c r="DQ110" s="944" t="s">
        <v>122</v>
      </c>
      <c r="DR110" s="944"/>
      <c r="DS110" s="944"/>
      <c r="DT110" s="944"/>
      <c r="DU110" s="944"/>
      <c r="DV110" s="945" t="s">
        <v>122</v>
      </c>
      <c r="DW110" s="945"/>
      <c r="DX110" s="945"/>
      <c r="DY110" s="945"/>
      <c r="DZ110" s="946"/>
    </row>
    <row r="111" spans="1:131" s="224" customFormat="1" ht="26.25" customHeight="1" x14ac:dyDescent="0.2">
      <c r="A111" s="947" t="s">
        <v>416</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122</v>
      </c>
      <c r="AB111" s="951"/>
      <c r="AC111" s="951"/>
      <c r="AD111" s="951"/>
      <c r="AE111" s="952"/>
      <c r="AF111" s="953" t="s">
        <v>122</v>
      </c>
      <c r="AG111" s="951"/>
      <c r="AH111" s="951"/>
      <c r="AI111" s="951"/>
      <c r="AJ111" s="952"/>
      <c r="AK111" s="953" t="s">
        <v>122</v>
      </c>
      <c r="AL111" s="951"/>
      <c r="AM111" s="951"/>
      <c r="AN111" s="951"/>
      <c r="AO111" s="952"/>
      <c r="AP111" s="954" t="s">
        <v>122</v>
      </c>
      <c r="AQ111" s="955"/>
      <c r="AR111" s="955"/>
      <c r="AS111" s="955"/>
      <c r="AT111" s="956"/>
      <c r="AU111" s="921"/>
      <c r="AV111" s="922"/>
      <c r="AW111" s="922"/>
      <c r="AX111" s="922"/>
      <c r="AY111" s="922"/>
      <c r="AZ111" s="935" t="s">
        <v>417</v>
      </c>
      <c r="BA111" s="936"/>
      <c r="BB111" s="936"/>
      <c r="BC111" s="936"/>
      <c r="BD111" s="936"/>
      <c r="BE111" s="936"/>
      <c r="BF111" s="936"/>
      <c r="BG111" s="936"/>
      <c r="BH111" s="936"/>
      <c r="BI111" s="936"/>
      <c r="BJ111" s="936"/>
      <c r="BK111" s="936"/>
      <c r="BL111" s="936"/>
      <c r="BM111" s="936"/>
      <c r="BN111" s="936"/>
      <c r="BO111" s="936"/>
      <c r="BP111" s="937"/>
      <c r="BQ111" s="938" t="s">
        <v>122</v>
      </c>
      <c r="BR111" s="939"/>
      <c r="BS111" s="939"/>
      <c r="BT111" s="939"/>
      <c r="BU111" s="939"/>
      <c r="BV111" s="939" t="s">
        <v>122</v>
      </c>
      <c r="BW111" s="939"/>
      <c r="BX111" s="939"/>
      <c r="BY111" s="939"/>
      <c r="BZ111" s="939"/>
      <c r="CA111" s="939" t="s">
        <v>122</v>
      </c>
      <c r="CB111" s="939"/>
      <c r="CC111" s="939"/>
      <c r="CD111" s="939"/>
      <c r="CE111" s="939"/>
      <c r="CF111" s="933" t="s">
        <v>122</v>
      </c>
      <c r="CG111" s="934"/>
      <c r="CH111" s="934"/>
      <c r="CI111" s="934"/>
      <c r="CJ111" s="934"/>
      <c r="CK111" s="961"/>
      <c r="CL111" s="962"/>
      <c r="CM111" s="935" t="s">
        <v>418</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t="s">
        <v>122</v>
      </c>
      <c r="DH111" s="939"/>
      <c r="DI111" s="939"/>
      <c r="DJ111" s="939"/>
      <c r="DK111" s="939"/>
      <c r="DL111" s="939" t="s">
        <v>122</v>
      </c>
      <c r="DM111" s="939"/>
      <c r="DN111" s="939"/>
      <c r="DO111" s="939"/>
      <c r="DP111" s="939"/>
      <c r="DQ111" s="939" t="s">
        <v>122</v>
      </c>
      <c r="DR111" s="939"/>
      <c r="DS111" s="939"/>
      <c r="DT111" s="939"/>
      <c r="DU111" s="939"/>
      <c r="DV111" s="940" t="s">
        <v>122</v>
      </c>
      <c r="DW111" s="940"/>
      <c r="DX111" s="940"/>
      <c r="DY111" s="940"/>
      <c r="DZ111" s="941"/>
    </row>
    <row r="112" spans="1:131" s="224" customFormat="1" ht="26.25" customHeight="1" x14ac:dyDescent="0.2">
      <c r="A112" s="965" t="s">
        <v>419</v>
      </c>
      <c r="B112" s="966"/>
      <c r="C112" s="936" t="s">
        <v>420</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122</v>
      </c>
      <c r="AB112" s="972"/>
      <c r="AC112" s="972"/>
      <c r="AD112" s="972"/>
      <c r="AE112" s="973"/>
      <c r="AF112" s="974" t="s">
        <v>122</v>
      </c>
      <c r="AG112" s="972"/>
      <c r="AH112" s="972"/>
      <c r="AI112" s="972"/>
      <c r="AJ112" s="973"/>
      <c r="AK112" s="974" t="s">
        <v>122</v>
      </c>
      <c r="AL112" s="972"/>
      <c r="AM112" s="972"/>
      <c r="AN112" s="972"/>
      <c r="AO112" s="973"/>
      <c r="AP112" s="975" t="s">
        <v>122</v>
      </c>
      <c r="AQ112" s="976"/>
      <c r="AR112" s="976"/>
      <c r="AS112" s="976"/>
      <c r="AT112" s="977"/>
      <c r="AU112" s="921"/>
      <c r="AV112" s="922"/>
      <c r="AW112" s="922"/>
      <c r="AX112" s="922"/>
      <c r="AY112" s="922"/>
      <c r="AZ112" s="935" t="s">
        <v>421</v>
      </c>
      <c r="BA112" s="936"/>
      <c r="BB112" s="936"/>
      <c r="BC112" s="936"/>
      <c r="BD112" s="936"/>
      <c r="BE112" s="936"/>
      <c r="BF112" s="936"/>
      <c r="BG112" s="936"/>
      <c r="BH112" s="936"/>
      <c r="BI112" s="936"/>
      <c r="BJ112" s="936"/>
      <c r="BK112" s="936"/>
      <c r="BL112" s="936"/>
      <c r="BM112" s="936"/>
      <c r="BN112" s="936"/>
      <c r="BO112" s="936"/>
      <c r="BP112" s="937"/>
      <c r="BQ112" s="938">
        <v>1829877</v>
      </c>
      <c r="BR112" s="939"/>
      <c r="BS112" s="939"/>
      <c r="BT112" s="939"/>
      <c r="BU112" s="939"/>
      <c r="BV112" s="939">
        <v>1270928</v>
      </c>
      <c r="BW112" s="939"/>
      <c r="BX112" s="939"/>
      <c r="BY112" s="939"/>
      <c r="BZ112" s="939"/>
      <c r="CA112" s="939">
        <v>1372269</v>
      </c>
      <c r="CB112" s="939"/>
      <c r="CC112" s="939"/>
      <c r="CD112" s="939"/>
      <c r="CE112" s="939"/>
      <c r="CF112" s="933">
        <v>6.1</v>
      </c>
      <c r="CG112" s="934"/>
      <c r="CH112" s="934"/>
      <c r="CI112" s="934"/>
      <c r="CJ112" s="934"/>
      <c r="CK112" s="961"/>
      <c r="CL112" s="962"/>
      <c r="CM112" s="935" t="s">
        <v>422</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122</v>
      </c>
      <c r="DH112" s="939"/>
      <c r="DI112" s="939"/>
      <c r="DJ112" s="939"/>
      <c r="DK112" s="939"/>
      <c r="DL112" s="939" t="s">
        <v>122</v>
      </c>
      <c r="DM112" s="939"/>
      <c r="DN112" s="939"/>
      <c r="DO112" s="939"/>
      <c r="DP112" s="939"/>
      <c r="DQ112" s="939" t="s">
        <v>122</v>
      </c>
      <c r="DR112" s="939"/>
      <c r="DS112" s="939"/>
      <c r="DT112" s="939"/>
      <c r="DU112" s="939"/>
      <c r="DV112" s="940" t="s">
        <v>122</v>
      </c>
      <c r="DW112" s="940"/>
      <c r="DX112" s="940"/>
      <c r="DY112" s="940"/>
      <c r="DZ112" s="941"/>
    </row>
    <row r="113" spans="1:130" s="224" customFormat="1" ht="26.25" customHeight="1" x14ac:dyDescent="0.2">
      <c r="A113" s="967"/>
      <c r="B113" s="968"/>
      <c r="C113" s="936" t="s">
        <v>423</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203883</v>
      </c>
      <c r="AB113" s="951"/>
      <c r="AC113" s="951"/>
      <c r="AD113" s="951"/>
      <c r="AE113" s="952"/>
      <c r="AF113" s="953">
        <v>199006</v>
      </c>
      <c r="AG113" s="951"/>
      <c r="AH113" s="951"/>
      <c r="AI113" s="951"/>
      <c r="AJ113" s="952"/>
      <c r="AK113" s="953">
        <v>184149</v>
      </c>
      <c r="AL113" s="951"/>
      <c r="AM113" s="951"/>
      <c r="AN113" s="951"/>
      <c r="AO113" s="952"/>
      <c r="AP113" s="954">
        <v>0.8</v>
      </c>
      <c r="AQ113" s="955"/>
      <c r="AR113" s="955"/>
      <c r="AS113" s="955"/>
      <c r="AT113" s="956"/>
      <c r="AU113" s="921"/>
      <c r="AV113" s="922"/>
      <c r="AW113" s="922"/>
      <c r="AX113" s="922"/>
      <c r="AY113" s="922"/>
      <c r="AZ113" s="935" t="s">
        <v>424</v>
      </c>
      <c r="BA113" s="936"/>
      <c r="BB113" s="936"/>
      <c r="BC113" s="936"/>
      <c r="BD113" s="936"/>
      <c r="BE113" s="936"/>
      <c r="BF113" s="936"/>
      <c r="BG113" s="936"/>
      <c r="BH113" s="936"/>
      <c r="BI113" s="936"/>
      <c r="BJ113" s="936"/>
      <c r="BK113" s="936"/>
      <c r="BL113" s="936"/>
      <c r="BM113" s="936"/>
      <c r="BN113" s="936"/>
      <c r="BO113" s="936"/>
      <c r="BP113" s="937"/>
      <c r="BQ113" s="938">
        <v>275775</v>
      </c>
      <c r="BR113" s="939"/>
      <c r="BS113" s="939"/>
      <c r="BT113" s="939"/>
      <c r="BU113" s="939"/>
      <c r="BV113" s="939">
        <v>244279</v>
      </c>
      <c r="BW113" s="939"/>
      <c r="BX113" s="939"/>
      <c r="BY113" s="939"/>
      <c r="BZ113" s="939"/>
      <c r="CA113" s="939">
        <v>217711</v>
      </c>
      <c r="CB113" s="939"/>
      <c r="CC113" s="939"/>
      <c r="CD113" s="939"/>
      <c r="CE113" s="939"/>
      <c r="CF113" s="933">
        <v>1</v>
      </c>
      <c r="CG113" s="934"/>
      <c r="CH113" s="934"/>
      <c r="CI113" s="934"/>
      <c r="CJ113" s="934"/>
      <c r="CK113" s="961"/>
      <c r="CL113" s="962"/>
      <c r="CM113" s="935" t="s">
        <v>425</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122</v>
      </c>
      <c r="DH113" s="972"/>
      <c r="DI113" s="972"/>
      <c r="DJ113" s="972"/>
      <c r="DK113" s="973"/>
      <c r="DL113" s="974" t="s">
        <v>122</v>
      </c>
      <c r="DM113" s="972"/>
      <c r="DN113" s="972"/>
      <c r="DO113" s="972"/>
      <c r="DP113" s="973"/>
      <c r="DQ113" s="974" t="s">
        <v>122</v>
      </c>
      <c r="DR113" s="972"/>
      <c r="DS113" s="972"/>
      <c r="DT113" s="972"/>
      <c r="DU113" s="973"/>
      <c r="DV113" s="975" t="s">
        <v>122</v>
      </c>
      <c r="DW113" s="976"/>
      <c r="DX113" s="976"/>
      <c r="DY113" s="976"/>
      <c r="DZ113" s="977"/>
    </row>
    <row r="114" spans="1:130" s="224" customFormat="1" ht="26.25" customHeight="1" x14ac:dyDescent="0.2">
      <c r="A114" s="967"/>
      <c r="B114" s="968"/>
      <c r="C114" s="936" t="s">
        <v>426</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36573</v>
      </c>
      <c r="AB114" s="972"/>
      <c r="AC114" s="972"/>
      <c r="AD114" s="972"/>
      <c r="AE114" s="973"/>
      <c r="AF114" s="974">
        <v>26676</v>
      </c>
      <c r="AG114" s="972"/>
      <c r="AH114" s="972"/>
      <c r="AI114" s="972"/>
      <c r="AJ114" s="973"/>
      <c r="AK114" s="974">
        <v>23203</v>
      </c>
      <c r="AL114" s="972"/>
      <c r="AM114" s="972"/>
      <c r="AN114" s="972"/>
      <c r="AO114" s="973"/>
      <c r="AP114" s="975">
        <v>0.1</v>
      </c>
      <c r="AQ114" s="976"/>
      <c r="AR114" s="976"/>
      <c r="AS114" s="976"/>
      <c r="AT114" s="977"/>
      <c r="AU114" s="921"/>
      <c r="AV114" s="922"/>
      <c r="AW114" s="922"/>
      <c r="AX114" s="922"/>
      <c r="AY114" s="922"/>
      <c r="AZ114" s="935" t="s">
        <v>427</v>
      </c>
      <c r="BA114" s="936"/>
      <c r="BB114" s="936"/>
      <c r="BC114" s="936"/>
      <c r="BD114" s="936"/>
      <c r="BE114" s="936"/>
      <c r="BF114" s="936"/>
      <c r="BG114" s="936"/>
      <c r="BH114" s="936"/>
      <c r="BI114" s="936"/>
      <c r="BJ114" s="936"/>
      <c r="BK114" s="936"/>
      <c r="BL114" s="936"/>
      <c r="BM114" s="936"/>
      <c r="BN114" s="936"/>
      <c r="BO114" s="936"/>
      <c r="BP114" s="937"/>
      <c r="BQ114" s="938">
        <v>5611994</v>
      </c>
      <c r="BR114" s="939"/>
      <c r="BS114" s="939"/>
      <c r="BT114" s="939"/>
      <c r="BU114" s="939"/>
      <c r="BV114" s="939">
        <v>5541998</v>
      </c>
      <c r="BW114" s="939"/>
      <c r="BX114" s="939"/>
      <c r="BY114" s="939"/>
      <c r="BZ114" s="939"/>
      <c r="CA114" s="939">
        <v>5468015</v>
      </c>
      <c r="CB114" s="939"/>
      <c r="CC114" s="939"/>
      <c r="CD114" s="939"/>
      <c r="CE114" s="939"/>
      <c r="CF114" s="933">
        <v>24.2</v>
      </c>
      <c r="CG114" s="934"/>
      <c r="CH114" s="934"/>
      <c r="CI114" s="934"/>
      <c r="CJ114" s="934"/>
      <c r="CK114" s="961"/>
      <c r="CL114" s="962"/>
      <c r="CM114" s="935" t="s">
        <v>428</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122</v>
      </c>
      <c r="DH114" s="972"/>
      <c r="DI114" s="972"/>
      <c r="DJ114" s="972"/>
      <c r="DK114" s="973"/>
      <c r="DL114" s="974" t="s">
        <v>122</v>
      </c>
      <c r="DM114" s="972"/>
      <c r="DN114" s="972"/>
      <c r="DO114" s="972"/>
      <c r="DP114" s="973"/>
      <c r="DQ114" s="974" t="s">
        <v>122</v>
      </c>
      <c r="DR114" s="972"/>
      <c r="DS114" s="972"/>
      <c r="DT114" s="972"/>
      <c r="DU114" s="973"/>
      <c r="DV114" s="975" t="s">
        <v>122</v>
      </c>
      <c r="DW114" s="976"/>
      <c r="DX114" s="976"/>
      <c r="DY114" s="976"/>
      <c r="DZ114" s="977"/>
    </row>
    <row r="115" spans="1:130" s="224" customFormat="1" ht="26.25" customHeight="1" x14ac:dyDescent="0.2">
      <c r="A115" s="967"/>
      <c r="B115" s="968"/>
      <c r="C115" s="936" t="s">
        <v>429</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t="s">
        <v>122</v>
      </c>
      <c r="AB115" s="951"/>
      <c r="AC115" s="951"/>
      <c r="AD115" s="951"/>
      <c r="AE115" s="952"/>
      <c r="AF115" s="953" t="s">
        <v>122</v>
      </c>
      <c r="AG115" s="951"/>
      <c r="AH115" s="951"/>
      <c r="AI115" s="951"/>
      <c r="AJ115" s="952"/>
      <c r="AK115" s="953" t="s">
        <v>122</v>
      </c>
      <c r="AL115" s="951"/>
      <c r="AM115" s="951"/>
      <c r="AN115" s="951"/>
      <c r="AO115" s="952"/>
      <c r="AP115" s="954" t="s">
        <v>122</v>
      </c>
      <c r="AQ115" s="955"/>
      <c r="AR115" s="955"/>
      <c r="AS115" s="955"/>
      <c r="AT115" s="956"/>
      <c r="AU115" s="921"/>
      <c r="AV115" s="922"/>
      <c r="AW115" s="922"/>
      <c r="AX115" s="922"/>
      <c r="AY115" s="922"/>
      <c r="AZ115" s="935" t="s">
        <v>430</v>
      </c>
      <c r="BA115" s="936"/>
      <c r="BB115" s="936"/>
      <c r="BC115" s="936"/>
      <c r="BD115" s="936"/>
      <c r="BE115" s="936"/>
      <c r="BF115" s="936"/>
      <c r="BG115" s="936"/>
      <c r="BH115" s="936"/>
      <c r="BI115" s="936"/>
      <c r="BJ115" s="936"/>
      <c r="BK115" s="936"/>
      <c r="BL115" s="936"/>
      <c r="BM115" s="936"/>
      <c r="BN115" s="936"/>
      <c r="BO115" s="936"/>
      <c r="BP115" s="937"/>
      <c r="BQ115" s="938" t="s">
        <v>122</v>
      </c>
      <c r="BR115" s="939"/>
      <c r="BS115" s="939"/>
      <c r="BT115" s="939"/>
      <c r="BU115" s="939"/>
      <c r="BV115" s="939" t="s">
        <v>122</v>
      </c>
      <c r="BW115" s="939"/>
      <c r="BX115" s="939"/>
      <c r="BY115" s="939"/>
      <c r="BZ115" s="939"/>
      <c r="CA115" s="939" t="s">
        <v>122</v>
      </c>
      <c r="CB115" s="939"/>
      <c r="CC115" s="939"/>
      <c r="CD115" s="939"/>
      <c r="CE115" s="939"/>
      <c r="CF115" s="933" t="s">
        <v>122</v>
      </c>
      <c r="CG115" s="934"/>
      <c r="CH115" s="934"/>
      <c r="CI115" s="934"/>
      <c r="CJ115" s="934"/>
      <c r="CK115" s="961"/>
      <c r="CL115" s="962"/>
      <c r="CM115" s="935" t="s">
        <v>431</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t="s">
        <v>122</v>
      </c>
      <c r="DH115" s="972"/>
      <c r="DI115" s="972"/>
      <c r="DJ115" s="972"/>
      <c r="DK115" s="973"/>
      <c r="DL115" s="974" t="s">
        <v>122</v>
      </c>
      <c r="DM115" s="972"/>
      <c r="DN115" s="972"/>
      <c r="DO115" s="972"/>
      <c r="DP115" s="973"/>
      <c r="DQ115" s="974" t="s">
        <v>122</v>
      </c>
      <c r="DR115" s="972"/>
      <c r="DS115" s="972"/>
      <c r="DT115" s="972"/>
      <c r="DU115" s="973"/>
      <c r="DV115" s="975" t="s">
        <v>122</v>
      </c>
      <c r="DW115" s="976"/>
      <c r="DX115" s="976"/>
      <c r="DY115" s="976"/>
      <c r="DZ115" s="977"/>
    </row>
    <row r="116" spans="1:130" s="224" customFormat="1" ht="26.25" customHeight="1" x14ac:dyDescent="0.2">
      <c r="A116" s="969"/>
      <c r="B116" s="970"/>
      <c r="C116" s="978" t="s">
        <v>432</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122</v>
      </c>
      <c r="AB116" s="972"/>
      <c r="AC116" s="972"/>
      <c r="AD116" s="972"/>
      <c r="AE116" s="973"/>
      <c r="AF116" s="974" t="s">
        <v>122</v>
      </c>
      <c r="AG116" s="972"/>
      <c r="AH116" s="972"/>
      <c r="AI116" s="972"/>
      <c r="AJ116" s="973"/>
      <c r="AK116" s="974" t="s">
        <v>122</v>
      </c>
      <c r="AL116" s="972"/>
      <c r="AM116" s="972"/>
      <c r="AN116" s="972"/>
      <c r="AO116" s="973"/>
      <c r="AP116" s="975" t="s">
        <v>122</v>
      </c>
      <c r="AQ116" s="976"/>
      <c r="AR116" s="976"/>
      <c r="AS116" s="976"/>
      <c r="AT116" s="977"/>
      <c r="AU116" s="921"/>
      <c r="AV116" s="922"/>
      <c r="AW116" s="922"/>
      <c r="AX116" s="922"/>
      <c r="AY116" s="922"/>
      <c r="AZ116" s="980" t="s">
        <v>433</v>
      </c>
      <c r="BA116" s="981"/>
      <c r="BB116" s="981"/>
      <c r="BC116" s="981"/>
      <c r="BD116" s="981"/>
      <c r="BE116" s="981"/>
      <c r="BF116" s="981"/>
      <c r="BG116" s="981"/>
      <c r="BH116" s="981"/>
      <c r="BI116" s="981"/>
      <c r="BJ116" s="981"/>
      <c r="BK116" s="981"/>
      <c r="BL116" s="981"/>
      <c r="BM116" s="981"/>
      <c r="BN116" s="981"/>
      <c r="BO116" s="981"/>
      <c r="BP116" s="982"/>
      <c r="BQ116" s="938" t="s">
        <v>122</v>
      </c>
      <c r="BR116" s="939"/>
      <c r="BS116" s="939"/>
      <c r="BT116" s="939"/>
      <c r="BU116" s="939"/>
      <c r="BV116" s="939" t="s">
        <v>122</v>
      </c>
      <c r="BW116" s="939"/>
      <c r="BX116" s="939"/>
      <c r="BY116" s="939"/>
      <c r="BZ116" s="939"/>
      <c r="CA116" s="939" t="s">
        <v>122</v>
      </c>
      <c r="CB116" s="939"/>
      <c r="CC116" s="939"/>
      <c r="CD116" s="939"/>
      <c r="CE116" s="939"/>
      <c r="CF116" s="933" t="s">
        <v>122</v>
      </c>
      <c r="CG116" s="934"/>
      <c r="CH116" s="934"/>
      <c r="CI116" s="934"/>
      <c r="CJ116" s="934"/>
      <c r="CK116" s="961"/>
      <c r="CL116" s="962"/>
      <c r="CM116" s="935" t="s">
        <v>434</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t="s">
        <v>122</v>
      </c>
      <c r="DH116" s="972"/>
      <c r="DI116" s="972"/>
      <c r="DJ116" s="972"/>
      <c r="DK116" s="973"/>
      <c r="DL116" s="974" t="s">
        <v>122</v>
      </c>
      <c r="DM116" s="972"/>
      <c r="DN116" s="972"/>
      <c r="DO116" s="972"/>
      <c r="DP116" s="973"/>
      <c r="DQ116" s="974" t="s">
        <v>122</v>
      </c>
      <c r="DR116" s="972"/>
      <c r="DS116" s="972"/>
      <c r="DT116" s="972"/>
      <c r="DU116" s="973"/>
      <c r="DV116" s="975" t="s">
        <v>122</v>
      </c>
      <c r="DW116" s="976"/>
      <c r="DX116" s="976"/>
      <c r="DY116" s="976"/>
      <c r="DZ116" s="977"/>
    </row>
    <row r="117" spans="1:130" s="224" customFormat="1" ht="26.25" customHeight="1" x14ac:dyDescent="0.2">
      <c r="A117" s="925" t="s">
        <v>178</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435</v>
      </c>
      <c r="Z117" s="907"/>
      <c r="AA117" s="991">
        <v>2349821</v>
      </c>
      <c r="AB117" s="992"/>
      <c r="AC117" s="992"/>
      <c r="AD117" s="992"/>
      <c r="AE117" s="993"/>
      <c r="AF117" s="994">
        <v>2358876</v>
      </c>
      <c r="AG117" s="992"/>
      <c r="AH117" s="992"/>
      <c r="AI117" s="992"/>
      <c r="AJ117" s="993"/>
      <c r="AK117" s="994">
        <v>2375620</v>
      </c>
      <c r="AL117" s="992"/>
      <c r="AM117" s="992"/>
      <c r="AN117" s="992"/>
      <c r="AO117" s="993"/>
      <c r="AP117" s="995"/>
      <c r="AQ117" s="996"/>
      <c r="AR117" s="996"/>
      <c r="AS117" s="996"/>
      <c r="AT117" s="997"/>
      <c r="AU117" s="921"/>
      <c r="AV117" s="922"/>
      <c r="AW117" s="922"/>
      <c r="AX117" s="922"/>
      <c r="AY117" s="922"/>
      <c r="AZ117" s="987" t="s">
        <v>436</v>
      </c>
      <c r="BA117" s="988"/>
      <c r="BB117" s="988"/>
      <c r="BC117" s="988"/>
      <c r="BD117" s="988"/>
      <c r="BE117" s="988"/>
      <c r="BF117" s="988"/>
      <c r="BG117" s="988"/>
      <c r="BH117" s="988"/>
      <c r="BI117" s="988"/>
      <c r="BJ117" s="988"/>
      <c r="BK117" s="988"/>
      <c r="BL117" s="988"/>
      <c r="BM117" s="988"/>
      <c r="BN117" s="988"/>
      <c r="BO117" s="988"/>
      <c r="BP117" s="989"/>
      <c r="BQ117" s="938" t="s">
        <v>122</v>
      </c>
      <c r="BR117" s="939"/>
      <c r="BS117" s="939"/>
      <c r="BT117" s="939"/>
      <c r="BU117" s="939"/>
      <c r="BV117" s="939" t="s">
        <v>122</v>
      </c>
      <c r="BW117" s="939"/>
      <c r="BX117" s="939"/>
      <c r="BY117" s="939"/>
      <c r="BZ117" s="939"/>
      <c r="CA117" s="939" t="s">
        <v>122</v>
      </c>
      <c r="CB117" s="939"/>
      <c r="CC117" s="939"/>
      <c r="CD117" s="939"/>
      <c r="CE117" s="939"/>
      <c r="CF117" s="933" t="s">
        <v>122</v>
      </c>
      <c r="CG117" s="934"/>
      <c r="CH117" s="934"/>
      <c r="CI117" s="934"/>
      <c r="CJ117" s="934"/>
      <c r="CK117" s="961"/>
      <c r="CL117" s="962"/>
      <c r="CM117" s="935" t="s">
        <v>437</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122</v>
      </c>
      <c r="DH117" s="972"/>
      <c r="DI117" s="972"/>
      <c r="DJ117" s="972"/>
      <c r="DK117" s="973"/>
      <c r="DL117" s="974" t="s">
        <v>122</v>
      </c>
      <c r="DM117" s="972"/>
      <c r="DN117" s="972"/>
      <c r="DO117" s="972"/>
      <c r="DP117" s="973"/>
      <c r="DQ117" s="974" t="s">
        <v>122</v>
      </c>
      <c r="DR117" s="972"/>
      <c r="DS117" s="972"/>
      <c r="DT117" s="972"/>
      <c r="DU117" s="973"/>
      <c r="DV117" s="975" t="s">
        <v>122</v>
      </c>
      <c r="DW117" s="976"/>
      <c r="DX117" s="976"/>
      <c r="DY117" s="976"/>
      <c r="DZ117" s="977"/>
    </row>
    <row r="118" spans="1:130" s="224" customFormat="1" ht="26.25" customHeight="1" x14ac:dyDescent="0.2">
      <c r="A118" s="925" t="s">
        <v>411</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408</v>
      </c>
      <c r="AB118" s="906"/>
      <c r="AC118" s="906"/>
      <c r="AD118" s="906"/>
      <c r="AE118" s="907"/>
      <c r="AF118" s="905" t="s">
        <v>409</v>
      </c>
      <c r="AG118" s="906"/>
      <c r="AH118" s="906"/>
      <c r="AI118" s="906"/>
      <c r="AJ118" s="907"/>
      <c r="AK118" s="905" t="s">
        <v>295</v>
      </c>
      <c r="AL118" s="906"/>
      <c r="AM118" s="906"/>
      <c r="AN118" s="906"/>
      <c r="AO118" s="907"/>
      <c r="AP118" s="983" t="s">
        <v>410</v>
      </c>
      <c r="AQ118" s="984"/>
      <c r="AR118" s="984"/>
      <c r="AS118" s="984"/>
      <c r="AT118" s="985"/>
      <c r="AU118" s="921"/>
      <c r="AV118" s="922"/>
      <c r="AW118" s="922"/>
      <c r="AX118" s="922"/>
      <c r="AY118" s="922"/>
      <c r="AZ118" s="986" t="s">
        <v>438</v>
      </c>
      <c r="BA118" s="978"/>
      <c r="BB118" s="978"/>
      <c r="BC118" s="978"/>
      <c r="BD118" s="978"/>
      <c r="BE118" s="978"/>
      <c r="BF118" s="978"/>
      <c r="BG118" s="978"/>
      <c r="BH118" s="978"/>
      <c r="BI118" s="978"/>
      <c r="BJ118" s="978"/>
      <c r="BK118" s="978"/>
      <c r="BL118" s="978"/>
      <c r="BM118" s="978"/>
      <c r="BN118" s="978"/>
      <c r="BO118" s="978"/>
      <c r="BP118" s="979"/>
      <c r="BQ118" s="1012" t="s">
        <v>122</v>
      </c>
      <c r="BR118" s="1013"/>
      <c r="BS118" s="1013"/>
      <c r="BT118" s="1013"/>
      <c r="BU118" s="1013"/>
      <c r="BV118" s="1013" t="s">
        <v>122</v>
      </c>
      <c r="BW118" s="1013"/>
      <c r="BX118" s="1013"/>
      <c r="BY118" s="1013"/>
      <c r="BZ118" s="1013"/>
      <c r="CA118" s="1013" t="s">
        <v>122</v>
      </c>
      <c r="CB118" s="1013"/>
      <c r="CC118" s="1013"/>
      <c r="CD118" s="1013"/>
      <c r="CE118" s="1013"/>
      <c r="CF118" s="933" t="s">
        <v>122</v>
      </c>
      <c r="CG118" s="934"/>
      <c r="CH118" s="934"/>
      <c r="CI118" s="934"/>
      <c r="CJ118" s="934"/>
      <c r="CK118" s="961"/>
      <c r="CL118" s="962"/>
      <c r="CM118" s="935" t="s">
        <v>439</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122</v>
      </c>
      <c r="DH118" s="972"/>
      <c r="DI118" s="972"/>
      <c r="DJ118" s="972"/>
      <c r="DK118" s="973"/>
      <c r="DL118" s="974" t="s">
        <v>122</v>
      </c>
      <c r="DM118" s="972"/>
      <c r="DN118" s="972"/>
      <c r="DO118" s="972"/>
      <c r="DP118" s="973"/>
      <c r="DQ118" s="974" t="s">
        <v>122</v>
      </c>
      <c r="DR118" s="972"/>
      <c r="DS118" s="972"/>
      <c r="DT118" s="972"/>
      <c r="DU118" s="973"/>
      <c r="DV118" s="975" t="s">
        <v>122</v>
      </c>
      <c r="DW118" s="976"/>
      <c r="DX118" s="976"/>
      <c r="DY118" s="976"/>
      <c r="DZ118" s="977"/>
    </row>
    <row r="119" spans="1:130" s="224" customFormat="1" ht="26.25" customHeight="1" x14ac:dyDescent="0.2">
      <c r="A119" s="1069" t="s">
        <v>414</v>
      </c>
      <c r="B119" s="960"/>
      <c r="C119" s="942" t="s">
        <v>415</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t="s">
        <v>122</v>
      </c>
      <c r="AB119" s="913"/>
      <c r="AC119" s="913"/>
      <c r="AD119" s="913"/>
      <c r="AE119" s="914"/>
      <c r="AF119" s="915" t="s">
        <v>122</v>
      </c>
      <c r="AG119" s="913"/>
      <c r="AH119" s="913"/>
      <c r="AI119" s="913"/>
      <c r="AJ119" s="914"/>
      <c r="AK119" s="915" t="s">
        <v>122</v>
      </c>
      <c r="AL119" s="913"/>
      <c r="AM119" s="913"/>
      <c r="AN119" s="913"/>
      <c r="AO119" s="914"/>
      <c r="AP119" s="916" t="s">
        <v>122</v>
      </c>
      <c r="AQ119" s="917"/>
      <c r="AR119" s="917"/>
      <c r="AS119" s="917"/>
      <c r="AT119" s="918"/>
      <c r="AU119" s="923"/>
      <c r="AV119" s="924"/>
      <c r="AW119" s="924"/>
      <c r="AX119" s="924"/>
      <c r="AY119" s="924"/>
      <c r="AZ119" s="247" t="s">
        <v>178</v>
      </c>
      <c r="BA119" s="247"/>
      <c r="BB119" s="247"/>
      <c r="BC119" s="247"/>
      <c r="BD119" s="247"/>
      <c r="BE119" s="247"/>
      <c r="BF119" s="247"/>
      <c r="BG119" s="247"/>
      <c r="BH119" s="247"/>
      <c r="BI119" s="247"/>
      <c r="BJ119" s="247"/>
      <c r="BK119" s="247"/>
      <c r="BL119" s="247"/>
      <c r="BM119" s="247"/>
      <c r="BN119" s="247"/>
      <c r="BO119" s="990" t="s">
        <v>440</v>
      </c>
      <c r="BP119" s="1018"/>
      <c r="BQ119" s="1012">
        <v>32992202</v>
      </c>
      <c r="BR119" s="1013"/>
      <c r="BS119" s="1013"/>
      <c r="BT119" s="1013"/>
      <c r="BU119" s="1013"/>
      <c r="BV119" s="1013">
        <v>31466685</v>
      </c>
      <c r="BW119" s="1013"/>
      <c r="BX119" s="1013"/>
      <c r="BY119" s="1013"/>
      <c r="BZ119" s="1013"/>
      <c r="CA119" s="1013">
        <v>29892102</v>
      </c>
      <c r="CB119" s="1013"/>
      <c r="CC119" s="1013"/>
      <c r="CD119" s="1013"/>
      <c r="CE119" s="1013"/>
      <c r="CF119" s="1014"/>
      <c r="CG119" s="1015"/>
      <c r="CH119" s="1015"/>
      <c r="CI119" s="1015"/>
      <c r="CJ119" s="1016"/>
      <c r="CK119" s="963"/>
      <c r="CL119" s="964"/>
      <c r="CM119" s="986" t="s">
        <v>441</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122</v>
      </c>
      <c r="DH119" s="999"/>
      <c r="DI119" s="999"/>
      <c r="DJ119" s="999"/>
      <c r="DK119" s="1000"/>
      <c r="DL119" s="998" t="s">
        <v>122</v>
      </c>
      <c r="DM119" s="999"/>
      <c r="DN119" s="999"/>
      <c r="DO119" s="999"/>
      <c r="DP119" s="1000"/>
      <c r="DQ119" s="998" t="s">
        <v>122</v>
      </c>
      <c r="DR119" s="999"/>
      <c r="DS119" s="999"/>
      <c r="DT119" s="999"/>
      <c r="DU119" s="1000"/>
      <c r="DV119" s="1001" t="s">
        <v>122</v>
      </c>
      <c r="DW119" s="1002"/>
      <c r="DX119" s="1002"/>
      <c r="DY119" s="1002"/>
      <c r="DZ119" s="1003"/>
    </row>
    <row r="120" spans="1:130" s="224" customFormat="1" ht="26.25" customHeight="1" x14ac:dyDescent="0.2">
      <c r="A120" s="1070"/>
      <c r="B120" s="962"/>
      <c r="C120" s="935" t="s">
        <v>418</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t="s">
        <v>122</v>
      </c>
      <c r="AB120" s="972"/>
      <c r="AC120" s="972"/>
      <c r="AD120" s="972"/>
      <c r="AE120" s="973"/>
      <c r="AF120" s="974" t="s">
        <v>122</v>
      </c>
      <c r="AG120" s="972"/>
      <c r="AH120" s="972"/>
      <c r="AI120" s="972"/>
      <c r="AJ120" s="973"/>
      <c r="AK120" s="974" t="s">
        <v>122</v>
      </c>
      <c r="AL120" s="972"/>
      <c r="AM120" s="972"/>
      <c r="AN120" s="972"/>
      <c r="AO120" s="973"/>
      <c r="AP120" s="975" t="s">
        <v>122</v>
      </c>
      <c r="AQ120" s="976"/>
      <c r="AR120" s="976"/>
      <c r="AS120" s="976"/>
      <c r="AT120" s="977"/>
      <c r="AU120" s="1004" t="s">
        <v>442</v>
      </c>
      <c r="AV120" s="1005"/>
      <c r="AW120" s="1005"/>
      <c r="AX120" s="1005"/>
      <c r="AY120" s="1006"/>
      <c r="AZ120" s="942" t="s">
        <v>443</v>
      </c>
      <c r="BA120" s="910"/>
      <c r="BB120" s="910"/>
      <c r="BC120" s="910"/>
      <c r="BD120" s="910"/>
      <c r="BE120" s="910"/>
      <c r="BF120" s="910"/>
      <c r="BG120" s="910"/>
      <c r="BH120" s="910"/>
      <c r="BI120" s="910"/>
      <c r="BJ120" s="910"/>
      <c r="BK120" s="910"/>
      <c r="BL120" s="910"/>
      <c r="BM120" s="910"/>
      <c r="BN120" s="910"/>
      <c r="BO120" s="910"/>
      <c r="BP120" s="911"/>
      <c r="BQ120" s="943">
        <v>8906539</v>
      </c>
      <c r="BR120" s="944"/>
      <c r="BS120" s="944"/>
      <c r="BT120" s="944"/>
      <c r="BU120" s="944"/>
      <c r="BV120" s="944">
        <v>11482794</v>
      </c>
      <c r="BW120" s="944"/>
      <c r="BX120" s="944"/>
      <c r="BY120" s="944"/>
      <c r="BZ120" s="944"/>
      <c r="CA120" s="944">
        <v>10578533</v>
      </c>
      <c r="CB120" s="944"/>
      <c r="CC120" s="944"/>
      <c r="CD120" s="944"/>
      <c r="CE120" s="944"/>
      <c r="CF120" s="957">
        <v>46.9</v>
      </c>
      <c r="CG120" s="958"/>
      <c r="CH120" s="958"/>
      <c r="CI120" s="958"/>
      <c r="CJ120" s="958"/>
      <c r="CK120" s="1019" t="s">
        <v>444</v>
      </c>
      <c r="CL120" s="1020"/>
      <c r="CM120" s="1020"/>
      <c r="CN120" s="1020"/>
      <c r="CO120" s="1021"/>
      <c r="CP120" s="1027" t="s">
        <v>392</v>
      </c>
      <c r="CQ120" s="1028"/>
      <c r="CR120" s="1028"/>
      <c r="CS120" s="1028"/>
      <c r="CT120" s="1028"/>
      <c r="CU120" s="1028"/>
      <c r="CV120" s="1028"/>
      <c r="CW120" s="1028"/>
      <c r="CX120" s="1028"/>
      <c r="CY120" s="1028"/>
      <c r="CZ120" s="1028"/>
      <c r="DA120" s="1028"/>
      <c r="DB120" s="1028"/>
      <c r="DC120" s="1028"/>
      <c r="DD120" s="1028"/>
      <c r="DE120" s="1028"/>
      <c r="DF120" s="1029"/>
      <c r="DG120" s="943">
        <v>1829877</v>
      </c>
      <c r="DH120" s="944"/>
      <c r="DI120" s="944"/>
      <c r="DJ120" s="944"/>
      <c r="DK120" s="944"/>
      <c r="DL120" s="944">
        <v>1270928</v>
      </c>
      <c r="DM120" s="944"/>
      <c r="DN120" s="944"/>
      <c r="DO120" s="944"/>
      <c r="DP120" s="944"/>
      <c r="DQ120" s="944">
        <v>1372269</v>
      </c>
      <c r="DR120" s="944"/>
      <c r="DS120" s="944"/>
      <c r="DT120" s="944"/>
      <c r="DU120" s="944"/>
      <c r="DV120" s="945">
        <v>6.1</v>
      </c>
      <c r="DW120" s="945"/>
      <c r="DX120" s="945"/>
      <c r="DY120" s="945"/>
      <c r="DZ120" s="946"/>
    </row>
    <row r="121" spans="1:130" s="224" customFormat="1" ht="26.25" customHeight="1" x14ac:dyDescent="0.2">
      <c r="A121" s="1070"/>
      <c r="B121" s="962"/>
      <c r="C121" s="987" t="s">
        <v>445</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122</v>
      </c>
      <c r="AB121" s="972"/>
      <c r="AC121" s="972"/>
      <c r="AD121" s="972"/>
      <c r="AE121" s="973"/>
      <c r="AF121" s="974" t="s">
        <v>122</v>
      </c>
      <c r="AG121" s="972"/>
      <c r="AH121" s="972"/>
      <c r="AI121" s="972"/>
      <c r="AJ121" s="973"/>
      <c r="AK121" s="974" t="s">
        <v>122</v>
      </c>
      <c r="AL121" s="972"/>
      <c r="AM121" s="972"/>
      <c r="AN121" s="972"/>
      <c r="AO121" s="973"/>
      <c r="AP121" s="975" t="s">
        <v>122</v>
      </c>
      <c r="AQ121" s="976"/>
      <c r="AR121" s="976"/>
      <c r="AS121" s="976"/>
      <c r="AT121" s="977"/>
      <c r="AU121" s="1007"/>
      <c r="AV121" s="1008"/>
      <c r="AW121" s="1008"/>
      <c r="AX121" s="1008"/>
      <c r="AY121" s="1009"/>
      <c r="AZ121" s="935" t="s">
        <v>446</v>
      </c>
      <c r="BA121" s="936"/>
      <c r="BB121" s="936"/>
      <c r="BC121" s="936"/>
      <c r="BD121" s="936"/>
      <c r="BE121" s="936"/>
      <c r="BF121" s="936"/>
      <c r="BG121" s="936"/>
      <c r="BH121" s="936"/>
      <c r="BI121" s="936"/>
      <c r="BJ121" s="936"/>
      <c r="BK121" s="936"/>
      <c r="BL121" s="936"/>
      <c r="BM121" s="936"/>
      <c r="BN121" s="936"/>
      <c r="BO121" s="936"/>
      <c r="BP121" s="937"/>
      <c r="BQ121" s="938">
        <v>1880201</v>
      </c>
      <c r="BR121" s="939"/>
      <c r="BS121" s="939"/>
      <c r="BT121" s="939"/>
      <c r="BU121" s="939"/>
      <c r="BV121" s="939">
        <v>1377903</v>
      </c>
      <c r="BW121" s="939"/>
      <c r="BX121" s="939"/>
      <c r="BY121" s="939"/>
      <c r="BZ121" s="939"/>
      <c r="CA121" s="939">
        <v>1505933</v>
      </c>
      <c r="CB121" s="939"/>
      <c r="CC121" s="939"/>
      <c r="CD121" s="939"/>
      <c r="CE121" s="939"/>
      <c r="CF121" s="933">
        <v>6.7</v>
      </c>
      <c r="CG121" s="934"/>
      <c r="CH121" s="934"/>
      <c r="CI121" s="934"/>
      <c r="CJ121" s="934"/>
      <c r="CK121" s="1022"/>
      <c r="CL121" s="1023"/>
      <c r="CM121" s="1023"/>
      <c r="CN121" s="1023"/>
      <c r="CO121" s="1024"/>
      <c r="CP121" s="1032" t="s">
        <v>390</v>
      </c>
      <c r="CQ121" s="1033"/>
      <c r="CR121" s="1033"/>
      <c r="CS121" s="1033"/>
      <c r="CT121" s="1033"/>
      <c r="CU121" s="1033"/>
      <c r="CV121" s="1033"/>
      <c r="CW121" s="1033"/>
      <c r="CX121" s="1033"/>
      <c r="CY121" s="1033"/>
      <c r="CZ121" s="1033"/>
      <c r="DA121" s="1033"/>
      <c r="DB121" s="1033"/>
      <c r="DC121" s="1033"/>
      <c r="DD121" s="1033"/>
      <c r="DE121" s="1033"/>
      <c r="DF121" s="1034"/>
      <c r="DG121" s="938" t="s">
        <v>122</v>
      </c>
      <c r="DH121" s="939"/>
      <c r="DI121" s="939"/>
      <c r="DJ121" s="939"/>
      <c r="DK121" s="939"/>
      <c r="DL121" s="939" t="s">
        <v>122</v>
      </c>
      <c r="DM121" s="939"/>
      <c r="DN121" s="939"/>
      <c r="DO121" s="939"/>
      <c r="DP121" s="939"/>
      <c r="DQ121" s="939" t="s">
        <v>122</v>
      </c>
      <c r="DR121" s="939"/>
      <c r="DS121" s="939"/>
      <c r="DT121" s="939"/>
      <c r="DU121" s="939"/>
      <c r="DV121" s="940" t="s">
        <v>122</v>
      </c>
      <c r="DW121" s="940"/>
      <c r="DX121" s="940"/>
      <c r="DY121" s="940"/>
      <c r="DZ121" s="941"/>
    </row>
    <row r="122" spans="1:130" s="224" customFormat="1" ht="26.25" customHeight="1" x14ac:dyDescent="0.2">
      <c r="A122" s="1070"/>
      <c r="B122" s="962"/>
      <c r="C122" s="935" t="s">
        <v>428</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122</v>
      </c>
      <c r="AB122" s="972"/>
      <c r="AC122" s="972"/>
      <c r="AD122" s="972"/>
      <c r="AE122" s="973"/>
      <c r="AF122" s="974" t="s">
        <v>122</v>
      </c>
      <c r="AG122" s="972"/>
      <c r="AH122" s="972"/>
      <c r="AI122" s="972"/>
      <c r="AJ122" s="973"/>
      <c r="AK122" s="974" t="s">
        <v>122</v>
      </c>
      <c r="AL122" s="972"/>
      <c r="AM122" s="972"/>
      <c r="AN122" s="972"/>
      <c r="AO122" s="973"/>
      <c r="AP122" s="975" t="s">
        <v>122</v>
      </c>
      <c r="AQ122" s="976"/>
      <c r="AR122" s="976"/>
      <c r="AS122" s="976"/>
      <c r="AT122" s="977"/>
      <c r="AU122" s="1007"/>
      <c r="AV122" s="1008"/>
      <c r="AW122" s="1008"/>
      <c r="AX122" s="1008"/>
      <c r="AY122" s="1009"/>
      <c r="AZ122" s="986" t="s">
        <v>447</v>
      </c>
      <c r="BA122" s="978"/>
      <c r="BB122" s="978"/>
      <c r="BC122" s="978"/>
      <c r="BD122" s="978"/>
      <c r="BE122" s="978"/>
      <c r="BF122" s="978"/>
      <c r="BG122" s="978"/>
      <c r="BH122" s="978"/>
      <c r="BI122" s="978"/>
      <c r="BJ122" s="978"/>
      <c r="BK122" s="978"/>
      <c r="BL122" s="978"/>
      <c r="BM122" s="978"/>
      <c r="BN122" s="978"/>
      <c r="BO122" s="978"/>
      <c r="BP122" s="979"/>
      <c r="BQ122" s="1012">
        <v>23902555</v>
      </c>
      <c r="BR122" s="1013"/>
      <c r="BS122" s="1013"/>
      <c r="BT122" s="1013"/>
      <c r="BU122" s="1013"/>
      <c r="BV122" s="1013">
        <v>22625825</v>
      </c>
      <c r="BW122" s="1013"/>
      <c r="BX122" s="1013"/>
      <c r="BY122" s="1013"/>
      <c r="BZ122" s="1013"/>
      <c r="CA122" s="1013">
        <v>21487163</v>
      </c>
      <c r="CB122" s="1013"/>
      <c r="CC122" s="1013"/>
      <c r="CD122" s="1013"/>
      <c r="CE122" s="1013"/>
      <c r="CF122" s="1030">
        <v>95.3</v>
      </c>
      <c r="CG122" s="1031"/>
      <c r="CH122" s="1031"/>
      <c r="CI122" s="1031"/>
      <c r="CJ122" s="1031"/>
      <c r="CK122" s="1022"/>
      <c r="CL122" s="1023"/>
      <c r="CM122" s="1023"/>
      <c r="CN122" s="1023"/>
      <c r="CO122" s="1024"/>
      <c r="CP122" s="1032" t="s">
        <v>391</v>
      </c>
      <c r="CQ122" s="1033"/>
      <c r="CR122" s="1033"/>
      <c r="CS122" s="1033"/>
      <c r="CT122" s="1033"/>
      <c r="CU122" s="1033"/>
      <c r="CV122" s="1033"/>
      <c r="CW122" s="1033"/>
      <c r="CX122" s="1033"/>
      <c r="CY122" s="1033"/>
      <c r="CZ122" s="1033"/>
      <c r="DA122" s="1033"/>
      <c r="DB122" s="1033"/>
      <c r="DC122" s="1033"/>
      <c r="DD122" s="1033"/>
      <c r="DE122" s="1033"/>
      <c r="DF122" s="1034"/>
      <c r="DG122" s="938" t="s">
        <v>122</v>
      </c>
      <c r="DH122" s="939"/>
      <c r="DI122" s="939"/>
      <c r="DJ122" s="939"/>
      <c r="DK122" s="939"/>
      <c r="DL122" s="939" t="s">
        <v>122</v>
      </c>
      <c r="DM122" s="939"/>
      <c r="DN122" s="939"/>
      <c r="DO122" s="939"/>
      <c r="DP122" s="939"/>
      <c r="DQ122" s="939" t="s">
        <v>122</v>
      </c>
      <c r="DR122" s="939"/>
      <c r="DS122" s="939"/>
      <c r="DT122" s="939"/>
      <c r="DU122" s="939"/>
      <c r="DV122" s="940" t="s">
        <v>122</v>
      </c>
      <c r="DW122" s="940"/>
      <c r="DX122" s="940"/>
      <c r="DY122" s="940"/>
      <c r="DZ122" s="941"/>
    </row>
    <row r="123" spans="1:130" s="224" customFormat="1" ht="26.25" customHeight="1" x14ac:dyDescent="0.2">
      <c r="A123" s="1070"/>
      <c r="B123" s="962"/>
      <c r="C123" s="935" t="s">
        <v>434</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t="s">
        <v>122</v>
      </c>
      <c r="AB123" s="972"/>
      <c r="AC123" s="972"/>
      <c r="AD123" s="972"/>
      <c r="AE123" s="973"/>
      <c r="AF123" s="974" t="s">
        <v>122</v>
      </c>
      <c r="AG123" s="972"/>
      <c r="AH123" s="972"/>
      <c r="AI123" s="972"/>
      <c r="AJ123" s="973"/>
      <c r="AK123" s="974" t="s">
        <v>122</v>
      </c>
      <c r="AL123" s="972"/>
      <c r="AM123" s="972"/>
      <c r="AN123" s="972"/>
      <c r="AO123" s="973"/>
      <c r="AP123" s="975" t="s">
        <v>122</v>
      </c>
      <c r="AQ123" s="976"/>
      <c r="AR123" s="976"/>
      <c r="AS123" s="976"/>
      <c r="AT123" s="977"/>
      <c r="AU123" s="1010"/>
      <c r="AV123" s="1011"/>
      <c r="AW123" s="1011"/>
      <c r="AX123" s="1011"/>
      <c r="AY123" s="1011"/>
      <c r="AZ123" s="247" t="s">
        <v>178</v>
      </c>
      <c r="BA123" s="247"/>
      <c r="BB123" s="247"/>
      <c r="BC123" s="247"/>
      <c r="BD123" s="247"/>
      <c r="BE123" s="247"/>
      <c r="BF123" s="247"/>
      <c r="BG123" s="247"/>
      <c r="BH123" s="247"/>
      <c r="BI123" s="247"/>
      <c r="BJ123" s="247"/>
      <c r="BK123" s="247"/>
      <c r="BL123" s="247"/>
      <c r="BM123" s="247"/>
      <c r="BN123" s="247"/>
      <c r="BO123" s="990" t="s">
        <v>448</v>
      </c>
      <c r="BP123" s="1018"/>
      <c r="BQ123" s="1076">
        <v>34689295</v>
      </c>
      <c r="BR123" s="1077"/>
      <c r="BS123" s="1077"/>
      <c r="BT123" s="1077"/>
      <c r="BU123" s="1077"/>
      <c r="BV123" s="1077">
        <v>35486522</v>
      </c>
      <c r="BW123" s="1077"/>
      <c r="BX123" s="1077"/>
      <c r="BY123" s="1077"/>
      <c r="BZ123" s="1077"/>
      <c r="CA123" s="1077">
        <v>33571629</v>
      </c>
      <c r="CB123" s="1077"/>
      <c r="CC123" s="1077"/>
      <c r="CD123" s="1077"/>
      <c r="CE123" s="1077"/>
      <c r="CF123" s="1014"/>
      <c r="CG123" s="1015"/>
      <c r="CH123" s="1015"/>
      <c r="CI123" s="1015"/>
      <c r="CJ123" s="1016"/>
      <c r="CK123" s="1022"/>
      <c r="CL123" s="1023"/>
      <c r="CM123" s="1023"/>
      <c r="CN123" s="1023"/>
      <c r="CO123" s="1024"/>
      <c r="CP123" s="1032" t="s">
        <v>389</v>
      </c>
      <c r="CQ123" s="1033"/>
      <c r="CR123" s="1033"/>
      <c r="CS123" s="1033"/>
      <c r="CT123" s="1033"/>
      <c r="CU123" s="1033"/>
      <c r="CV123" s="1033"/>
      <c r="CW123" s="1033"/>
      <c r="CX123" s="1033"/>
      <c r="CY123" s="1033"/>
      <c r="CZ123" s="1033"/>
      <c r="DA123" s="1033"/>
      <c r="DB123" s="1033"/>
      <c r="DC123" s="1033"/>
      <c r="DD123" s="1033"/>
      <c r="DE123" s="1033"/>
      <c r="DF123" s="1034"/>
      <c r="DG123" s="971" t="s">
        <v>122</v>
      </c>
      <c r="DH123" s="972"/>
      <c r="DI123" s="972"/>
      <c r="DJ123" s="972"/>
      <c r="DK123" s="973"/>
      <c r="DL123" s="974" t="s">
        <v>122</v>
      </c>
      <c r="DM123" s="972"/>
      <c r="DN123" s="972"/>
      <c r="DO123" s="972"/>
      <c r="DP123" s="973"/>
      <c r="DQ123" s="974" t="s">
        <v>122</v>
      </c>
      <c r="DR123" s="972"/>
      <c r="DS123" s="972"/>
      <c r="DT123" s="972"/>
      <c r="DU123" s="973"/>
      <c r="DV123" s="975" t="s">
        <v>122</v>
      </c>
      <c r="DW123" s="976"/>
      <c r="DX123" s="976"/>
      <c r="DY123" s="976"/>
      <c r="DZ123" s="977"/>
    </row>
    <row r="124" spans="1:130" s="224" customFormat="1" ht="26.25" customHeight="1" thickBot="1" x14ac:dyDescent="0.25">
      <c r="A124" s="1070"/>
      <c r="B124" s="962"/>
      <c r="C124" s="935" t="s">
        <v>437</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122</v>
      </c>
      <c r="AB124" s="972"/>
      <c r="AC124" s="972"/>
      <c r="AD124" s="972"/>
      <c r="AE124" s="973"/>
      <c r="AF124" s="974" t="s">
        <v>122</v>
      </c>
      <c r="AG124" s="972"/>
      <c r="AH124" s="972"/>
      <c r="AI124" s="972"/>
      <c r="AJ124" s="973"/>
      <c r="AK124" s="974" t="s">
        <v>122</v>
      </c>
      <c r="AL124" s="972"/>
      <c r="AM124" s="972"/>
      <c r="AN124" s="972"/>
      <c r="AO124" s="973"/>
      <c r="AP124" s="975" t="s">
        <v>122</v>
      </c>
      <c r="AQ124" s="976"/>
      <c r="AR124" s="976"/>
      <c r="AS124" s="976"/>
      <c r="AT124" s="977"/>
      <c r="AU124" s="1072" t="s">
        <v>449</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t="s">
        <v>122</v>
      </c>
      <c r="BR124" s="1040"/>
      <c r="BS124" s="1040"/>
      <c r="BT124" s="1040"/>
      <c r="BU124" s="1040"/>
      <c r="BV124" s="1040" t="s">
        <v>122</v>
      </c>
      <c r="BW124" s="1040"/>
      <c r="BX124" s="1040"/>
      <c r="BY124" s="1040"/>
      <c r="BZ124" s="1040"/>
      <c r="CA124" s="1040" t="s">
        <v>122</v>
      </c>
      <c r="CB124" s="1040"/>
      <c r="CC124" s="1040"/>
      <c r="CD124" s="1040"/>
      <c r="CE124" s="1040"/>
      <c r="CF124" s="1041"/>
      <c r="CG124" s="1042"/>
      <c r="CH124" s="1042"/>
      <c r="CI124" s="1042"/>
      <c r="CJ124" s="1043"/>
      <c r="CK124" s="1025"/>
      <c r="CL124" s="1025"/>
      <c r="CM124" s="1025"/>
      <c r="CN124" s="1025"/>
      <c r="CO124" s="1026"/>
      <c r="CP124" s="1032" t="s">
        <v>450</v>
      </c>
      <c r="CQ124" s="1033"/>
      <c r="CR124" s="1033"/>
      <c r="CS124" s="1033"/>
      <c r="CT124" s="1033"/>
      <c r="CU124" s="1033"/>
      <c r="CV124" s="1033"/>
      <c r="CW124" s="1033"/>
      <c r="CX124" s="1033"/>
      <c r="CY124" s="1033"/>
      <c r="CZ124" s="1033"/>
      <c r="DA124" s="1033"/>
      <c r="DB124" s="1033"/>
      <c r="DC124" s="1033"/>
      <c r="DD124" s="1033"/>
      <c r="DE124" s="1033"/>
      <c r="DF124" s="1034"/>
      <c r="DG124" s="1017" t="s">
        <v>122</v>
      </c>
      <c r="DH124" s="999"/>
      <c r="DI124" s="999"/>
      <c r="DJ124" s="999"/>
      <c r="DK124" s="1000"/>
      <c r="DL124" s="998" t="s">
        <v>122</v>
      </c>
      <c r="DM124" s="999"/>
      <c r="DN124" s="999"/>
      <c r="DO124" s="999"/>
      <c r="DP124" s="1000"/>
      <c r="DQ124" s="998" t="s">
        <v>122</v>
      </c>
      <c r="DR124" s="999"/>
      <c r="DS124" s="999"/>
      <c r="DT124" s="999"/>
      <c r="DU124" s="1000"/>
      <c r="DV124" s="1001" t="s">
        <v>122</v>
      </c>
      <c r="DW124" s="1002"/>
      <c r="DX124" s="1002"/>
      <c r="DY124" s="1002"/>
      <c r="DZ124" s="1003"/>
    </row>
    <row r="125" spans="1:130" s="224" customFormat="1" ht="26.25" customHeight="1" x14ac:dyDescent="0.2">
      <c r="A125" s="1070"/>
      <c r="B125" s="962"/>
      <c r="C125" s="935" t="s">
        <v>439</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122</v>
      </c>
      <c r="AB125" s="972"/>
      <c r="AC125" s="972"/>
      <c r="AD125" s="972"/>
      <c r="AE125" s="973"/>
      <c r="AF125" s="974" t="s">
        <v>122</v>
      </c>
      <c r="AG125" s="972"/>
      <c r="AH125" s="972"/>
      <c r="AI125" s="972"/>
      <c r="AJ125" s="973"/>
      <c r="AK125" s="974" t="s">
        <v>122</v>
      </c>
      <c r="AL125" s="972"/>
      <c r="AM125" s="972"/>
      <c r="AN125" s="972"/>
      <c r="AO125" s="973"/>
      <c r="AP125" s="975" t="s">
        <v>122</v>
      </c>
      <c r="AQ125" s="976"/>
      <c r="AR125" s="976"/>
      <c r="AS125" s="976"/>
      <c r="AT125" s="977"/>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451</v>
      </c>
      <c r="CL125" s="1020"/>
      <c r="CM125" s="1020"/>
      <c r="CN125" s="1020"/>
      <c r="CO125" s="1021"/>
      <c r="CP125" s="942" t="s">
        <v>452</v>
      </c>
      <c r="CQ125" s="910"/>
      <c r="CR125" s="910"/>
      <c r="CS125" s="910"/>
      <c r="CT125" s="910"/>
      <c r="CU125" s="910"/>
      <c r="CV125" s="910"/>
      <c r="CW125" s="910"/>
      <c r="CX125" s="910"/>
      <c r="CY125" s="910"/>
      <c r="CZ125" s="910"/>
      <c r="DA125" s="910"/>
      <c r="DB125" s="910"/>
      <c r="DC125" s="910"/>
      <c r="DD125" s="910"/>
      <c r="DE125" s="910"/>
      <c r="DF125" s="911"/>
      <c r="DG125" s="943" t="s">
        <v>122</v>
      </c>
      <c r="DH125" s="944"/>
      <c r="DI125" s="944"/>
      <c r="DJ125" s="944"/>
      <c r="DK125" s="944"/>
      <c r="DL125" s="944" t="s">
        <v>122</v>
      </c>
      <c r="DM125" s="944"/>
      <c r="DN125" s="944"/>
      <c r="DO125" s="944"/>
      <c r="DP125" s="944"/>
      <c r="DQ125" s="944" t="s">
        <v>122</v>
      </c>
      <c r="DR125" s="944"/>
      <c r="DS125" s="944"/>
      <c r="DT125" s="944"/>
      <c r="DU125" s="944"/>
      <c r="DV125" s="945" t="s">
        <v>122</v>
      </c>
      <c r="DW125" s="945"/>
      <c r="DX125" s="945"/>
      <c r="DY125" s="945"/>
      <c r="DZ125" s="946"/>
    </row>
    <row r="126" spans="1:130" s="224" customFormat="1" ht="26.25" customHeight="1" thickBot="1" x14ac:dyDescent="0.25">
      <c r="A126" s="1070"/>
      <c r="B126" s="962"/>
      <c r="C126" s="935" t="s">
        <v>441</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122</v>
      </c>
      <c r="AB126" s="972"/>
      <c r="AC126" s="972"/>
      <c r="AD126" s="972"/>
      <c r="AE126" s="973"/>
      <c r="AF126" s="974" t="s">
        <v>122</v>
      </c>
      <c r="AG126" s="972"/>
      <c r="AH126" s="972"/>
      <c r="AI126" s="972"/>
      <c r="AJ126" s="973"/>
      <c r="AK126" s="974" t="s">
        <v>122</v>
      </c>
      <c r="AL126" s="972"/>
      <c r="AM126" s="972"/>
      <c r="AN126" s="972"/>
      <c r="AO126" s="973"/>
      <c r="AP126" s="975" t="s">
        <v>122</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453</v>
      </c>
      <c r="CQ126" s="936"/>
      <c r="CR126" s="936"/>
      <c r="CS126" s="936"/>
      <c r="CT126" s="936"/>
      <c r="CU126" s="936"/>
      <c r="CV126" s="936"/>
      <c r="CW126" s="936"/>
      <c r="CX126" s="936"/>
      <c r="CY126" s="936"/>
      <c r="CZ126" s="936"/>
      <c r="DA126" s="936"/>
      <c r="DB126" s="936"/>
      <c r="DC126" s="936"/>
      <c r="DD126" s="936"/>
      <c r="DE126" s="936"/>
      <c r="DF126" s="937"/>
      <c r="DG126" s="938" t="s">
        <v>122</v>
      </c>
      <c r="DH126" s="939"/>
      <c r="DI126" s="939"/>
      <c r="DJ126" s="939"/>
      <c r="DK126" s="939"/>
      <c r="DL126" s="939" t="s">
        <v>122</v>
      </c>
      <c r="DM126" s="939"/>
      <c r="DN126" s="939"/>
      <c r="DO126" s="939"/>
      <c r="DP126" s="939"/>
      <c r="DQ126" s="939" t="s">
        <v>122</v>
      </c>
      <c r="DR126" s="939"/>
      <c r="DS126" s="939"/>
      <c r="DT126" s="939"/>
      <c r="DU126" s="939"/>
      <c r="DV126" s="940" t="s">
        <v>122</v>
      </c>
      <c r="DW126" s="940"/>
      <c r="DX126" s="940"/>
      <c r="DY126" s="940"/>
      <c r="DZ126" s="941"/>
    </row>
    <row r="127" spans="1:130" s="224" customFormat="1" ht="26.25" customHeight="1" x14ac:dyDescent="0.2">
      <c r="A127" s="1071"/>
      <c r="B127" s="964"/>
      <c r="C127" s="986" t="s">
        <v>454</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t="s">
        <v>122</v>
      </c>
      <c r="AB127" s="972"/>
      <c r="AC127" s="972"/>
      <c r="AD127" s="972"/>
      <c r="AE127" s="973"/>
      <c r="AF127" s="974" t="s">
        <v>122</v>
      </c>
      <c r="AG127" s="972"/>
      <c r="AH127" s="972"/>
      <c r="AI127" s="972"/>
      <c r="AJ127" s="973"/>
      <c r="AK127" s="974" t="s">
        <v>122</v>
      </c>
      <c r="AL127" s="972"/>
      <c r="AM127" s="972"/>
      <c r="AN127" s="972"/>
      <c r="AO127" s="973"/>
      <c r="AP127" s="975" t="s">
        <v>122</v>
      </c>
      <c r="AQ127" s="976"/>
      <c r="AR127" s="976"/>
      <c r="AS127" s="976"/>
      <c r="AT127" s="977"/>
      <c r="AU127" s="226"/>
      <c r="AV127" s="226"/>
      <c r="AW127" s="226"/>
      <c r="AX127" s="1044" t="s">
        <v>455</v>
      </c>
      <c r="AY127" s="1045"/>
      <c r="AZ127" s="1045"/>
      <c r="BA127" s="1045"/>
      <c r="BB127" s="1045"/>
      <c r="BC127" s="1045"/>
      <c r="BD127" s="1045"/>
      <c r="BE127" s="1046"/>
      <c r="BF127" s="1047" t="s">
        <v>456</v>
      </c>
      <c r="BG127" s="1045"/>
      <c r="BH127" s="1045"/>
      <c r="BI127" s="1045"/>
      <c r="BJ127" s="1045"/>
      <c r="BK127" s="1045"/>
      <c r="BL127" s="1046"/>
      <c r="BM127" s="1047" t="s">
        <v>457</v>
      </c>
      <c r="BN127" s="1045"/>
      <c r="BO127" s="1045"/>
      <c r="BP127" s="1045"/>
      <c r="BQ127" s="1045"/>
      <c r="BR127" s="1045"/>
      <c r="BS127" s="1046"/>
      <c r="BT127" s="1047" t="s">
        <v>458</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459</v>
      </c>
      <c r="CQ127" s="936"/>
      <c r="CR127" s="936"/>
      <c r="CS127" s="936"/>
      <c r="CT127" s="936"/>
      <c r="CU127" s="936"/>
      <c r="CV127" s="936"/>
      <c r="CW127" s="936"/>
      <c r="CX127" s="936"/>
      <c r="CY127" s="936"/>
      <c r="CZ127" s="936"/>
      <c r="DA127" s="936"/>
      <c r="DB127" s="936"/>
      <c r="DC127" s="936"/>
      <c r="DD127" s="936"/>
      <c r="DE127" s="936"/>
      <c r="DF127" s="937"/>
      <c r="DG127" s="938" t="s">
        <v>122</v>
      </c>
      <c r="DH127" s="939"/>
      <c r="DI127" s="939"/>
      <c r="DJ127" s="939"/>
      <c r="DK127" s="939"/>
      <c r="DL127" s="939" t="s">
        <v>122</v>
      </c>
      <c r="DM127" s="939"/>
      <c r="DN127" s="939"/>
      <c r="DO127" s="939"/>
      <c r="DP127" s="939"/>
      <c r="DQ127" s="939" t="s">
        <v>122</v>
      </c>
      <c r="DR127" s="939"/>
      <c r="DS127" s="939"/>
      <c r="DT127" s="939"/>
      <c r="DU127" s="939"/>
      <c r="DV127" s="940" t="s">
        <v>122</v>
      </c>
      <c r="DW127" s="940"/>
      <c r="DX127" s="940"/>
      <c r="DY127" s="940"/>
      <c r="DZ127" s="941"/>
    </row>
    <row r="128" spans="1:130" s="224" customFormat="1" ht="26.25" customHeight="1" thickBot="1" x14ac:dyDescent="0.25">
      <c r="A128" s="1054" t="s">
        <v>460</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461</v>
      </c>
      <c r="X128" s="1056"/>
      <c r="Y128" s="1056"/>
      <c r="Z128" s="1057"/>
      <c r="AA128" s="1058">
        <v>274281</v>
      </c>
      <c r="AB128" s="1059"/>
      <c r="AC128" s="1059"/>
      <c r="AD128" s="1059"/>
      <c r="AE128" s="1060"/>
      <c r="AF128" s="1061">
        <v>237752</v>
      </c>
      <c r="AG128" s="1059"/>
      <c r="AH128" s="1059"/>
      <c r="AI128" s="1059"/>
      <c r="AJ128" s="1060"/>
      <c r="AK128" s="1061">
        <v>217251</v>
      </c>
      <c r="AL128" s="1059"/>
      <c r="AM128" s="1059"/>
      <c r="AN128" s="1059"/>
      <c r="AO128" s="1060"/>
      <c r="AP128" s="1062"/>
      <c r="AQ128" s="1063"/>
      <c r="AR128" s="1063"/>
      <c r="AS128" s="1063"/>
      <c r="AT128" s="1064"/>
      <c r="AU128" s="226"/>
      <c r="AV128" s="226"/>
      <c r="AW128" s="226"/>
      <c r="AX128" s="909" t="s">
        <v>462</v>
      </c>
      <c r="AY128" s="910"/>
      <c r="AZ128" s="910"/>
      <c r="BA128" s="910"/>
      <c r="BB128" s="910"/>
      <c r="BC128" s="910"/>
      <c r="BD128" s="910"/>
      <c r="BE128" s="911"/>
      <c r="BF128" s="1065" t="s">
        <v>122</v>
      </c>
      <c r="BG128" s="1066"/>
      <c r="BH128" s="1066"/>
      <c r="BI128" s="1066"/>
      <c r="BJ128" s="1066"/>
      <c r="BK128" s="1066"/>
      <c r="BL128" s="1067"/>
      <c r="BM128" s="1065">
        <v>12.11</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463</v>
      </c>
      <c r="CQ128" s="739"/>
      <c r="CR128" s="739"/>
      <c r="CS128" s="739"/>
      <c r="CT128" s="739"/>
      <c r="CU128" s="739"/>
      <c r="CV128" s="739"/>
      <c r="CW128" s="739"/>
      <c r="CX128" s="739"/>
      <c r="CY128" s="739"/>
      <c r="CZ128" s="739"/>
      <c r="DA128" s="739"/>
      <c r="DB128" s="739"/>
      <c r="DC128" s="739"/>
      <c r="DD128" s="739"/>
      <c r="DE128" s="739"/>
      <c r="DF128" s="1049"/>
      <c r="DG128" s="1050" t="s">
        <v>122</v>
      </c>
      <c r="DH128" s="1051"/>
      <c r="DI128" s="1051"/>
      <c r="DJ128" s="1051"/>
      <c r="DK128" s="1051"/>
      <c r="DL128" s="1051" t="s">
        <v>122</v>
      </c>
      <c r="DM128" s="1051"/>
      <c r="DN128" s="1051"/>
      <c r="DO128" s="1051"/>
      <c r="DP128" s="1051"/>
      <c r="DQ128" s="1051" t="s">
        <v>122</v>
      </c>
      <c r="DR128" s="1051"/>
      <c r="DS128" s="1051"/>
      <c r="DT128" s="1051"/>
      <c r="DU128" s="1051"/>
      <c r="DV128" s="1052" t="s">
        <v>122</v>
      </c>
      <c r="DW128" s="1052"/>
      <c r="DX128" s="1052"/>
      <c r="DY128" s="1052"/>
      <c r="DZ128" s="1053"/>
    </row>
    <row r="129" spans="1:131" s="224" customFormat="1" ht="26.25" customHeight="1" x14ac:dyDescent="0.2">
      <c r="A129" s="947" t="s">
        <v>103</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464</v>
      </c>
      <c r="X129" s="1084"/>
      <c r="Y129" s="1084"/>
      <c r="Z129" s="1085"/>
      <c r="AA129" s="971">
        <v>24511207</v>
      </c>
      <c r="AB129" s="972"/>
      <c r="AC129" s="972"/>
      <c r="AD129" s="972"/>
      <c r="AE129" s="973"/>
      <c r="AF129" s="974">
        <v>24111177</v>
      </c>
      <c r="AG129" s="972"/>
      <c r="AH129" s="972"/>
      <c r="AI129" s="972"/>
      <c r="AJ129" s="973"/>
      <c r="AK129" s="974">
        <v>24585147</v>
      </c>
      <c r="AL129" s="972"/>
      <c r="AM129" s="972"/>
      <c r="AN129" s="972"/>
      <c r="AO129" s="973"/>
      <c r="AP129" s="1086"/>
      <c r="AQ129" s="1087"/>
      <c r="AR129" s="1087"/>
      <c r="AS129" s="1087"/>
      <c r="AT129" s="1088"/>
      <c r="AU129" s="227"/>
      <c r="AV129" s="227"/>
      <c r="AW129" s="227"/>
      <c r="AX129" s="1078" t="s">
        <v>465</v>
      </c>
      <c r="AY129" s="936"/>
      <c r="AZ129" s="936"/>
      <c r="BA129" s="936"/>
      <c r="BB129" s="936"/>
      <c r="BC129" s="936"/>
      <c r="BD129" s="936"/>
      <c r="BE129" s="937"/>
      <c r="BF129" s="1079" t="s">
        <v>122</v>
      </c>
      <c r="BG129" s="1080"/>
      <c r="BH129" s="1080"/>
      <c r="BI129" s="1080"/>
      <c r="BJ129" s="1080"/>
      <c r="BK129" s="1080"/>
      <c r="BL129" s="1081"/>
      <c r="BM129" s="1079">
        <v>17.11</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466</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467</v>
      </c>
      <c r="X130" s="1084"/>
      <c r="Y130" s="1084"/>
      <c r="Z130" s="1085"/>
      <c r="AA130" s="971">
        <v>2119802</v>
      </c>
      <c r="AB130" s="972"/>
      <c r="AC130" s="972"/>
      <c r="AD130" s="972"/>
      <c r="AE130" s="973"/>
      <c r="AF130" s="974">
        <v>2089105</v>
      </c>
      <c r="AG130" s="972"/>
      <c r="AH130" s="972"/>
      <c r="AI130" s="972"/>
      <c r="AJ130" s="973"/>
      <c r="AK130" s="974">
        <v>2033532</v>
      </c>
      <c r="AL130" s="972"/>
      <c r="AM130" s="972"/>
      <c r="AN130" s="972"/>
      <c r="AO130" s="973"/>
      <c r="AP130" s="1086"/>
      <c r="AQ130" s="1087"/>
      <c r="AR130" s="1087"/>
      <c r="AS130" s="1087"/>
      <c r="AT130" s="1088"/>
      <c r="AU130" s="227"/>
      <c r="AV130" s="227"/>
      <c r="AW130" s="227"/>
      <c r="AX130" s="1078" t="s">
        <v>468</v>
      </c>
      <c r="AY130" s="936"/>
      <c r="AZ130" s="936"/>
      <c r="BA130" s="936"/>
      <c r="BB130" s="936"/>
      <c r="BC130" s="936"/>
      <c r="BD130" s="936"/>
      <c r="BE130" s="937"/>
      <c r="BF130" s="1114">
        <v>0.1</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469</v>
      </c>
      <c r="X131" s="1121"/>
      <c r="Y131" s="1121"/>
      <c r="Z131" s="1122"/>
      <c r="AA131" s="1017">
        <v>22391405</v>
      </c>
      <c r="AB131" s="999"/>
      <c r="AC131" s="999"/>
      <c r="AD131" s="999"/>
      <c r="AE131" s="1000"/>
      <c r="AF131" s="998">
        <v>22022072</v>
      </c>
      <c r="AG131" s="999"/>
      <c r="AH131" s="999"/>
      <c r="AI131" s="999"/>
      <c r="AJ131" s="1000"/>
      <c r="AK131" s="998">
        <v>22551615</v>
      </c>
      <c r="AL131" s="999"/>
      <c r="AM131" s="999"/>
      <c r="AN131" s="999"/>
      <c r="AO131" s="1000"/>
      <c r="AP131" s="1123"/>
      <c r="AQ131" s="1124"/>
      <c r="AR131" s="1124"/>
      <c r="AS131" s="1124"/>
      <c r="AT131" s="1125"/>
      <c r="AU131" s="227"/>
      <c r="AV131" s="227"/>
      <c r="AW131" s="227"/>
      <c r="AX131" s="1096" t="s">
        <v>470</v>
      </c>
      <c r="AY131" s="739"/>
      <c r="AZ131" s="739"/>
      <c r="BA131" s="739"/>
      <c r="BB131" s="739"/>
      <c r="BC131" s="739"/>
      <c r="BD131" s="739"/>
      <c r="BE131" s="1049"/>
      <c r="BF131" s="1097" t="s">
        <v>122</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471</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472</v>
      </c>
      <c r="W132" s="1107"/>
      <c r="X132" s="1107"/>
      <c r="Y132" s="1107"/>
      <c r="Z132" s="1108"/>
      <c r="AA132" s="1109">
        <v>-0.19767406000000001</v>
      </c>
      <c r="AB132" s="1110"/>
      <c r="AC132" s="1110"/>
      <c r="AD132" s="1110"/>
      <c r="AE132" s="1111"/>
      <c r="AF132" s="1112">
        <v>0.145395038</v>
      </c>
      <c r="AG132" s="1110"/>
      <c r="AH132" s="1110"/>
      <c r="AI132" s="1110"/>
      <c r="AJ132" s="1111"/>
      <c r="AK132" s="1112">
        <v>0.55356124200000001</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473</v>
      </c>
      <c r="W133" s="1090"/>
      <c r="X133" s="1090"/>
      <c r="Y133" s="1090"/>
      <c r="Z133" s="1091"/>
      <c r="AA133" s="1092">
        <v>-0.1</v>
      </c>
      <c r="AB133" s="1093"/>
      <c r="AC133" s="1093"/>
      <c r="AD133" s="1093"/>
      <c r="AE133" s="1094"/>
      <c r="AF133" s="1092">
        <v>-0.1</v>
      </c>
      <c r="AG133" s="1093"/>
      <c r="AH133" s="1093"/>
      <c r="AI133" s="1093"/>
      <c r="AJ133" s="1094"/>
      <c r="AK133" s="1092">
        <v>0.1</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AqggS1V4oggnOdKP68JsWsvYdqD6CkbWcLIdOEI5DJcsupTG6cprWReNB/5/0+vSPrSt33ueebKhPuro7hF+YQ==" saltValue="lfdbITirj9sKE7US3T2kA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JMST3TbBpj5ehafWs/uchH+KpG/0WswgLp7mlI4Jw1SDurbOGhRc05UiYK1/F1Z/DuBj27uitWgJ49KJbpCkyw==" saltValue="nD9oESVVXm1mj2FGyHtpk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KmdZfx4hTq3p5CoNIV1w5r6nPjolsXkPxRPTr89WQr9MZXc5j8b+hXP0FMT7HPDvoyX7VTTuAkXxkTfOjQVSw==" saltValue="MQ66DD0Fe1O/i91jT14c0g=="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27" t="s">
        <v>477</v>
      </c>
      <c r="AP7" s="265"/>
      <c r="AQ7" s="266" t="s">
        <v>478</v>
      </c>
      <c r="AR7" s="267"/>
    </row>
    <row r="8" spans="1:46" ht="13.2" x14ac:dyDescent="0.2">
      <c r="A8" s="259"/>
      <c r="AK8" s="268"/>
      <c r="AL8" s="269"/>
      <c r="AM8" s="269"/>
      <c r="AN8" s="270"/>
      <c r="AO8" s="1128"/>
      <c r="AP8" s="271" t="s">
        <v>479</v>
      </c>
      <c r="AQ8" s="272" t="s">
        <v>480</v>
      </c>
      <c r="AR8" s="273" t="s">
        <v>481</v>
      </c>
    </row>
    <row r="9" spans="1:46" ht="13.2" x14ac:dyDescent="0.2">
      <c r="A9" s="259"/>
      <c r="AK9" s="1129" t="s">
        <v>482</v>
      </c>
      <c r="AL9" s="1130"/>
      <c r="AM9" s="1130"/>
      <c r="AN9" s="1131"/>
      <c r="AO9" s="274">
        <v>6352802</v>
      </c>
      <c r="AP9" s="274">
        <v>54525</v>
      </c>
      <c r="AQ9" s="275">
        <v>63160</v>
      </c>
      <c r="AR9" s="276">
        <v>-13.7</v>
      </c>
    </row>
    <row r="10" spans="1:46" ht="13.5" customHeight="1" x14ac:dyDescent="0.2">
      <c r="A10" s="259"/>
      <c r="AK10" s="1129" t="s">
        <v>483</v>
      </c>
      <c r="AL10" s="1130"/>
      <c r="AM10" s="1130"/>
      <c r="AN10" s="1131"/>
      <c r="AO10" s="277">
        <v>111066</v>
      </c>
      <c r="AP10" s="277">
        <v>953</v>
      </c>
      <c r="AQ10" s="278">
        <v>4257</v>
      </c>
      <c r="AR10" s="279">
        <v>-77.599999999999994</v>
      </c>
    </row>
    <row r="11" spans="1:46" ht="13.5" customHeight="1" x14ac:dyDescent="0.2">
      <c r="A11" s="259"/>
      <c r="AK11" s="1129" t="s">
        <v>484</v>
      </c>
      <c r="AL11" s="1130"/>
      <c r="AM11" s="1130"/>
      <c r="AN11" s="1131"/>
      <c r="AO11" s="277">
        <v>186013</v>
      </c>
      <c r="AP11" s="277">
        <v>1597</v>
      </c>
      <c r="AQ11" s="278">
        <v>595</v>
      </c>
      <c r="AR11" s="279">
        <v>168.4</v>
      </c>
    </row>
    <row r="12" spans="1:46" ht="13.5" customHeight="1" x14ac:dyDescent="0.2">
      <c r="A12" s="259"/>
      <c r="AK12" s="1129" t="s">
        <v>485</v>
      </c>
      <c r="AL12" s="1130"/>
      <c r="AM12" s="1130"/>
      <c r="AN12" s="1131"/>
      <c r="AO12" s="277" t="s">
        <v>486</v>
      </c>
      <c r="AP12" s="277" t="s">
        <v>486</v>
      </c>
      <c r="AQ12" s="278">
        <v>9</v>
      </c>
      <c r="AR12" s="279" t="s">
        <v>486</v>
      </c>
    </row>
    <row r="13" spans="1:46" ht="13.5" customHeight="1" x14ac:dyDescent="0.2">
      <c r="A13" s="259"/>
      <c r="AK13" s="1129" t="s">
        <v>487</v>
      </c>
      <c r="AL13" s="1130"/>
      <c r="AM13" s="1130"/>
      <c r="AN13" s="1131"/>
      <c r="AO13" s="277">
        <v>436411</v>
      </c>
      <c r="AP13" s="277">
        <v>3746</v>
      </c>
      <c r="AQ13" s="278">
        <v>2608</v>
      </c>
      <c r="AR13" s="279">
        <v>43.6</v>
      </c>
    </row>
    <row r="14" spans="1:46" ht="13.5" customHeight="1" x14ac:dyDescent="0.2">
      <c r="A14" s="259"/>
      <c r="AK14" s="1129" t="s">
        <v>488</v>
      </c>
      <c r="AL14" s="1130"/>
      <c r="AM14" s="1130"/>
      <c r="AN14" s="1131"/>
      <c r="AO14" s="277">
        <v>80916</v>
      </c>
      <c r="AP14" s="277">
        <v>694</v>
      </c>
      <c r="AQ14" s="278">
        <v>1202</v>
      </c>
      <c r="AR14" s="279">
        <v>-42.3</v>
      </c>
    </row>
    <row r="15" spans="1:46" ht="13.5" customHeight="1" x14ac:dyDescent="0.2">
      <c r="A15" s="259"/>
      <c r="AK15" s="1132" t="s">
        <v>489</v>
      </c>
      <c r="AL15" s="1133"/>
      <c r="AM15" s="1133"/>
      <c r="AN15" s="1134"/>
      <c r="AO15" s="277">
        <v>-342912</v>
      </c>
      <c r="AP15" s="277">
        <v>-2943</v>
      </c>
      <c r="AQ15" s="278">
        <v>-3084</v>
      </c>
      <c r="AR15" s="279">
        <v>-4.5999999999999996</v>
      </c>
    </row>
    <row r="16" spans="1:46" ht="13.2" x14ac:dyDescent="0.2">
      <c r="A16" s="259"/>
      <c r="AK16" s="1132" t="s">
        <v>178</v>
      </c>
      <c r="AL16" s="1133"/>
      <c r="AM16" s="1133"/>
      <c r="AN16" s="1134"/>
      <c r="AO16" s="277">
        <v>6824296</v>
      </c>
      <c r="AP16" s="277">
        <v>58572</v>
      </c>
      <c r="AQ16" s="278">
        <v>68747</v>
      </c>
      <c r="AR16" s="279">
        <v>-14.8</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35" t="s">
        <v>494</v>
      </c>
      <c r="AL21" s="1136"/>
      <c r="AM21" s="1136"/>
      <c r="AN21" s="1137"/>
      <c r="AO21" s="289">
        <v>4.63</v>
      </c>
      <c r="AP21" s="290">
        <v>6.22</v>
      </c>
      <c r="AQ21" s="291">
        <v>-1.59</v>
      </c>
      <c r="AS21" s="292"/>
      <c r="AT21" s="288"/>
    </row>
    <row r="22" spans="1:46" s="260" customFormat="1" ht="13.2" x14ac:dyDescent="0.2">
      <c r="A22" s="288"/>
      <c r="AK22" s="1135" t="s">
        <v>495</v>
      </c>
      <c r="AL22" s="1136"/>
      <c r="AM22" s="1136"/>
      <c r="AN22" s="1137"/>
      <c r="AO22" s="293">
        <v>97.9</v>
      </c>
      <c r="AP22" s="294">
        <v>98.7</v>
      </c>
      <c r="AQ22" s="295">
        <v>-0.8</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496</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27" t="s">
        <v>477</v>
      </c>
      <c r="AP30" s="265"/>
      <c r="AQ30" s="266" t="s">
        <v>478</v>
      </c>
      <c r="AR30" s="267"/>
    </row>
    <row r="31" spans="1:46" ht="13.2" x14ac:dyDescent="0.2">
      <c r="A31" s="259"/>
      <c r="AK31" s="268"/>
      <c r="AL31" s="269"/>
      <c r="AM31" s="269"/>
      <c r="AN31" s="270"/>
      <c r="AO31" s="1128"/>
      <c r="AP31" s="271" t="s">
        <v>479</v>
      </c>
      <c r="AQ31" s="272" t="s">
        <v>480</v>
      </c>
      <c r="AR31" s="273" t="s">
        <v>481</v>
      </c>
    </row>
    <row r="32" spans="1:46" ht="27" customHeight="1" x14ac:dyDescent="0.2">
      <c r="A32" s="259"/>
      <c r="AK32" s="1143" t="s">
        <v>499</v>
      </c>
      <c r="AL32" s="1144"/>
      <c r="AM32" s="1144"/>
      <c r="AN32" s="1145"/>
      <c r="AO32" s="303">
        <v>2168268</v>
      </c>
      <c r="AP32" s="303">
        <v>18610</v>
      </c>
      <c r="AQ32" s="304">
        <v>33476</v>
      </c>
      <c r="AR32" s="305">
        <v>-44.4</v>
      </c>
    </row>
    <row r="33" spans="1:46" ht="13.5" customHeight="1" x14ac:dyDescent="0.2">
      <c r="A33" s="259"/>
      <c r="AK33" s="1143" t="s">
        <v>500</v>
      </c>
      <c r="AL33" s="1144"/>
      <c r="AM33" s="1144"/>
      <c r="AN33" s="1145"/>
      <c r="AO33" s="303" t="s">
        <v>486</v>
      </c>
      <c r="AP33" s="303" t="s">
        <v>486</v>
      </c>
      <c r="AQ33" s="304" t="s">
        <v>486</v>
      </c>
      <c r="AR33" s="305" t="s">
        <v>486</v>
      </c>
    </row>
    <row r="34" spans="1:46" ht="27" customHeight="1" x14ac:dyDescent="0.2">
      <c r="A34" s="259"/>
      <c r="AK34" s="1143" t="s">
        <v>501</v>
      </c>
      <c r="AL34" s="1144"/>
      <c r="AM34" s="1144"/>
      <c r="AN34" s="1145"/>
      <c r="AO34" s="303" t="s">
        <v>486</v>
      </c>
      <c r="AP34" s="303" t="s">
        <v>486</v>
      </c>
      <c r="AQ34" s="304">
        <v>23</v>
      </c>
      <c r="AR34" s="305" t="s">
        <v>486</v>
      </c>
    </row>
    <row r="35" spans="1:46" ht="27" customHeight="1" x14ac:dyDescent="0.2">
      <c r="A35" s="259"/>
      <c r="AK35" s="1143" t="s">
        <v>502</v>
      </c>
      <c r="AL35" s="1144"/>
      <c r="AM35" s="1144"/>
      <c r="AN35" s="1145"/>
      <c r="AO35" s="303">
        <v>184149</v>
      </c>
      <c r="AP35" s="303">
        <v>1581</v>
      </c>
      <c r="AQ35" s="304">
        <v>5696</v>
      </c>
      <c r="AR35" s="305">
        <v>-72.2</v>
      </c>
    </row>
    <row r="36" spans="1:46" ht="27" customHeight="1" x14ac:dyDescent="0.2">
      <c r="A36" s="259"/>
      <c r="AK36" s="1143" t="s">
        <v>503</v>
      </c>
      <c r="AL36" s="1144"/>
      <c r="AM36" s="1144"/>
      <c r="AN36" s="1145"/>
      <c r="AO36" s="303">
        <v>23203</v>
      </c>
      <c r="AP36" s="303">
        <v>199</v>
      </c>
      <c r="AQ36" s="304">
        <v>1273</v>
      </c>
      <c r="AR36" s="305">
        <v>-84.4</v>
      </c>
    </row>
    <row r="37" spans="1:46" ht="13.5" customHeight="1" x14ac:dyDescent="0.2">
      <c r="A37" s="259"/>
      <c r="AK37" s="1143" t="s">
        <v>504</v>
      </c>
      <c r="AL37" s="1144"/>
      <c r="AM37" s="1144"/>
      <c r="AN37" s="1145"/>
      <c r="AO37" s="303" t="s">
        <v>486</v>
      </c>
      <c r="AP37" s="303" t="s">
        <v>486</v>
      </c>
      <c r="AQ37" s="304">
        <v>486</v>
      </c>
      <c r="AR37" s="305" t="s">
        <v>486</v>
      </c>
    </row>
    <row r="38" spans="1:46" ht="27" customHeight="1" x14ac:dyDescent="0.2">
      <c r="A38" s="259"/>
      <c r="AK38" s="1146" t="s">
        <v>505</v>
      </c>
      <c r="AL38" s="1147"/>
      <c r="AM38" s="1147"/>
      <c r="AN38" s="1148"/>
      <c r="AO38" s="306" t="s">
        <v>486</v>
      </c>
      <c r="AP38" s="306" t="s">
        <v>486</v>
      </c>
      <c r="AQ38" s="307">
        <v>0</v>
      </c>
      <c r="AR38" s="295" t="s">
        <v>486</v>
      </c>
      <c r="AS38" s="302"/>
    </row>
    <row r="39" spans="1:46" ht="13.2" x14ac:dyDescent="0.2">
      <c r="A39" s="259"/>
      <c r="AK39" s="1146" t="s">
        <v>506</v>
      </c>
      <c r="AL39" s="1147"/>
      <c r="AM39" s="1147"/>
      <c r="AN39" s="1148"/>
      <c r="AO39" s="303">
        <v>-217251</v>
      </c>
      <c r="AP39" s="303">
        <v>-1865</v>
      </c>
      <c r="AQ39" s="304">
        <v>-6136</v>
      </c>
      <c r="AR39" s="305">
        <v>-69.599999999999994</v>
      </c>
      <c r="AS39" s="302"/>
    </row>
    <row r="40" spans="1:46" ht="27" customHeight="1" x14ac:dyDescent="0.2">
      <c r="A40" s="259"/>
      <c r="AK40" s="1143" t="s">
        <v>507</v>
      </c>
      <c r="AL40" s="1144"/>
      <c r="AM40" s="1144"/>
      <c r="AN40" s="1145"/>
      <c r="AO40" s="303">
        <v>-2033532</v>
      </c>
      <c r="AP40" s="303">
        <v>-17453</v>
      </c>
      <c r="AQ40" s="304">
        <v>-25079</v>
      </c>
      <c r="AR40" s="305">
        <v>-30.4</v>
      </c>
      <c r="AS40" s="302"/>
    </row>
    <row r="41" spans="1:46" ht="13.2" x14ac:dyDescent="0.2">
      <c r="A41" s="259"/>
      <c r="AK41" s="1149" t="s">
        <v>288</v>
      </c>
      <c r="AL41" s="1150"/>
      <c r="AM41" s="1150"/>
      <c r="AN41" s="1151"/>
      <c r="AO41" s="303">
        <v>124837</v>
      </c>
      <c r="AP41" s="303">
        <v>1071</v>
      </c>
      <c r="AQ41" s="304">
        <v>9740</v>
      </c>
      <c r="AR41" s="305">
        <v>-89</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38" t="s">
        <v>477</v>
      </c>
      <c r="AN49" s="1140" t="s">
        <v>510</v>
      </c>
      <c r="AO49" s="1141"/>
      <c r="AP49" s="1141"/>
      <c r="AQ49" s="1141"/>
      <c r="AR49" s="1142"/>
    </row>
    <row r="50" spans="1:44" ht="13.2" x14ac:dyDescent="0.2">
      <c r="A50" s="259"/>
      <c r="AK50" s="317"/>
      <c r="AL50" s="318"/>
      <c r="AM50" s="1139"/>
      <c r="AN50" s="319" t="s">
        <v>511</v>
      </c>
      <c r="AO50" s="320" t="s">
        <v>512</v>
      </c>
      <c r="AP50" s="321" t="s">
        <v>513</v>
      </c>
      <c r="AQ50" s="322" t="s">
        <v>514</v>
      </c>
      <c r="AR50" s="323" t="s">
        <v>515</v>
      </c>
    </row>
    <row r="51" spans="1:44" ht="13.2" x14ac:dyDescent="0.2">
      <c r="A51" s="259"/>
      <c r="AK51" s="315" t="s">
        <v>516</v>
      </c>
      <c r="AL51" s="316"/>
      <c r="AM51" s="324">
        <v>2599920</v>
      </c>
      <c r="AN51" s="325">
        <v>22238</v>
      </c>
      <c r="AO51" s="326">
        <v>-24.9</v>
      </c>
      <c r="AP51" s="327">
        <v>42836</v>
      </c>
      <c r="AQ51" s="328">
        <v>-0.9</v>
      </c>
      <c r="AR51" s="329">
        <v>-24</v>
      </c>
    </row>
    <row r="52" spans="1:44" ht="13.2" x14ac:dyDescent="0.2">
      <c r="A52" s="259"/>
      <c r="AK52" s="330"/>
      <c r="AL52" s="331" t="s">
        <v>517</v>
      </c>
      <c r="AM52" s="332">
        <v>1794920</v>
      </c>
      <c r="AN52" s="333">
        <v>15352</v>
      </c>
      <c r="AO52" s="334">
        <v>-0.5</v>
      </c>
      <c r="AP52" s="335">
        <v>22936</v>
      </c>
      <c r="AQ52" s="336">
        <v>1.4</v>
      </c>
      <c r="AR52" s="337">
        <v>-1.9</v>
      </c>
    </row>
    <row r="53" spans="1:44" ht="13.2" x14ac:dyDescent="0.2">
      <c r="A53" s="259"/>
      <c r="AK53" s="315" t="s">
        <v>518</v>
      </c>
      <c r="AL53" s="316"/>
      <c r="AM53" s="324">
        <v>3733240</v>
      </c>
      <c r="AN53" s="325">
        <v>31906</v>
      </c>
      <c r="AO53" s="326">
        <v>43.5</v>
      </c>
      <c r="AP53" s="327">
        <v>44161</v>
      </c>
      <c r="AQ53" s="328">
        <v>3.1</v>
      </c>
      <c r="AR53" s="329">
        <v>40.4</v>
      </c>
    </row>
    <row r="54" spans="1:44" ht="13.2" x14ac:dyDescent="0.2">
      <c r="A54" s="259"/>
      <c r="AK54" s="330"/>
      <c r="AL54" s="331" t="s">
        <v>517</v>
      </c>
      <c r="AM54" s="332">
        <v>1784455</v>
      </c>
      <c r="AN54" s="333">
        <v>15251</v>
      </c>
      <c r="AO54" s="334">
        <v>-0.7</v>
      </c>
      <c r="AP54" s="335">
        <v>23644</v>
      </c>
      <c r="AQ54" s="336">
        <v>3.1</v>
      </c>
      <c r="AR54" s="337">
        <v>-3.8</v>
      </c>
    </row>
    <row r="55" spans="1:44" ht="13.2" x14ac:dyDescent="0.2">
      <c r="A55" s="259"/>
      <c r="AK55" s="315" t="s">
        <v>519</v>
      </c>
      <c r="AL55" s="316"/>
      <c r="AM55" s="324">
        <v>2780904</v>
      </c>
      <c r="AN55" s="325">
        <v>23750</v>
      </c>
      <c r="AO55" s="326">
        <v>-25.6</v>
      </c>
      <c r="AP55" s="327">
        <v>43955</v>
      </c>
      <c r="AQ55" s="328">
        <v>-0.5</v>
      </c>
      <c r="AR55" s="329">
        <v>-25.1</v>
      </c>
    </row>
    <row r="56" spans="1:44" ht="13.2" x14ac:dyDescent="0.2">
      <c r="A56" s="259"/>
      <c r="AK56" s="330"/>
      <c r="AL56" s="331" t="s">
        <v>517</v>
      </c>
      <c r="AM56" s="332">
        <v>1062035</v>
      </c>
      <c r="AN56" s="333">
        <v>9070</v>
      </c>
      <c r="AO56" s="334">
        <v>-40.5</v>
      </c>
      <c r="AP56" s="335">
        <v>21318</v>
      </c>
      <c r="AQ56" s="336">
        <v>-9.8000000000000007</v>
      </c>
      <c r="AR56" s="337">
        <v>-30.7</v>
      </c>
    </row>
    <row r="57" spans="1:44" ht="13.2" x14ac:dyDescent="0.2">
      <c r="A57" s="259"/>
      <c r="AK57" s="315" t="s">
        <v>520</v>
      </c>
      <c r="AL57" s="316"/>
      <c r="AM57" s="324">
        <v>4316800</v>
      </c>
      <c r="AN57" s="325">
        <v>36947</v>
      </c>
      <c r="AO57" s="326">
        <v>55.6</v>
      </c>
      <c r="AP57" s="327">
        <v>41921</v>
      </c>
      <c r="AQ57" s="328">
        <v>-4.5999999999999996</v>
      </c>
      <c r="AR57" s="329">
        <v>60.2</v>
      </c>
    </row>
    <row r="58" spans="1:44" ht="13.2" x14ac:dyDescent="0.2">
      <c r="A58" s="259"/>
      <c r="AK58" s="330"/>
      <c r="AL58" s="331" t="s">
        <v>517</v>
      </c>
      <c r="AM58" s="332">
        <v>2035513</v>
      </c>
      <c r="AN58" s="333">
        <v>17422</v>
      </c>
      <c r="AO58" s="334">
        <v>92.1</v>
      </c>
      <c r="AP58" s="335">
        <v>21655</v>
      </c>
      <c r="AQ58" s="336">
        <v>1.6</v>
      </c>
      <c r="AR58" s="337">
        <v>90.5</v>
      </c>
    </row>
    <row r="59" spans="1:44" ht="13.2" x14ac:dyDescent="0.2">
      <c r="A59" s="259"/>
      <c r="AK59" s="315" t="s">
        <v>521</v>
      </c>
      <c r="AL59" s="316"/>
      <c r="AM59" s="324">
        <v>2981117</v>
      </c>
      <c r="AN59" s="325">
        <v>25586</v>
      </c>
      <c r="AO59" s="326">
        <v>-30.7</v>
      </c>
      <c r="AP59" s="327">
        <v>44585</v>
      </c>
      <c r="AQ59" s="328">
        <v>6.4</v>
      </c>
      <c r="AR59" s="329">
        <v>-37.1</v>
      </c>
    </row>
    <row r="60" spans="1:44" ht="13.2" x14ac:dyDescent="0.2">
      <c r="A60" s="259"/>
      <c r="AK60" s="330"/>
      <c r="AL60" s="331" t="s">
        <v>517</v>
      </c>
      <c r="AM60" s="332">
        <v>1586361</v>
      </c>
      <c r="AN60" s="333">
        <v>13615</v>
      </c>
      <c r="AO60" s="334">
        <v>-21.9</v>
      </c>
      <c r="AP60" s="335">
        <v>23077</v>
      </c>
      <c r="AQ60" s="336">
        <v>6.6</v>
      </c>
      <c r="AR60" s="337">
        <v>-28.5</v>
      </c>
    </row>
    <row r="61" spans="1:44" ht="13.2" x14ac:dyDescent="0.2">
      <c r="A61" s="259"/>
      <c r="AK61" s="315" t="s">
        <v>522</v>
      </c>
      <c r="AL61" s="338"/>
      <c r="AM61" s="324">
        <v>3282396</v>
      </c>
      <c r="AN61" s="325">
        <v>28085</v>
      </c>
      <c r="AO61" s="326">
        <v>3.6</v>
      </c>
      <c r="AP61" s="327">
        <v>43492</v>
      </c>
      <c r="AQ61" s="339">
        <v>0.7</v>
      </c>
      <c r="AR61" s="329">
        <v>2.9</v>
      </c>
    </row>
    <row r="62" spans="1:44" ht="13.2" x14ac:dyDescent="0.2">
      <c r="A62" s="259"/>
      <c r="AK62" s="330"/>
      <c r="AL62" s="331" t="s">
        <v>517</v>
      </c>
      <c r="AM62" s="332">
        <v>1652657</v>
      </c>
      <c r="AN62" s="333">
        <v>14142</v>
      </c>
      <c r="AO62" s="334">
        <v>5.7</v>
      </c>
      <c r="AP62" s="335">
        <v>22526</v>
      </c>
      <c r="AQ62" s="336">
        <v>0.6</v>
      </c>
      <c r="AR62" s="337">
        <v>5.0999999999999996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ux3yaXINdpbc/ZuO32Zk4TCtA3X6KRJo4El+oqF/cYa8N4sbd0tqaK50O6P76NVhoMjn0ahABh39ebrLpuThBg==" saltValue="dFAwHhqsK0X59XJ/ERQcd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S8w8joOJ4/XNrU/vu3O5nLU7mLyHR1UBXABQgAIFHmHsPQ0WnAEj5ZEfeSQ8Bw1njOgAqKcjPgN/rhvYCmNC9g==" saltValue="YUiZJu6V7Him8kWq1j/oV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v1FH0yf4I/pK7DIUZvP9fHxnb2IdzgdY2651W+yUlj7glDO1SoKaZaNUVML1HfOFJU1zqqpOHz7UpWNwbMJOA==" saltValue="g4XbthPjWFebRZ7bdcEJC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2" t="s">
        <v>3</v>
      </c>
      <c r="D47" s="1152"/>
      <c r="E47" s="1153"/>
      <c r="F47" s="11">
        <v>13.38</v>
      </c>
      <c r="G47" s="12">
        <v>18.95</v>
      </c>
      <c r="H47" s="12">
        <v>20.309999999999999</v>
      </c>
      <c r="I47" s="12">
        <v>26.66</v>
      </c>
      <c r="J47" s="13">
        <v>14.73</v>
      </c>
    </row>
    <row r="48" spans="2:10" ht="57.75" customHeight="1" x14ac:dyDescent="0.2">
      <c r="B48" s="14"/>
      <c r="C48" s="1154" t="s">
        <v>4</v>
      </c>
      <c r="D48" s="1154"/>
      <c r="E48" s="1155"/>
      <c r="F48" s="15">
        <v>7.63</v>
      </c>
      <c r="G48" s="16">
        <v>4.5599999999999996</v>
      </c>
      <c r="H48" s="16">
        <v>11.89</v>
      </c>
      <c r="I48" s="16">
        <v>2.8</v>
      </c>
      <c r="J48" s="17">
        <v>7.93</v>
      </c>
    </row>
    <row r="49" spans="2:10" ht="57.75" customHeight="1" thickBot="1" x14ac:dyDescent="0.25">
      <c r="B49" s="18"/>
      <c r="C49" s="1156" t="s">
        <v>5</v>
      </c>
      <c r="D49" s="1156"/>
      <c r="E49" s="1157"/>
      <c r="F49" s="19" t="s">
        <v>529</v>
      </c>
      <c r="G49" s="20">
        <v>3.06</v>
      </c>
      <c r="H49" s="20">
        <v>9.94</v>
      </c>
      <c r="I49" s="20" t="s">
        <v>530</v>
      </c>
      <c r="J49" s="21" t="s">
        <v>531</v>
      </c>
    </row>
    <row r="50" spans="2:10" ht="13.2" x14ac:dyDescent="0.2"/>
  </sheetData>
  <sheetProtection algorithmName="SHA-512" hashValue="Y5iayN+J+TsDimtVRi6qPkSMxt4R14GzvTKclKtrtohxhIZ6dZP00COdNkoD0xO4PDeDHLnwQ+uHRcqp5dodzw==" saltValue="4TWvwWzzp8JZ9QaWVZ2+2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2025-03-06T04:38:12Z</cp:lastPrinted>
  <dcterms:created xsi:type="dcterms:W3CDTF">2025-02-19T01:54:09Z</dcterms:created>
  <dcterms:modified xsi:type="dcterms:W3CDTF">2025-09-10T00:31:47Z</dcterms:modified>
  <cp:category/>
</cp:coreProperties>
</file>