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026BEFB6-E228-44A0-98D0-CFD87E45F141}"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W35" i="10"/>
  <c r="BW36" i="10" s="1"/>
  <c r="BW37" i="10" s="1"/>
  <c r="BW38" i="10" s="1"/>
  <c r="BW39" i="10" s="1"/>
  <c r="BW40" i="10" s="1"/>
  <c r="BW41" i="10" s="1"/>
  <c r="BW42" i="10" s="1"/>
  <c r="BW43" i="10" s="1"/>
  <c r="BE35" i="10"/>
  <c r="AM35" i="10"/>
  <c r="C35" i="10"/>
  <c r="CO34" i="10"/>
  <c r="BW34" i="10"/>
  <c r="BE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<sst xmlns="http://schemas.openxmlformats.org/spreadsheetml/2006/main" count="1114" uniqueCount="569">
  <si>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</si>
  <si>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</si>
  <si>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</si>
  <si>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</si>
  <si>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</si>
  <si>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</si>
  <si>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</si>
  <si>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</si>
  <si>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</si>
  <si>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</si>
  <si>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</si>
  <si>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</si>
  <si>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</si>
  <si>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</si>
  <si>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</si>
  <si>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</si>
  <si>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</si>
  <si>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</si>
  <si>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</si>
  <si>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</si>
  <si>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</si>
  <si>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</si>
  <si>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</si>
  <si>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</si>
  <si>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</si>
  <si>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</si>
  <si>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</si>
  <si>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</si>
  <si>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</si>
  <si>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</si>
  <si>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</si>
  <si>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</si>
  <si>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</si>
  <si>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</si>
  <si>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</si>
  <si>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</si>
  <si>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</si>
  <si>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</si>
  <si>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</si>
  <si>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</si>
  <si>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</si>
  <si>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</si>
  <si>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</si>
  <si>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</si>
  <si>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</si>
  <si>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</si>
  <si>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</si>
  <si>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</si>
  <si>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</si>
  <si>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</si>
  <si>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</si>
  <si>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</si>
  <si>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</si>
  <si>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</si>
  <si>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</si>
  <si>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</si>
  <si>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</si>
  <si>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</si>
  <si>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</si>
  <si>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</si>
  <si>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</si>
  <si>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</si>
  <si>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</si>
  <si>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</si>
  <si>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</si>
  <si>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</si>
  <si>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</si>
  <si>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</si>
  <si>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</si>
  <si>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</si>
  <si>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</si>
  <si>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</si>
  <si>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</si>
  <si>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</si>
  <si>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</si>
  <si>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</si>
  <si>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</si>
  <si>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</si>
  <si>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</si>
  <si>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</si>
  <si>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</si>
  <si>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</si>
  <si>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</si>
  <si>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</si>
  <si>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</si>
  <si>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</si>
  <si>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</si>
  <si>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</si>
  <si>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</si>
  <si>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</si>
  <si>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</si>
  <si>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</si>
  <si>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</si>
  <si>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</si>
  <si>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福生市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</si>
  <si>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</si>
  <si>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</si>
  <si>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</si>
  <si>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</si>
  <si>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</si>
  <si>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</si>
  <si>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</si>
  <si>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</si>
  <si>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</si>
  <si>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</si>
  <si>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</si>
  <si>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</si>
  <si>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</si>
  <si>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</si>
  <si>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</si>
  <si>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</si>
  <si>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</si>
  <si>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</si>
  <si>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</si>
  <si>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</si>
  <si>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</si>
  <si>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</si>
  <si>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</si>
  <si>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</si>
  <si>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</si>
  <si>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</si>
  <si>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</si>
  <si>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</si>
  <si>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</si>
  <si>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</si>
  <si>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</si>
  <si>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</si>
  <si>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</si>
  <si>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</si>
  <si>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</si>
  <si>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</si>
  <si>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</si>
  <si>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</si>
  <si>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</si>
  <si>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</si>
  <si>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</si>
  <si>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</si>
  <si>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</si>
  <si>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</si>
  <si>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</si>
  <si>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</si>
  <si>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</si>
  <si>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</si>
  <si>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</si>
  <si>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</si>
  <si>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</si>
  <si>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</si>
  <si>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</si>
  <si>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</si>
  <si>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</si>
  <si>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</si>
  <si>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</si>
  <si>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</si>
  <si>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</si>
  <si>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</si>
  <si>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</si>
  <si>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</si>
  <si>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</si>
  <si>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</si>
  <si>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</si>
  <si>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</si>
  <si>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</si>
  <si>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</si>
  <si>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</si>
  <si>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</si>
  <si>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</si>
  <si>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</si>
  <si>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</si>
  <si>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</si>
  <si>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</si>
  <si>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</si>
  <si>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</si>
  <si>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</si>
  <si>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</si>
  <si>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</si>
  <si>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</si>
  <si>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</si>
  <si>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</si>
  <si>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</si>
  <si>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</si>
  <si>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</si>
  <si>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</si>
  <si>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</si>
  <si>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</si>
  <si>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</si>
  <si>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</si>
  <si>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</si>
  <si>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</si>
  <si>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</si>
  <si>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</si>
  <si>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</si>
  <si>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</si>
  <si>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</si>
  <si>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</si>
  <si>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</si>
  <si>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</si>
  <si>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</si>
  <si>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</si>
  <si>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</si>
  <si>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</si>
  <si>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</si>
  <si>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</si>
  <si>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</si>
  <si>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東京都福生市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</si>
  <si>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</si>
  <si>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</si>
  <si>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</si>
  <si>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</si>
  <si>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</si>
  <si>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</si>
  <si>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</si>
  <si>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</si>
  <si>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</si>
  <si>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</si>
  <si>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</si>
  <si>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</si>
  <si>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</si>
  <si>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</si>
  <si>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</si>
  <si>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</si>
  <si>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</si>
  <si>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</si>
  <si>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</si>
  <si>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</si>
  <si>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</si>
  <si>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</si>
  <si>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</si>
  <si>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</si>
  <si>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</si>
  <si>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</si>
  <si>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</si>
  <si>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</si>
  <si>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</si>
  <si>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</si>
  <si>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</si>
  <si>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</si>
  <si>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</si>
  <si>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</si>
  <si>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</si>
  <si>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</si>
  <si>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</si>
  <si>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</si>
  <si>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</si>
  <si>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</si>
  <si>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</si>
  <si>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</si>
  <si>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</si>
  <si>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</si>
  <si>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</si>
  <si>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</si>
  <si>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</si>
  <si>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</si>
  <si>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</si>
  <si>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</si>
  <si>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</si>
  <si>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</si>
  <si>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</si>
  <si>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</si>
  <si>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</si>
  <si>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</si>
  <si>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</si>
  <si>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</si>
  <si>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</si>
  <si>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</si>
  <si>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</si>
  <si>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</si>
  <si>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</si>
  <si>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</si>
  <si>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</si>
  <si>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</si>
  <si>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</si>
  <si>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</si>
  <si>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</si>
  <si>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</si>
  <si>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</si>
  <si>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</si>
  <si>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</si>
  <si>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</si>
  <si>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</si>
  <si>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</si>
  <si>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</si>
  <si>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</si>
  <si>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</si>
  <si>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</si>
  <si>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</si>
  <si>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</si>
  <si>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</si>
  <si>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</si>
  <si>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</si>
  <si>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</si>
  <si>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</si>
  <si>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</si>
  <si>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</si>
  <si>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</si>
  <si>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</si>
  <si>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</si>
  <si>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</si>
  <si>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</si>
  <si>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</si>
  <si>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</si>
  <si>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</si>
  <si>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</si>
  <si>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</si>
  <si>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</si>
  <si>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</si>
  <si>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</si>
  <si>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</si>
  <si>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</si>
  <si>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</si>
  <si>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</si>
  <si>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</si>
  <si>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</si>
  <si>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</si>
  <si>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</si>
  <si>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</si>
  <si>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</si>
  <si>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</si>
  <si>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</si>
  <si>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</si>
  <si>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</si>
  <si>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</si>
  <si>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</si>
  <si>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</si>
  <si>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</si>
  <si>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</si>
  <si>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</si>
  <si>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</si>
  <si>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駐車場整備</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</si>
  <si>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</si>
  <si>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</si>
  <si>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</si>
  <si>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</si>
  <si>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</si>
  <si>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</si>
  <si>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</si>
  <si>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</si>
  <si>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</si>
  <si>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</si>
  <si>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</si>
  <si>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</si>
  <si>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</si>
  <si>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</si>
  <si>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</si>
  <si>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</si>
  <si>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</si>
  <si>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</si>
  <si>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</si>
  <si>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</si>
  <si>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</si>
  <si>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</si>
  <si>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</si>
  <si>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</si>
  <si>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</si>
  <si>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</si>
  <si>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東京都福生市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</si>
  <si>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</si>
  <si>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</si>
  <si>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</si>
  <si>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</si>
  <si>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</si>
  <si>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</si>
  <si>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</si>
  <si>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</si>
  <si>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</si>
  <si>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</si>
  <si>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</si>
  <si>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</si>
  <si>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</si>
  <si>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</si>
  <si>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</si>
  <si>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</si>
  <si>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</si>
  <si>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</si>
  <si>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</si>
  <si>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</si>
  <si>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</si>
  <si>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</si>
  <si>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</si>
  <si>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</si>
  <si>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</si>
  <si>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</si>
  <si>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</si>
  <si>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</si>
  <si>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</si>
  <si>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</si>
  <si>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</si>
  <si>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</si>
  <si>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</si>
  <si>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福生市国民健康保険特別会計</t>
    <phoneticPr fontId="5"/>
  </si>
  <si>
    <t>福生市介護保険特別会計</t>
    <phoneticPr fontId="5"/>
  </si>
  <si>
    <t>福生市後期高齢者医療特別会計</t>
    <phoneticPr fontId="5"/>
  </si>
  <si>
    <t>福生市下水道事業会計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</si>
  <si>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</si>
  <si>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</si>
  <si>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</si>
  <si>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</si>
  <si>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</si>
  <si>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</si>
  <si>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</si>
  <si>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</si>
  <si>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</si>
  <si>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</si>
  <si>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</si>
  <si>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</si>
  <si>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</si>
  <si>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</si>
  <si>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</si>
  <si>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</si>
  <si>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</si>
  <si>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</si>
  <si>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</si>
  <si>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</si>
  <si>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</si>
  <si>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</si>
  <si>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</si>
  <si>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</si>
  <si>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</si>
  <si>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</si>
  <si>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</si>
  <si>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</si>
  <si>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</si>
  <si>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</si>
  <si>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</si>
  <si>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</si>
  <si>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</si>
  <si>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</si>
  <si>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</si>
  <si>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</si>
  <si>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</si>
  <si>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</si>
  <si>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</si>
  <si>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</si>
  <si>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</si>
  <si>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</si>
  <si>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</si>
  <si>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</si>
  <si>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</si>
  <si>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</si>
  <si>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</si>
  <si>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</si>
  <si>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</si>
  <si>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</si>
  <si>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</si>
  <si>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</si>
  <si>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</si>
  <si>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</si>
  <si>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</si>
  <si>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</si>
  <si>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</si>
  <si>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</si>
  <si>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</si>
  <si>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</si>
  <si>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</si>
  <si>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</si>
  <si>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</si>
  <si>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</si>
  <si>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</si>
  <si>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</si>
  <si>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</si>
  <si>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</si>
  <si>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</si>
  <si>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</si>
  <si>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</si>
  <si>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</si>
  <si>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</si>
  <si>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</si>
  <si>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</si>
  <si>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</si>
  <si>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</si>
  <si>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</si>
  <si>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</si>
  <si>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</si>
  <si>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</si>
  <si>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</si>
  <si>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</si>
  <si>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</si>
  <si>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</si>
  <si>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</si>
  <si>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</si>
  <si>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</si>
  <si>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</si>
  <si>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</si>
  <si>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</si>
  <si>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</si>
  <si>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</si>
  <si>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</si>
  <si>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</si>
  <si>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</si>
  <si>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</si>
  <si>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</si>
  <si>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</si>
  <si>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</si>
  <si>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</si>
  <si>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</si>
  <si>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</si>
  <si>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</si>
  <si>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</si>
  <si>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</si>
  <si>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</si>
  <si>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</si>
  <si>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</si>
  <si>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</si>
  <si>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</si>
  <si>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</si>
  <si>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</si>
  <si>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</si>
  <si>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</si>
  <si>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</si>
  <si>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</si>
  <si>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</si>
  <si>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</si>
  <si>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</si>
  <si>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</si>
  <si>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</si>
  <si>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</si>
  <si>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</si>
  <si>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</si>
  <si>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</si>
  <si>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</si>
  <si>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</si>
  <si>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</si>
  <si>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</si>
  <si>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</si>
  <si>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</si>
  <si>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</si>
  <si>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</si>
  <si>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</si>
  <si>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</si>
  <si>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5.94</t>
  </si>
  <si>
    <t>一般会計</t>
  </si>
  <si>
    <t>福生市下水道事業会計</t>
  </si>
  <si>
    <t>福生市国民健康保険特別会計</t>
  </si>
  <si>
    <t>福生市介護保険特別会計</t>
  </si>
  <si>
    <t>福生市後期高齢者医療特別会計</t>
  </si>
  <si>
    <t>その他会計（赤字）</t>
  </si>
  <si>
    <t>その他会計（黒字）</t>
  </si>
  <si>
    <t>R01</t>
    <phoneticPr fontId="5"/>
  </si>
  <si>
    <t>R02</t>
    <phoneticPr fontId="5"/>
  </si>
  <si>
    <t>R03</t>
    <phoneticPr fontId="5"/>
  </si>
  <si>
    <t>R04</t>
    <phoneticPr fontId="5"/>
  </si>
  <si>
    <t>R05</t>
    <phoneticPr fontId="5"/>
  </si>
  <si>
    <t>福生病院企業団</t>
    <rPh sb="0" eb="2">
      <t>フッサ</t>
    </rPh>
    <rPh sb="2" eb="4">
      <t>ビョウイン</t>
    </rPh>
    <rPh sb="4" eb="6">
      <t>キギョウ</t>
    </rPh>
    <rPh sb="6" eb="7">
      <t>ダン</t>
    </rPh>
    <phoneticPr fontId="2"/>
  </si>
  <si>
    <t>東京たま広域資源循環組合</t>
    <rPh sb="0" eb="2">
      <t>トウキョウ</t>
    </rPh>
    <rPh sb="4" eb="12">
      <t>コウイキシゲンジュンカンクミアイ</t>
    </rPh>
    <phoneticPr fontId="2"/>
  </si>
  <si>
    <t>西多摩衛生組合</t>
    <rPh sb="0" eb="7">
      <t>ニシタマエイセイクミアイ</t>
    </rPh>
    <phoneticPr fontId="2"/>
  </si>
  <si>
    <t>瑞穂斎場組合</t>
    <rPh sb="0" eb="6">
      <t>ミズホサイジョウクミアイ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</si>
  <si>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</si>
  <si>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</si>
  <si>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</si>
  <si>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</si>
  <si>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</si>
  <si>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東京都後期高齢者医療広域連合（後期高齢者事業会計）</t>
    <rPh sb="0" eb="14">
      <t>トウキョウトコウキコウレイシャイリョウコウイキレンゴウ</t>
    </rPh>
    <rPh sb="15" eb="17">
      <t>コウキ</t>
    </rPh>
    <rPh sb="17" eb="20">
      <t>コウレイシャ</t>
    </rPh>
    <rPh sb="20" eb="22">
      <t>ジギョウ</t>
    </rPh>
    <rPh sb="22" eb="24">
      <t>カイケイ</t>
    </rPh>
    <phoneticPr fontId="2"/>
  </si>
  <si>
    <t>福生市土地開発公社</t>
    <rPh sb="0" eb="3">
      <t>フッサシ</t>
    </rPh>
    <rPh sb="3" eb="5">
      <t>トチ</t>
    </rPh>
    <rPh sb="5" eb="7">
      <t>カイハツ</t>
    </rPh>
    <rPh sb="7" eb="9">
      <t>コウシャ</t>
    </rPh>
    <phoneticPr fontId="2"/>
  </si>
  <si>
    <t>都市施設整備基金</t>
  </si>
  <si>
    <t>学校施設等整備基金</t>
  </si>
  <si>
    <t>特定防衛施設周辺整備調整交付金事業基金積立金</t>
  </si>
  <si>
    <t>ふるさと人づくりまちづくり基金</t>
  </si>
  <si>
    <t>市営住宅等管理基金</t>
  </si>
  <si>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</si>
  <si>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</si>
  <si>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</si>
  <si>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昨年度に引き続き将来負担比率は０％を下回っており、有形固定資産減価償却率については、前年度対比プラス0.3ポイントとなる64.8％となった。
有形固定資産減価償却率は依然として60％を超えており、昭和40年代から50年代にかけて集中的に整備された公共施設の老朽化問題は喫緊の課題である。平成28年度に策定した公共施設等総合管理計画において公共施設の総延床面積を概ね40年間で20％削減することを目標に掲げている。総量抑制を原則として複合化・集約化等の検討を進めつつ、必要な公共施設に対して計画的な更新、管理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</si>
  <si>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</si>
  <si>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</si>
  <si>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</si>
  <si>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</si>
  <si>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</si>
  <si>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</si>
  <si>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起債を極力抑制した財政運営により、将来負担比率・実質公債費比率ともに類似団体を大きく下回っている。今後も世代間の負担の公平化等も考慮しつつ、将来負担の健全化に努めていく。</t>
    <rPh sb="0" eb="2">
      <t>キサイ</t>
    </rPh>
    <rPh sb="3" eb="5">
      <t>キョクリョク</t>
    </rPh>
    <rPh sb="5" eb="7">
      <t>ヨクセイ</t>
    </rPh>
    <rPh sb="9" eb="11">
      <t>ザイセイ</t>
    </rPh>
    <rPh sb="11" eb="13">
      <t>ウンエイ</t>
    </rPh>
    <rPh sb="17" eb="19">
      <t>ショウライ</t>
    </rPh>
    <rPh sb="19" eb="21">
      <t>フタン</t>
    </rPh>
    <rPh sb="21" eb="23">
      <t>ヒリツ</t>
    </rPh>
    <rPh sb="24" eb="26">
      <t>ジッシツ</t>
    </rPh>
    <rPh sb="26" eb="29">
      <t>コウサイヒ</t>
    </rPh>
    <rPh sb="29" eb="31">
      <t>ヒリツ</t>
    </rPh>
    <rPh sb="34" eb="36">
      <t>ルイジ</t>
    </rPh>
    <rPh sb="36" eb="38">
      <t>ダンタイ</t>
    </rPh>
    <rPh sb="39" eb="40">
      <t>オオ</t>
    </rPh>
    <rPh sb="42" eb="44">
      <t>シタマワ</t>
    </rPh>
    <rPh sb="49" eb="51">
      <t>コンゴ</t>
    </rPh>
    <rPh sb="52" eb="55">
      <t>セダイカン</t>
    </rPh>
    <rPh sb="56" eb="58">
      <t>フタン</t>
    </rPh>
    <rPh sb="59" eb="62">
      <t>コウヘイカ</t>
    </rPh>
    <rPh sb="62" eb="63">
      <t>トウ</t>
    </rPh>
    <rPh sb="64" eb="66">
      <t>コウリョ</t>
    </rPh>
    <rPh sb="70" eb="72">
      <t>ショウライ</t>
    </rPh>
    <rPh sb="72" eb="74">
      <t>フタン</t>
    </rPh>
    <rPh sb="75" eb="78">
      <t>ケンゼンカ</t>
    </rPh>
    <rPh sb="79" eb="80">
      <t>ツト</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</si>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</sst>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BA32C559-9A61-4A11-AAF7-EA6AD2275ED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AB52-4B37-8187-3BBCD87B099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44323</c:v>
                </c:pt>
                <c:pt idx="1">
                  <c:v>20311</c:v>
                </c:pt>
                <c:pt idx="2">
                  <c:v>31006</c:v>
                </c:pt>
                <c:pt idx="3">
                  <c:v>34263</c:v>
                </c:pt>
                <c:pt idx="4">
                  <c:v>53244</c:v>
                </c:pt>
              </c:numCache>
            </c:numRef>
          </c:val>
          <c:smooth val="0"/>
          <c:extLst>
            <c:ext xmlns:c16="http://schemas.microsoft.com/office/drawing/2014/chart" uri="{C3380CC4-5D6E-409C-BE32-E72D297353CC}">
              <c16:uniqueId val="{00000001-AB52-4B37-8187-3BBCD87B099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5.84</c:v>
                </c:pt>
                <c:pt idx="1">
                  <c:v>5.0999999999999996</c:v>
                </c:pt>
                <c:pt idx="2">
                  <c:v>11.6</c:v>
                </c:pt>
                <c:pt idx="3">
                  <c:v>13.41</c:v>
                </c:pt>
                <c:pt idx="4">
                  <c:v>8.81</c:v>
                </c:pt>
              </c:numCache>
            </c:numRef>
          </c:val>
          <c:extLst>
            <c:ext xmlns:c16="http://schemas.microsoft.com/office/drawing/2014/chart" uri="{C3380CC4-5D6E-409C-BE32-E72D297353CC}">
              <c16:uniqueId val="{00000000-8A41-4908-BE11-4BE67B6173D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21.59</c:v>
                </c:pt>
                <c:pt idx="1">
                  <c:v>25.73</c:v>
                </c:pt>
                <c:pt idx="2">
                  <c:v>24.72</c:v>
                </c:pt>
                <c:pt idx="3">
                  <c:v>25.59</c:v>
                </c:pt>
                <c:pt idx="4">
                  <c:v>23.14</c:v>
                </c:pt>
              </c:numCache>
            </c:numRef>
          </c:val>
          <c:extLst>
            <c:ext xmlns:c16="http://schemas.microsoft.com/office/drawing/2014/chart" uri="{C3380CC4-5D6E-409C-BE32-E72D297353CC}">
              <c16:uniqueId val="{00000001-8A41-4908-BE11-4BE67B6173D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2.1800000000000002</c:v>
                </c:pt>
                <c:pt idx="1">
                  <c:v>3.89</c:v>
                </c:pt>
                <c:pt idx="2">
                  <c:v>7.24</c:v>
                </c:pt>
                <c:pt idx="3">
                  <c:v>1.62</c:v>
                </c:pt>
                <c:pt idx="4">
                  <c:v>-5.94</c:v>
                </c:pt>
              </c:numCache>
            </c:numRef>
          </c:val>
          <c:smooth val="0"/>
          <c:extLst>
            <c:ext xmlns:c16="http://schemas.microsoft.com/office/drawing/2014/chart" uri="{C3380CC4-5D6E-409C-BE32-E72D297353CC}">
              <c16:uniqueId val="{00000002-8A41-4908-BE11-4BE67B6173D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A03-4AA5-9D50-CF178C623DF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A03-4AA5-9D50-CF178C623DF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A03-4AA5-9D50-CF178C623DF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A03-4AA5-9D50-CF178C623DF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A03-4AA5-9D50-CF178C623DFB}"/>
            </c:ext>
          </c:extLst>
        </c:ser>
        <c:ser>
          <c:idx val="5"/>
          <c:order val="5"/>
          <c:tx>
            <c:strRef>
              <c:f>データシート!$A$32</c:f>
              <c:strCache>
                <c:ptCount val="1"/>
                <c:pt idx="0">
                  <c:v>福生市後期高齢者医療特別会計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0.18</c:v>
                </c:pt>
                <c:pt idx="2">
                  <c:v>#N/A</c:v>
                </c:pt>
                <c:pt idx="3">
                  <c:v>0.23</c:v>
                </c:pt>
                <c:pt idx="4">
                  <c:v>#N/A</c:v>
                </c:pt>
                <c:pt idx="5">
                  <c:v>0.22</c:v>
                </c:pt>
                <c:pt idx="6">
                  <c:v>#N/A</c:v>
                </c:pt>
                <c:pt idx="7">
                  <c:v>0.2</c:v>
                </c:pt>
                <c:pt idx="8">
                  <c:v>#N/A</c:v>
                </c:pt>
                <c:pt idx="9">
                  <c:v>0.19</c:v>
                </c:pt>
              </c:numCache>
            </c:numRef>
          </c:val>
          <c:extLst>
            <c:ext xmlns:c16="http://schemas.microsoft.com/office/drawing/2014/chart" uri="{C3380CC4-5D6E-409C-BE32-E72D297353CC}">
              <c16:uniqueId val="{00000005-0A03-4AA5-9D50-CF178C623DFB}"/>
            </c:ext>
          </c:extLst>
        </c:ser>
        <c:ser>
          <c:idx val="6"/>
          <c:order val="6"/>
          <c:tx>
            <c:strRef>
              <c:f>データシート!$A$33</c:f>
              <c:strCache>
                <c:ptCount val="1"/>
                <c:pt idx="0">
                  <c:v>福生市介護保険特別会計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1.72</c:v>
                </c:pt>
                <c:pt idx="2">
                  <c:v>#N/A</c:v>
                </c:pt>
                <c:pt idx="3">
                  <c:v>1.97</c:v>
                </c:pt>
                <c:pt idx="4">
                  <c:v>#N/A</c:v>
                </c:pt>
                <c:pt idx="5">
                  <c:v>1.83</c:v>
                </c:pt>
                <c:pt idx="6">
                  <c:v>#N/A</c:v>
                </c:pt>
                <c:pt idx="7">
                  <c:v>1.55</c:v>
                </c:pt>
                <c:pt idx="8">
                  <c:v>#N/A</c:v>
                </c:pt>
                <c:pt idx="9">
                  <c:v>1.68</c:v>
                </c:pt>
              </c:numCache>
            </c:numRef>
          </c:val>
          <c:extLst>
            <c:ext xmlns:c16="http://schemas.microsoft.com/office/drawing/2014/chart" uri="{C3380CC4-5D6E-409C-BE32-E72D297353CC}">
              <c16:uniqueId val="{00000006-0A03-4AA5-9D50-CF178C623DFB}"/>
            </c:ext>
          </c:extLst>
        </c:ser>
        <c:ser>
          <c:idx val="7"/>
          <c:order val="7"/>
          <c:tx>
            <c:strRef>
              <c:f>データシート!$A$34</c:f>
              <c:strCache>
                <c:ptCount val="1"/>
                <c:pt idx="0">
                  <c:v>福生市国民健康保険特別会計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2.15</c:v>
                </c:pt>
                <c:pt idx="2">
                  <c:v>#N/A</c:v>
                </c:pt>
                <c:pt idx="3">
                  <c:v>2.81</c:v>
                </c:pt>
                <c:pt idx="4">
                  <c:v>#N/A</c:v>
                </c:pt>
                <c:pt idx="5">
                  <c:v>3.07</c:v>
                </c:pt>
                <c:pt idx="6">
                  <c:v>#N/A</c:v>
                </c:pt>
                <c:pt idx="7">
                  <c:v>2.7</c:v>
                </c:pt>
                <c:pt idx="8">
                  <c:v>#N/A</c:v>
                </c:pt>
                <c:pt idx="9">
                  <c:v>2.04</c:v>
                </c:pt>
              </c:numCache>
            </c:numRef>
          </c:val>
          <c:extLst>
            <c:ext xmlns:c16="http://schemas.microsoft.com/office/drawing/2014/chart" uri="{C3380CC4-5D6E-409C-BE32-E72D297353CC}">
              <c16:uniqueId val="{00000007-0A03-4AA5-9D50-CF178C623DFB}"/>
            </c:ext>
          </c:extLst>
        </c:ser>
        <c:ser>
          <c:idx val="8"/>
          <c:order val="8"/>
          <c:tx>
            <c:strRef>
              <c:f>データシート!$A$35</c:f>
              <c:strCache>
                <c:ptCount val="1"/>
                <c:pt idx="0">
                  <c:v>福生市下水道事業会計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3.35</c:v>
                </c:pt>
                <c:pt idx="2">
                  <c:v>#N/A</c:v>
                </c:pt>
                <c:pt idx="3">
                  <c:v>4.41</c:v>
                </c:pt>
                <c:pt idx="4">
                  <c:v>#N/A</c:v>
                </c:pt>
                <c:pt idx="5">
                  <c:v>5.41</c:v>
                </c:pt>
                <c:pt idx="6">
                  <c:v>#N/A</c:v>
                </c:pt>
                <c:pt idx="7">
                  <c:v>5.47</c:v>
                </c:pt>
                <c:pt idx="8">
                  <c:v>#N/A</c:v>
                </c:pt>
                <c:pt idx="9">
                  <c:v>6.01</c:v>
                </c:pt>
              </c:numCache>
            </c:numRef>
          </c:val>
          <c:extLst>
            <c:ext xmlns:c16="http://schemas.microsoft.com/office/drawing/2014/chart" uri="{C3380CC4-5D6E-409C-BE32-E72D297353CC}">
              <c16:uniqueId val="{00000008-0A03-4AA5-9D50-CF178C623DF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5.84</c:v>
                </c:pt>
                <c:pt idx="2">
                  <c:v>#N/A</c:v>
                </c:pt>
                <c:pt idx="3">
                  <c:v>5.09</c:v>
                </c:pt>
                <c:pt idx="4">
                  <c:v>#N/A</c:v>
                </c:pt>
                <c:pt idx="5">
                  <c:v>11.6</c:v>
                </c:pt>
                <c:pt idx="6">
                  <c:v>#N/A</c:v>
                </c:pt>
                <c:pt idx="7">
                  <c:v>13.41</c:v>
                </c:pt>
                <c:pt idx="8">
                  <c:v>#N/A</c:v>
                </c:pt>
                <c:pt idx="9">
                  <c:v>8.81</c:v>
                </c:pt>
              </c:numCache>
            </c:numRef>
          </c:val>
          <c:extLst>
            <c:ext xmlns:c16="http://schemas.microsoft.com/office/drawing/2014/chart" uri="{C3380CC4-5D6E-409C-BE32-E72D297353CC}">
              <c16:uniqueId val="{00000009-0A03-4AA5-9D50-CF178C623DF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1436</c:v>
                </c:pt>
                <c:pt idx="5">
                  <c:v>1509</c:v>
                </c:pt>
                <c:pt idx="8">
                  <c:v>1505</c:v>
                </c:pt>
                <c:pt idx="11">
                  <c:v>1485</c:v>
                </c:pt>
                <c:pt idx="14">
                  <c:v>1442</c:v>
                </c:pt>
              </c:numCache>
            </c:numRef>
          </c:val>
          <c:extLst>
            <c:ext xmlns:c16="http://schemas.microsoft.com/office/drawing/2014/chart" uri="{C3380CC4-5D6E-409C-BE32-E72D297353CC}">
              <c16:uniqueId val="{00000000-EA7B-43AB-83D7-F9D36C471B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A7B-43AB-83D7-F9D36C471B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15</c:v>
                </c:pt>
                <c:pt idx="3">
                  <c:v>12</c:v>
                </c:pt>
                <c:pt idx="6">
                  <c:v>12</c:v>
                </c:pt>
                <c:pt idx="9">
                  <c:v>19</c:v>
                </c:pt>
                <c:pt idx="12">
                  <c:v>12</c:v>
                </c:pt>
              </c:numCache>
            </c:numRef>
          </c:val>
          <c:extLst>
            <c:ext xmlns:c16="http://schemas.microsoft.com/office/drawing/2014/chart" uri="{C3380CC4-5D6E-409C-BE32-E72D297353CC}">
              <c16:uniqueId val="{00000002-EA7B-43AB-83D7-F9D36C471B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248</c:v>
                </c:pt>
                <c:pt idx="3">
                  <c:v>253</c:v>
                </c:pt>
                <c:pt idx="6">
                  <c:v>225</c:v>
                </c:pt>
                <c:pt idx="9">
                  <c:v>225</c:v>
                </c:pt>
                <c:pt idx="12">
                  <c:v>207</c:v>
                </c:pt>
              </c:numCache>
            </c:numRef>
          </c:val>
          <c:extLst>
            <c:ext xmlns:c16="http://schemas.microsoft.com/office/drawing/2014/chart" uri="{C3380CC4-5D6E-409C-BE32-E72D297353CC}">
              <c16:uniqueId val="{00000003-EA7B-43AB-83D7-F9D36C471B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61</c:v>
                </c:pt>
                <c:pt idx="3">
                  <c:v>196</c:v>
                </c:pt>
                <c:pt idx="6">
                  <c:v>199</c:v>
                </c:pt>
                <c:pt idx="9">
                  <c:v>195</c:v>
                </c:pt>
                <c:pt idx="12">
                  <c:v>205</c:v>
                </c:pt>
              </c:numCache>
            </c:numRef>
          </c:val>
          <c:extLst>
            <c:ext xmlns:c16="http://schemas.microsoft.com/office/drawing/2014/chart" uri="{C3380CC4-5D6E-409C-BE32-E72D297353CC}">
              <c16:uniqueId val="{00000004-EA7B-43AB-83D7-F9D36C471B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A7B-43AB-83D7-F9D36C471B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A7B-43AB-83D7-F9D36C471B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758</c:v>
                </c:pt>
                <c:pt idx="3">
                  <c:v>732</c:v>
                </c:pt>
                <c:pt idx="6">
                  <c:v>752</c:v>
                </c:pt>
                <c:pt idx="9">
                  <c:v>724</c:v>
                </c:pt>
                <c:pt idx="12">
                  <c:v>698</c:v>
                </c:pt>
              </c:numCache>
            </c:numRef>
          </c:val>
          <c:extLst>
            <c:ext xmlns:c16="http://schemas.microsoft.com/office/drawing/2014/chart" uri="{C3380CC4-5D6E-409C-BE32-E72D297353CC}">
              <c16:uniqueId val="{00000007-EA7B-43AB-83D7-F9D36C471BC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-354</c:v>
                </c:pt>
                <c:pt idx="2">
                  <c:v>#N/A</c:v>
                </c:pt>
                <c:pt idx="3">
                  <c:v>#N/A</c:v>
                </c:pt>
                <c:pt idx="4">
                  <c:v>-316</c:v>
                </c:pt>
                <c:pt idx="5">
                  <c:v>#N/A</c:v>
                </c:pt>
                <c:pt idx="6">
                  <c:v>#N/A</c:v>
                </c:pt>
                <c:pt idx="7">
                  <c:v>-317</c:v>
                </c:pt>
                <c:pt idx="8">
                  <c:v>#N/A</c:v>
                </c:pt>
                <c:pt idx="9">
                  <c:v>#N/A</c:v>
                </c:pt>
                <c:pt idx="10">
                  <c:v>-322</c:v>
                </c:pt>
                <c:pt idx="11">
                  <c:v>#N/A</c:v>
                </c:pt>
                <c:pt idx="12">
                  <c:v>#N/A</c:v>
                </c:pt>
                <c:pt idx="13">
                  <c:v>-320</c:v>
                </c:pt>
                <c:pt idx="14">
                  <c:v>#N/A</c:v>
                </c:pt>
              </c:numCache>
            </c:numRef>
          </c:val>
          <c:smooth val="0"/>
          <c:extLst>
            <c:ext xmlns:c16="http://schemas.microsoft.com/office/drawing/2014/chart" uri="{C3380CC4-5D6E-409C-BE32-E72D297353CC}">
              <c16:uniqueId val="{00000008-EA7B-43AB-83D7-F9D36C471BC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13203</c:v>
                </c:pt>
                <c:pt idx="5">
                  <c:v>13064</c:v>
                </c:pt>
                <c:pt idx="8">
                  <c:v>12836</c:v>
                </c:pt>
                <c:pt idx="11">
                  <c:v>12187</c:v>
                </c:pt>
                <c:pt idx="14">
                  <c:v>11299</c:v>
                </c:pt>
              </c:numCache>
            </c:numRef>
          </c:val>
          <c:extLst>
            <c:ext xmlns:c16="http://schemas.microsoft.com/office/drawing/2014/chart" uri="{C3380CC4-5D6E-409C-BE32-E72D297353CC}">
              <c16:uniqueId val="{00000000-9D1F-445D-9346-302918E2BCE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2254</c:v>
                </c:pt>
                <c:pt idx="5">
                  <c:v>2008</c:v>
                </c:pt>
                <c:pt idx="8">
                  <c:v>1779</c:v>
                </c:pt>
                <c:pt idx="11">
                  <c:v>2321</c:v>
                </c:pt>
                <c:pt idx="14">
                  <c:v>2266</c:v>
                </c:pt>
              </c:numCache>
            </c:numRef>
          </c:val>
          <c:extLst>
            <c:ext xmlns:c16="http://schemas.microsoft.com/office/drawing/2014/chart" uri="{C3380CC4-5D6E-409C-BE32-E72D297353CC}">
              <c16:uniqueId val="{00000001-9D1F-445D-9346-302918E2BCE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7080</c:v>
                </c:pt>
                <c:pt idx="5">
                  <c:v>7697</c:v>
                </c:pt>
                <c:pt idx="8">
                  <c:v>8574</c:v>
                </c:pt>
                <c:pt idx="11">
                  <c:v>9627</c:v>
                </c:pt>
                <c:pt idx="14">
                  <c:v>10457</c:v>
                </c:pt>
              </c:numCache>
            </c:numRef>
          </c:val>
          <c:extLst>
            <c:ext xmlns:c16="http://schemas.microsoft.com/office/drawing/2014/chart" uri="{C3380CC4-5D6E-409C-BE32-E72D297353CC}">
              <c16:uniqueId val="{00000002-9D1F-445D-9346-302918E2BCE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D1F-445D-9346-302918E2BCE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D1F-445D-9346-302918E2BCE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D1F-445D-9346-302918E2BCE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3208</c:v>
                </c:pt>
                <c:pt idx="3">
                  <c:v>3170</c:v>
                </c:pt>
                <c:pt idx="6">
                  <c:v>3154</c:v>
                </c:pt>
                <c:pt idx="9">
                  <c:v>3099</c:v>
                </c:pt>
                <c:pt idx="12">
                  <c:v>3077</c:v>
                </c:pt>
              </c:numCache>
            </c:numRef>
          </c:val>
          <c:extLst>
            <c:ext xmlns:c16="http://schemas.microsoft.com/office/drawing/2014/chart" uri="{C3380CC4-5D6E-409C-BE32-E72D297353CC}">
              <c16:uniqueId val="{00000006-9D1F-445D-9346-302918E2BCE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2086</c:v>
                </c:pt>
                <c:pt idx="3">
                  <c:v>1855</c:v>
                </c:pt>
                <c:pt idx="6">
                  <c:v>1698</c:v>
                </c:pt>
                <c:pt idx="9">
                  <c:v>1821</c:v>
                </c:pt>
                <c:pt idx="12">
                  <c:v>1743</c:v>
                </c:pt>
              </c:numCache>
            </c:numRef>
          </c:val>
          <c:extLst>
            <c:ext xmlns:c16="http://schemas.microsoft.com/office/drawing/2014/chart" uri="{C3380CC4-5D6E-409C-BE32-E72D297353CC}">
              <c16:uniqueId val="{00000007-9D1F-445D-9346-302918E2BCE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1626</c:v>
                </c:pt>
                <c:pt idx="3">
                  <c:v>1377</c:v>
                </c:pt>
                <c:pt idx="6">
                  <c:v>1108</c:v>
                </c:pt>
                <c:pt idx="9">
                  <c:v>1614</c:v>
                </c:pt>
                <c:pt idx="12">
                  <c:v>1549</c:v>
                </c:pt>
              </c:numCache>
            </c:numRef>
          </c:val>
          <c:extLst>
            <c:ext xmlns:c16="http://schemas.microsoft.com/office/drawing/2014/chart" uri="{C3380CC4-5D6E-409C-BE32-E72D297353CC}">
              <c16:uniqueId val="{00000008-9D1F-445D-9346-302918E2BCE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931</c:v>
                </c:pt>
                <c:pt idx="3">
                  <c:v>981</c:v>
                </c:pt>
                <c:pt idx="6">
                  <c:v>999</c:v>
                </c:pt>
                <c:pt idx="9">
                  <c:v>961</c:v>
                </c:pt>
                <c:pt idx="12">
                  <c:v>942</c:v>
                </c:pt>
              </c:numCache>
            </c:numRef>
          </c:val>
          <c:extLst>
            <c:ext xmlns:c16="http://schemas.microsoft.com/office/drawing/2014/chart" uri="{C3380CC4-5D6E-409C-BE32-E72D297353CC}">
              <c16:uniqueId val="{00000009-9D1F-445D-9346-302918E2BCE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6994</c:v>
                </c:pt>
                <c:pt idx="3">
                  <c:v>7075</c:v>
                </c:pt>
                <c:pt idx="6">
                  <c:v>6598</c:v>
                </c:pt>
                <c:pt idx="9">
                  <c:v>6074</c:v>
                </c:pt>
                <c:pt idx="12">
                  <c:v>5920</c:v>
                </c:pt>
              </c:numCache>
            </c:numRef>
          </c:val>
          <c:extLst>
            <c:ext xmlns:c16="http://schemas.microsoft.com/office/drawing/2014/chart" uri="{C3380CC4-5D6E-409C-BE32-E72D297353CC}">
              <c16:uniqueId val="{0000000A-9D1F-445D-9346-302918E2BCE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D1F-445D-9346-302918E2BCE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3106</c:v>
                </c:pt>
                <c:pt idx="1">
                  <c:v>3124</c:v>
                </c:pt>
                <c:pt idx="2">
                  <c:v>2908</c:v>
                </c:pt>
              </c:numCache>
            </c:numRef>
          </c:val>
          <c:extLst>
            <c:ext xmlns:c16="http://schemas.microsoft.com/office/drawing/2014/chart" uri="{C3380CC4-5D6E-409C-BE32-E72D297353CC}">
              <c16:uniqueId val="{00000000-7A3A-424B-9768-6F42EF806A2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7A3A-424B-9768-6F42EF806A2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6670</c:v>
                </c:pt>
                <c:pt idx="1">
                  <c:v>7768</c:v>
                </c:pt>
                <c:pt idx="2">
                  <c:v>8902</c:v>
                </c:pt>
              </c:numCache>
            </c:numRef>
          </c:val>
          <c:extLst>
            <c:ext xmlns:c16="http://schemas.microsoft.com/office/drawing/2014/chart" uri="{C3380CC4-5D6E-409C-BE32-E72D297353CC}">
              <c16:uniqueId val="{00000002-7A3A-424B-9768-6F42EF806A2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{EEE242DC-389F-4E20-8696-6726D849CFED}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B523-4F05-813F-9AAACB59542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{A76720FA-2DD6-4ECF-8794-CA4B38CB9099}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523-4F05-813F-9AAACB59542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{BCED25F7-8C4C-4369-B0FE-109655F9CBFF}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523-4F05-813F-9AAACB59542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{5EB5ECE7-44B3-4D63-B0C0-804398073345}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523-4F05-813F-9AAACB59542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{74994D21-EB59-484F-B828-12EEE90E9B87}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523-4F05-813F-9AAACB59542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{BC1EB455-2B3E-49CA-8737-66A8CF1A9390}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B523-4F05-813F-9AAACB59542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{EE3589E8-385D-49D1-B1AE-D7CA904EE959}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B523-4F05-813F-9AAACB59542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{0766B559-6E04-4F11-AE4B-2CF4EED4578F}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B523-4F05-813F-9AAACB59542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{AA64BC3F-BF79-4306-A3C2-7583E589E317}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B523-4F05-813F-9AAACB59542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60.1</c:v>
                </c:pt>
                <c:pt idx="8">
                  <c:v>61.8</c:v>
                </c:pt>
                <c:pt idx="16">
                  <c:v>63.5</c:v>
                </c:pt>
                <c:pt idx="24">
                  <c:v>64.5</c:v>
                </c:pt>
                <c:pt idx="32">
                  <c:v>64.8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523-4F05-813F-9AAACB59542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{D6A9D8F6-9DF8-4E57-8880-F5C78B07EA66}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B523-4F05-813F-9AAACB59542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{AD319113-7BDA-400D-9738-EB31F56CC8B8}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523-4F05-813F-9AAACB59542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{0762970C-91DF-4AFF-A48E-32F3F8F44241}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523-4F05-813F-9AAACB59542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{B9767EAC-768A-46CA-944C-5DC829FE2056}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523-4F05-813F-9AAACB59542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{7D914ED6-1E74-4922-BB5D-BE1CC44F06EF}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523-4F05-813F-9AAACB59542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{40EE5DC3-2348-44CC-B75B-C43DE3A21880}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B523-4F05-813F-9AAACB59542C}"/>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{6F223FE1-BCBA-44FA-96A8-4BB2D0C9CB39}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B523-4F05-813F-9AAACB59542C}"/>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{E64C2AFC-2502-4461-8D32-95970D44EF00}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B523-4F05-813F-9AAACB59542C}"/>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{CA3E7649-DC6C-4EA2-AE54-7EC1696A0DC0}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B523-4F05-813F-9AAACB59542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B523-4F05-813F-9AAACB59542C}"/>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{33C3FD70-B1C8-4631-83CA-FEC2ABAA9BBF}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8CF-4FE5-8601-05AF60F9DE5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{56377E40-A9AE-4AB5-B67F-87BC88A07D3D}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8CF-4FE5-8601-05AF60F9DE5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{A4B6EFA9-B1AF-40CF-82F8-312ADD61C00C}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8CF-4FE5-8601-05AF60F9DE5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{D3FFA29B-98F8-49D7-BF88-FDA5DC49CACE}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8CF-4FE5-8601-05AF60F9DE5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{8CA4B717-2E5E-4385-AB49-D9529AD070B8}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8CF-4FE5-8601-05AF60F9DE54}"/>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{BDB739C1-84B1-452D-B45D-8F59E32864F0}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8CF-4FE5-8601-05AF60F9DE54}"/>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{D6C9F0AD-0F9E-4928-B126-38882CBFE2FA}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8CF-4FE5-8601-05AF60F9DE54}"/>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{1D807C9B-AB48-4339-ACE9-CB3B408CE980}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8CF-4FE5-8601-05AF60F9DE54}"/>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{2322EB75-2896-444D-92F5-785ABCB969E3}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8CF-4FE5-8601-05AF60F9DE5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-3.2</c:v>
                </c:pt>
                <c:pt idx="8">
                  <c:v>-3.1</c:v>
                </c:pt>
                <c:pt idx="16">
                  <c:v>-3</c:v>
                </c:pt>
                <c:pt idx="24">
                  <c:v>-2.8</c:v>
                </c:pt>
                <c:pt idx="32">
                  <c:v>-2.8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8CF-4FE5-8601-05AF60F9DE5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{887FD651-FBCD-4BF8-AA8E-CE70716FF4C6}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8CF-4FE5-8601-05AF60F9DE5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{99D952EE-B076-4923-BA78-CA31A7EA75A3}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8CF-4FE5-8601-05AF60F9DE5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{CC2612E8-0AEC-4CBF-87EC-2D2F7E3B6B68}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8CF-4FE5-8601-05AF60F9DE5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{AE964BF1-5C24-4DA6-B46A-AD0DB6B595E4}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8CF-4FE5-8601-05AF60F9DE5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{DBA7F852-5C46-43AC-BA9A-5D7CBFBD1704}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8CF-4FE5-8601-05AF60F9DE5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{A6DC45B0-BF3F-4026-881C-761C3C9982C9}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8CF-4FE5-8601-05AF60F9DE54}"/>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{66B8E475-CB74-4944-B702-12A51332ECA4}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8CF-4FE5-8601-05AF60F9DE54}"/>
                </c:ext>
              </c:extLst>
            </c:dLbl>
            <c:dLbl>
              <c:idx val="24"/>
              <c:layout>
                <c:manualLayout>
                  <c:x val="-4.4905057365901176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{6056F28B-46B9-447E-A6C5-9E1EFD4AB42F}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8CF-4FE5-8601-05AF60F9DE54}"/>
                </c:ext>
              </c:extLst>
            </c:dLbl>
            <c:dLbl>
              <c:idx val="32"/>
              <c:layout>
                <c:manualLayout>
                  <c:x val="-1.8235628084249993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{BAAF6E76-0A39-40C9-8E75-B7E44D39CD3E}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8CF-4FE5-8601-05AF60F9DE5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68CF-4FE5-8601-05AF60F9DE54}"/>
            </c:ext>
          </c:extLst>
        </c:ser>
        <c:dLbls>
          <c:showLegendKey val="0"/>
          <c:showVal val="1"/>
          <c:showCatName val="0"/>
          <c:showSerName val="0"/>
          <c:showPercent val="0"/>
          <c:showBubbleSize val="0"/>
        </c:dLbls>
        <c:axId val="84219776"/>
        <c:axId val="84234240"/>
      </c:scatterChart>
      <c:valAx>
        <c:axId val="84219776"/>
        <c:scaling>
          <c:orientation val="maxMin"/>
          <c:max val="6.3999999999999995"/>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地方債残高は減少しており、元利償還金も減少している。臨時財政対策債の発行を抑えている為、算入公債費等が元利償還金より大幅に大きく、実質公債費比率の分子はマイナスとなっており、健全な財政運営が進められている。今後も、臨時財政対策債をはじめとする地方債に依存しない適正な財政運営に努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分子要因の一つである地方債残高は順調に減少している。公営企業債等繰入見込額や組合等負担等見込額は令和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年度と比較して</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し、将来負担額全体としては</a:t>
          </a:r>
          <a:r>
            <a:rPr kumimoji="1" lang="en-US" altLang="ja-JP" sz="1100" b="0" i="0" baseline="0">
              <a:solidFill>
                <a:schemeClr val="dk1"/>
              </a:solidFill>
              <a:effectLst/>
              <a:latin typeface="+mn-lt"/>
              <a:ea typeface="+mn-ea"/>
              <a:cs typeface="+mn-cs"/>
            </a:rPr>
            <a:t>338</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充当可能財源等</a:t>
          </a:r>
          <a:r>
            <a:rPr kumimoji="1" lang="ja-JP" altLang="en-US" sz="1100" b="0" i="0" baseline="0">
              <a:solidFill>
                <a:schemeClr val="dk1"/>
              </a:solidFill>
              <a:effectLst/>
              <a:latin typeface="+mn-lt"/>
              <a:ea typeface="+mn-ea"/>
              <a:cs typeface="+mn-cs"/>
            </a:rPr>
            <a:t>については、充当可能基金は増加したものの、基準財政需要額算入見込額の減等に伴い全体で減となったことから、</a:t>
          </a:r>
          <a:r>
            <a:rPr kumimoji="1" lang="ja-JP" altLang="ja-JP" sz="1100" b="0" i="0" baseline="0">
              <a:solidFill>
                <a:schemeClr val="dk1"/>
              </a:solidFill>
              <a:effectLst/>
              <a:latin typeface="+mn-lt"/>
              <a:ea typeface="+mn-ea"/>
              <a:cs typeface="+mn-cs"/>
            </a:rPr>
            <a:t>分子の構造全体として前年度比</a:t>
          </a:r>
          <a:r>
            <a:rPr kumimoji="1" lang="en-US" altLang="ja-JP" sz="1100" b="0" i="0" baseline="0">
              <a:solidFill>
                <a:schemeClr val="dk1"/>
              </a:solidFill>
              <a:effectLst/>
              <a:latin typeface="+mn-lt"/>
              <a:ea typeface="+mn-ea"/>
              <a:cs typeface="+mn-cs"/>
            </a:rPr>
            <a:t>225</a:t>
          </a:r>
          <a:r>
            <a:rPr kumimoji="1" lang="ja-JP" altLang="ja-JP" sz="1100" b="0" i="0" baseline="0">
              <a:solidFill>
                <a:schemeClr val="dk1"/>
              </a:solidFill>
              <a:effectLst/>
              <a:latin typeface="+mn-lt"/>
              <a:ea typeface="+mn-ea"/>
              <a:cs typeface="+mn-cs"/>
            </a:rPr>
            <a:t>百万円の減となった。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今後も適切な起債発行や充当可能財源の確保等により、将来世代への負担軽減と健全な財政運営を図っていく。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東京都福生市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aseline="0">
              <a:solidFill>
                <a:schemeClr val="dk1"/>
              </a:solidFill>
              <a:effectLst/>
              <a:latin typeface="+mn-lt"/>
              <a:ea typeface="+mn-ea"/>
              <a:cs typeface="+mn-cs"/>
            </a:rPr>
            <a:t>積立では、都市施設整備基金を</a:t>
          </a:r>
          <a:r>
            <a:rPr kumimoji="1" lang="ja-JP" altLang="ja-JP" sz="1100">
              <a:solidFill>
                <a:schemeClr val="dk1"/>
              </a:solidFill>
              <a:effectLst/>
              <a:latin typeface="+mn-lt"/>
              <a:ea typeface="+mn-ea"/>
              <a:cs typeface="+mn-cs"/>
            </a:rPr>
            <a:t>福生駅西口地区市街地再開発事業等の大規模建設事業に備え</a:t>
          </a:r>
          <a:r>
            <a:rPr kumimoji="1" lang="ja-JP" altLang="ja-JP" sz="1100" baseline="0">
              <a:solidFill>
                <a:schemeClr val="dk1"/>
              </a:solidFill>
              <a:effectLst/>
              <a:latin typeface="+mn-lt"/>
              <a:ea typeface="+mn-ea"/>
              <a:cs typeface="+mn-cs"/>
            </a:rPr>
            <a:t>約</a:t>
          </a:r>
          <a:r>
            <a:rPr kumimoji="1" lang="ja-JP" altLang="en-US" sz="1100" baseline="0">
              <a:solidFill>
                <a:schemeClr val="dk1"/>
              </a:solidFill>
              <a:effectLst/>
              <a:latin typeface="+mn-lt"/>
              <a:ea typeface="+mn-ea"/>
              <a:cs typeface="+mn-cs"/>
            </a:rPr>
            <a:t>９１１</a:t>
          </a:r>
          <a:r>
            <a:rPr kumimoji="1" lang="ja-JP" altLang="ja-JP" sz="1100" baseline="0">
              <a:solidFill>
                <a:schemeClr val="dk1"/>
              </a:solidFill>
              <a:effectLst/>
              <a:latin typeface="+mn-lt"/>
              <a:ea typeface="+mn-ea"/>
              <a:cs typeface="+mn-cs"/>
            </a:rPr>
            <a:t>百万円、</a:t>
          </a:r>
          <a:r>
            <a:rPr kumimoji="1" lang="ja-JP" altLang="en-US" sz="1100" baseline="0">
              <a:solidFill>
                <a:schemeClr val="dk1"/>
              </a:solidFill>
              <a:effectLst/>
              <a:latin typeface="+mn-lt"/>
              <a:ea typeface="+mn-ea"/>
              <a:cs typeface="+mn-cs"/>
            </a:rPr>
            <a:t>学校施設等整備基金</a:t>
          </a:r>
          <a:r>
            <a:rPr kumimoji="1" lang="ja-JP" altLang="ja-JP" sz="1100" baseline="0">
              <a:solidFill>
                <a:schemeClr val="dk1"/>
              </a:solidFill>
              <a:effectLst/>
              <a:latin typeface="+mn-lt"/>
              <a:ea typeface="+mn-ea"/>
              <a:cs typeface="+mn-cs"/>
            </a:rPr>
            <a:t>を約</a:t>
          </a:r>
          <a:r>
            <a:rPr kumimoji="1" lang="ja-JP" altLang="en-US" sz="1100" baseline="0">
              <a:solidFill>
                <a:schemeClr val="dk1"/>
              </a:solidFill>
              <a:effectLst/>
              <a:latin typeface="+mn-lt"/>
              <a:ea typeface="+mn-ea"/>
              <a:cs typeface="+mn-cs"/>
            </a:rPr>
            <a:t>６０１</a:t>
          </a:r>
          <a:r>
            <a:rPr kumimoji="1" lang="ja-JP" altLang="ja-JP" sz="1100" baseline="0">
              <a:solidFill>
                <a:schemeClr val="dk1"/>
              </a:solidFill>
              <a:effectLst/>
              <a:latin typeface="+mn-lt"/>
              <a:ea typeface="+mn-ea"/>
              <a:cs typeface="+mn-cs"/>
            </a:rPr>
            <a:t>百万円積み立てた。取崩しでは、特定防衛施設周辺整備調整交付金事業基金を給食調理事業や小中学校ＩＣＴ推進事業等へ約</a:t>
          </a:r>
          <a:r>
            <a:rPr kumimoji="1" lang="ja-JP" altLang="en-US" sz="1100" baseline="0">
              <a:solidFill>
                <a:schemeClr val="dk1"/>
              </a:solidFill>
              <a:effectLst/>
              <a:latin typeface="+mn-lt"/>
              <a:ea typeface="+mn-ea"/>
              <a:cs typeface="+mn-cs"/>
            </a:rPr>
            <a:t>５５６</a:t>
          </a:r>
          <a:r>
            <a:rPr kumimoji="1" lang="ja-JP" altLang="ja-JP" sz="1100" baseline="0">
              <a:solidFill>
                <a:schemeClr val="dk1"/>
              </a:solidFill>
              <a:effectLst/>
              <a:latin typeface="+mn-lt"/>
              <a:ea typeface="+mn-ea"/>
              <a:cs typeface="+mn-cs"/>
            </a:rPr>
            <a:t>百万円</a:t>
          </a:r>
          <a:r>
            <a:rPr kumimoji="1" lang="ja-JP" altLang="en-US" sz="1100" baseline="0">
              <a:solidFill>
                <a:schemeClr val="dk1"/>
              </a:solidFill>
              <a:effectLst/>
              <a:latin typeface="+mn-lt"/>
              <a:ea typeface="+mn-ea"/>
              <a:cs typeface="+mn-cs"/>
            </a:rPr>
            <a:t>、財政調整基金を５３０</a:t>
          </a:r>
          <a:r>
            <a:rPr kumimoji="1" lang="ja-JP" altLang="ja-JP" sz="1100" baseline="0">
              <a:solidFill>
                <a:schemeClr val="dk1"/>
              </a:solidFill>
              <a:effectLst/>
              <a:latin typeface="+mn-lt"/>
              <a:ea typeface="+mn-ea"/>
              <a:cs typeface="+mn-cs"/>
            </a:rPr>
            <a:t>百万円</a:t>
          </a:r>
          <a:r>
            <a:rPr kumimoji="1" lang="ja-JP" altLang="en-US" sz="1100" baseline="0">
              <a:solidFill>
                <a:schemeClr val="dk1"/>
              </a:solidFill>
              <a:effectLst/>
              <a:latin typeface="+mn-lt"/>
              <a:ea typeface="+mn-ea"/>
              <a:cs typeface="+mn-cs"/>
            </a:rPr>
            <a:t>、</a:t>
          </a:r>
          <a:r>
            <a:rPr kumimoji="1" lang="ja-JP" altLang="ja-JP" sz="1100" baseline="0">
              <a:solidFill>
                <a:schemeClr val="dk1"/>
              </a:solidFill>
              <a:effectLst/>
              <a:latin typeface="+mn-lt"/>
              <a:ea typeface="+mn-ea"/>
              <a:cs typeface="+mn-cs"/>
            </a:rPr>
            <a:t>都市施設整備基金を福生病院企業団負担金及び中央図書館改良事業へそれぞれ１９０百万円取り崩した。積立額が取崩し額を上回ったことから、基金全体では</a:t>
          </a:r>
          <a:r>
            <a:rPr kumimoji="1" lang="ja-JP" altLang="en-US" sz="1100" baseline="0">
              <a:solidFill>
                <a:schemeClr val="dk1"/>
              </a:solidFill>
              <a:effectLst/>
              <a:latin typeface="+mn-lt"/>
              <a:ea typeface="+mn-ea"/>
              <a:cs typeface="+mn-cs"/>
            </a:rPr>
            <a:t>９１７</a:t>
          </a:r>
          <a:r>
            <a:rPr kumimoji="1" lang="ja-JP" altLang="ja-JP" sz="1100" baseline="0">
              <a:solidFill>
                <a:schemeClr val="dk1"/>
              </a:solidFill>
              <a:effectLst/>
              <a:latin typeface="+mn-lt"/>
              <a:ea typeface="+mn-ea"/>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福生駅西口地区市街地再開発事業等の大規模建設事業や学校施設をはじめとした公共施設の老朽化対策に備え、決算剰余金等を都市施設整備基金等へ積み立てていく。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都市施設整備基金：市の都市施設整備事業の資金に充当し、又は事業に供する土地をあらかじめ取得することにより事業の円滑な執行を図る</a:t>
          </a:r>
          <a:endParaRPr lang="ja-JP" altLang="ja-JP" sz="1400">
            <a:effectLst/>
          </a:endParaRPr>
        </a:p>
        <a:p>
          <a:r>
            <a:rPr kumimoji="1" lang="ja-JP" altLang="ja-JP" sz="1100">
              <a:solidFill>
                <a:schemeClr val="dk1"/>
              </a:solidFill>
              <a:effectLst/>
              <a:latin typeface="+mn-lt"/>
              <a:ea typeface="+mn-ea"/>
              <a:cs typeface="+mn-cs"/>
            </a:rPr>
            <a:t>　学校施設等整備基金：福生市立小学校及び中学校の施設等の整備に要する資金に充当するもの</a:t>
          </a:r>
          <a:endParaRPr lang="ja-JP" altLang="ja-JP" sz="1400">
            <a:effectLst/>
          </a:endParaRPr>
        </a:p>
        <a:p>
          <a:r>
            <a:rPr kumimoji="1" lang="ja-JP" altLang="ja-JP" sz="1100">
              <a:solidFill>
                <a:schemeClr val="dk1"/>
              </a:solidFill>
              <a:effectLst/>
              <a:latin typeface="+mn-lt"/>
              <a:ea typeface="+mn-ea"/>
              <a:cs typeface="+mn-cs"/>
            </a:rPr>
            <a:t>　ふるさと人づくりまちづくり基金：国際交流等による人材の育成及びふるさとと呼べるまちづくりの資金に充当するもの</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都市施設整備基金</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福</a:t>
          </a:r>
          <a:r>
            <a:rPr kumimoji="1" lang="ja-JP" altLang="ja-JP" sz="1100">
              <a:solidFill>
                <a:schemeClr val="dk1"/>
              </a:solidFill>
              <a:effectLst/>
              <a:latin typeface="+mn-lt"/>
              <a:ea typeface="+mn-ea"/>
              <a:cs typeface="+mn-cs"/>
            </a:rPr>
            <a:t>生病院企業団負担金へ充てるために１９０百万円を</a:t>
          </a:r>
          <a:r>
            <a:rPr kumimoji="1" lang="ja-JP" altLang="en-US" sz="1100">
              <a:solidFill>
                <a:schemeClr val="dk1"/>
              </a:solidFill>
              <a:effectLst/>
              <a:latin typeface="+mn-lt"/>
              <a:ea typeface="+mn-ea"/>
              <a:cs typeface="+mn-cs"/>
            </a:rPr>
            <a:t>、中央図書館改良事業へ</a:t>
          </a:r>
          <a:r>
            <a:rPr kumimoji="1" lang="ja-JP" altLang="ja-JP" sz="1100">
              <a:solidFill>
                <a:schemeClr val="dk1"/>
              </a:solidFill>
              <a:effectLst/>
              <a:latin typeface="+mn-lt"/>
              <a:ea typeface="+mn-ea"/>
              <a:cs typeface="+mn-cs"/>
            </a:rPr>
            <a:t>充てるために１９０百万円を</a:t>
          </a:r>
          <a:r>
            <a:rPr kumimoji="1" lang="ja-JP" altLang="en-US" sz="1100">
              <a:solidFill>
                <a:schemeClr val="dk1"/>
              </a:solidFill>
              <a:effectLst/>
              <a:latin typeface="+mn-lt"/>
              <a:ea typeface="+mn-ea"/>
              <a:cs typeface="+mn-cs"/>
            </a:rPr>
            <a:t>、それぞれ</a:t>
          </a:r>
          <a:r>
            <a:rPr kumimoji="1" lang="ja-JP" altLang="ja-JP" sz="1100">
              <a:solidFill>
                <a:schemeClr val="dk1"/>
              </a:solidFill>
              <a:effectLst/>
              <a:latin typeface="+mn-lt"/>
              <a:ea typeface="+mn-ea"/>
              <a:cs typeface="+mn-cs"/>
            </a:rPr>
            <a:t>取り崩したが今後の福生駅西口地区市街地再開発事業等の大規模建設事業へ備えるため、約</a:t>
          </a:r>
          <a:r>
            <a:rPr kumimoji="1" lang="ja-JP" altLang="en-US" sz="1100">
              <a:solidFill>
                <a:schemeClr val="dk1"/>
              </a:solidFill>
              <a:effectLst/>
              <a:latin typeface="+mn-lt"/>
              <a:ea typeface="+mn-ea"/>
              <a:cs typeface="+mn-cs"/>
            </a:rPr>
            <a:t>９１１</a:t>
          </a:r>
          <a:r>
            <a:rPr kumimoji="1" lang="ja-JP" altLang="ja-JP" sz="1100">
              <a:solidFill>
                <a:schemeClr val="dk1"/>
              </a:solidFill>
              <a:effectLst/>
              <a:latin typeface="+mn-lt"/>
              <a:ea typeface="+mn-ea"/>
              <a:cs typeface="+mn-cs"/>
            </a:rPr>
            <a:t>百万円の積み立てを行い、結果、</a:t>
          </a:r>
          <a:r>
            <a:rPr kumimoji="1" lang="ja-JP" altLang="en-US" sz="1100">
              <a:solidFill>
                <a:schemeClr val="dk1"/>
              </a:solidFill>
              <a:effectLst/>
              <a:latin typeface="+mn-lt"/>
              <a:ea typeface="+mn-ea"/>
              <a:cs typeface="+mn-cs"/>
            </a:rPr>
            <a:t>５３２</a:t>
          </a:r>
          <a:r>
            <a:rPr kumimoji="1" lang="ja-JP" altLang="ja-JP" sz="1100">
              <a:solidFill>
                <a:schemeClr val="dk1"/>
              </a:solidFill>
              <a:effectLst/>
              <a:latin typeface="+mn-lt"/>
              <a:ea typeface="+mn-ea"/>
              <a:cs typeface="+mn-cs"/>
            </a:rPr>
            <a:t>百万円の増となった。</a:t>
          </a:r>
          <a:endParaRPr kumimoji="1" lang="en-US" altLang="ja-JP" sz="1100">
            <a:solidFill>
              <a:schemeClr val="dk1"/>
            </a:solidFill>
            <a:effectLst/>
            <a:latin typeface="+mn-lt"/>
            <a:ea typeface="+mn-ea"/>
            <a:cs typeface="+mn-cs"/>
          </a:endParaRPr>
        </a:p>
        <a:p>
          <a:endParaRPr lang="ja-JP" altLang="ja-JP" sz="1400">
            <a:effectLst/>
          </a:endParaRPr>
        </a:p>
        <a:p>
          <a:r>
            <a:rPr kumimoji="1" lang="ja-JP" altLang="en-US" sz="1100">
              <a:solidFill>
                <a:schemeClr val="dk1"/>
              </a:solidFill>
              <a:effectLst/>
              <a:latin typeface="+mn-lt"/>
              <a:ea typeface="+mn-ea"/>
              <a:cs typeface="+mn-cs"/>
            </a:rPr>
            <a:t>学校施設等整備基金</a:t>
          </a:r>
          <a:r>
            <a:rPr kumimoji="1" lang="ja-JP" altLang="ja-JP" sz="1100">
              <a:solidFill>
                <a:schemeClr val="dk1"/>
              </a:solidFill>
              <a:effectLst/>
              <a:latin typeface="+mn-lt"/>
              <a:ea typeface="+mn-ea"/>
              <a:cs typeface="+mn-cs"/>
            </a:rPr>
            <a:t>積立金</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小中学校ＩＣＴ推進事業</a:t>
          </a:r>
          <a:r>
            <a:rPr kumimoji="1" lang="ja-JP" altLang="ja-JP" sz="1100">
              <a:solidFill>
                <a:schemeClr val="dk1"/>
              </a:solidFill>
              <a:effectLst/>
              <a:latin typeface="+mn-lt"/>
              <a:ea typeface="+mn-ea"/>
              <a:cs typeface="+mn-cs"/>
            </a:rPr>
            <a:t>へ</a:t>
          </a:r>
          <a:r>
            <a:rPr kumimoji="1" lang="ja-JP" altLang="en-US" sz="1100">
              <a:solidFill>
                <a:schemeClr val="dk1"/>
              </a:solidFill>
              <a:effectLst/>
              <a:latin typeface="+mn-lt"/>
              <a:ea typeface="+mn-ea"/>
              <a:cs typeface="+mn-cs"/>
            </a:rPr>
            <a:t>充てるために</a:t>
          </a:r>
          <a:r>
            <a:rPr kumimoji="1" lang="ja-JP" altLang="ja-JP" sz="1100">
              <a:solidFill>
                <a:schemeClr val="dk1"/>
              </a:solidFill>
              <a:effectLst/>
              <a:latin typeface="+mn-lt"/>
              <a:ea typeface="+mn-ea"/>
              <a:cs typeface="+mn-cs"/>
            </a:rPr>
            <a:t>約</a:t>
          </a:r>
          <a:r>
            <a:rPr kumimoji="1" lang="ja-JP" altLang="en-US" sz="1100">
              <a:solidFill>
                <a:schemeClr val="dk1"/>
              </a:solidFill>
              <a:effectLst/>
              <a:latin typeface="+mn-lt"/>
              <a:ea typeface="+mn-ea"/>
              <a:cs typeface="+mn-cs"/>
            </a:rPr>
            <a:t>６２</a:t>
          </a:r>
          <a:r>
            <a:rPr kumimoji="1" lang="ja-JP" altLang="ja-JP" sz="1100">
              <a:solidFill>
                <a:schemeClr val="dk1"/>
              </a:solidFill>
              <a:effectLst/>
              <a:latin typeface="+mn-lt"/>
              <a:ea typeface="+mn-ea"/>
              <a:cs typeface="+mn-cs"/>
            </a:rPr>
            <a:t>百万円を取り崩したが、今後の</a:t>
          </a:r>
          <a:r>
            <a:rPr kumimoji="1" lang="ja-JP" altLang="en-US" sz="1100">
              <a:solidFill>
                <a:schemeClr val="dk1"/>
              </a:solidFill>
              <a:effectLst/>
              <a:latin typeface="+mn-lt"/>
              <a:ea typeface="+mn-ea"/>
              <a:cs typeface="+mn-cs"/>
            </a:rPr>
            <a:t>学校施設の老朽化等</a:t>
          </a:r>
          <a:r>
            <a:rPr kumimoji="1" lang="ja-JP" altLang="ja-JP" sz="1100">
              <a:solidFill>
                <a:schemeClr val="dk1"/>
              </a:solidFill>
              <a:effectLst/>
              <a:latin typeface="+mn-lt"/>
              <a:ea typeface="+mn-ea"/>
              <a:cs typeface="+mn-cs"/>
            </a:rPr>
            <a:t>へ備えるため、約</a:t>
          </a:r>
          <a:r>
            <a:rPr kumimoji="1" lang="ja-JP" altLang="en-US" sz="1100">
              <a:solidFill>
                <a:schemeClr val="dk1"/>
              </a:solidFill>
              <a:effectLst/>
              <a:latin typeface="+mn-lt"/>
              <a:ea typeface="+mn-ea"/>
              <a:cs typeface="+mn-cs"/>
            </a:rPr>
            <a:t>６０１</a:t>
          </a:r>
          <a:r>
            <a:rPr kumimoji="1" lang="ja-JP" altLang="ja-JP" sz="1100">
              <a:solidFill>
                <a:schemeClr val="dk1"/>
              </a:solidFill>
              <a:effectLst/>
              <a:latin typeface="+mn-lt"/>
              <a:ea typeface="+mn-ea"/>
              <a:cs typeface="+mn-cs"/>
            </a:rPr>
            <a:t>百万円の積み立てを行い</a:t>
          </a:r>
          <a:r>
            <a:rPr kumimoji="1" lang="ja-JP" altLang="en-US" sz="1100">
              <a:solidFill>
                <a:schemeClr val="dk1"/>
              </a:solidFill>
              <a:effectLst/>
              <a:latin typeface="+mn-lt"/>
              <a:ea typeface="+mn-ea"/>
              <a:cs typeface="+mn-cs"/>
            </a:rPr>
            <a:t>、結果、５３９</a:t>
          </a:r>
          <a:r>
            <a:rPr kumimoji="1" lang="ja-JP" altLang="ja-JP" sz="1100">
              <a:solidFill>
                <a:schemeClr val="dk1"/>
              </a:solidFill>
              <a:effectLst/>
              <a:latin typeface="+mn-lt"/>
              <a:ea typeface="+mn-ea"/>
              <a:cs typeface="+mn-cs"/>
            </a:rPr>
            <a:t>百万円の増となった。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福生駅西口地区市街地再開発事業等の大規模建設事業や学校施設をはじめとした公共施設の老朽化対策に備え、決算剰余金等を都市施設整備基金等へ積み立てていく。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　財政調整基金は</a:t>
          </a:r>
          <a:r>
            <a:rPr kumimoji="1" lang="ja-JP" altLang="en-US" sz="1100">
              <a:solidFill>
                <a:schemeClr val="dk1"/>
              </a:solidFill>
              <a:effectLst/>
              <a:latin typeface="+mn-lt"/>
              <a:ea typeface="+mn-ea"/>
              <a:cs typeface="+mn-cs"/>
            </a:rPr>
            <a:t>５３０百万円を</a:t>
          </a:r>
          <a:r>
            <a:rPr kumimoji="1" lang="ja-JP" altLang="ja-JP" sz="1100">
              <a:solidFill>
                <a:schemeClr val="dk1"/>
              </a:solidFill>
              <a:effectLst/>
              <a:latin typeface="+mn-lt"/>
              <a:ea typeface="+mn-ea"/>
              <a:cs typeface="+mn-cs"/>
            </a:rPr>
            <a:t>取り崩し</a:t>
          </a:r>
          <a:r>
            <a:rPr kumimoji="1" lang="ja-JP" altLang="en-US" sz="1100">
              <a:solidFill>
                <a:schemeClr val="dk1"/>
              </a:solidFill>
              <a:effectLst/>
              <a:latin typeface="+mn-lt"/>
              <a:ea typeface="+mn-ea"/>
              <a:cs typeface="+mn-cs"/>
            </a:rPr>
            <a:t>た。５</a:t>
          </a:r>
          <a:r>
            <a:rPr kumimoji="1" lang="ja-JP" altLang="ja-JP" sz="1100">
              <a:solidFill>
                <a:schemeClr val="dk1"/>
              </a:solidFill>
              <a:effectLst/>
              <a:latin typeface="+mn-lt"/>
              <a:ea typeface="+mn-ea"/>
              <a:cs typeface="+mn-cs"/>
            </a:rPr>
            <a:t>号補正にて東日本大震災復興に係る地方税法の改正に伴う住民税均等割の令和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年度増税分等として約</a:t>
          </a:r>
          <a:r>
            <a:rPr kumimoji="1" lang="ja-JP" altLang="en-US" sz="1100">
              <a:solidFill>
                <a:schemeClr val="dk1"/>
              </a:solidFill>
              <a:effectLst/>
              <a:latin typeface="+mn-lt"/>
              <a:ea typeface="+mn-ea"/>
              <a:cs typeface="+mn-cs"/>
            </a:rPr>
            <a:t>１４</a:t>
          </a:r>
          <a:r>
            <a:rPr kumimoji="1" lang="ja-JP" altLang="ja-JP" sz="1100">
              <a:solidFill>
                <a:schemeClr val="dk1"/>
              </a:solidFill>
              <a:effectLst/>
              <a:latin typeface="+mn-lt"/>
              <a:ea typeface="+mn-ea"/>
              <a:cs typeface="+mn-cs"/>
            </a:rPr>
            <a:t>百万円を</a:t>
          </a:r>
          <a:r>
            <a:rPr kumimoji="1" lang="ja-JP" altLang="en-US" sz="1100">
              <a:solidFill>
                <a:schemeClr val="dk1"/>
              </a:solidFill>
              <a:effectLst/>
              <a:latin typeface="+mn-lt"/>
              <a:ea typeface="+mn-ea"/>
              <a:cs typeface="+mn-cs"/>
            </a:rPr>
            <a:t>、決算譲与金として約２００百万円の積み立てを行った。その後も普通交付税の追加交付等により</a:t>
          </a:r>
          <a:r>
            <a:rPr kumimoji="1" lang="ja-JP" altLang="ja-JP" sz="1100">
              <a:solidFill>
                <a:schemeClr val="dk1"/>
              </a:solidFill>
              <a:effectLst/>
              <a:latin typeface="+mn-lt"/>
              <a:ea typeface="+mn-ea"/>
              <a:cs typeface="+mn-cs"/>
            </a:rPr>
            <a:t>約</a:t>
          </a:r>
          <a:r>
            <a:rPr kumimoji="1" lang="ja-JP" altLang="en-US" sz="1100">
              <a:solidFill>
                <a:schemeClr val="dk1"/>
              </a:solidFill>
              <a:effectLst/>
              <a:latin typeface="+mn-lt"/>
              <a:ea typeface="+mn-ea"/>
              <a:cs typeface="+mn-cs"/>
            </a:rPr>
            <a:t>１００百万円の積み立てを行い</a:t>
          </a:r>
          <a:r>
            <a:rPr kumimoji="1" lang="ja-JP" altLang="ja-JP" sz="1100">
              <a:solidFill>
                <a:schemeClr val="dk1"/>
              </a:solidFill>
              <a:effectLst/>
              <a:latin typeface="+mn-lt"/>
              <a:ea typeface="+mn-ea"/>
              <a:cs typeface="+mn-cs"/>
            </a:rPr>
            <a:t>約</a:t>
          </a:r>
          <a:r>
            <a:rPr kumimoji="1" lang="ja-JP" altLang="en-US" sz="1100">
              <a:solidFill>
                <a:schemeClr val="dk1"/>
              </a:solidFill>
              <a:effectLst/>
              <a:latin typeface="+mn-lt"/>
              <a:ea typeface="+mn-ea"/>
              <a:cs typeface="+mn-cs"/>
            </a:rPr>
            <a:t>３１４</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の積み立てを行った結果、全体で２１６百万円の減となった。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調整基金は各年度間の財源の調整を図り、財政の効率的執行と健全な運営に資することを目的に設置している基金であるため、年度間の財源調整だけでなく、経済事情の著しい変化による財源不足や災害等に備えておく必要があると考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利用していない。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利用していない。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8C83467-8AAA-4B83-B7CB-8A8DF1271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9517A5D-C843-43DF-B72F-7B5EB5611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10CDE5F2-CF62-4F36-BD9F-DA4475FBBDFC}"/>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EECEC5F6-DE89-490E-B6B9-646A75C51647}"/>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A83F700-6E0F-4F6B-BC73-F895AC8D4BD4}"/>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AE91ED08-AED6-4886-8586-2C98DFA592FC}"/>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3565966B-14A0-4BF4-BD06-257AF28E0259}"/>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54FFA31A-0ED8-4142-991D-8273B32BB827}"/>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15132711-A68B-4C2F-B096-B88451B9DC41}"/>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8BBC83C-E6BA-4BF4-979A-5B3422D36A56}"/>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CB305673-21A7-4FDC-8F3B-4590496C62A7}"/>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62F44084-6130-4331-B0D6-35B9F1C24AF8}"/>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CAD903E3-5219-42E3-9D82-BCAA20E5882E}"/>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384756B-110C-4BDE-B429-879BAA56D88E}"/>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3184B2BC-FC38-4F82-A5FB-B9766EF80D88}"/>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31D4AA60-B1C4-444B-96B4-541A2EB859C3}"/>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BFDDC91-9450-44B5-92C2-E006475F94F4}"/>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20CE8016-B5F4-43EE-B5BF-F2DAB11F58DB}"/>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D21D8046-6E1B-4818-92BF-4695B3F11847}"/>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3F9861E4-027B-4C6C-A09C-07537BE932E4}"/>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E462A011-7B33-49CE-AF92-FF76425A512D}"/>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A45DECE-E0E3-4B0F-A055-4BFE0FA501BE}"/>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56,512
52,374
10.16
32,179,342
31,003,939
1,107,213
12,565,340
5,919,996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79CBABF-2E65-489F-88DE-4242A67901EA}"/>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D46B3054-3F4A-48AD-BC1B-2D2F8C3837A5}"/>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C8886757-C194-48BD-8576-42452228F660}"/>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7CE6EBCB-B0C7-45D4-B56A-A95D484C8ACD}"/>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119EE4A6-6A5E-4F0C-88C5-4CE38882B2C0}"/>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6E1D24A-714D-4BB2-966E-A291D471D96E}"/>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A164B617-ACEB-4BFF-880C-CA10451B0016}"/>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53D1D5DB-1930-4DA4-88DC-C9BFBB9A1BB5}"/>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DE89DFEA-8300-4DF7-910B-F7BC29573FDF}"/>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C5C835C9-D9A6-4B27-A854-9E72596BF542}"/>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71681B2A-0B3B-44BD-912E-4BE08BA0A986}"/>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5E3BE5F-4573-4578-AD04-D5362021460E}"/>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3BAD943E-2272-4F77-BE84-CC1CB99D908A}"/>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D8F512DC-8901-4E30-9EAF-9294B91EE580}"/>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CDB6F05-D764-48C3-8D9F-E90E80A3E8AC}"/>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64B2919-08DC-49B0-9E9C-F78DF3D8FC88}"/>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BFCABA3-ABEB-445E-8089-923056F1C0D2}"/>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435D4B8-76E7-4D43-A4D8-8148D6E057E8}"/>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DB606EAC-F451-4B0E-B15D-F2955A59B5DB}"/>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72EA9A16-E897-42C1-A37B-B4F421B1C802}"/>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FE35E4C8-2991-4618-AF35-088E75DFDE11}"/>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8379281D-4086-40F4-8B91-4FBC9A5ED563}"/>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9D8E10F1-F91D-4BD0-9E2B-CC188FAD72BE}"/>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4819E345-2827-4D4F-AD37-1567917A0997}"/>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A44EC4A3-B435-4B9D-9ADC-23D1C4A481DB}"/>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422B938-98C1-46F3-B9E0-92804BBC2F23}"/>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DB89832-C917-46E8-957A-9FA08240036F}"/>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5853C3B1-7FB4-49D7-B3E8-A4459F1FC785}"/>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4C192B45-9190-4EDE-A021-AF8032D1BE1B}"/>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A5467CFB-C1CA-4692-9992-E29D7ABA934F}"/>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229D8762-E2EF-4304-BB44-25EEA57AEE7C}"/>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8A79A5DB-D4AE-4C6A-83DB-3D8C447ABA45}"/>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4442954D-B318-4C38-A7DE-212B0EA309EB}"/>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DF257B8D-315F-4432-BC4E-6FB4E1923638}"/>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ECB412ED-38BE-42AD-B142-16EA47108AE9}"/>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有形固定資産減価償却率は前年度対比プラス</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ポイントとなる</a:t>
          </a:r>
          <a:r>
            <a:rPr kumimoji="1" lang="en-US" altLang="ja-JP" sz="1100">
              <a:solidFill>
                <a:schemeClr val="dk1"/>
              </a:solidFill>
              <a:effectLst/>
              <a:latin typeface="+mn-lt"/>
              <a:ea typeface="+mn-ea"/>
              <a:cs typeface="+mn-cs"/>
            </a:rPr>
            <a:t>64.8</a:t>
          </a:r>
          <a:r>
            <a:rPr kumimoji="1" lang="ja-JP" altLang="ja-JP" sz="1100">
              <a:solidFill>
                <a:schemeClr val="dk1"/>
              </a:solidFill>
              <a:effectLst/>
              <a:latin typeface="+mn-lt"/>
              <a:ea typeface="+mn-ea"/>
              <a:cs typeface="+mn-cs"/>
            </a:rPr>
            <a:t>％となった。令和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年度の減価償却率は全国平均及び東京都平均よりは低いが類似団体平均よりは高い水準にあったが、令和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年度は全国平均</a:t>
          </a:r>
          <a:r>
            <a:rPr kumimoji="1" lang="ja-JP" altLang="en-US" sz="1100">
              <a:solidFill>
                <a:schemeClr val="dk1"/>
              </a:solidFill>
              <a:effectLst/>
              <a:latin typeface="+mn-lt"/>
              <a:ea typeface="+mn-ea"/>
              <a:cs typeface="+mn-cs"/>
            </a:rPr>
            <a:t>と同一水準となり、</a:t>
          </a:r>
          <a:r>
            <a:rPr kumimoji="1" lang="ja-JP" altLang="ja-JP" sz="1100">
              <a:solidFill>
                <a:schemeClr val="dk1"/>
              </a:solidFill>
              <a:effectLst/>
              <a:latin typeface="+mn-lt"/>
              <a:ea typeface="+mn-ea"/>
              <a:cs typeface="+mn-cs"/>
            </a:rPr>
            <a:t>東京都平均</a:t>
          </a:r>
          <a:r>
            <a:rPr kumimoji="1" lang="ja-JP" altLang="en-US" sz="1100">
              <a:solidFill>
                <a:schemeClr val="dk1"/>
              </a:solidFill>
              <a:effectLst/>
              <a:latin typeface="+mn-lt"/>
              <a:ea typeface="+mn-ea"/>
              <a:cs typeface="+mn-cs"/>
            </a:rPr>
            <a:t>及び</a:t>
          </a:r>
          <a:r>
            <a:rPr kumimoji="1" lang="ja-JP" altLang="ja-JP" sz="1100">
              <a:solidFill>
                <a:schemeClr val="dk1"/>
              </a:solidFill>
              <a:effectLst/>
              <a:latin typeface="+mn-lt"/>
              <a:ea typeface="+mn-ea"/>
              <a:cs typeface="+mn-cs"/>
            </a:rPr>
            <a:t>類似団体平均よりは高い水準となった。</a:t>
          </a:r>
          <a:r>
            <a:rPr lang="ja-JP" altLang="ja-JP"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施設保全・改修計画に基づいた計画的な予防保全工事や老朽化対策への取り組みを進めていく。</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D83E39C4-8B7D-40B8-A638-B697E61C6761}"/>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37A086B0-E467-4A9A-A196-208560196BCB}"/>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79BA2C6-3796-43FD-89FC-0EE96A71A0E3}"/>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E0691DC8-D900-433B-B536-B53014D71EB8}"/>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CAA1A4F0-983E-47A1-A445-C279ADC1BFE1}"/>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44B4BDF-F675-4F8C-9208-046377F3CFE4}"/>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19A99D9C-1807-4323-8164-D35773B5B98C}"/>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B372874C-70B1-47C1-9A37-831D02EA6ABF}"/>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336E745B-275D-4321-8745-C5DFEEAC2415}"/>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D283E9E3-4CF0-4645-A19D-20557C45F263}"/>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D1F9CE61-3CC4-49F8-8394-6EA7B9C39119}"/>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8A9BD58-CA95-4C0D-BCD7-C6AA4AEAD9EB}"/>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7CC87BDC-14E4-4246-9B83-2AB48C8C9176}"/>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8E7CB786-3CB9-4E20-B577-6B1E193F249A}"/>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CF335EA8-6EF8-4254-9004-3CE2779AAAA5}"/>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F7775EC8-3674-4FC4-B025-D89F2BCC4AE7}"/>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75" name="直線コネクタ 74">
          <a:extLst>
            <a:ext uri="{FF2B5EF4-FFF2-40B4-BE49-F238E27FC236}">
              <a16:creationId xmlns:a16="http://schemas.microsoft.com/office/drawing/2014/main" id="{7E90713D-D494-4F4F-BB33-042BF319F1F6}"/>
            </a:ext>
          </a:extLst>
        </xdr:cNvPr>
        <xdr:cNvCxnSpPr/>
      </xdr:nvCxnSpPr>
      <xdr:spPr>
        <a:xfrm flipV="1">
          <a:off x="4295775" y="5193030"/>
          <a:ext cx="1270" cy="151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76" name="有形固定資産減価償却率最小値テキスト">
          <a:extLst>
            <a:ext uri="{FF2B5EF4-FFF2-40B4-BE49-F238E27FC236}">
              <a16:creationId xmlns:a16="http://schemas.microsoft.com/office/drawing/2014/main" id="{2B727A91-8FE4-48F0-AD60-40426373F5B0}"/>
            </a:ext>
          </a:extLst>
        </xdr:cNvPr>
        <xdr:cNvSpPr txBox="1"/>
      </xdr:nvSpPr>
      <xdr:spPr>
        <a:xfrm>
          <a:off x="4342765" y="671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77" name="直線コネクタ 76">
          <a:extLst>
            <a:ext uri="{FF2B5EF4-FFF2-40B4-BE49-F238E27FC236}">
              <a16:creationId xmlns:a16="http://schemas.microsoft.com/office/drawing/2014/main" id="{8AD12FE5-EFEB-4EA6-92A3-D6A1BDA68882}"/>
            </a:ext>
          </a:extLst>
        </xdr:cNvPr>
        <xdr:cNvCxnSpPr/>
      </xdr:nvCxnSpPr>
      <xdr:spPr>
        <a:xfrm>
          <a:off x="4206875" y="6711739"/>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8" name="有形固定資産減価償却率最大値テキスト">
          <a:extLst>
            <a:ext uri="{FF2B5EF4-FFF2-40B4-BE49-F238E27FC236}">
              <a16:creationId xmlns:a16="http://schemas.microsoft.com/office/drawing/2014/main" id="{BB7CA154-7927-4B41-9E98-91B3B2722CE6}"/>
            </a:ext>
          </a:extLst>
        </xdr:cNvPr>
        <xdr:cNvSpPr txBox="1"/>
      </xdr:nvSpPr>
      <xdr:spPr>
        <a:xfrm>
          <a:off x="4342765" y="4964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9" name="直線コネクタ 78">
          <a:extLst>
            <a:ext uri="{FF2B5EF4-FFF2-40B4-BE49-F238E27FC236}">
              <a16:creationId xmlns:a16="http://schemas.microsoft.com/office/drawing/2014/main" id="{88BA9407-91EF-4830-8E5E-C7D9B1C8D3B7}"/>
            </a:ext>
          </a:extLst>
        </xdr:cNvPr>
        <xdr:cNvCxnSpPr/>
      </xdr:nvCxnSpPr>
      <xdr:spPr>
        <a:xfrm>
          <a:off x="4206875" y="519303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83625</xdr:rowOff>
    </xdr:from>
    <xdr:ext cx="405111" cy="259045"/>
    <xdr:sp macro="" textlink="">
      <xdr:nvSpPr>
        <xdr:cNvPr id="80" name="有形固定資産減価償却率平均値テキスト">
          <a:extLst>
            <a:ext uri="{FF2B5EF4-FFF2-40B4-BE49-F238E27FC236}">
              <a16:creationId xmlns:a16="http://schemas.microsoft.com/office/drawing/2014/main" id="{82D02D27-69EF-443B-9453-CC1F62D15958}"/>
            </a:ext>
          </a:extLst>
        </xdr:cNvPr>
        <xdr:cNvSpPr txBox="1"/>
      </xdr:nvSpPr>
      <xdr:spPr>
        <a:xfrm>
          <a:off x="4342765" y="59815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81" name="フローチャート: 判断 80">
          <a:extLst>
            <a:ext uri="{FF2B5EF4-FFF2-40B4-BE49-F238E27FC236}">
              <a16:creationId xmlns:a16="http://schemas.microsoft.com/office/drawing/2014/main" id="{5AE22AF2-D247-4AEF-9279-AAD762BE263D}"/>
            </a:ext>
          </a:extLst>
        </xdr:cNvPr>
        <xdr:cNvSpPr/>
      </xdr:nvSpPr>
      <xdr:spPr>
        <a:xfrm>
          <a:off x="4244975" y="612436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82" name="フローチャート: 判断 81">
          <a:extLst>
            <a:ext uri="{FF2B5EF4-FFF2-40B4-BE49-F238E27FC236}">
              <a16:creationId xmlns:a16="http://schemas.microsoft.com/office/drawing/2014/main" id="{CF545F7F-C43F-4D2F-BCB3-D76397A5AF97}"/>
            </a:ext>
          </a:extLst>
        </xdr:cNvPr>
        <xdr:cNvSpPr/>
      </xdr:nvSpPr>
      <xdr:spPr>
        <a:xfrm>
          <a:off x="3611880" y="6112087"/>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83" name="フローチャート: 判断 82">
          <a:extLst>
            <a:ext uri="{FF2B5EF4-FFF2-40B4-BE49-F238E27FC236}">
              <a16:creationId xmlns:a16="http://schemas.microsoft.com/office/drawing/2014/main" id="{6679439B-821C-4552-86A4-48F29AF8BC40}"/>
            </a:ext>
          </a:extLst>
        </xdr:cNvPr>
        <xdr:cNvSpPr/>
      </xdr:nvSpPr>
      <xdr:spPr>
        <a:xfrm>
          <a:off x="2926080" y="6093883"/>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84" name="フローチャート: 判断 83">
          <a:extLst>
            <a:ext uri="{FF2B5EF4-FFF2-40B4-BE49-F238E27FC236}">
              <a16:creationId xmlns:a16="http://schemas.microsoft.com/office/drawing/2014/main" id="{E098F34B-83C6-45F3-B0EA-D3CA9FF054A6}"/>
            </a:ext>
          </a:extLst>
        </xdr:cNvPr>
        <xdr:cNvSpPr/>
      </xdr:nvSpPr>
      <xdr:spPr>
        <a:xfrm>
          <a:off x="2240280" y="607060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85" name="フローチャート: 判断 84">
          <a:extLst>
            <a:ext uri="{FF2B5EF4-FFF2-40B4-BE49-F238E27FC236}">
              <a16:creationId xmlns:a16="http://schemas.microsoft.com/office/drawing/2014/main" id="{82446B97-37D4-4FDF-B961-409AE119833D}"/>
            </a:ext>
          </a:extLst>
        </xdr:cNvPr>
        <xdr:cNvSpPr/>
      </xdr:nvSpPr>
      <xdr:spPr>
        <a:xfrm>
          <a:off x="1554480" y="601853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8CB97D23-C14F-4C55-BE81-FF03FA740D68}"/>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9B317B88-BAC3-4802-984C-6987DF47D65D}"/>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DABF26E2-EEE7-43C9-951F-D95E89A6283D}"/>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AEBB26DC-01AB-4772-96C1-2DF3A999B0D8}"/>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5ED3942B-6BCE-4383-A0F7-B090118593AC}"/>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91" name="楕円 90">
          <a:extLst>
            <a:ext uri="{FF2B5EF4-FFF2-40B4-BE49-F238E27FC236}">
              <a16:creationId xmlns:a16="http://schemas.microsoft.com/office/drawing/2014/main" id="{E2CAAF35-C975-4AE9-91E8-6052936E0079}"/>
            </a:ext>
          </a:extLst>
        </xdr:cNvPr>
        <xdr:cNvSpPr/>
      </xdr:nvSpPr>
      <xdr:spPr>
        <a:xfrm>
          <a:off x="4244975" y="613346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46372</xdr:rowOff>
    </xdr:from>
    <xdr:ext cx="405111" cy="259045"/>
    <xdr:sp macro="" textlink="">
      <xdr:nvSpPr>
        <xdr:cNvPr id="92" name="有形固定資産減価償却率該当値テキスト">
          <a:extLst>
            <a:ext uri="{FF2B5EF4-FFF2-40B4-BE49-F238E27FC236}">
              <a16:creationId xmlns:a16="http://schemas.microsoft.com/office/drawing/2014/main" id="{84C0A864-CF4A-4954-89D5-716D34D26366}"/>
            </a:ext>
          </a:extLst>
        </xdr:cNvPr>
        <xdr:cNvSpPr txBox="1"/>
      </xdr:nvSpPr>
      <xdr:spPr>
        <a:xfrm>
          <a:off x="4342765"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57150</xdr:rowOff>
    </xdr:from>
    <xdr:to>
      <xdr:col>19</xdr:col>
      <xdr:colOff>187325</xdr:colOff>
      <xdr:row>31</xdr:row>
      <xdr:rowOff>158750</xdr:rowOff>
    </xdr:to>
    <xdr:sp macro="" textlink="">
      <xdr:nvSpPr>
        <xdr:cNvPr id="93" name="楕円 92">
          <a:extLst>
            <a:ext uri="{FF2B5EF4-FFF2-40B4-BE49-F238E27FC236}">
              <a16:creationId xmlns:a16="http://schemas.microsoft.com/office/drawing/2014/main" id="{A2274478-D761-4480-A48D-976AAE45AE46}"/>
            </a:ext>
          </a:extLst>
        </xdr:cNvPr>
        <xdr:cNvSpPr/>
      </xdr:nvSpPr>
      <xdr:spPr>
        <a:xfrm>
          <a:off x="3611880" y="6120765"/>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107950</xdr:rowOff>
    </xdr:from>
    <xdr:to>
      <xdr:col>23</xdr:col>
      <xdr:colOff>85725</xdr:colOff>
      <xdr:row>31</xdr:row>
      <xdr:rowOff>118745</xdr:rowOff>
    </xdr:to>
    <xdr:cxnSp macro="">
      <xdr:nvCxnSpPr>
        <xdr:cNvPr id="94" name="直線コネクタ 93">
          <a:extLst>
            <a:ext uri="{FF2B5EF4-FFF2-40B4-BE49-F238E27FC236}">
              <a16:creationId xmlns:a16="http://schemas.microsoft.com/office/drawing/2014/main" id="{A0EC7B19-4DF2-4969-A9BC-388FD76E7609}"/>
            </a:ext>
          </a:extLst>
        </xdr:cNvPr>
        <xdr:cNvCxnSpPr/>
      </xdr:nvCxnSpPr>
      <xdr:spPr>
        <a:xfrm>
          <a:off x="3656965" y="6173470"/>
          <a:ext cx="640715"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21167</xdr:rowOff>
    </xdr:from>
    <xdr:to>
      <xdr:col>15</xdr:col>
      <xdr:colOff>187325</xdr:colOff>
      <xdr:row>31</xdr:row>
      <xdr:rowOff>122767</xdr:rowOff>
    </xdr:to>
    <xdr:sp macro="" textlink="">
      <xdr:nvSpPr>
        <xdr:cNvPr id="95" name="楕円 94">
          <a:extLst>
            <a:ext uri="{FF2B5EF4-FFF2-40B4-BE49-F238E27FC236}">
              <a16:creationId xmlns:a16="http://schemas.microsoft.com/office/drawing/2014/main" id="{CD079F6F-F131-458A-81CE-12CFA47ACD9F}"/>
            </a:ext>
          </a:extLst>
        </xdr:cNvPr>
        <xdr:cNvSpPr/>
      </xdr:nvSpPr>
      <xdr:spPr>
        <a:xfrm>
          <a:off x="2926080" y="6084782"/>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71967</xdr:rowOff>
    </xdr:from>
    <xdr:to>
      <xdr:col>19</xdr:col>
      <xdr:colOff>136525</xdr:colOff>
      <xdr:row>31</xdr:row>
      <xdr:rowOff>107950</xdr:rowOff>
    </xdr:to>
    <xdr:cxnSp macro="">
      <xdr:nvCxnSpPr>
        <xdr:cNvPr id="96" name="直線コネクタ 95">
          <a:extLst>
            <a:ext uri="{FF2B5EF4-FFF2-40B4-BE49-F238E27FC236}">
              <a16:creationId xmlns:a16="http://schemas.microsoft.com/office/drawing/2014/main" id="{EF15DBF7-9BEB-402C-8DEE-7417B17F4068}"/>
            </a:ext>
          </a:extLst>
        </xdr:cNvPr>
        <xdr:cNvCxnSpPr/>
      </xdr:nvCxnSpPr>
      <xdr:spPr>
        <a:xfrm>
          <a:off x="2971165" y="6137487"/>
          <a:ext cx="6858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131445</xdr:rowOff>
    </xdr:from>
    <xdr:to>
      <xdr:col>11</xdr:col>
      <xdr:colOff>187325</xdr:colOff>
      <xdr:row>31</xdr:row>
      <xdr:rowOff>61595</xdr:rowOff>
    </xdr:to>
    <xdr:sp macro="" textlink="">
      <xdr:nvSpPr>
        <xdr:cNvPr id="97" name="楕円 96">
          <a:extLst>
            <a:ext uri="{FF2B5EF4-FFF2-40B4-BE49-F238E27FC236}">
              <a16:creationId xmlns:a16="http://schemas.microsoft.com/office/drawing/2014/main" id="{4161CB97-69B5-4298-9287-57584941AC63}"/>
            </a:ext>
          </a:extLst>
        </xdr:cNvPr>
        <xdr:cNvSpPr/>
      </xdr:nvSpPr>
      <xdr:spPr>
        <a:xfrm>
          <a:off x="2240280" y="6031230"/>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10795</xdr:rowOff>
    </xdr:from>
    <xdr:to>
      <xdr:col>15</xdr:col>
      <xdr:colOff>136525</xdr:colOff>
      <xdr:row>31</xdr:row>
      <xdr:rowOff>71967</xdr:rowOff>
    </xdr:to>
    <xdr:cxnSp macro="">
      <xdr:nvCxnSpPr>
        <xdr:cNvPr id="98" name="直線コネクタ 97">
          <a:extLst>
            <a:ext uri="{FF2B5EF4-FFF2-40B4-BE49-F238E27FC236}">
              <a16:creationId xmlns:a16="http://schemas.microsoft.com/office/drawing/2014/main" id="{85227640-78E7-4BD1-8D02-4E56D1216E22}"/>
            </a:ext>
          </a:extLst>
        </xdr:cNvPr>
        <xdr:cNvCxnSpPr/>
      </xdr:nvCxnSpPr>
      <xdr:spPr>
        <a:xfrm>
          <a:off x="2285365" y="6080125"/>
          <a:ext cx="685800" cy="57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70273</xdr:rowOff>
    </xdr:from>
    <xdr:to>
      <xdr:col>7</xdr:col>
      <xdr:colOff>187325</xdr:colOff>
      <xdr:row>31</xdr:row>
      <xdr:rowOff>423</xdr:rowOff>
    </xdr:to>
    <xdr:sp macro="" textlink="">
      <xdr:nvSpPr>
        <xdr:cNvPr id="99" name="楕円 98">
          <a:extLst>
            <a:ext uri="{FF2B5EF4-FFF2-40B4-BE49-F238E27FC236}">
              <a16:creationId xmlns:a16="http://schemas.microsoft.com/office/drawing/2014/main" id="{0C7A5BD8-6C8D-4344-83EC-793DDCD9F812}"/>
            </a:ext>
          </a:extLst>
        </xdr:cNvPr>
        <xdr:cNvSpPr/>
      </xdr:nvSpPr>
      <xdr:spPr>
        <a:xfrm>
          <a:off x="1554480" y="5964343"/>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121073</xdr:rowOff>
    </xdr:from>
    <xdr:to>
      <xdr:col>11</xdr:col>
      <xdr:colOff>136525</xdr:colOff>
      <xdr:row>31</xdr:row>
      <xdr:rowOff>10795</xdr:rowOff>
    </xdr:to>
    <xdr:cxnSp macro="">
      <xdr:nvCxnSpPr>
        <xdr:cNvPr id="100" name="直線コネクタ 99">
          <a:extLst>
            <a:ext uri="{FF2B5EF4-FFF2-40B4-BE49-F238E27FC236}">
              <a16:creationId xmlns:a16="http://schemas.microsoft.com/office/drawing/2014/main" id="{6C00FAAB-8897-491C-8E32-A1E8EE7B5FA3}"/>
            </a:ext>
          </a:extLst>
        </xdr:cNvPr>
        <xdr:cNvCxnSpPr/>
      </xdr:nvCxnSpPr>
      <xdr:spPr>
        <a:xfrm>
          <a:off x="1599565" y="6018953"/>
          <a:ext cx="6858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101" name="n_1aveValue有形固定資産減価償却率">
          <a:extLst>
            <a:ext uri="{FF2B5EF4-FFF2-40B4-BE49-F238E27FC236}">
              <a16:creationId xmlns:a16="http://schemas.microsoft.com/office/drawing/2014/main" id="{BE842187-754C-4B5B-BA00-FCED5D155018}"/>
            </a:ext>
          </a:extLst>
        </xdr:cNvPr>
        <xdr:cNvSpPr txBox="1"/>
      </xdr:nvSpPr>
      <xdr:spPr>
        <a:xfrm>
          <a:off x="3464569" y="58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121090</xdr:rowOff>
    </xdr:from>
    <xdr:ext cx="405111" cy="259045"/>
    <xdr:sp macro="" textlink="">
      <xdr:nvSpPr>
        <xdr:cNvPr id="102" name="n_2aveValue有形固定資産減価償却率">
          <a:extLst>
            <a:ext uri="{FF2B5EF4-FFF2-40B4-BE49-F238E27FC236}">
              <a16:creationId xmlns:a16="http://schemas.microsoft.com/office/drawing/2014/main" id="{DB9CA34C-20FF-4B5B-B977-B62DEEC622F6}"/>
            </a:ext>
          </a:extLst>
        </xdr:cNvPr>
        <xdr:cNvSpPr txBox="1"/>
      </xdr:nvSpPr>
      <xdr:spPr>
        <a:xfrm>
          <a:off x="2793374" y="6190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95902</xdr:rowOff>
    </xdr:from>
    <xdr:ext cx="405111" cy="259045"/>
    <xdr:sp macro="" textlink="">
      <xdr:nvSpPr>
        <xdr:cNvPr id="103" name="n_3aveValue有形固定資産減価償却率">
          <a:extLst>
            <a:ext uri="{FF2B5EF4-FFF2-40B4-BE49-F238E27FC236}">
              <a16:creationId xmlns:a16="http://schemas.microsoft.com/office/drawing/2014/main" id="{B36A860F-C7F5-42C0-A8FE-429E84D0061F}"/>
            </a:ext>
          </a:extLst>
        </xdr:cNvPr>
        <xdr:cNvSpPr txBox="1"/>
      </xdr:nvSpPr>
      <xdr:spPr>
        <a:xfrm>
          <a:off x="210757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41927</xdr:rowOff>
    </xdr:from>
    <xdr:ext cx="405111" cy="259045"/>
    <xdr:sp macro="" textlink="">
      <xdr:nvSpPr>
        <xdr:cNvPr id="104" name="n_4aveValue有形固定資産減価償却率">
          <a:extLst>
            <a:ext uri="{FF2B5EF4-FFF2-40B4-BE49-F238E27FC236}">
              <a16:creationId xmlns:a16="http://schemas.microsoft.com/office/drawing/2014/main" id="{7FC9CADF-3FC1-4A0F-B04B-68DFABDA2FD1}"/>
            </a:ext>
          </a:extLst>
        </xdr:cNvPr>
        <xdr:cNvSpPr txBox="1"/>
      </xdr:nvSpPr>
      <xdr:spPr>
        <a:xfrm>
          <a:off x="1421774" y="611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149877</xdr:rowOff>
    </xdr:from>
    <xdr:ext cx="405111" cy="259045"/>
    <xdr:sp macro="" textlink="">
      <xdr:nvSpPr>
        <xdr:cNvPr id="105" name="n_1mainValue有形固定資産減価償却率">
          <a:extLst>
            <a:ext uri="{FF2B5EF4-FFF2-40B4-BE49-F238E27FC236}">
              <a16:creationId xmlns:a16="http://schemas.microsoft.com/office/drawing/2014/main" id="{DC8DECB0-1C39-4B87-8603-A5FB14BD3581}"/>
            </a:ext>
          </a:extLst>
        </xdr:cNvPr>
        <xdr:cNvSpPr txBox="1"/>
      </xdr:nvSpPr>
      <xdr:spPr>
        <a:xfrm>
          <a:off x="3464569" y="6217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139294</xdr:rowOff>
    </xdr:from>
    <xdr:ext cx="405111" cy="259045"/>
    <xdr:sp macro="" textlink="">
      <xdr:nvSpPr>
        <xdr:cNvPr id="106" name="n_2mainValue有形固定資産減価償却率">
          <a:extLst>
            <a:ext uri="{FF2B5EF4-FFF2-40B4-BE49-F238E27FC236}">
              <a16:creationId xmlns:a16="http://schemas.microsoft.com/office/drawing/2014/main" id="{146278CC-9D16-4A83-B6C9-2431059C8E85}"/>
            </a:ext>
          </a:extLst>
        </xdr:cNvPr>
        <xdr:cNvSpPr txBox="1"/>
      </xdr:nvSpPr>
      <xdr:spPr>
        <a:xfrm>
          <a:off x="2793374" y="5860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78122</xdr:rowOff>
    </xdr:from>
    <xdr:ext cx="405111" cy="259045"/>
    <xdr:sp macro="" textlink="">
      <xdr:nvSpPr>
        <xdr:cNvPr id="107" name="n_3mainValue有形固定資産減価償却率">
          <a:extLst>
            <a:ext uri="{FF2B5EF4-FFF2-40B4-BE49-F238E27FC236}">
              <a16:creationId xmlns:a16="http://schemas.microsoft.com/office/drawing/2014/main" id="{D116E4CB-4CE1-4076-8D95-F14817B0DDD6}"/>
            </a:ext>
          </a:extLst>
        </xdr:cNvPr>
        <xdr:cNvSpPr txBox="1"/>
      </xdr:nvSpPr>
      <xdr:spPr>
        <a:xfrm>
          <a:off x="2107574" y="580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16950</xdr:rowOff>
    </xdr:from>
    <xdr:ext cx="405111" cy="259045"/>
    <xdr:sp macro="" textlink="">
      <xdr:nvSpPr>
        <xdr:cNvPr id="108" name="n_4mainValue有形固定資産減価償却率">
          <a:extLst>
            <a:ext uri="{FF2B5EF4-FFF2-40B4-BE49-F238E27FC236}">
              <a16:creationId xmlns:a16="http://schemas.microsoft.com/office/drawing/2014/main" id="{F3EB14CB-B8B7-4C93-BB2A-95D428971D53}"/>
            </a:ext>
          </a:extLst>
        </xdr:cNvPr>
        <xdr:cNvSpPr txBox="1"/>
      </xdr:nvSpPr>
      <xdr:spPr>
        <a:xfrm>
          <a:off x="1421774" y="574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912DF65B-32CA-48D7-A0EB-49CC87E47FFF}"/>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B0AD75FD-BCA4-4F7C-AC1E-55A94AC512AE}"/>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1" name="正方形/長方形 110">
          <a:extLst>
            <a:ext uri="{FF2B5EF4-FFF2-40B4-BE49-F238E27FC236}">
              <a16:creationId xmlns:a16="http://schemas.microsoft.com/office/drawing/2014/main" id="{92C9F0FE-DC0D-49C3-8FC4-03E9B8042ECC}"/>
            </a:ext>
          </a:extLst>
        </xdr:cNvPr>
        <xdr:cNvSpPr/>
      </xdr:nvSpPr>
      <xdr:spPr>
        <a:xfrm>
          <a:off x="12479014" y="4585111"/>
          <a:ext cx="782331"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4E6F0051-84A3-4F1E-8D2A-27B0BB68EA1B}"/>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CA3B234E-7FB4-432F-ADF5-D669E6C5AD02}"/>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B104EF57-38AB-4D5B-B908-638D94EBAE30}"/>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1D7F6121-61EF-4651-A63E-CC5910FD15F3}"/>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3DDD8764-EC38-46D4-9EEF-A38E869F3D76}"/>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9C9A92CB-48D7-453B-9035-5686AAF71B0A}"/>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58C85AE6-9B94-4524-B341-BCA52A9FAE68}"/>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11393E3A-1023-4326-8B22-46E02CF93D4E}"/>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57517C32-D961-4804-A2B2-CDF14E33F145}"/>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34F2838-FC29-4A55-8237-1882940A4FEE}"/>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地方債は返す以上には借りない、との方針のもと地方債の発行を抑制してきた結果が表れており、類似団体平均や全国平均と比較しても数値は下回っている。</a:t>
          </a:r>
          <a:endParaRPr lang="ja-JP" altLang="ja-JP">
            <a:effectLst/>
          </a:endParaRPr>
        </a:p>
        <a:p>
          <a:r>
            <a:rPr kumimoji="1" lang="ja-JP" altLang="ja-JP" sz="1100">
              <a:solidFill>
                <a:schemeClr val="dk1"/>
              </a:solidFill>
              <a:effectLst/>
              <a:latin typeface="+mn-lt"/>
              <a:ea typeface="+mn-ea"/>
              <a:cs typeface="+mn-cs"/>
            </a:rPr>
            <a:t>しかし今後は、老朽化した公共施設等の更新や長寿命化等により、地方債を借りる場面が増えることが想定され、より一層先を見通した計画的な財政運営に取り組む必要がある。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176D1A71-37F8-404F-BD9C-A8636B17AD65}"/>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60017DD7-A87C-4DB0-B333-354E31407E08}"/>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5350B3E9-1965-4F69-9D2F-1AD076A39091}"/>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A4C27372-B162-4A1C-AC09-3E1261AE1066}"/>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A7EECDA6-4FC1-43BA-AC0E-D8823B0CCF5D}"/>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6DCF899A-9A3C-4FB2-A3A9-B6D7520DC984}"/>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C07E2E44-EC57-4A03-84D6-4C6E7E4CE4C6}"/>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14580660-B274-48A1-AA1E-48A24512EBDF}"/>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208DD7E6-7AF4-4328-A7BB-3E0C0CCB0CE3}"/>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F112F60C-306B-4997-AFDF-2C1F362D1E44}"/>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37C3D043-E30D-4082-953B-5461A0D45EC9}"/>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DB13BF96-DD2F-476A-8FB8-E10B2B7DED73}"/>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307AB44D-78C6-4CE7-B7B9-7AF2333D5AD5}"/>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B81BA8FB-C61B-47FA-9F18-AF76E22C07B3}"/>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4C34CC47-071B-46E1-943E-619F568B60DD}"/>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37" name="直線コネクタ 136">
          <a:extLst>
            <a:ext uri="{FF2B5EF4-FFF2-40B4-BE49-F238E27FC236}">
              <a16:creationId xmlns:a16="http://schemas.microsoft.com/office/drawing/2014/main" id="{758EFF5E-68FB-4C50-84E3-F70433C7D064}"/>
            </a:ext>
          </a:extLst>
        </xdr:cNvPr>
        <xdr:cNvCxnSpPr/>
      </xdr:nvCxnSpPr>
      <xdr:spPr>
        <a:xfrm flipV="1">
          <a:off x="13313410" y="5295688"/>
          <a:ext cx="1269" cy="1248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38" name="債務償還比率最小値テキスト">
          <a:extLst>
            <a:ext uri="{FF2B5EF4-FFF2-40B4-BE49-F238E27FC236}">
              <a16:creationId xmlns:a16="http://schemas.microsoft.com/office/drawing/2014/main" id="{91275590-D53B-4BDF-BA56-82392B2C5E37}"/>
            </a:ext>
          </a:extLst>
        </xdr:cNvPr>
        <xdr:cNvSpPr txBox="1"/>
      </xdr:nvSpPr>
      <xdr:spPr>
        <a:xfrm>
          <a:off x="13369925" y="65405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39" name="直線コネクタ 138">
          <a:extLst>
            <a:ext uri="{FF2B5EF4-FFF2-40B4-BE49-F238E27FC236}">
              <a16:creationId xmlns:a16="http://schemas.microsoft.com/office/drawing/2014/main" id="{965CA582-99F4-49E1-AC85-8BBBFE4F9BC8}"/>
            </a:ext>
          </a:extLst>
        </xdr:cNvPr>
        <xdr:cNvCxnSpPr/>
      </xdr:nvCxnSpPr>
      <xdr:spPr>
        <a:xfrm>
          <a:off x="13251180" y="654429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2A126622-0337-4B49-B98A-7AF0D285E201}"/>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6394764A-35E6-4E6A-8EC6-2A8E5D4F2A63}"/>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116998</xdr:rowOff>
    </xdr:from>
    <xdr:ext cx="469744" cy="259045"/>
    <xdr:sp macro="" textlink="">
      <xdr:nvSpPr>
        <xdr:cNvPr id="142" name="債務償還比率平均値テキスト">
          <a:extLst>
            <a:ext uri="{FF2B5EF4-FFF2-40B4-BE49-F238E27FC236}">
              <a16:creationId xmlns:a16="http://schemas.microsoft.com/office/drawing/2014/main" id="{0BD789E9-A985-4FD2-B252-2F57BFDCB505}"/>
            </a:ext>
          </a:extLst>
        </xdr:cNvPr>
        <xdr:cNvSpPr txBox="1"/>
      </xdr:nvSpPr>
      <xdr:spPr>
        <a:xfrm>
          <a:off x="13369925" y="5841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43" name="フローチャート: 判断 142">
          <a:extLst>
            <a:ext uri="{FF2B5EF4-FFF2-40B4-BE49-F238E27FC236}">
              <a16:creationId xmlns:a16="http://schemas.microsoft.com/office/drawing/2014/main" id="{8B8FD7F8-558F-4526-8C0B-78461DEED26D}"/>
            </a:ext>
          </a:extLst>
        </xdr:cNvPr>
        <xdr:cNvSpPr/>
      </xdr:nvSpPr>
      <xdr:spPr>
        <a:xfrm>
          <a:off x="13289280" y="585928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44" name="フローチャート: 判断 143">
          <a:extLst>
            <a:ext uri="{FF2B5EF4-FFF2-40B4-BE49-F238E27FC236}">
              <a16:creationId xmlns:a16="http://schemas.microsoft.com/office/drawing/2014/main" id="{DDBBB084-1682-480A-8881-46EACFBCC9A8}"/>
            </a:ext>
          </a:extLst>
        </xdr:cNvPr>
        <xdr:cNvSpPr/>
      </xdr:nvSpPr>
      <xdr:spPr>
        <a:xfrm>
          <a:off x="12629515" y="5841746"/>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45" name="フローチャート: 判断 144">
          <a:extLst>
            <a:ext uri="{FF2B5EF4-FFF2-40B4-BE49-F238E27FC236}">
              <a16:creationId xmlns:a16="http://schemas.microsoft.com/office/drawing/2014/main" id="{E1BA36F6-A0D1-4865-B65A-0797EFB855F8}"/>
            </a:ext>
          </a:extLst>
        </xdr:cNvPr>
        <xdr:cNvSpPr/>
      </xdr:nvSpPr>
      <xdr:spPr>
        <a:xfrm>
          <a:off x="11943715" y="5784680"/>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46" name="フローチャート: 判断 145">
          <a:extLst>
            <a:ext uri="{FF2B5EF4-FFF2-40B4-BE49-F238E27FC236}">
              <a16:creationId xmlns:a16="http://schemas.microsoft.com/office/drawing/2014/main" id="{4BF2FCB7-F189-41E4-858E-184600745E9C}"/>
            </a:ext>
          </a:extLst>
        </xdr:cNvPr>
        <xdr:cNvSpPr/>
      </xdr:nvSpPr>
      <xdr:spPr>
        <a:xfrm>
          <a:off x="11257915" y="5994647"/>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47" name="フローチャート: 判断 146">
          <a:extLst>
            <a:ext uri="{FF2B5EF4-FFF2-40B4-BE49-F238E27FC236}">
              <a16:creationId xmlns:a16="http://schemas.microsoft.com/office/drawing/2014/main" id="{702BB472-9628-4C44-9D65-4D0015A67583}"/>
            </a:ext>
          </a:extLst>
        </xdr:cNvPr>
        <xdr:cNvSpPr/>
      </xdr:nvSpPr>
      <xdr:spPr>
        <a:xfrm>
          <a:off x="10572115" y="6007509"/>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759C98-C63A-4C5A-ACE2-FAF4F6C8575A}"/>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DF2A8001-A569-4AFA-B9A0-7779AB85B43B}"/>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9F76F742-599E-4E53-9B38-EB59249047FD}"/>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839040F5-AEAA-482F-8B53-30392F375E73}"/>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144CBB37-A101-47D6-9C37-95B4014E23FE}"/>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54278</xdr:rowOff>
    </xdr:from>
    <xdr:to>
      <xdr:col>76</xdr:col>
      <xdr:colOff>73025</xdr:colOff>
      <xdr:row>26</xdr:row>
      <xdr:rowOff>155878</xdr:rowOff>
    </xdr:to>
    <xdr:sp macro="" textlink="">
      <xdr:nvSpPr>
        <xdr:cNvPr id="153" name="楕円 152">
          <a:extLst>
            <a:ext uri="{FF2B5EF4-FFF2-40B4-BE49-F238E27FC236}">
              <a16:creationId xmlns:a16="http://schemas.microsoft.com/office/drawing/2014/main" id="{1C11FD91-251A-45B6-91B7-CC3FDADBF2F2}"/>
            </a:ext>
          </a:extLst>
        </xdr:cNvPr>
        <xdr:cNvSpPr/>
      </xdr:nvSpPr>
      <xdr:spPr>
        <a:xfrm>
          <a:off x="13289280" y="5268263"/>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157285</xdr:rowOff>
    </xdr:from>
    <xdr:ext cx="405111" cy="259045"/>
    <xdr:sp macro="" textlink="">
      <xdr:nvSpPr>
        <xdr:cNvPr id="154" name="債務償還比率該当値テキスト">
          <a:extLst>
            <a:ext uri="{FF2B5EF4-FFF2-40B4-BE49-F238E27FC236}">
              <a16:creationId xmlns:a16="http://schemas.microsoft.com/office/drawing/2014/main" id="{4CB10547-592B-48ED-B9E4-A651356324B2}"/>
            </a:ext>
          </a:extLst>
        </xdr:cNvPr>
        <xdr:cNvSpPr txBox="1"/>
      </xdr:nvSpPr>
      <xdr:spPr>
        <a:xfrm>
          <a:off x="13369925" y="5197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87503</xdr:rowOff>
    </xdr:from>
    <xdr:to>
      <xdr:col>72</xdr:col>
      <xdr:colOff>123825</xdr:colOff>
      <xdr:row>27</xdr:row>
      <xdr:rowOff>17653</xdr:rowOff>
    </xdr:to>
    <xdr:sp macro="" textlink="">
      <xdr:nvSpPr>
        <xdr:cNvPr id="155" name="楕円 154">
          <a:extLst>
            <a:ext uri="{FF2B5EF4-FFF2-40B4-BE49-F238E27FC236}">
              <a16:creationId xmlns:a16="http://schemas.microsoft.com/office/drawing/2014/main" id="{75EE97E8-A1B2-4D53-A79B-6FE9F601CC29}"/>
            </a:ext>
          </a:extLst>
        </xdr:cNvPr>
        <xdr:cNvSpPr/>
      </xdr:nvSpPr>
      <xdr:spPr>
        <a:xfrm>
          <a:off x="12629515" y="5299583"/>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105078</xdr:rowOff>
    </xdr:from>
    <xdr:to>
      <xdr:col>76</xdr:col>
      <xdr:colOff>22225</xdr:colOff>
      <xdr:row>26</xdr:row>
      <xdr:rowOff>138303</xdr:rowOff>
    </xdr:to>
    <xdr:cxnSp macro="">
      <xdr:nvCxnSpPr>
        <xdr:cNvPr id="156" name="直線コネクタ 155">
          <a:extLst>
            <a:ext uri="{FF2B5EF4-FFF2-40B4-BE49-F238E27FC236}">
              <a16:creationId xmlns:a16="http://schemas.microsoft.com/office/drawing/2014/main" id="{2072154C-C1F2-48B6-B759-5D9F5BC940D4}"/>
            </a:ext>
          </a:extLst>
        </xdr:cNvPr>
        <xdr:cNvCxnSpPr/>
      </xdr:nvCxnSpPr>
      <xdr:spPr>
        <a:xfrm flipV="1">
          <a:off x="12684125" y="5313348"/>
          <a:ext cx="631190" cy="31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26</xdr:row>
      <xdr:rowOff>125765</xdr:rowOff>
    </xdr:from>
    <xdr:to>
      <xdr:col>68</xdr:col>
      <xdr:colOff>123825</xdr:colOff>
      <xdr:row>27</xdr:row>
      <xdr:rowOff>55915</xdr:rowOff>
    </xdr:to>
    <xdr:sp macro="" textlink="">
      <xdr:nvSpPr>
        <xdr:cNvPr id="157" name="楕円 156">
          <a:extLst>
            <a:ext uri="{FF2B5EF4-FFF2-40B4-BE49-F238E27FC236}">
              <a16:creationId xmlns:a16="http://schemas.microsoft.com/office/drawing/2014/main" id="{362B0F93-1D01-4C2A-BCE2-EE8E5FD2C4A3}"/>
            </a:ext>
          </a:extLst>
        </xdr:cNvPr>
        <xdr:cNvSpPr/>
      </xdr:nvSpPr>
      <xdr:spPr>
        <a:xfrm>
          <a:off x="11943715" y="5339750"/>
          <a:ext cx="1073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138303</xdr:rowOff>
    </xdr:from>
    <xdr:to>
      <xdr:col>72</xdr:col>
      <xdr:colOff>73025</xdr:colOff>
      <xdr:row>27</xdr:row>
      <xdr:rowOff>5115</xdr:rowOff>
    </xdr:to>
    <xdr:cxnSp macro="">
      <xdr:nvCxnSpPr>
        <xdr:cNvPr id="158" name="直線コネクタ 157">
          <a:extLst>
            <a:ext uri="{FF2B5EF4-FFF2-40B4-BE49-F238E27FC236}">
              <a16:creationId xmlns:a16="http://schemas.microsoft.com/office/drawing/2014/main" id="{E2B75DE1-CEC0-4AA1-9A47-D8FB04CFB2AB}"/>
            </a:ext>
          </a:extLst>
        </xdr:cNvPr>
        <xdr:cNvCxnSpPr/>
      </xdr:nvCxnSpPr>
      <xdr:spPr>
        <a:xfrm flipV="1">
          <a:off x="11998325" y="5344668"/>
          <a:ext cx="685800" cy="4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65624</xdr:rowOff>
    </xdr:from>
    <xdr:to>
      <xdr:col>64</xdr:col>
      <xdr:colOff>123825</xdr:colOff>
      <xdr:row>27</xdr:row>
      <xdr:rowOff>167224</xdr:rowOff>
    </xdr:to>
    <xdr:sp macro="" textlink="">
      <xdr:nvSpPr>
        <xdr:cNvPr id="159" name="楕円 158">
          <a:extLst>
            <a:ext uri="{FF2B5EF4-FFF2-40B4-BE49-F238E27FC236}">
              <a16:creationId xmlns:a16="http://schemas.microsoft.com/office/drawing/2014/main" id="{DEC1A9E8-95EA-4040-9DB6-04AC5E11BC01}"/>
            </a:ext>
          </a:extLst>
        </xdr:cNvPr>
        <xdr:cNvSpPr/>
      </xdr:nvSpPr>
      <xdr:spPr>
        <a:xfrm>
          <a:off x="11257915" y="5445344"/>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5115</xdr:rowOff>
    </xdr:from>
    <xdr:to>
      <xdr:col>68</xdr:col>
      <xdr:colOff>73025</xdr:colOff>
      <xdr:row>27</xdr:row>
      <xdr:rowOff>116424</xdr:rowOff>
    </xdr:to>
    <xdr:cxnSp macro="">
      <xdr:nvCxnSpPr>
        <xdr:cNvPr id="160" name="直線コネクタ 159">
          <a:extLst>
            <a:ext uri="{FF2B5EF4-FFF2-40B4-BE49-F238E27FC236}">
              <a16:creationId xmlns:a16="http://schemas.microsoft.com/office/drawing/2014/main" id="{71FD1777-39D2-4644-A382-FF269AEB148A}"/>
            </a:ext>
          </a:extLst>
        </xdr:cNvPr>
        <xdr:cNvCxnSpPr/>
      </xdr:nvCxnSpPr>
      <xdr:spPr>
        <a:xfrm flipV="1">
          <a:off x="11312525" y="5388645"/>
          <a:ext cx="685800" cy="109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130394</xdr:rowOff>
    </xdr:from>
    <xdr:to>
      <xdr:col>60</xdr:col>
      <xdr:colOff>123825</xdr:colOff>
      <xdr:row>28</xdr:row>
      <xdr:rowOff>60544</xdr:rowOff>
    </xdr:to>
    <xdr:sp macro="" textlink="">
      <xdr:nvSpPr>
        <xdr:cNvPr id="161" name="楕円 160">
          <a:extLst>
            <a:ext uri="{FF2B5EF4-FFF2-40B4-BE49-F238E27FC236}">
              <a16:creationId xmlns:a16="http://schemas.microsoft.com/office/drawing/2014/main" id="{0CF78FF5-13F0-4230-92CA-81F25343AB6C}"/>
            </a:ext>
          </a:extLst>
        </xdr:cNvPr>
        <xdr:cNvSpPr/>
      </xdr:nvSpPr>
      <xdr:spPr>
        <a:xfrm>
          <a:off x="10572115" y="5515829"/>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116424</xdr:rowOff>
    </xdr:from>
    <xdr:to>
      <xdr:col>64</xdr:col>
      <xdr:colOff>73025</xdr:colOff>
      <xdr:row>28</xdr:row>
      <xdr:rowOff>9744</xdr:rowOff>
    </xdr:to>
    <xdr:cxnSp macro="">
      <xdr:nvCxnSpPr>
        <xdr:cNvPr id="162" name="直線コネクタ 161">
          <a:extLst>
            <a:ext uri="{FF2B5EF4-FFF2-40B4-BE49-F238E27FC236}">
              <a16:creationId xmlns:a16="http://schemas.microsoft.com/office/drawing/2014/main" id="{75F6FD89-D769-4F4C-B6AA-BBC34E6B1EDA}"/>
            </a:ext>
          </a:extLst>
        </xdr:cNvPr>
        <xdr:cNvCxnSpPr/>
      </xdr:nvCxnSpPr>
      <xdr:spPr>
        <a:xfrm flipV="1">
          <a:off x="10626725" y="5498049"/>
          <a:ext cx="6858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38498</xdr:rowOff>
    </xdr:from>
    <xdr:ext cx="469744" cy="259045"/>
    <xdr:sp macro="" textlink="">
      <xdr:nvSpPr>
        <xdr:cNvPr id="163" name="n_1aveValue債務償還比率">
          <a:extLst>
            <a:ext uri="{FF2B5EF4-FFF2-40B4-BE49-F238E27FC236}">
              <a16:creationId xmlns:a16="http://schemas.microsoft.com/office/drawing/2014/main" id="{E3B3F690-0E84-4D4C-B54A-D2BE610EF99F}"/>
            </a:ext>
          </a:extLst>
        </xdr:cNvPr>
        <xdr:cNvSpPr txBox="1"/>
      </xdr:nvSpPr>
      <xdr:spPr>
        <a:xfrm>
          <a:off x="12459412" y="5934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156692</xdr:rowOff>
    </xdr:from>
    <xdr:ext cx="469744" cy="259045"/>
    <xdr:sp macro="" textlink="">
      <xdr:nvSpPr>
        <xdr:cNvPr id="164" name="n_2aveValue債務償還比率">
          <a:extLst>
            <a:ext uri="{FF2B5EF4-FFF2-40B4-BE49-F238E27FC236}">
              <a16:creationId xmlns:a16="http://schemas.microsoft.com/office/drawing/2014/main" id="{E70F6C8C-C5F0-46F0-8BA0-E47C8F0D009B}"/>
            </a:ext>
          </a:extLst>
        </xdr:cNvPr>
        <xdr:cNvSpPr txBox="1"/>
      </xdr:nvSpPr>
      <xdr:spPr>
        <a:xfrm>
          <a:off x="11780597" y="588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16139</xdr:rowOff>
    </xdr:from>
    <xdr:ext cx="469744" cy="259045"/>
    <xdr:sp macro="" textlink="">
      <xdr:nvSpPr>
        <xdr:cNvPr id="165" name="n_3aveValue債務償還比率">
          <a:extLst>
            <a:ext uri="{FF2B5EF4-FFF2-40B4-BE49-F238E27FC236}">
              <a16:creationId xmlns:a16="http://schemas.microsoft.com/office/drawing/2014/main" id="{61DAA9F0-9B7D-4B93-897B-C82998EBBD89}"/>
            </a:ext>
          </a:extLst>
        </xdr:cNvPr>
        <xdr:cNvSpPr txBox="1"/>
      </xdr:nvSpPr>
      <xdr:spPr>
        <a:xfrm>
          <a:off x="11094797" y="608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32811</xdr:rowOff>
    </xdr:from>
    <xdr:ext cx="469744" cy="259045"/>
    <xdr:sp macro="" textlink="">
      <xdr:nvSpPr>
        <xdr:cNvPr id="166" name="n_4aveValue債務償還比率">
          <a:extLst>
            <a:ext uri="{FF2B5EF4-FFF2-40B4-BE49-F238E27FC236}">
              <a16:creationId xmlns:a16="http://schemas.microsoft.com/office/drawing/2014/main" id="{E9F3995A-0B41-4D88-9D20-A1D6FE6B80A8}"/>
            </a:ext>
          </a:extLst>
        </xdr:cNvPr>
        <xdr:cNvSpPr txBox="1"/>
      </xdr:nvSpPr>
      <xdr:spPr>
        <a:xfrm>
          <a:off x="10408997" y="6098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34180</xdr:rowOff>
    </xdr:from>
    <xdr:ext cx="405111" cy="259045"/>
    <xdr:sp macro="" textlink="">
      <xdr:nvSpPr>
        <xdr:cNvPr id="167" name="n_1mainValue債務償還比率">
          <a:extLst>
            <a:ext uri="{FF2B5EF4-FFF2-40B4-BE49-F238E27FC236}">
              <a16:creationId xmlns:a16="http://schemas.microsoft.com/office/drawing/2014/main" id="{C51E69B8-089D-47F6-8BB6-4EEFEB71B870}"/>
            </a:ext>
          </a:extLst>
        </xdr:cNvPr>
        <xdr:cNvSpPr txBox="1"/>
      </xdr:nvSpPr>
      <xdr:spPr>
        <a:xfrm>
          <a:off x="12489824" y="5071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25</xdr:row>
      <xdr:rowOff>72442</xdr:rowOff>
    </xdr:from>
    <xdr:ext cx="405111" cy="259045"/>
    <xdr:sp macro="" textlink="">
      <xdr:nvSpPr>
        <xdr:cNvPr id="168" name="n_2mainValue債務償還比率">
          <a:extLst>
            <a:ext uri="{FF2B5EF4-FFF2-40B4-BE49-F238E27FC236}">
              <a16:creationId xmlns:a16="http://schemas.microsoft.com/office/drawing/2014/main" id="{5FD56D7D-7927-4976-8008-8DDEBDCB9266}"/>
            </a:ext>
          </a:extLst>
        </xdr:cNvPr>
        <xdr:cNvSpPr txBox="1"/>
      </xdr:nvSpPr>
      <xdr:spPr>
        <a:xfrm>
          <a:off x="11811009" y="5111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12301</xdr:rowOff>
    </xdr:from>
    <xdr:ext cx="469744" cy="259045"/>
    <xdr:sp macro="" textlink="">
      <xdr:nvSpPr>
        <xdr:cNvPr id="169" name="n_3mainValue債務償還比率">
          <a:extLst>
            <a:ext uri="{FF2B5EF4-FFF2-40B4-BE49-F238E27FC236}">
              <a16:creationId xmlns:a16="http://schemas.microsoft.com/office/drawing/2014/main" id="{A80CAC18-F478-4466-80AC-455E18165119}"/>
            </a:ext>
          </a:extLst>
        </xdr:cNvPr>
        <xdr:cNvSpPr txBox="1"/>
      </xdr:nvSpPr>
      <xdr:spPr>
        <a:xfrm>
          <a:off x="11094797" y="5226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77071</xdr:rowOff>
    </xdr:from>
    <xdr:ext cx="469744" cy="259045"/>
    <xdr:sp macro="" textlink="">
      <xdr:nvSpPr>
        <xdr:cNvPr id="170" name="n_4mainValue債務償還比率">
          <a:extLst>
            <a:ext uri="{FF2B5EF4-FFF2-40B4-BE49-F238E27FC236}">
              <a16:creationId xmlns:a16="http://schemas.microsoft.com/office/drawing/2014/main" id="{F2A809C1-AB22-469C-9BBA-CB53BBEBEE3F}"/>
            </a:ext>
          </a:extLst>
        </xdr:cNvPr>
        <xdr:cNvSpPr txBox="1"/>
      </xdr:nvSpPr>
      <xdr:spPr>
        <a:xfrm>
          <a:off x="10408997" y="5287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EFD65DF8-52BF-4A3A-AD6D-08A883B95A51}"/>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BFBA7E5E-BE4A-4CA7-BC45-1E5B68DFE4D7}"/>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1DB3D0E7-6EC6-47EE-8197-F24B3E6A123F}"/>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4BD72C63-982A-48CE-91BE-3EEBD683F8C9}"/>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ACA3B12B-9A3E-444C-89D6-57689F716595}"/>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31611BA9-A1CC-441F-931D-C3B74836AF2D}"/>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72F193B-5FE8-44CF-8D7F-129AC2E5C7EC}"/>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F8E7B2B-6FDB-4226-9D8A-9977033C42CF}"/>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4939F71-482C-4C21-BCB6-04A8F67F309C}"/>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B201C91-7D0F-4DAE-A9DA-7DA4E6FB93D4}"/>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45F0252-3020-4448-91A6-C8E2D2B09FB5}"/>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ED44A1E-9AE0-49F5-8BC9-08769C8E8EB2}"/>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ECBD536-1604-41A7-88ED-57D34B33847C}"/>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FC847E3-FC41-48FC-B258-17FC5A6966B2}"/>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B80ECE3-CFE8-4472-AC75-A073678D735A}"/>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2B5A2C9-EB51-4416-95D1-458660C27871}"/>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56,512
52,374
10.16
32,179,342
31,003,939
1,107,213
12,565,340
5,919,996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0FC42C6-A1EB-4EEF-88AE-BFE10F3782D4}"/>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5FE557B-18FE-4BCD-8DE8-351DA9F49AD0}"/>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16F341E-890D-4DAF-B9A4-EC6599D045C6}"/>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D0A305B-386D-47A6-9373-62E26E3C8C79}"/>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8C12670-3FED-4812-A7C4-01FF64CFA811}"/>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4BC205C-545E-4158-ADEA-5DC7671F20A4}"/>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21C5B3C-5C31-4F99-8E61-C752BB30A91B}"/>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E4E8FD7-14E6-4D8B-B9F8-C129D89EA207}"/>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1D3A5B6-E077-4EB6-8EC8-C2DBA5E0DD4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FDF6486-9EDD-4DC0-A646-CE860E3F4BF2}"/>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C8DE604-F9BD-489F-864A-A1E2F20C0F18}"/>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5DA7061-A823-46A0-B226-220D2573E9CC}"/>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BC5415D-5218-4DBA-9EFB-F99459758EBB}"/>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E69C91D-DA2C-436D-B372-0DAFD0464467}"/>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DA4EDE4-122B-4477-AEB6-B0166D3066C4}"/>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1306C58-911A-46F3-B8E7-24D59F698DFE}"/>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475E509-FF35-4826-A7E9-C0DBD537CAF3}"/>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C7B4DE7-E7ED-44E4-8EF3-91F6E5464D5D}"/>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F863EFA-DC2A-437B-9A76-A5C8A1284A5E}"/>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C693BA5-6CFA-4565-84A3-D004173BB905}"/>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4D7B0C4-1FB0-40AA-84D1-C801ACE8E28A}"/>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B520463-CD6D-4BA3-99C4-479BB5A88ACB}"/>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216F004-F276-49B5-9372-97E8D167B0DD}"/>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10BB0DA-3DA7-4658-851D-1137EB115DF8}"/>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292D75E-A620-4D71-BC92-B59F91A8515C}"/>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EDCF59F-338F-4A22-8C48-4D13F690EEFB}"/>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96DD5F2-7DF9-49A8-AF28-77D152F6315D}"/>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8FCE187-4658-409B-BFA3-121D0E6BDA81}"/>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1747372-7E4A-4D20-BAC1-4E449E25FF3C}"/>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A02E359-45D6-4573-B8D8-45659C4911A1}"/>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05F869C-6348-4242-BD36-551121BBCA75}"/>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839A0AD-A1AA-4F93-BC57-292FC6A4869C}"/>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FDECA22-7948-42AD-ACCF-18392676FB4E}"/>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41CBE8C-73E2-44A8-B6F7-93A32397E9D3}"/>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16D7CDC-D916-41B0-9305-82A840D3CB64}"/>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7606910-A440-4B37-AB0E-7A14075240CC}"/>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0D65904-2790-4952-AAD4-5E585C93A336}"/>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694452F6-8B7D-4668-BD81-3B9F6734D678}"/>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FE431EE-5174-4161-BA43-3E834A659039}"/>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259998D-BA2A-403D-B2EB-B9B98DA5C5BD}"/>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D566BE7D-B58A-46EA-AE0F-15BA966073AF}"/>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D97D828-684C-48D7-AC79-EF68BAD6A4B8}"/>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C180531-2B7C-48B6-BFD0-F374171B42E5}"/>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442AFB0-01C5-4DC3-95B4-668BB63B997F}"/>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5F0E262-F5FD-4725-81B7-2CB1ABD2294A}"/>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EAC5BE57-2BB9-4910-BBEA-F7B66BCD0163}"/>
            </a:ext>
          </a:extLst>
        </xdr:cNvPr>
        <xdr:cNvCxnSpPr/>
      </xdr:nvCxnSpPr>
      <xdr:spPr>
        <a:xfrm flipV="1">
          <a:off x="4173855" y="57816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F78D2044-585C-4C00-8F2C-8C24A404054D}"/>
            </a:ext>
          </a:extLst>
        </xdr:cNvPr>
        <xdr:cNvSpPr txBox="1"/>
      </xdr:nvSpPr>
      <xdr:spPr>
        <a:xfrm>
          <a:off x="421259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C4A59783-C596-4394-828D-78C260718550}"/>
            </a:ext>
          </a:extLst>
        </xdr:cNvPr>
        <xdr:cNvCxnSpPr/>
      </xdr:nvCxnSpPr>
      <xdr:spPr>
        <a:xfrm>
          <a:off x="4112260" y="7210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CD099F3F-9421-4E9B-91BE-41F4C9B46E05}"/>
            </a:ext>
          </a:extLst>
        </xdr:cNvPr>
        <xdr:cNvSpPr txBox="1"/>
      </xdr:nvSpPr>
      <xdr:spPr>
        <a:xfrm>
          <a:off x="4212590" y="555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151D3B7E-45B6-4728-9646-894667CD7CE8}"/>
            </a:ext>
          </a:extLst>
        </xdr:cNvPr>
        <xdr:cNvCxnSpPr/>
      </xdr:nvCxnSpPr>
      <xdr:spPr>
        <a:xfrm>
          <a:off x="4112260" y="5781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92092</xdr:rowOff>
    </xdr:from>
    <xdr:ext cx="405111" cy="259045"/>
    <xdr:sp macro="" textlink="">
      <xdr:nvSpPr>
        <xdr:cNvPr id="62" name="【道路】&#10;有形固定資産減価償却率平均値テキスト">
          <a:extLst>
            <a:ext uri="{FF2B5EF4-FFF2-40B4-BE49-F238E27FC236}">
              <a16:creationId xmlns:a16="http://schemas.microsoft.com/office/drawing/2014/main" id="{40CF304F-E081-4C20-B8DE-7CEA9266CCD3}"/>
            </a:ext>
          </a:extLst>
        </xdr:cNvPr>
        <xdr:cNvSpPr txBox="1"/>
      </xdr:nvSpPr>
      <xdr:spPr>
        <a:xfrm>
          <a:off x="4212590" y="6439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59359CF5-E913-4812-9CF3-BF8DC0B89DEE}"/>
            </a:ext>
          </a:extLst>
        </xdr:cNvPr>
        <xdr:cNvSpPr/>
      </xdr:nvSpPr>
      <xdr:spPr>
        <a:xfrm>
          <a:off x="4131310" y="65824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3BB6A43B-C462-4542-A8F5-46FB045BC39B}"/>
            </a:ext>
          </a:extLst>
        </xdr:cNvPr>
        <xdr:cNvSpPr/>
      </xdr:nvSpPr>
      <xdr:spPr>
        <a:xfrm>
          <a:off x="3388360" y="65652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B6413866-10AD-4B2E-9A4D-F9B552FFEA5C}"/>
            </a:ext>
          </a:extLst>
        </xdr:cNvPr>
        <xdr:cNvSpPr/>
      </xdr:nvSpPr>
      <xdr:spPr>
        <a:xfrm>
          <a:off x="2571750" y="65519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F85734CF-3DE5-4118-914C-062BF4B97E91}"/>
            </a:ext>
          </a:extLst>
        </xdr:cNvPr>
        <xdr:cNvSpPr/>
      </xdr:nvSpPr>
      <xdr:spPr>
        <a:xfrm>
          <a:off x="1774190" y="65138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D662323C-EADD-4756-9393-F358DB315040}"/>
            </a:ext>
          </a:extLst>
        </xdr:cNvPr>
        <xdr:cNvSpPr/>
      </xdr:nvSpPr>
      <xdr:spPr>
        <a:xfrm>
          <a:off x="988060" y="647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50CFFA0-56C0-47C5-A522-A2A6A7B1CF0B}"/>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C2533B8-C12D-4ED8-8CE0-C154479FA410}"/>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BBFEE5C-CD0A-4FB7-BAFE-31F5A2B531E2}"/>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5E2AD2E-13FC-4554-9B10-35C92D378A50}"/>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39A938D-3CF5-4214-BDD7-9FD12918CB13}"/>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109220</xdr:rowOff>
    </xdr:from>
    <xdr:to>
      <xdr:col>24</xdr:col>
      <xdr:colOff>114300</xdr:colOff>
      <xdr:row>40</xdr:row>
      <xdr:rowOff>39370</xdr:rowOff>
    </xdr:to>
    <xdr:sp macro="" textlink="">
      <xdr:nvSpPr>
        <xdr:cNvPr id="73" name="楕円 72">
          <a:extLst>
            <a:ext uri="{FF2B5EF4-FFF2-40B4-BE49-F238E27FC236}">
              <a16:creationId xmlns:a16="http://schemas.microsoft.com/office/drawing/2014/main" id="{D3C7DD3C-10BD-4274-B995-A0E103BE5F34}"/>
            </a:ext>
          </a:extLst>
        </xdr:cNvPr>
        <xdr:cNvSpPr/>
      </xdr:nvSpPr>
      <xdr:spPr>
        <a:xfrm>
          <a:off x="4131310" y="67938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87647</xdr:rowOff>
    </xdr:from>
    <xdr:ext cx="405111" cy="259045"/>
    <xdr:sp macro="" textlink="">
      <xdr:nvSpPr>
        <xdr:cNvPr id="74" name="【道路】&#10;有形固定資産減価償却率該当値テキスト">
          <a:extLst>
            <a:ext uri="{FF2B5EF4-FFF2-40B4-BE49-F238E27FC236}">
              <a16:creationId xmlns:a16="http://schemas.microsoft.com/office/drawing/2014/main" id="{DCC10E59-7E15-4FF4-821C-A06042256501}"/>
            </a:ext>
          </a:extLst>
        </xdr:cNvPr>
        <xdr:cNvSpPr txBox="1"/>
      </xdr:nvSpPr>
      <xdr:spPr>
        <a:xfrm>
          <a:off x="4212590" y="677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69215</xdr:rowOff>
    </xdr:from>
    <xdr:to>
      <xdr:col>20</xdr:col>
      <xdr:colOff>38100</xdr:colOff>
      <xdr:row>39</xdr:row>
      <xdr:rowOff>170815</xdr:rowOff>
    </xdr:to>
    <xdr:sp macro="" textlink="">
      <xdr:nvSpPr>
        <xdr:cNvPr id="75" name="楕円 74">
          <a:extLst>
            <a:ext uri="{FF2B5EF4-FFF2-40B4-BE49-F238E27FC236}">
              <a16:creationId xmlns:a16="http://schemas.microsoft.com/office/drawing/2014/main" id="{C276424B-01D4-4C97-A1C6-5678EC9294C3}"/>
            </a:ext>
          </a:extLst>
        </xdr:cNvPr>
        <xdr:cNvSpPr/>
      </xdr:nvSpPr>
      <xdr:spPr>
        <a:xfrm>
          <a:off x="3388360" y="675386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120015</xdr:rowOff>
    </xdr:from>
    <xdr:to>
      <xdr:col>24</xdr:col>
      <xdr:colOff>63500</xdr:colOff>
      <xdr:row>39</xdr:row>
      <xdr:rowOff>160020</xdr:rowOff>
    </xdr:to>
    <xdr:cxnSp macro="">
      <xdr:nvCxnSpPr>
        <xdr:cNvPr id="76" name="直線コネクタ 75">
          <a:extLst>
            <a:ext uri="{FF2B5EF4-FFF2-40B4-BE49-F238E27FC236}">
              <a16:creationId xmlns:a16="http://schemas.microsoft.com/office/drawing/2014/main" id="{2CBD40B9-4E50-40DB-90ED-B3E0AAFE6EE6}"/>
            </a:ext>
          </a:extLst>
        </xdr:cNvPr>
        <xdr:cNvCxnSpPr/>
      </xdr:nvCxnSpPr>
      <xdr:spPr>
        <a:xfrm>
          <a:off x="3431540" y="6808470"/>
          <a:ext cx="7429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31115</xdr:rowOff>
    </xdr:from>
    <xdr:to>
      <xdr:col>15</xdr:col>
      <xdr:colOff>101600</xdr:colOff>
      <xdr:row>39</xdr:row>
      <xdr:rowOff>132715</xdr:rowOff>
    </xdr:to>
    <xdr:sp macro="" textlink="">
      <xdr:nvSpPr>
        <xdr:cNvPr id="77" name="楕円 76">
          <a:extLst>
            <a:ext uri="{FF2B5EF4-FFF2-40B4-BE49-F238E27FC236}">
              <a16:creationId xmlns:a16="http://schemas.microsoft.com/office/drawing/2014/main" id="{832A7205-6A0A-4533-B0E8-B7E00B15DC5B}"/>
            </a:ext>
          </a:extLst>
        </xdr:cNvPr>
        <xdr:cNvSpPr/>
      </xdr:nvSpPr>
      <xdr:spPr>
        <a:xfrm>
          <a:off x="2571750" y="671576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81915</xdr:rowOff>
    </xdr:from>
    <xdr:to>
      <xdr:col>19</xdr:col>
      <xdr:colOff>177800</xdr:colOff>
      <xdr:row>39</xdr:row>
      <xdr:rowOff>120015</xdr:rowOff>
    </xdr:to>
    <xdr:cxnSp macro="">
      <xdr:nvCxnSpPr>
        <xdr:cNvPr id="78" name="直線コネクタ 77">
          <a:extLst>
            <a:ext uri="{FF2B5EF4-FFF2-40B4-BE49-F238E27FC236}">
              <a16:creationId xmlns:a16="http://schemas.microsoft.com/office/drawing/2014/main" id="{2807B0EA-99A4-498F-9B3E-11227D445658}"/>
            </a:ext>
          </a:extLst>
        </xdr:cNvPr>
        <xdr:cNvCxnSpPr/>
      </xdr:nvCxnSpPr>
      <xdr:spPr>
        <a:xfrm>
          <a:off x="2626360" y="677037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164465</xdr:rowOff>
    </xdr:from>
    <xdr:to>
      <xdr:col>10</xdr:col>
      <xdr:colOff>165100</xdr:colOff>
      <xdr:row>39</xdr:row>
      <xdr:rowOff>94615</xdr:rowOff>
    </xdr:to>
    <xdr:sp macro="" textlink="">
      <xdr:nvSpPr>
        <xdr:cNvPr id="79" name="楕円 78">
          <a:extLst>
            <a:ext uri="{FF2B5EF4-FFF2-40B4-BE49-F238E27FC236}">
              <a16:creationId xmlns:a16="http://schemas.microsoft.com/office/drawing/2014/main" id="{BAC06E43-C6D7-4EC1-A5AD-07B3494CE7DD}"/>
            </a:ext>
          </a:extLst>
        </xdr:cNvPr>
        <xdr:cNvSpPr/>
      </xdr:nvSpPr>
      <xdr:spPr>
        <a:xfrm>
          <a:off x="1774190" y="668337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43815</xdr:rowOff>
    </xdr:from>
    <xdr:to>
      <xdr:col>15</xdr:col>
      <xdr:colOff>50800</xdr:colOff>
      <xdr:row>39</xdr:row>
      <xdr:rowOff>81915</xdr:rowOff>
    </xdr:to>
    <xdr:cxnSp macro="">
      <xdr:nvCxnSpPr>
        <xdr:cNvPr id="80" name="直線コネクタ 79">
          <a:extLst>
            <a:ext uri="{FF2B5EF4-FFF2-40B4-BE49-F238E27FC236}">
              <a16:creationId xmlns:a16="http://schemas.microsoft.com/office/drawing/2014/main" id="{5D53B61D-FD59-4679-934C-701DDC9D77F6}"/>
            </a:ext>
          </a:extLst>
        </xdr:cNvPr>
        <xdr:cNvCxnSpPr/>
      </xdr:nvCxnSpPr>
      <xdr:spPr>
        <a:xfrm>
          <a:off x="1828800" y="673227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128270</xdr:rowOff>
    </xdr:from>
    <xdr:to>
      <xdr:col>6</xdr:col>
      <xdr:colOff>38100</xdr:colOff>
      <xdr:row>39</xdr:row>
      <xdr:rowOff>58420</xdr:rowOff>
    </xdr:to>
    <xdr:sp macro="" textlink="">
      <xdr:nvSpPr>
        <xdr:cNvPr id="81" name="楕円 80">
          <a:extLst>
            <a:ext uri="{FF2B5EF4-FFF2-40B4-BE49-F238E27FC236}">
              <a16:creationId xmlns:a16="http://schemas.microsoft.com/office/drawing/2014/main" id="{AE9B3741-A693-4240-B1A7-774ACBC5BE61}"/>
            </a:ext>
          </a:extLst>
        </xdr:cNvPr>
        <xdr:cNvSpPr/>
      </xdr:nvSpPr>
      <xdr:spPr>
        <a:xfrm>
          <a:off x="988060" y="664718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7620</xdr:rowOff>
    </xdr:from>
    <xdr:to>
      <xdr:col>10</xdr:col>
      <xdr:colOff>114300</xdr:colOff>
      <xdr:row>39</xdr:row>
      <xdr:rowOff>43815</xdr:rowOff>
    </xdr:to>
    <xdr:cxnSp macro="">
      <xdr:nvCxnSpPr>
        <xdr:cNvPr id="82" name="直線コネクタ 81">
          <a:extLst>
            <a:ext uri="{FF2B5EF4-FFF2-40B4-BE49-F238E27FC236}">
              <a16:creationId xmlns:a16="http://schemas.microsoft.com/office/drawing/2014/main" id="{867350AF-8118-4C78-8B84-EFB7EE0CE544}"/>
            </a:ext>
          </a:extLst>
        </xdr:cNvPr>
        <xdr:cNvCxnSpPr/>
      </xdr:nvCxnSpPr>
      <xdr:spPr>
        <a:xfrm>
          <a:off x="1031240" y="6696075"/>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166387</xdr:rowOff>
    </xdr:from>
    <xdr:ext cx="405111" cy="259045"/>
    <xdr:sp macro="" textlink="">
      <xdr:nvSpPr>
        <xdr:cNvPr id="83" name="n_1aveValue【道路】&#10;有形固定資産減価償却率">
          <a:extLst>
            <a:ext uri="{FF2B5EF4-FFF2-40B4-BE49-F238E27FC236}">
              <a16:creationId xmlns:a16="http://schemas.microsoft.com/office/drawing/2014/main" id="{D02E8185-C88D-475E-B7EF-BA0B467F28D6}"/>
            </a:ext>
          </a:extLst>
        </xdr:cNvPr>
        <xdr:cNvSpPr txBox="1"/>
      </xdr:nvSpPr>
      <xdr:spPr>
        <a:xfrm>
          <a:off x="3239144" y="634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154957</xdr:rowOff>
    </xdr:from>
    <xdr:ext cx="405111" cy="259045"/>
    <xdr:sp macro="" textlink="">
      <xdr:nvSpPr>
        <xdr:cNvPr id="84" name="n_2aveValue【道路】&#10;有形固定資産減価償却率">
          <a:extLst>
            <a:ext uri="{FF2B5EF4-FFF2-40B4-BE49-F238E27FC236}">
              <a16:creationId xmlns:a16="http://schemas.microsoft.com/office/drawing/2014/main" id="{35040FDC-5253-4244-81C7-6A6F12A95A44}"/>
            </a:ext>
          </a:extLst>
        </xdr:cNvPr>
        <xdr:cNvSpPr txBox="1"/>
      </xdr:nvSpPr>
      <xdr:spPr>
        <a:xfrm>
          <a:off x="2439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113047</xdr:rowOff>
    </xdr:from>
    <xdr:ext cx="405111" cy="259045"/>
    <xdr:sp macro="" textlink="">
      <xdr:nvSpPr>
        <xdr:cNvPr id="85" name="n_3aveValue【道路】&#10;有形固定資産減価償却率">
          <a:extLst>
            <a:ext uri="{FF2B5EF4-FFF2-40B4-BE49-F238E27FC236}">
              <a16:creationId xmlns:a16="http://schemas.microsoft.com/office/drawing/2014/main" id="{B14E7D13-FCE2-4BB8-B64C-C2635247E2C3}"/>
            </a:ext>
          </a:extLst>
        </xdr:cNvPr>
        <xdr:cNvSpPr txBox="1"/>
      </xdr:nvSpPr>
      <xdr:spPr>
        <a:xfrm>
          <a:off x="164148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D214A7C3-930D-41F2-BCB9-292D39C150B4}"/>
            </a:ext>
          </a:extLst>
        </xdr:cNvPr>
        <xdr:cNvSpPr txBox="1"/>
      </xdr:nvSpPr>
      <xdr:spPr>
        <a:xfrm>
          <a:off x="85535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161942</xdr:rowOff>
    </xdr:from>
    <xdr:ext cx="405111" cy="259045"/>
    <xdr:sp macro="" textlink="">
      <xdr:nvSpPr>
        <xdr:cNvPr id="87" name="n_1mainValue【道路】&#10;有形固定資産減価償却率">
          <a:extLst>
            <a:ext uri="{FF2B5EF4-FFF2-40B4-BE49-F238E27FC236}">
              <a16:creationId xmlns:a16="http://schemas.microsoft.com/office/drawing/2014/main" id="{27E62C08-89B0-48BD-B202-C35648324DBB}"/>
            </a:ext>
          </a:extLst>
        </xdr:cNvPr>
        <xdr:cNvSpPr txBox="1"/>
      </xdr:nvSpPr>
      <xdr:spPr>
        <a:xfrm>
          <a:off x="3239144" y="685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123842</xdr:rowOff>
    </xdr:from>
    <xdr:ext cx="405111" cy="259045"/>
    <xdr:sp macro="" textlink="">
      <xdr:nvSpPr>
        <xdr:cNvPr id="88" name="n_2mainValue【道路】&#10;有形固定資産減価償却率">
          <a:extLst>
            <a:ext uri="{FF2B5EF4-FFF2-40B4-BE49-F238E27FC236}">
              <a16:creationId xmlns:a16="http://schemas.microsoft.com/office/drawing/2014/main" id="{5C1901C7-3FBB-4995-AC6A-FE949A406FC0}"/>
            </a:ext>
          </a:extLst>
        </xdr:cNvPr>
        <xdr:cNvSpPr txBox="1"/>
      </xdr:nvSpPr>
      <xdr:spPr>
        <a:xfrm>
          <a:off x="2439044" y="681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85742</xdr:rowOff>
    </xdr:from>
    <xdr:ext cx="405111" cy="259045"/>
    <xdr:sp macro="" textlink="">
      <xdr:nvSpPr>
        <xdr:cNvPr id="89" name="n_3mainValue【道路】&#10;有形固定資産減価償却率">
          <a:extLst>
            <a:ext uri="{FF2B5EF4-FFF2-40B4-BE49-F238E27FC236}">
              <a16:creationId xmlns:a16="http://schemas.microsoft.com/office/drawing/2014/main" id="{C4E286E9-DE20-40D4-A384-DE6E6E2EB223}"/>
            </a:ext>
          </a:extLst>
        </xdr:cNvPr>
        <xdr:cNvSpPr txBox="1"/>
      </xdr:nvSpPr>
      <xdr:spPr>
        <a:xfrm>
          <a:off x="1641484" y="677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49547</xdr:rowOff>
    </xdr:from>
    <xdr:ext cx="405111" cy="259045"/>
    <xdr:sp macro="" textlink="">
      <xdr:nvSpPr>
        <xdr:cNvPr id="90" name="n_4mainValue【道路】&#10;有形固定資産減価償却率">
          <a:extLst>
            <a:ext uri="{FF2B5EF4-FFF2-40B4-BE49-F238E27FC236}">
              <a16:creationId xmlns:a16="http://schemas.microsoft.com/office/drawing/2014/main" id="{CE71ECCD-E9D1-4DDC-92A1-824D9910AD4A}"/>
            </a:ext>
          </a:extLst>
        </xdr:cNvPr>
        <xdr:cNvSpPr txBox="1"/>
      </xdr:nvSpPr>
      <xdr:spPr>
        <a:xfrm>
          <a:off x="855354" y="673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B959080F-3F0E-42F7-87FD-E812C4778D02}"/>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1ABD8E7-17B0-4B57-99E6-8B9B682A8C9C}"/>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E42393A9-C232-48BA-AE70-06E345C2F3FC}"/>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D9F0B86-8D31-4023-A068-EF1686E872CB}"/>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3244A02-B1AE-4C11-B28D-89B1D33B0DB6}"/>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53D45185-E16F-43CE-B773-776448D46782}"/>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1744EE8-C29C-4D52-8A1F-D6728C5E6C86}"/>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EC8D3059-A1E5-4BD2-B359-8E9772887741}"/>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A130DAF-7D5E-4012-B734-FA77B460351B}"/>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E6EBDF49-44CC-4902-A49A-126B801E9C62}"/>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6413F179-949D-4D1C-8258-2780C1A1FC07}"/>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239D6D50-E13B-4316-A5FA-7DA56276864E}"/>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649B808D-BF73-468C-91F7-FAA396F878A1}"/>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C9B4864B-28CB-4A57-BCD6-42EC20203678}"/>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98DB67E5-6622-463E-81CA-59DFAC38B072}"/>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6BC547D9-DF93-4A88-90DB-B11A53DE4DCB}"/>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564C1492-C56C-4FDE-8650-8EE18C06F257}"/>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70987225-AD34-413F-B7F1-CA18F6CE1DFA}"/>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6C9ED3A3-5F62-42B7-8DED-53B93B38593B}"/>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7D5F0F22-36D1-4897-863A-BAE45178A00E}"/>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D92294BA-E43C-44E6-92AF-D659FFB13C6C}"/>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5C7B1D9B-BB68-478A-89E2-57C10824C5AA}"/>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AABB7B74-6DFB-43DB-B2B7-F0D716E3C65E}"/>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2D09163F-B03E-4C24-9F00-656BE6BF8FE1}"/>
            </a:ext>
          </a:extLst>
        </xdr:cNvPr>
        <xdr:cNvCxnSpPr/>
      </xdr:nvCxnSpPr>
      <xdr:spPr>
        <a:xfrm flipV="1">
          <a:off x="9429115" y="5884202"/>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EA2372DF-CE4B-4A61-96FA-85A271E56AFC}"/>
            </a:ext>
          </a:extLst>
        </xdr:cNvPr>
        <xdr:cNvSpPr txBox="1"/>
      </xdr:nvSpPr>
      <xdr:spPr>
        <a:xfrm>
          <a:off x="9467850" y="7189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A2B29834-A68B-46BB-B073-6708C20817B2}"/>
            </a:ext>
          </a:extLst>
        </xdr:cNvPr>
        <xdr:cNvCxnSpPr/>
      </xdr:nvCxnSpPr>
      <xdr:spPr>
        <a:xfrm>
          <a:off x="9356090" y="718417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4BE7E1B2-6AB4-4733-9606-0B7715F4C80A}"/>
            </a:ext>
          </a:extLst>
        </xdr:cNvPr>
        <xdr:cNvSpPr txBox="1"/>
      </xdr:nvSpPr>
      <xdr:spPr>
        <a:xfrm>
          <a:off x="9467850" y="565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B1EA4347-EC28-445E-BDD4-BEFC0E607513}"/>
            </a:ext>
          </a:extLst>
        </xdr:cNvPr>
        <xdr:cNvCxnSpPr/>
      </xdr:nvCxnSpPr>
      <xdr:spPr>
        <a:xfrm>
          <a:off x="9356090" y="588420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79441776-20C0-49B8-86BA-C8118BB9E636}"/>
            </a:ext>
          </a:extLst>
        </xdr:cNvPr>
        <xdr:cNvSpPr txBox="1"/>
      </xdr:nvSpPr>
      <xdr:spPr>
        <a:xfrm>
          <a:off x="9467850" y="6751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FE84200A-1AE5-40AF-A7F4-D9123639307D}"/>
            </a:ext>
          </a:extLst>
        </xdr:cNvPr>
        <xdr:cNvSpPr/>
      </xdr:nvSpPr>
      <xdr:spPr>
        <a:xfrm>
          <a:off x="9394190" y="6903784"/>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F3E40651-C96F-4FB1-8342-B12A3D3B3F0D}"/>
            </a:ext>
          </a:extLst>
        </xdr:cNvPr>
        <xdr:cNvSpPr/>
      </xdr:nvSpPr>
      <xdr:spPr>
        <a:xfrm>
          <a:off x="8632190" y="690732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BC5BAEFB-2220-4DB3-BC22-13C1F78C4FF0}"/>
            </a:ext>
          </a:extLst>
        </xdr:cNvPr>
        <xdr:cNvSpPr/>
      </xdr:nvSpPr>
      <xdr:spPr>
        <a:xfrm>
          <a:off x="7846060" y="69122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18CA70EF-C7C4-4424-84DE-E033C27D6C94}"/>
            </a:ext>
          </a:extLst>
        </xdr:cNvPr>
        <xdr:cNvSpPr/>
      </xdr:nvSpPr>
      <xdr:spPr>
        <a:xfrm>
          <a:off x="7029450" y="692336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7A402140-8E0F-40CE-9BA9-8A325AEACDB7}"/>
            </a:ext>
          </a:extLst>
        </xdr:cNvPr>
        <xdr:cNvSpPr/>
      </xdr:nvSpPr>
      <xdr:spPr>
        <a:xfrm>
          <a:off x="6231890" y="692092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7B9776E-6D60-48B2-9450-EB15D3536AB9}"/>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A9B4AE4-242A-40A0-A153-48EA33A14F6D}"/>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D34FB70-7264-4244-9DE7-BABC9A2A0ABC}"/>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91E8CFF-63A8-4715-B4C0-373EA2BBEE53}"/>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24BF85A8-3F04-4BBD-9060-1C1ADC4B93C6}"/>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60947</xdr:rowOff>
    </xdr:from>
    <xdr:to>
      <xdr:col>55</xdr:col>
      <xdr:colOff>50800</xdr:colOff>
      <xdr:row>41</xdr:row>
      <xdr:rowOff>162547</xdr:rowOff>
    </xdr:to>
    <xdr:sp macro="" textlink="">
      <xdr:nvSpPr>
        <xdr:cNvPr id="130" name="楕円 129">
          <a:extLst>
            <a:ext uri="{FF2B5EF4-FFF2-40B4-BE49-F238E27FC236}">
              <a16:creationId xmlns:a16="http://schemas.microsoft.com/office/drawing/2014/main" id="{94071A6D-1CD3-49CB-93F6-E47F5FFF2B35}"/>
            </a:ext>
          </a:extLst>
        </xdr:cNvPr>
        <xdr:cNvSpPr/>
      </xdr:nvSpPr>
      <xdr:spPr>
        <a:xfrm>
          <a:off x="9394190" y="7086587"/>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147324</xdr:rowOff>
    </xdr:from>
    <xdr:ext cx="469744" cy="259045"/>
    <xdr:sp macro="" textlink="">
      <xdr:nvSpPr>
        <xdr:cNvPr id="131" name="【道路】&#10;一人当たり延長該当値テキスト">
          <a:extLst>
            <a:ext uri="{FF2B5EF4-FFF2-40B4-BE49-F238E27FC236}">
              <a16:creationId xmlns:a16="http://schemas.microsoft.com/office/drawing/2014/main" id="{9AE9FF48-CA15-459A-9C45-C4C779D3F715}"/>
            </a:ext>
          </a:extLst>
        </xdr:cNvPr>
        <xdr:cNvSpPr txBox="1"/>
      </xdr:nvSpPr>
      <xdr:spPr>
        <a:xfrm>
          <a:off x="9467850" y="7003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68187</xdr:rowOff>
    </xdr:from>
    <xdr:to>
      <xdr:col>50</xdr:col>
      <xdr:colOff>165100</xdr:colOff>
      <xdr:row>41</xdr:row>
      <xdr:rowOff>169787</xdr:rowOff>
    </xdr:to>
    <xdr:sp macro="" textlink="">
      <xdr:nvSpPr>
        <xdr:cNvPr id="132" name="楕円 131">
          <a:extLst>
            <a:ext uri="{FF2B5EF4-FFF2-40B4-BE49-F238E27FC236}">
              <a16:creationId xmlns:a16="http://schemas.microsoft.com/office/drawing/2014/main" id="{05FC6E7C-FAEB-4F8B-9FAC-385FEBEAE66E}"/>
            </a:ext>
          </a:extLst>
        </xdr:cNvPr>
        <xdr:cNvSpPr/>
      </xdr:nvSpPr>
      <xdr:spPr>
        <a:xfrm>
          <a:off x="8632190" y="7095732"/>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111747</xdr:rowOff>
    </xdr:from>
    <xdr:to>
      <xdr:col>55</xdr:col>
      <xdr:colOff>0</xdr:colOff>
      <xdr:row>41</xdr:row>
      <xdr:rowOff>118987</xdr:rowOff>
    </xdr:to>
    <xdr:cxnSp macro="">
      <xdr:nvCxnSpPr>
        <xdr:cNvPr id="133" name="直線コネクタ 132">
          <a:extLst>
            <a:ext uri="{FF2B5EF4-FFF2-40B4-BE49-F238E27FC236}">
              <a16:creationId xmlns:a16="http://schemas.microsoft.com/office/drawing/2014/main" id="{8D641A4A-599E-4B3E-8A38-9697F0659B12}"/>
            </a:ext>
          </a:extLst>
        </xdr:cNvPr>
        <xdr:cNvCxnSpPr/>
      </xdr:nvCxnSpPr>
      <xdr:spPr>
        <a:xfrm flipV="1">
          <a:off x="8686800" y="7141197"/>
          <a:ext cx="74295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68338</xdr:rowOff>
    </xdr:from>
    <xdr:to>
      <xdr:col>46</xdr:col>
      <xdr:colOff>38100</xdr:colOff>
      <xdr:row>41</xdr:row>
      <xdr:rowOff>169938</xdr:rowOff>
    </xdr:to>
    <xdr:sp macro="" textlink="">
      <xdr:nvSpPr>
        <xdr:cNvPr id="134" name="楕円 133">
          <a:extLst>
            <a:ext uri="{FF2B5EF4-FFF2-40B4-BE49-F238E27FC236}">
              <a16:creationId xmlns:a16="http://schemas.microsoft.com/office/drawing/2014/main" id="{FB11B0F9-2332-4E14-839E-DD05EF8283D5}"/>
            </a:ext>
          </a:extLst>
        </xdr:cNvPr>
        <xdr:cNvSpPr/>
      </xdr:nvSpPr>
      <xdr:spPr>
        <a:xfrm>
          <a:off x="7846060" y="7095883"/>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118987</xdr:rowOff>
    </xdr:from>
    <xdr:to>
      <xdr:col>50</xdr:col>
      <xdr:colOff>114300</xdr:colOff>
      <xdr:row>41</xdr:row>
      <xdr:rowOff>119138</xdr:rowOff>
    </xdr:to>
    <xdr:cxnSp macro="">
      <xdr:nvCxnSpPr>
        <xdr:cNvPr id="135" name="直線コネクタ 134">
          <a:extLst>
            <a:ext uri="{FF2B5EF4-FFF2-40B4-BE49-F238E27FC236}">
              <a16:creationId xmlns:a16="http://schemas.microsoft.com/office/drawing/2014/main" id="{61150A58-8B50-4D0D-A704-DAC3CD746244}"/>
            </a:ext>
          </a:extLst>
        </xdr:cNvPr>
        <xdr:cNvCxnSpPr/>
      </xdr:nvCxnSpPr>
      <xdr:spPr>
        <a:xfrm flipV="1">
          <a:off x="7889240" y="7150342"/>
          <a:ext cx="79756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69558</xdr:rowOff>
    </xdr:from>
    <xdr:to>
      <xdr:col>41</xdr:col>
      <xdr:colOff>101600</xdr:colOff>
      <xdr:row>41</xdr:row>
      <xdr:rowOff>171158</xdr:rowOff>
    </xdr:to>
    <xdr:sp macro="" textlink="">
      <xdr:nvSpPr>
        <xdr:cNvPr id="136" name="楕円 135">
          <a:extLst>
            <a:ext uri="{FF2B5EF4-FFF2-40B4-BE49-F238E27FC236}">
              <a16:creationId xmlns:a16="http://schemas.microsoft.com/office/drawing/2014/main" id="{3C95F0E9-6EEA-4AAB-8C26-5A3032A9E479}"/>
            </a:ext>
          </a:extLst>
        </xdr:cNvPr>
        <xdr:cNvSpPr/>
      </xdr:nvSpPr>
      <xdr:spPr>
        <a:xfrm>
          <a:off x="7029450" y="709710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119138</xdr:rowOff>
    </xdr:from>
    <xdr:to>
      <xdr:col>45</xdr:col>
      <xdr:colOff>177800</xdr:colOff>
      <xdr:row>41</xdr:row>
      <xdr:rowOff>120358</xdr:rowOff>
    </xdr:to>
    <xdr:cxnSp macro="">
      <xdr:nvCxnSpPr>
        <xdr:cNvPr id="137" name="直線コネクタ 136">
          <a:extLst>
            <a:ext uri="{FF2B5EF4-FFF2-40B4-BE49-F238E27FC236}">
              <a16:creationId xmlns:a16="http://schemas.microsoft.com/office/drawing/2014/main" id="{5179CBE7-32A3-4C90-874A-E828B175941F}"/>
            </a:ext>
          </a:extLst>
        </xdr:cNvPr>
        <xdr:cNvCxnSpPr/>
      </xdr:nvCxnSpPr>
      <xdr:spPr>
        <a:xfrm flipV="1">
          <a:off x="7084060" y="7150493"/>
          <a:ext cx="80518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70472</xdr:rowOff>
    </xdr:from>
    <xdr:to>
      <xdr:col>36</xdr:col>
      <xdr:colOff>165100</xdr:colOff>
      <xdr:row>42</xdr:row>
      <xdr:rowOff>622</xdr:rowOff>
    </xdr:to>
    <xdr:sp macro="" textlink="">
      <xdr:nvSpPr>
        <xdr:cNvPr id="138" name="楕円 137">
          <a:extLst>
            <a:ext uri="{FF2B5EF4-FFF2-40B4-BE49-F238E27FC236}">
              <a16:creationId xmlns:a16="http://schemas.microsoft.com/office/drawing/2014/main" id="{8E6AE7BF-9924-4FB2-B955-8C19D3B03051}"/>
            </a:ext>
          </a:extLst>
        </xdr:cNvPr>
        <xdr:cNvSpPr/>
      </xdr:nvSpPr>
      <xdr:spPr>
        <a:xfrm>
          <a:off x="6231890" y="709801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120358</xdr:rowOff>
    </xdr:from>
    <xdr:to>
      <xdr:col>41</xdr:col>
      <xdr:colOff>50800</xdr:colOff>
      <xdr:row>41</xdr:row>
      <xdr:rowOff>121272</xdr:rowOff>
    </xdr:to>
    <xdr:cxnSp macro="">
      <xdr:nvCxnSpPr>
        <xdr:cNvPr id="139" name="直線コネクタ 138">
          <a:extLst>
            <a:ext uri="{FF2B5EF4-FFF2-40B4-BE49-F238E27FC236}">
              <a16:creationId xmlns:a16="http://schemas.microsoft.com/office/drawing/2014/main" id="{98FD2559-5530-43C5-8C63-05D3811C6438}"/>
            </a:ext>
          </a:extLst>
        </xdr:cNvPr>
        <xdr:cNvCxnSpPr/>
      </xdr:nvCxnSpPr>
      <xdr:spPr>
        <a:xfrm flipV="1">
          <a:off x="6286500" y="7151713"/>
          <a:ext cx="79756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1946BA36-A011-4D69-B1D1-64E084B5B8DC}"/>
            </a:ext>
          </a:extLst>
        </xdr:cNvPr>
        <xdr:cNvSpPr txBox="1"/>
      </xdr:nvSpPr>
      <xdr:spPr>
        <a:xfrm>
          <a:off x="8454467" y="668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710BADED-EE58-485A-BBFE-F2D9E38901BA}"/>
            </a:ext>
          </a:extLst>
        </xdr:cNvPr>
        <xdr:cNvSpPr txBox="1"/>
      </xdr:nvSpPr>
      <xdr:spPr>
        <a:xfrm>
          <a:off x="7673417" y="668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7099A88D-19FD-4808-8A3C-1B3C061FC25E}"/>
            </a:ext>
          </a:extLst>
        </xdr:cNvPr>
        <xdr:cNvSpPr txBox="1"/>
      </xdr:nvSpPr>
      <xdr:spPr>
        <a:xfrm>
          <a:off x="6866332" y="670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7CA74B91-F351-4135-9310-42656A3275ED}"/>
            </a:ext>
          </a:extLst>
        </xdr:cNvPr>
        <xdr:cNvSpPr txBox="1"/>
      </xdr:nvSpPr>
      <xdr:spPr>
        <a:xfrm>
          <a:off x="6068772" y="670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160914</xdr:rowOff>
    </xdr:from>
    <xdr:ext cx="469744" cy="259045"/>
    <xdr:sp macro="" textlink="">
      <xdr:nvSpPr>
        <xdr:cNvPr id="144" name="n_1mainValue【道路】&#10;一人当たり延長">
          <a:extLst>
            <a:ext uri="{FF2B5EF4-FFF2-40B4-BE49-F238E27FC236}">
              <a16:creationId xmlns:a16="http://schemas.microsoft.com/office/drawing/2014/main" id="{F63506D3-AF77-434F-9B15-93851AC4947E}"/>
            </a:ext>
          </a:extLst>
        </xdr:cNvPr>
        <xdr:cNvSpPr txBox="1"/>
      </xdr:nvSpPr>
      <xdr:spPr>
        <a:xfrm>
          <a:off x="8454467" y="719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161065</xdr:rowOff>
    </xdr:from>
    <xdr:ext cx="469744" cy="259045"/>
    <xdr:sp macro="" textlink="">
      <xdr:nvSpPr>
        <xdr:cNvPr id="145" name="n_2mainValue【道路】&#10;一人当たり延長">
          <a:extLst>
            <a:ext uri="{FF2B5EF4-FFF2-40B4-BE49-F238E27FC236}">
              <a16:creationId xmlns:a16="http://schemas.microsoft.com/office/drawing/2014/main" id="{F20C9E94-4E01-4554-A8F3-BDA2BDB44B85}"/>
            </a:ext>
          </a:extLst>
        </xdr:cNvPr>
        <xdr:cNvSpPr txBox="1"/>
      </xdr:nvSpPr>
      <xdr:spPr>
        <a:xfrm>
          <a:off x="7673417" y="719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162285</xdr:rowOff>
    </xdr:from>
    <xdr:ext cx="469744" cy="259045"/>
    <xdr:sp macro="" textlink="">
      <xdr:nvSpPr>
        <xdr:cNvPr id="146" name="n_3mainValue【道路】&#10;一人当たり延長">
          <a:extLst>
            <a:ext uri="{FF2B5EF4-FFF2-40B4-BE49-F238E27FC236}">
              <a16:creationId xmlns:a16="http://schemas.microsoft.com/office/drawing/2014/main" id="{7D98B63B-3CC2-4589-A05E-56168DF22F0C}"/>
            </a:ext>
          </a:extLst>
        </xdr:cNvPr>
        <xdr:cNvSpPr txBox="1"/>
      </xdr:nvSpPr>
      <xdr:spPr>
        <a:xfrm>
          <a:off x="6866332" y="7193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163199</xdr:rowOff>
    </xdr:from>
    <xdr:ext cx="469744" cy="259045"/>
    <xdr:sp macro="" textlink="">
      <xdr:nvSpPr>
        <xdr:cNvPr id="147" name="n_4mainValue【道路】&#10;一人当たり延長">
          <a:extLst>
            <a:ext uri="{FF2B5EF4-FFF2-40B4-BE49-F238E27FC236}">
              <a16:creationId xmlns:a16="http://schemas.microsoft.com/office/drawing/2014/main" id="{369AD5D4-8469-4F92-892D-EEB0E57DA6C6}"/>
            </a:ext>
          </a:extLst>
        </xdr:cNvPr>
        <xdr:cNvSpPr txBox="1"/>
      </xdr:nvSpPr>
      <xdr:spPr>
        <a:xfrm>
          <a:off x="6068772" y="7194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2BDB271E-1D51-40DB-955C-81FA72E233CB}"/>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C962679E-4E96-495C-B2A6-F177E8915B6D}"/>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6271D42-1959-477D-A8BD-66C368D177CF}"/>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D0ED1E5-27CF-4A29-BC10-D5F6ADDB39B0}"/>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6B3C3CD0-995B-4D7F-83A7-84BA294C2C09}"/>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AB6BCCC7-11CA-44FC-98B0-407F64F829BD}"/>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877F54BD-7665-4560-8AE9-D704D520F94B}"/>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A96EC6EF-C63E-451D-8A9F-362C72867384}"/>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76D92AC2-84F2-4BAF-9BC8-A7A53DDF9676}"/>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ADE01F9D-6A06-4996-9612-C7C2DB6D2BFB}"/>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BA7AA5E7-507A-4EB7-BDF9-BECD6D1C68A9}"/>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86F0ADE-DFDD-45D9-8674-08CCB6A0B1D3}"/>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68307AE3-DC2B-45EE-8DED-A739E0A69C50}"/>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43D6E8B3-1A89-4131-8D73-C15CF9872C41}"/>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2BB66976-A10F-4779-965B-6B1D5D23CE1F}"/>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61A7AE32-FF9F-42A2-8655-62172D553838}"/>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7586D2D1-13E3-45F8-A378-4E6A3240F3B1}"/>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6BFC0CB9-B85D-4E4D-A73F-ECD3ABD0B0E0}"/>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B2B2C4B1-5C29-441F-BDF4-929DA6A8F8F0}"/>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3667B61C-1FC0-4324-BDA4-6C3115C9D8DE}"/>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2AD580DD-B685-461A-876E-3C10E1F52F47}"/>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70C32BAE-5D69-474D-BE99-6CDFB49B4735}"/>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D1031B9B-BC19-472B-8DEB-65E6A9EF85F6}"/>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AB6DCC5B-758B-4F69-A0C8-5E1378806948}"/>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2ABD583E-651F-4052-8191-0817C8C2A471}"/>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A5ED9336-9F59-46B5-952A-28EA8100FBFF}"/>
            </a:ext>
          </a:extLst>
        </xdr:cNvPr>
        <xdr:cNvCxnSpPr/>
      </xdr:nvCxnSpPr>
      <xdr:spPr>
        <a:xfrm flipV="1">
          <a:off x="4173855" y="9630319"/>
          <a:ext cx="0" cy="1345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544D8771-FAAA-407E-9C34-E7D4C8D518AF}"/>
            </a:ext>
          </a:extLst>
        </xdr:cNvPr>
        <xdr:cNvSpPr txBox="1"/>
      </xdr:nvSpPr>
      <xdr:spPr>
        <a:xfrm>
          <a:off x="4212590" y="10981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43BE3CCA-3640-4FA6-AE2C-E2AF0FB7C249}"/>
            </a:ext>
          </a:extLst>
        </xdr:cNvPr>
        <xdr:cNvCxnSpPr/>
      </xdr:nvCxnSpPr>
      <xdr:spPr>
        <a:xfrm>
          <a:off x="4112260" y="10976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D6E6B10F-8163-45D8-B20B-489644F23B00}"/>
            </a:ext>
          </a:extLst>
        </xdr:cNvPr>
        <xdr:cNvSpPr txBox="1"/>
      </xdr:nvSpPr>
      <xdr:spPr>
        <a:xfrm>
          <a:off x="421259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7C71272D-7A42-4F8F-8F61-00D40316B516}"/>
            </a:ext>
          </a:extLst>
        </xdr:cNvPr>
        <xdr:cNvCxnSpPr/>
      </xdr:nvCxnSpPr>
      <xdr:spPr>
        <a:xfrm>
          <a:off x="4112260" y="96303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DEADBD08-1E51-41B7-B8C8-656BB45829A4}"/>
            </a:ext>
          </a:extLst>
        </xdr:cNvPr>
        <xdr:cNvSpPr txBox="1"/>
      </xdr:nvSpPr>
      <xdr:spPr>
        <a:xfrm>
          <a:off x="4212590" y="10296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CF9F6435-1769-4295-B4CD-8DC523FD0A57}"/>
            </a:ext>
          </a:extLst>
        </xdr:cNvPr>
        <xdr:cNvSpPr/>
      </xdr:nvSpPr>
      <xdr:spPr>
        <a:xfrm>
          <a:off x="4131310" y="1044547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02AD0EA1-AADF-4A89-9A80-E143207A1003}"/>
            </a:ext>
          </a:extLst>
        </xdr:cNvPr>
        <xdr:cNvSpPr/>
      </xdr:nvSpPr>
      <xdr:spPr>
        <a:xfrm>
          <a:off x="3388360" y="104218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7C180E98-799B-457E-897C-64042F15FFDD}"/>
            </a:ext>
          </a:extLst>
        </xdr:cNvPr>
        <xdr:cNvSpPr/>
      </xdr:nvSpPr>
      <xdr:spPr>
        <a:xfrm>
          <a:off x="2571750" y="1041799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65739EEC-47FA-4711-BBAD-1728A051E807}"/>
            </a:ext>
          </a:extLst>
        </xdr:cNvPr>
        <xdr:cNvSpPr/>
      </xdr:nvSpPr>
      <xdr:spPr>
        <a:xfrm>
          <a:off x="1774190" y="1039104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437A6609-B222-4080-BBC7-F408E0564141}"/>
            </a:ext>
          </a:extLst>
        </xdr:cNvPr>
        <xdr:cNvSpPr/>
      </xdr:nvSpPr>
      <xdr:spPr>
        <a:xfrm>
          <a:off x="988060" y="1037199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71B228A-9261-481A-90EE-DA90E6DD4676}"/>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41F8882-847F-4132-848A-BA8B49A874FD}"/>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24BB494-4CBA-4AA4-86A7-719822A72942}"/>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31D06A5-7291-48D8-8008-C46E1E5B7F25}"/>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BBB40ADF-1364-4D20-9EF8-E60A17D7CD57}"/>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112485</xdr:rowOff>
    </xdr:from>
    <xdr:to>
      <xdr:col>24</xdr:col>
      <xdr:colOff>114300</xdr:colOff>
      <xdr:row>62</xdr:row>
      <xdr:rowOff>42635</xdr:rowOff>
    </xdr:to>
    <xdr:sp macro="" textlink="">
      <xdr:nvSpPr>
        <xdr:cNvPr id="189" name="楕円 188">
          <a:extLst>
            <a:ext uri="{FF2B5EF4-FFF2-40B4-BE49-F238E27FC236}">
              <a16:creationId xmlns:a16="http://schemas.microsoft.com/office/drawing/2014/main" id="{9142C668-0134-42B3-87B5-1EFFBFE888F9}"/>
            </a:ext>
          </a:extLst>
        </xdr:cNvPr>
        <xdr:cNvSpPr/>
      </xdr:nvSpPr>
      <xdr:spPr>
        <a:xfrm>
          <a:off x="4131310" y="1057093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90912</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2518FF02-7CDC-436B-B6EE-ED31CB21FA6A}"/>
            </a:ext>
          </a:extLst>
        </xdr:cNvPr>
        <xdr:cNvSpPr txBox="1"/>
      </xdr:nvSpPr>
      <xdr:spPr>
        <a:xfrm>
          <a:off x="4212590" y="1055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171269</xdr:rowOff>
    </xdr:from>
    <xdr:to>
      <xdr:col>20</xdr:col>
      <xdr:colOff>38100</xdr:colOff>
      <xdr:row>62</xdr:row>
      <xdr:rowOff>101419</xdr:rowOff>
    </xdr:to>
    <xdr:sp macro="" textlink="">
      <xdr:nvSpPr>
        <xdr:cNvPr id="191" name="楕円 190">
          <a:extLst>
            <a:ext uri="{FF2B5EF4-FFF2-40B4-BE49-F238E27FC236}">
              <a16:creationId xmlns:a16="http://schemas.microsoft.com/office/drawing/2014/main" id="{FD88B281-EC54-4C23-92B4-EFFB17DE6FF0}"/>
            </a:ext>
          </a:extLst>
        </xdr:cNvPr>
        <xdr:cNvSpPr/>
      </xdr:nvSpPr>
      <xdr:spPr>
        <a:xfrm>
          <a:off x="3388360" y="1063352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163285</xdr:rowOff>
    </xdr:from>
    <xdr:to>
      <xdr:col>24</xdr:col>
      <xdr:colOff>63500</xdr:colOff>
      <xdr:row>62</xdr:row>
      <xdr:rowOff>50619</xdr:rowOff>
    </xdr:to>
    <xdr:cxnSp macro="">
      <xdr:nvCxnSpPr>
        <xdr:cNvPr id="192" name="直線コネクタ 191">
          <a:extLst>
            <a:ext uri="{FF2B5EF4-FFF2-40B4-BE49-F238E27FC236}">
              <a16:creationId xmlns:a16="http://schemas.microsoft.com/office/drawing/2014/main" id="{8ACC875B-BCDC-4166-BE95-C0AB70A271EE}"/>
            </a:ext>
          </a:extLst>
        </xdr:cNvPr>
        <xdr:cNvCxnSpPr/>
      </xdr:nvCxnSpPr>
      <xdr:spPr>
        <a:xfrm flipV="1">
          <a:off x="3431540" y="10623640"/>
          <a:ext cx="742950" cy="60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156573</xdr:rowOff>
    </xdr:from>
    <xdr:to>
      <xdr:col>15</xdr:col>
      <xdr:colOff>101600</xdr:colOff>
      <xdr:row>62</xdr:row>
      <xdr:rowOff>86723</xdr:rowOff>
    </xdr:to>
    <xdr:sp macro="" textlink="">
      <xdr:nvSpPr>
        <xdr:cNvPr id="193" name="楕円 192">
          <a:extLst>
            <a:ext uri="{FF2B5EF4-FFF2-40B4-BE49-F238E27FC236}">
              <a16:creationId xmlns:a16="http://schemas.microsoft.com/office/drawing/2014/main" id="{860B6980-0515-4CDF-A89F-2AA8A0EF740F}"/>
            </a:ext>
          </a:extLst>
        </xdr:cNvPr>
        <xdr:cNvSpPr/>
      </xdr:nvSpPr>
      <xdr:spPr>
        <a:xfrm>
          <a:off x="2571750" y="1061692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35923</xdr:rowOff>
    </xdr:from>
    <xdr:to>
      <xdr:col>19</xdr:col>
      <xdr:colOff>177800</xdr:colOff>
      <xdr:row>62</xdr:row>
      <xdr:rowOff>50619</xdr:rowOff>
    </xdr:to>
    <xdr:cxnSp macro="">
      <xdr:nvCxnSpPr>
        <xdr:cNvPr id="194" name="直線コネクタ 193">
          <a:extLst>
            <a:ext uri="{FF2B5EF4-FFF2-40B4-BE49-F238E27FC236}">
              <a16:creationId xmlns:a16="http://schemas.microsoft.com/office/drawing/2014/main" id="{EC3FFB32-476B-4E67-91F3-11702FF85BB9}"/>
            </a:ext>
          </a:extLst>
        </xdr:cNvPr>
        <xdr:cNvCxnSpPr/>
      </xdr:nvCxnSpPr>
      <xdr:spPr>
        <a:xfrm>
          <a:off x="2626360" y="10665823"/>
          <a:ext cx="80518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141877</xdr:rowOff>
    </xdr:from>
    <xdr:to>
      <xdr:col>10</xdr:col>
      <xdr:colOff>165100</xdr:colOff>
      <xdr:row>62</xdr:row>
      <xdr:rowOff>72027</xdr:rowOff>
    </xdr:to>
    <xdr:sp macro="" textlink="">
      <xdr:nvSpPr>
        <xdr:cNvPr id="195" name="楕円 194">
          <a:extLst>
            <a:ext uri="{FF2B5EF4-FFF2-40B4-BE49-F238E27FC236}">
              <a16:creationId xmlns:a16="http://schemas.microsoft.com/office/drawing/2014/main" id="{267C5CA6-8E8D-4DCA-8C4F-21DE73B71B46}"/>
            </a:ext>
          </a:extLst>
        </xdr:cNvPr>
        <xdr:cNvSpPr/>
      </xdr:nvSpPr>
      <xdr:spPr>
        <a:xfrm>
          <a:off x="1774190" y="10598422"/>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21227</xdr:rowOff>
    </xdr:from>
    <xdr:to>
      <xdr:col>15</xdr:col>
      <xdr:colOff>50800</xdr:colOff>
      <xdr:row>62</xdr:row>
      <xdr:rowOff>35923</xdr:rowOff>
    </xdr:to>
    <xdr:cxnSp macro="">
      <xdr:nvCxnSpPr>
        <xdr:cNvPr id="196" name="直線コネクタ 195">
          <a:extLst>
            <a:ext uri="{FF2B5EF4-FFF2-40B4-BE49-F238E27FC236}">
              <a16:creationId xmlns:a16="http://schemas.microsoft.com/office/drawing/2014/main" id="{01B455C7-52BB-4C0B-937B-69851DE06761}"/>
            </a:ext>
          </a:extLst>
        </xdr:cNvPr>
        <xdr:cNvCxnSpPr/>
      </xdr:nvCxnSpPr>
      <xdr:spPr>
        <a:xfrm>
          <a:off x="1828800" y="10647317"/>
          <a:ext cx="79756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169635</xdr:rowOff>
    </xdr:from>
    <xdr:to>
      <xdr:col>6</xdr:col>
      <xdr:colOff>38100</xdr:colOff>
      <xdr:row>62</xdr:row>
      <xdr:rowOff>99785</xdr:rowOff>
    </xdr:to>
    <xdr:sp macro="" textlink="">
      <xdr:nvSpPr>
        <xdr:cNvPr id="197" name="楕円 196">
          <a:extLst>
            <a:ext uri="{FF2B5EF4-FFF2-40B4-BE49-F238E27FC236}">
              <a16:creationId xmlns:a16="http://schemas.microsoft.com/office/drawing/2014/main" id="{FEA3F72E-95B1-4884-9A03-261F15962EEF}"/>
            </a:ext>
          </a:extLst>
        </xdr:cNvPr>
        <xdr:cNvSpPr/>
      </xdr:nvSpPr>
      <xdr:spPr>
        <a:xfrm>
          <a:off x="988060" y="1063189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21227</xdr:rowOff>
    </xdr:from>
    <xdr:to>
      <xdr:col>10</xdr:col>
      <xdr:colOff>114300</xdr:colOff>
      <xdr:row>62</xdr:row>
      <xdr:rowOff>48985</xdr:rowOff>
    </xdr:to>
    <xdr:cxnSp macro="">
      <xdr:nvCxnSpPr>
        <xdr:cNvPr id="198" name="直線コネクタ 197">
          <a:extLst>
            <a:ext uri="{FF2B5EF4-FFF2-40B4-BE49-F238E27FC236}">
              <a16:creationId xmlns:a16="http://schemas.microsoft.com/office/drawing/2014/main" id="{6ACF3E8C-AC30-415F-B55F-97241BA41DBA}"/>
            </a:ext>
          </a:extLst>
        </xdr:cNvPr>
        <xdr:cNvCxnSpPr/>
      </xdr:nvCxnSpPr>
      <xdr:spPr>
        <a:xfrm flipV="1">
          <a:off x="1031240" y="10647317"/>
          <a:ext cx="797560" cy="3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85289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1B2D028-106B-4DF0-A54C-0A952A9E4640}"/>
            </a:ext>
          </a:extLst>
        </xdr:cNvPr>
        <xdr:cNvSpPr txBox="1"/>
      </xdr:nvSpPr>
      <xdr:spPr>
        <a:xfrm>
          <a:off x="3239144" y="10202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73858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567BAFBA-7FC4-407B-B425-3CFACC0C8EB8}"/>
            </a:ext>
          </a:extLst>
        </xdr:cNvPr>
        <xdr:cNvSpPr txBox="1"/>
      </xdr:nvSpPr>
      <xdr:spPr>
        <a:xfrm>
          <a:off x="24390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D7C08F26-73FC-4E58-A76A-AD66F1C8784D}"/>
            </a:ext>
          </a:extLst>
        </xdr:cNvPr>
        <xdr:cNvSpPr txBox="1"/>
      </xdr:nvSpPr>
      <xdr:spPr>
        <a:xfrm>
          <a:off x="1641484" y="1017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29771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3ECA34AB-6001-408E-851D-BE869EBFFFD2}"/>
            </a:ext>
          </a:extLst>
        </xdr:cNvPr>
        <xdr:cNvSpPr txBox="1"/>
      </xdr:nvSpPr>
      <xdr:spPr>
        <a:xfrm>
          <a:off x="855354" y="10143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92546</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BCC7B78A-9DC5-4918-91EC-D5418479E743}"/>
            </a:ext>
          </a:extLst>
        </xdr:cNvPr>
        <xdr:cNvSpPr txBox="1"/>
      </xdr:nvSpPr>
      <xdr:spPr>
        <a:xfrm>
          <a:off x="3239144" y="10726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77850</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7712382B-D860-4866-A5DD-755D1D0FA0B7}"/>
            </a:ext>
          </a:extLst>
        </xdr:cNvPr>
        <xdr:cNvSpPr txBox="1"/>
      </xdr:nvSpPr>
      <xdr:spPr>
        <a:xfrm>
          <a:off x="2439044" y="1070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63154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7ED2E193-777B-44B6-BCF6-C7C598B863E4}"/>
            </a:ext>
          </a:extLst>
        </xdr:cNvPr>
        <xdr:cNvSpPr txBox="1"/>
      </xdr:nvSpPr>
      <xdr:spPr>
        <a:xfrm>
          <a:off x="1641484" y="10689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90912</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13324109-F25B-4B13-B6CB-DFB7FFEDC403}"/>
            </a:ext>
          </a:extLst>
        </xdr:cNvPr>
        <xdr:cNvSpPr txBox="1"/>
      </xdr:nvSpPr>
      <xdr:spPr>
        <a:xfrm>
          <a:off x="855354" y="1072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9A35999E-5D00-4A05-AF50-5C2695010DF4}"/>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600CB807-05B6-49D7-BDFF-111E69F3ADEE}"/>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9FA21B74-F9BA-4F63-99BD-27DCB908537D}"/>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F70AAAD4-1B9D-4C61-ACD1-1770122BEEEA}"/>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C3FB4D3-AFE1-47AD-AA67-C9937620113A}"/>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39C0D714-38E2-4551-A257-5087D2F22084}"/>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D9208804-BF2E-4A0D-9906-63DB39F083E8}"/>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9589071D-F943-43A6-AF9B-6CEDA0B06CAC}"/>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70DF13FD-B01C-4BBE-B3E0-9D8EA21C2B6A}"/>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4CF6CA54-7509-4AB6-88CB-5F5593CC25CF}"/>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3195BDD7-A671-440F-850F-1B51DEB39281}"/>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7C672266-056E-4311-94DD-43414B0927E1}"/>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E708FBB1-7FAD-407D-B5DE-67B5B201BDAC}"/>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F00CBEA1-78BA-43DE-B275-D54067D2BEFE}"/>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567D3139-E26F-4FB0-AE21-171827DEB813}"/>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584C8D86-748A-460E-8BF2-B701B5DEC546}"/>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8750ADF5-07E0-48E1-B2AA-00DCDA32B0CA}"/>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964357DA-F426-4F1C-BEA3-8AA38A5CC810}"/>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51409872-2820-4D3A-9012-B2FDFC6D75BB}"/>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2232BDB8-F31C-453E-B5D2-718C6362E9C8}"/>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640BECA5-D96D-4A56-914E-C009828FAD16}"/>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DF416608-0C85-411F-AB4F-B86E5854DC22}"/>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72ECC425-BF11-4196-8396-20340AA446C1}"/>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47520FF1-4232-4DFB-AEB8-901E38B2B908}"/>
            </a:ext>
          </a:extLst>
        </xdr:cNvPr>
        <xdr:cNvCxnSpPr/>
      </xdr:nvCxnSpPr>
      <xdr:spPr>
        <a:xfrm flipV="1">
          <a:off x="9429115" y="9604022"/>
          <a:ext cx="0" cy="143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2370FBE9-F02D-4F70-A036-8CC07A79BACE}"/>
            </a:ext>
          </a:extLst>
        </xdr:cNvPr>
        <xdr:cNvSpPr txBox="1"/>
      </xdr:nvSpPr>
      <xdr:spPr>
        <a:xfrm>
          <a:off x="946785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BCD3E3EA-2BF9-4188-B3EF-0FA92E3E077B}"/>
            </a:ext>
          </a:extLst>
        </xdr:cNvPr>
        <xdr:cNvCxnSpPr/>
      </xdr:nvCxnSpPr>
      <xdr:spPr>
        <a:xfrm>
          <a:off x="9356090" y="1104299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682515AF-7EB4-407D-B893-4533A1C17208}"/>
            </a:ext>
          </a:extLst>
        </xdr:cNvPr>
        <xdr:cNvSpPr txBox="1"/>
      </xdr:nvSpPr>
      <xdr:spPr>
        <a:xfrm>
          <a:off x="946785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BA41AD23-2788-45F9-B548-33CDB655BA40}"/>
            </a:ext>
          </a:extLst>
        </xdr:cNvPr>
        <xdr:cNvCxnSpPr/>
      </xdr:nvCxnSpPr>
      <xdr:spPr>
        <a:xfrm>
          <a:off x="9356090" y="960402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B806E636-E913-4FBC-B276-ED07A3C5AC02}"/>
            </a:ext>
          </a:extLst>
        </xdr:cNvPr>
        <xdr:cNvSpPr txBox="1"/>
      </xdr:nvSpPr>
      <xdr:spPr>
        <a:xfrm>
          <a:off x="9467850" y="107129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C7CE2453-6100-4167-8B1B-E9187D21CF5C}"/>
            </a:ext>
          </a:extLst>
        </xdr:cNvPr>
        <xdr:cNvSpPr/>
      </xdr:nvSpPr>
      <xdr:spPr>
        <a:xfrm>
          <a:off x="9394190" y="1085585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7CC0F380-A04D-4A83-9C29-D04C91E4414F}"/>
            </a:ext>
          </a:extLst>
        </xdr:cNvPr>
        <xdr:cNvSpPr/>
      </xdr:nvSpPr>
      <xdr:spPr>
        <a:xfrm>
          <a:off x="8632190" y="10859787"/>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E5B40792-8031-4CDB-9E6A-65A983A40FC6}"/>
            </a:ext>
          </a:extLst>
        </xdr:cNvPr>
        <xdr:cNvSpPr/>
      </xdr:nvSpPr>
      <xdr:spPr>
        <a:xfrm>
          <a:off x="7846060" y="1085972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706C3CE8-35E6-49A7-9FFE-D1355E18A10E}"/>
            </a:ext>
          </a:extLst>
        </xdr:cNvPr>
        <xdr:cNvSpPr/>
      </xdr:nvSpPr>
      <xdr:spPr>
        <a:xfrm>
          <a:off x="7029450" y="1085633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9158A86C-A0B0-48E7-8B18-CCFBD139CC28}"/>
            </a:ext>
          </a:extLst>
        </xdr:cNvPr>
        <xdr:cNvSpPr/>
      </xdr:nvSpPr>
      <xdr:spPr>
        <a:xfrm>
          <a:off x="6231890" y="10858815"/>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6815130-C2B8-4497-8FDC-5698DFAC0E00}"/>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0FF36E5-84DE-4886-B800-2F779FCE864B}"/>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39D0E68-2403-4B9D-8E70-6FF908A2E744}"/>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B3E3166-88AB-4FFC-BF13-9ACC1382871C}"/>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02EA861-1276-4B9C-B2D1-5F91ACA896BA}"/>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8062</xdr:rowOff>
    </xdr:from>
    <xdr:to>
      <xdr:col>55</xdr:col>
      <xdr:colOff>50800</xdr:colOff>
      <xdr:row>64</xdr:row>
      <xdr:rowOff>109662</xdr:rowOff>
    </xdr:to>
    <xdr:sp macro="" textlink="">
      <xdr:nvSpPr>
        <xdr:cNvPr id="246" name="楕円 245">
          <a:extLst>
            <a:ext uri="{FF2B5EF4-FFF2-40B4-BE49-F238E27FC236}">
              <a16:creationId xmlns:a16="http://schemas.microsoft.com/office/drawing/2014/main" id="{7A35EB7B-5800-46C7-AF45-104C05764DBB}"/>
            </a:ext>
          </a:extLst>
        </xdr:cNvPr>
        <xdr:cNvSpPr/>
      </xdr:nvSpPr>
      <xdr:spPr>
        <a:xfrm>
          <a:off x="9394190" y="10982767"/>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94439</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A6407AE3-8D55-4D06-A58D-F745C84A75BB}"/>
            </a:ext>
          </a:extLst>
        </xdr:cNvPr>
        <xdr:cNvSpPr txBox="1"/>
      </xdr:nvSpPr>
      <xdr:spPr>
        <a:xfrm>
          <a:off x="9467850" y="1089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9003</xdr:rowOff>
    </xdr:from>
    <xdr:to>
      <xdr:col>50</xdr:col>
      <xdr:colOff>165100</xdr:colOff>
      <xdr:row>64</xdr:row>
      <xdr:rowOff>110603</xdr:rowOff>
    </xdr:to>
    <xdr:sp macro="" textlink="">
      <xdr:nvSpPr>
        <xdr:cNvPr id="248" name="楕円 247">
          <a:extLst>
            <a:ext uri="{FF2B5EF4-FFF2-40B4-BE49-F238E27FC236}">
              <a16:creationId xmlns:a16="http://schemas.microsoft.com/office/drawing/2014/main" id="{E9576792-AE3F-4A3C-90CC-B760DC3D6443}"/>
            </a:ext>
          </a:extLst>
        </xdr:cNvPr>
        <xdr:cNvSpPr/>
      </xdr:nvSpPr>
      <xdr:spPr>
        <a:xfrm>
          <a:off x="8632190" y="10983708"/>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58862</xdr:rowOff>
    </xdr:from>
    <xdr:to>
      <xdr:col>55</xdr:col>
      <xdr:colOff>0</xdr:colOff>
      <xdr:row>64</xdr:row>
      <xdr:rowOff>59803</xdr:rowOff>
    </xdr:to>
    <xdr:cxnSp macro="">
      <xdr:nvCxnSpPr>
        <xdr:cNvPr id="249" name="直線コネクタ 248">
          <a:extLst>
            <a:ext uri="{FF2B5EF4-FFF2-40B4-BE49-F238E27FC236}">
              <a16:creationId xmlns:a16="http://schemas.microsoft.com/office/drawing/2014/main" id="{EAF86CD7-70E4-4D35-9DE4-338F17CA4432}"/>
            </a:ext>
          </a:extLst>
        </xdr:cNvPr>
        <xdr:cNvCxnSpPr/>
      </xdr:nvCxnSpPr>
      <xdr:spPr>
        <a:xfrm flipV="1">
          <a:off x="8686800" y="11027852"/>
          <a:ext cx="742950" cy="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9024</xdr:rowOff>
    </xdr:from>
    <xdr:to>
      <xdr:col>46</xdr:col>
      <xdr:colOff>38100</xdr:colOff>
      <xdr:row>64</xdr:row>
      <xdr:rowOff>110624</xdr:rowOff>
    </xdr:to>
    <xdr:sp macro="" textlink="">
      <xdr:nvSpPr>
        <xdr:cNvPr id="250" name="楕円 249">
          <a:extLst>
            <a:ext uri="{FF2B5EF4-FFF2-40B4-BE49-F238E27FC236}">
              <a16:creationId xmlns:a16="http://schemas.microsoft.com/office/drawing/2014/main" id="{C983E075-37A1-4B5E-A13E-5607620CC896}"/>
            </a:ext>
          </a:extLst>
        </xdr:cNvPr>
        <xdr:cNvSpPr/>
      </xdr:nvSpPr>
      <xdr:spPr>
        <a:xfrm>
          <a:off x="7846060" y="1098372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59803</xdr:rowOff>
    </xdr:from>
    <xdr:to>
      <xdr:col>50</xdr:col>
      <xdr:colOff>114300</xdr:colOff>
      <xdr:row>64</xdr:row>
      <xdr:rowOff>59824</xdr:rowOff>
    </xdr:to>
    <xdr:cxnSp macro="">
      <xdr:nvCxnSpPr>
        <xdr:cNvPr id="251" name="直線コネクタ 250">
          <a:extLst>
            <a:ext uri="{FF2B5EF4-FFF2-40B4-BE49-F238E27FC236}">
              <a16:creationId xmlns:a16="http://schemas.microsoft.com/office/drawing/2014/main" id="{21516495-299A-4650-9403-9EA86435B1E4}"/>
            </a:ext>
          </a:extLst>
        </xdr:cNvPr>
        <xdr:cNvCxnSpPr/>
      </xdr:nvCxnSpPr>
      <xdr:spPr>
        <a:xfrm flipV="1">
          <a:off x="7889240" y="11028793"/>
          <a:ext cx="797560" cy="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9241</xdr:rowOff>
    </xdr:from>
    <xdr:to>
      <xdr:col>41</xdr:col>
      <xdr:colOff>101600</xdr:colOff>
      <xdr:row>64</xdr:row>
      <xdr:rowOff>110841</xdr:rowOff>
    </xdr:to>
    <xdr:sp macro="" textlink="">
      <xdr:nvSpPr>
        <xdr:cNvPr id="252" name="楕円 251">
          <a:extLst>
            <a:ext uri="{FF2B5EF4-FFF2-40B4-BE49-F238E27FC236}">
              <a16:creationId xmlns:a16="http://schemas.microsoft.com/office/drawing/2014/main" id="{C8D4A994-C230-447A-8C96-C9A8DCB993AF}"/>
            </a:ext>
          </a:extLst>
        </xdr:cNvPr>
        <xdr:cNvSpPr/>
      </xdr:nvSpPr>
      <xdr:spPr>
        <a:xfrm>
          <a:off x="7029450" y="1098394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59824</xdr:rowOff>
    </xdr:from>
    <xdr:to>
      <xdr:col>45</xdr:col>
      <xdr:colOff>177800</xdr:colOff>
      <xdr:row>64</xdr:row>
      <xdr:rowOff>60041</xdr:rowOff>
    </xdr:to>
    <xdr:cxnSp macro="">
      <xdr:nvCxnSpPr>
        <xdr:cNvPr id="253" name="直線コネクタ 252">
          <a:extLst>
            <a:ext uri="{FF2B5EF4-FFF2-40B4-BE49-F238E27FC236}">
              <a16:creationId xmlns:a16="http://schemas.microsoft.com/office/drawing/2014/main" id="{BA9B4D68-4734-4576-A1AD-69B8EF00C08D}"/>
            </a:ext>
          </a:extLst>
        </xdr:cNvPr>
        <xdr:cNvCxnSpPr/>
      </xdr:nvCxnSpPr>
      <xdr:spPr>
        <a:xfrm flipV="1">
          <a:off x="7084060" y="11028814"/>
          <a:ext cx="80518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9962</xdr:rowOff>
    </xdr:from>
    <xdr:to>
      <xdr:col>36</xdr:col>
      <xdr:colOff>165100</xdr:colOff>
      <xdr:row>64</xdr:row>
      <xdr:rowOff>111562</xdr:rowOff>
    </xdr:to>
    <xdr:sp macro="" textlink="">
      <xdr:nvSpPr>
        <xdr:cNvPr id="254" name="楕円 253">
          <a:extLst>
            <a:ext uri="{FF2B5EF4-FFF2-40B4-BE49-F238E27FC236}">
              <a16:creationId xmlns:a16="http://schemas.microsoft.com/office/drawing/2014/main" id="{0B0F8CC4-F6CB-43E0-902E-DE4E37B75A6B}"/>
            </a:ext>
          </a:extLst>
        </xdr:cNvPr>
        <xdr:cNvSpPr/>
      </xdr:nvSpPr>
      <xdr:spPr>
        <a:xfrm>
          <a:off x="6231890" y="10984667"/>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60041</xdr:rowOff>
    </xdr:from>
    <xdr:to>
      <xdr:col>41</xdr:col>
      <xdr:colOff>50800</xdr:colOff>
      <xdr:row>64</xdr:row>
      <xdr:rowOff>60762</xdr:rowOff>
    </xdr:to>
    <xdr:cxnSp macro="">
      <xdr:nvCxnSpPr>
        <xdr:cNvPr id="255" name="直線コネクタ 254">
          <a:extLst>
            <a:ext uri="{FF2B5EF4-FFF2-40B4-BE49-F238E27FC236}">
              <a16:creationId xmlns:a16="http://schemas.microsoft.com/office/drawing/2014/main" id="{37252AAA-B69F-4639-B31A-F4197AEA9E69}"/>
            </a:ext>
          </a:extLst>
        </xdr:cNvPr>
        <xdr:cNvCxnSpPr/>
      </xdr:nvCxnSpPr>
      <xdr:spPr>
        <a:xfrm flipV="1">
          <a:off x="6286500" y="11029031"/>
          <a:ext cx="797560" cy="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2AF2C1C7-95C8-4972-B77D-6831B82A78C9}"/>
            </a:ext>
          </a:extLst>
        </xdr:cNvPr>
        <xdr:cNvSpPr txBox="1"/>
      </xdr:nvSpPr>
      <xdr:spPr>
        <a:xfrm>
          <a:off x="8401265" y="10640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95518766-B5BC-458D-AA6D-4FFB7E955CD3}"/>
            </a:ext>
          </a:extLst>
        </xdr:cNvPr>
        <xdr:cNvSpPr txBox="1"/>
      </xdr:nvSpPr>
      <xdr:spPr>
        <a:xfrm>
          <a:off x="7610690" y="1064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41729624-9298-4899-BC58-E815DB8C4774}"/>
            </a:ext>
          </a:extLst>
        </xdr:cNvPr>
        <xdr:cNvSpPr txBox="1"/>
      </xdr:nvSpPr>
      <xdr:spPr>
        <a:xfrm>
          <a:off x="6822655" y="10637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E17449DF-6C9A-4936-A621-C30BD9846A66}"/>
            </a:ext>
          </a:extLst>
        </xdr:cNvPr>
        <xdr:cNvSpPr txBox="1"/>
      </xdr:nvSpPr>
      <xdr:spPr>
        <a:xfrm>
          <a:off x="6007950" y="106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101730</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B65349D4-7799-4DD2-9650-3A4567C9565F}"/>
            </a:ext>
          </a:extLst>
        </xdr:cNvPr>
        <xdr:cNvSpPr txBox="1"/>
      </xdr:nvSpPr>
      <xdr:spPr>
        <a:xfrm>
          <a:off x="8422151" y="1107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101751</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CB0E6803-A989-497E-A3B4-3A3E653452BD}"/>
            </a:ext>
          </a:extLst>
        </xdr:cNvPr>
        <xdr:cNvSpPr txBox="1"/>
      </xdr:nvSpPr>
      <xdr:spPr>
        <a:xfrm>
          <a:off x="7641101" y="1107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101968</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F17BA295-2F4B-4EFF-8D39-89B888870ADC}"/>
            </a:ext>
          </a:extLst>
        </xdr:cNvPr>
        <xdr:cNvSpPr txBox="1"/>
      </xdr:nvSpPr>
      <xdr:spPr>
        <a:xfrm>
          <a:off x="6854971" y="1107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102689</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625EAD70-C786-455A-9721-E25905377E97}"/>
            </a:ext>
          </a:extLst>
        </xdr:cNvPr>
        <xdr:cNvSpPr txBox="1"/>
      </xdr:nvSpPr>
      <xdr:spPr>
        <a:xfrm>
          <a:off x="6038361" y="1107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F51B1E7D-F967-4F23-A95B-F48882FCD988}"/>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616EF747-048B-4384-B66B-8A44E4E65E93}"/>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FEB6873B-F65A-478E-9F06-397F84A7760A}"/>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DB3FA42-B432-4D7E-AFE8-4149FD9EAE53}"/>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FEBC679D-1839-4670-B31D-7A4C9C8D6F26}"/>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E710C148-484B-4052-9AC9-33ED804536F5}"/>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F24959D5-4968-4C17-8A0C-ADBEC3CCE6AE}"/>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90403821-728E-4030-8703-3BD477A4B712}"/>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D7E1F31F-1842-4ECA-8307-2C5C337B1B4A}"/>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B588CE6F-9116-4EE3-BD66-73A44103330F}"/>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CCB8F95A-6A5A-46EE-8162-239F4644E627}"/>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D76479F3-C0E1-4492-81F0-C55F87D8F7C0}"/>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5CACA740-51B2-4DC0-9DDB-1E53340BF8EA}"/>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23D3316E-F4D2-479A-AA08-73EEC0F40947}"/>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D8C319CD-4310-48F1-9DF0-031970C348DD}"/>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435D5D69-8735-4BCA-940D-01705C4876EC}"/>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909223CF-557B-4933-A1F5-7263F435C7ED}"/>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8DD5D510-3293-48DB-91BE-0D787607D3D7}"/>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986813ED-9B37-4CF0-A151-F86E955DAA7B}"/>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25FECC6F-65D5-4114-9C51-5D91F4E885C0}"/>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A44DAEC6-BBE7-43BF-A867-9563DA7FA15E}"/>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806A06D7-8DE0-4A43-9F96-7E4EAD67623E}"/>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DFB13822-B1F7-481A-AEBB-0DA2F9D0EDD0}"/>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3F5109D3-50CB-4143-AE5A-A0DC514241A6}"/>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DFC9FCA8-3E31-45B1-9AF6-D0906FBE9160}"/>
            </a:ext>
          </a:extLst>
        </xdr:cNvPr>
        <xdr:cNvCxnSpPr/>
      </xdr:nvCxnSpPr>
      <xdr:spPr>
        <a:xfrm flipV="1">
          <a:off x="4173855"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B9E12C98-8F75-4B91-AFA5-A99A09865811}"/>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91A98F73-6E84-4460-90BD-9B1E7DD25D81}"/>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ED0B163D-4E72-4BEC-83B7-D1323870E000}"/>
            </a:ext>
          </a:extLst>
        </xdr:cNvPr>
        <xdr:cNvSpPr txBox="1"/>
      </xdr:nvSpPr>
      <xdr:spPr>
        <a:xfrm>
          <a:off x="421259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17CC269C-476E-49B4-8946-EE9A7BD9636C}"/>
            </a:ext>
          </a:extLst>
        </xdr:cNvPr>
        <xdr:cNvCxnSpPr/>
      </xdr:nvCxnSpPr>
      <xdr:spPr>
        <a:xfrm>
          <a:off x="4112260" y="1326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76216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DC7A5A44-6235-4560-991F-C85F5C80C256}"/>
            </a:ext>
          </a:extLst>
        </xdr:cNvPr>
        <xdr:cNvSpPr txBox="1"/>
      </xdr:nvSpPr>
      <xdr:spPr>
        <a:xfrm>
          <a:off x="4212590" y="14135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EBC17B4A-5467-4B62-9D74-E4BF7453A363}"/>
            </a:ext>
          </a:extLst>
        </xdr:cNvPr>
        <xdr:cNvSpPr/>
      </xdr:nvSpPr>
      <xdr:spPr>
        <a:xfrm>
          <a:off x="4131310" y="141528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109D1BDE-333F-413D-9AB1-E5F00CD2E0FE}"/>
            </a:ext>
          </a:extLst>
        </xdr:cNvPr>
        <xdr:cNvSpPr/>
      </xdr:nvSpPr>
      <xdr:spPr>
        <a:xfrm>
          <a:off x="3388360" y="1413763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75190993-B5F6-4731-BCCB-C4B0409924DF}"/>
            </a:ext>
          </a:extLst>
        </xdr:cNvPr>
        <xdr:cNvSpPr/>
      </xdr:nvSpPr>
      <xdr:spPr>
        <a:xfrm>
          <a:off x="2571750" y="141471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2179DE09-B6A1-472B-9231-FE2DAC6E4203}"/>
            </a:ext>
          </a:extLst>
        </xdr:cNvPr>
        <xdr:cNvSpPr/>
      </xdr:nvSpPr>
      <xdr:spPr>
        <a:xfrm>
          <a:off x="1774190" y="1410716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F6F5DFEF-02FF-4B05-9CC1-1BEF39F97097}"/>
            </a:ext>
          </a:extLst>
        </xdr:cNvPr>
        <xdr:cNvSpPr/>
      </xdr:nvSpPr>
      <xdr:spPr>
        <a:xfrm>
          <a:off x="988060" y="1407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ADB365D-D60B-4D8D-A7E6-FF31ADC1F1D7}"/>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3E416EC-FD36-4314-AB00-7EA2827D06E3}"/>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BB3A1B6-0F39-4EF9-9736-2605BDA35293}"/>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388941B-5C57-41EA-B36F-DAF4AEA5EFAF}"/>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7868FAF-E8FA-44F8-9262-60AE7C49B75F}"/>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162561</xdr:rowOff>
    </xdr:from>
    <xdr:to>
      <xdr:col>24</xdr:col>
      <xdr:colOff>114300</xdr:colOff>
      <xdr:row>82</xdr:row>
      <xdr:rowOff>92711</xdr:rowOff>
    </xdr:to>
    <xdr:sp macro="" textlink="">
      <xdr:nvSpPr>
        <xdr:cNvPr id="304" name="楕円 303">
          <a:extLst>
            <a:ext uri="{FF2B5EF4-FFF2-40B4-BE49-F238E27FC236}">
              <a16:creationId xmlns:a16="http://schemas.microsoft.com/office/drawing/2014/main" id="{EBDC21EA-7740-4B4B-A0FD-12124DC87FD8}"/>
            </a:ext>
          </a:extLst>
        </xdr:cNvPr>
        <xdr:cNvSpPr/>
      </xdr:nvSpPr>
      <xdr:spPr>
        <a:xfrm>
          <a:off x="4131310" y="140519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13988</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AE86AA8E-9253-4CCE-A7BC-275AAD516A4A}"/>
            </a:ext>
          </a:extLst>
        </xdr:cNvPr>
        <xdr:cNvSpPr txBox="1"/>
      </xdr:nvSpPr>
      <xdr:spPr>
        <a:xfrm>
          <a:off x="4212590" y="13905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137795</xdr:rowOff>
    </xdr:from>
    <xdr:to>
      <xdr:col>20</xdr:col>
      <xdr:colOff>38100</xdr:colOff>
      <xdr:row>82</xdr:row>
      <xdr:rowOff>67945</xdr:rowOff>
    </xdr:to>
    <xdr:sp macro="" textlink="">
      <xdr:nvSpPr>
        <xdr:cNvPr id="306" name="楕円 305">
          <a:extLst>
            <a:ext uri="{FF2B5EF4-FFF2-40B4-BE49-F238E27FC236}">
              <a16:creationId xmlns:a16="http://schemas.microsoft.com/office/drawing/2014/main" id="{68FD1647-F745-482F-9B32-1736BB71DA14}"/>
            </a:ext>
          </a:extLst>
        </xdr:cNvPr>
        <xdr:cNvSpPr/>
      </xdr:nvSpPr>
      <xdr:spPr>
        <a:xfrm>
          <a:off x="3388360" y="1402143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17145</xdr:rowOff>
    </xdr:from>
    <xdr:to>
      <xdr:col>24</xdr:col>
      <xdr:colOff>63500</xdr:colOff>
      <xdr:row>82</xdr:row>
      <xdr:rowOff>41911</xdr:rowOff>
    </xdr:to>
    <xdr:cxnSp macro="">
      <xdr:nvCxnSpPr>
        <xdr:cNvPr id="307" name="直線コネクタ 306">
          <a:extLst>
            <a:ext uri="{FF2B5EF4-FFF2-40B4-BE49-F238E27FC236}">
              <a16:creationId xmlns:a16="http://schemas.microsoft.com/office/drawing/2014/main" id="{BDD796F4-F253-4E5A-AABF-7C6123EFC3BF}"/>
            </a:ext>
          </a:extLst>
        </xdr:cNvPr>
        <xdr:cNvCxnSpPr/>
      </xdr:nvCxnSpPr>
      <xdr:spPr>
        <a:xfrm>
          <a:off x="3431540" y="14079855"/>
          <a:ext cx="74295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101600</xdr:rowOff>
    </xdr:from>
    <xdr:to>
      <xdr:col>15</xdr:col>
      <xdr:colOff>101600</xdr:colOff>
      <xdr:row>82</xdr:row>
      <xdr:rowOff>31750</xdr:rowOff>
    </xdr:to>
    <xdr:sp macro="" textlink="">
      <xdr:nvSpPr>
        <xdr:cNvPr id="308" name="楕円 307">
          <a:extLst>
            <a:ext uri="{FF2B5EF4-FFF2-40B4-BE49-F238E27FC236}">
              <a16:creationId xmlns:a16="http://schemas.microsoft.com/office/drawing/2014/main" id="{E0BFE63E-A34B-47FD-AA35-800B658864AF}"/>
            </a:ext>
          </a:extLst>
        </xdr:cNvPr>
        <xdr:cNvSpPr/>
      </xdr:nvSpPr>
      <xdr:spPr>
        <a:xfrm>
          <a:off x="2571750" y="139852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152400</xdr:rowOff>
    </xdr:from>
    <xdr:to>
      <xdr:col>19</xdr:col>
      <xdr:colOff>177800</xdr:colOff>
      <xdr:row>82</xdr:row>
      <xdr:rowOff>17145</xdr:rowOff>
    </xdr:to>
    <xdr:cxnSp macro="">
      <xdr:nvCxnSpPr>
        <xdr:cNvPr id="309" name="直線コネクタ 308">
          <a:extLst>
            <a:ext uri="{FF2B5EF4-FFF2-40B4-BE49-F238E27FC236}">
              <a16:creationId xmlns:a16="http://schemas.microsoft.com/office/drawing/2014/main" id="{AE97E925-FF00-4E30-9CFC-D5971F7FF28D}"/>
            </a:ext>
          </a:extLst>
        </xdr:cNvPr>
        <xdr:cNvCxnSpPr/>
      </xdr:nvCxnSpPr>
      <xdr:spPr>
        <a:xfrm>
          <a:off x="2626360" y="14039850"/>
          <a:ext cx="80518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61595</xdr:rowOff>
    </xdr:from>
    <xdr:to>
      <xdr:col>10</xdr:col>
      <xdr:colOff>165100</xdr:colOff>
      <xdr:row>81</xdr:row>
      <xdr:rowOff>163195</xdr:rowOff>
    </xdr:to>
    <xdr:sp macro="" textlink="">
      <xdr:nvSpPr>
        <xdr:cNvPr id="310" name="楕円 309">
          <a:extLst>
            <a:ext uri="{FF2B5EF4-FFF2-40B4-BE49-F238E27FC236}">
              <a16:creationId xmlns:a16="http://schemas.microsoft.com/office/drawing/2014/main" id="{CDAE9059-6B65-4229-9198-1025BFCFC8BB}"/>
            </a:ext>
          </a:extLst>
        </xdr:cNvPr>
        <xdr:cNvSpPr/>
      </xdr:nvSpPr>
      <xdr:spPr>
        <a:xfrm>
          <a:off x="1774190" y="1394523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112395</xdr:rowOff>
    </xdr:from>
    <xdr:to>
      <xdr:col>15</xdr:col>
      <xdr:colOff>50800</xdr:colOff>
      <xdr:row>81</xdr:row>
      <xdr:rowOff>152400</xdr:rowOff>
    </xdr:to>
    <xdr:cxnSp macro="">
      <xdr:nvCxnSpPr>
        <xdr:cNvPr id="311" name="直線コネクタ 310">
          <a:extLst>
            <a:ext uri="{FF2B5EF4-FFF2-40B4-BE49-F238E27FC236}">
              <a16:creationId xmlns:a16="http://schemas.microsoft.com/office/drawing/2014/main" id="{BA8DD7C0-C019-46AC-A694-6BF6F8D022CB}"/>
            </a:ext>
          </a:extLst>
        </xdr:cNvPr>
        <xdr:cNvCxnSpPr/>
      </xdr:nvCxnSpPr>
      <xdr:spPr>
        <a:xfrm>
          <a:off x="1828800" y="13999845"/>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25400</xdr:rowOff>
    </xdr:from>
    <xdr:to>
      <xdr:col>6</xdr:col>
      <xdr:colOff>38100</xdr:colOff>
      <xdr:row>81</xdr:row>
      <xdr:rowOff>127000</xdr:rowOff>
    </xdr:to>
    <xdr:sp macro="" textlink="">
      <xdr:nvSpPr>
        <xdr:cNvPr id="312" name="楕円 311">
          <a:extLst>
            <a:ext uri="{FF2B5EF4-FFF2-40B4-BE49-F238E27FC236}">
              <a16:creationId xmlns:a16="http://schemas.microsoft.com/office/drawing/2014/main" id="{260EE390-9BFE-4D5D-8F72-E9C21591182A}"/>
            </a:ext>
          </a:extLst>
        </xdr:cNvPr>
        <xdr:cNvSpPr/>
      </xdr:nvSpPr>
      <xdr:spPr>
        <a:xfrm>
          <a:off x="988060" y="1390904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76200</xdr:rowOff>
    </xdr:from>
    <xdr:to>
      <xdr:col>10</xdr:col>
      <xdr:colOff>114300</xdr:colOff>
      <xdr:row>81</xdr:row>
      <xdr:rowOff>112395</xdr:rowOff>
    </xdr:to>
    <xdr:cxnSp macro="">
      <xdr:nvCxnSpPr>
        <xdr:cNvPr id="313" name="直線コネクタ 312">
          <a:extLst>
            <a:ext uri="{FF2B5EF4-FFF2-40B4-BE49-F238E27FC236}">
              <a16:creationId xmlns:a16="http://schemas.microsoft.com/office/drawing/2014/main" id="{E7ABAEEA-27AD-44C3-B5B7-F477CA55270A}"/>
            </a:ext>
          </a:extLst>
        </xdr:cNvPr>
        <xdr:cNvCxnSpPr/>
      </xdr:nvCxnSpPr>
      <xdr:spPr>
        <a:xfrm>
          <a:off x="1031240" y="13963650"/>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xdr:rowOff>
    </xdr:from>
    <xdr:ext cx="405111" cy="259045"/>
    <xdr:sp macro="" textlink="">
      <xdr:nvSpPr>
        <xdr:cNvPr id="314" name="n_1aveValue【公営住宅】&#10;有形固定資産減価償却率">
          <a:extLst>
            <a:ext uri="{FF2B5EF4-FFF2-40B4-BE49-F238E27FC236}">
              <a16:creationId xmlns:a16="http://schemas.microsoft.com/office/drawing/2014/main" id="{9F201F28-3D8A-45A4-8CD8-3926A4B562EC}"/>
            </a:ext>
          </a:extLst>
        </xdr:cNvPr>
        <xdr:cNvSpPr txBox="1"/>
      </xdr:nvSpPr>
      <xdr:spPr>
        <a:xfrm>
          <a:off x="32391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7638</xdr:rowOff>
    </xdr:from>
    <xdr:ext cx="405111" cy="259045"/>
    <xdr:sp macro="" textlink="">
      <xdr:nvSpPr>
        <xdr:cNvPr id="315" name="n_2aveValue【公営住宅】&#10;有形固定資産減価償却率">
          <a:extLst>
            <a:ext uri="{FF2B5EF4-FFF2-40B4-BE49-F238E27FC236}">
              <a16:creationId xmlns:a16="http://schemas.microsoft.com/office/drawing/2014/main" id="{43ED2B26-E6D4-447D-810A-3486E8045E67}"/>
            </a:ext>
          </a:extLst>
        </xdr:cNvPr>
        <xdr:cNvSpPr txBox="1"/>
      </xdr:nvSpPr>
      <xdr:spPr>
        <a:xfrm>
          <a:off x="2439044" y="1423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139082</xdr:rowOff>
    </xdr:from>
    <xdr:ext cx="405111" cy="259045"/>
    <xdr:sp macro="" textlink="">
      <xdr:nvSpPr>
        <xdr:cNvPr id="316" name="n_3aveValue【公営住宅】&#10;有形固定資産減価償却率">
          <a:extLst>
            <a:ext uri="{FF2B5EF4-FFF2-40B4-BE49-F238E27FC236}">
              <a16:creationId xmlns:a16="http://schemas.microsoft.com/office/drawing/2014/main" id="{65AF983F-2FD1-4CF4-9CFB-27AAB443A470}"/>
            </a:ext>
          </a:extLst>
        </xdr:cNvPr>
        <xdr:cNvSpPr txBox="1"/>
      </xdr:nvSpPr>
      <xdr:spPr>
        <a:xfrm>
          <a:off x="1641484" y="1419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102888</xdr:rowOff>
    </xdr:from>
    <xdr:ext cx="405111" cy="259045"/>
    <xdr:sp macro="" textlink="">
      <xdr:nvSpPr>
        <xdr:cNvPr id="317" name="n_4aveValue【公営住宅】&#10;有形固定資産減価償却率">
          <a:extLst>
            <a:ext uri="{FF2B5EF4-FFF2-40B4-BE49-F238E27FC236}">
              <a16:creationId xmlns:a16="http://schemas.microsoft.com/office/drawing/2014/main" id="{08CD4250-C03F-40D8-B60C-AF1AA459B5C0}"/>
            </a:ext>
          </a:extLst>
        </xdr:cNvPr>
        <xdr:cNvSpPr txBox="1"/>
      </xdr:nvSpPr>
      <xdr:spPr>
        <a:xfrm>
          <a:off x="855354" y="1415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84472</xdr:rowOff>
    </xdr:from>
    <xdr:ext cx="405111" cy="259045"/>
    <xdr:sp macro="" textlink="">
      <xdr:nvSpPr>
        <xdr:cNvPr id="318" name="n_1mainValue【公営住宅】&#10;有形固定資産減価償却率">
          <a:extLst>
            <a:ext uri="{FF2B5EF4-FFF2-40B4-BE49-F238E27FC236}">
              <a16:creationId xmlns:a16="http://schemas.microsoft.com/office/drawing/2014/main" id="{753F0FC6-33C4-4B1D-B681-BADBA4DF20B1}"/>
            </a:ext>
          </a:extLst>
        </xdr:cNvPr>
        <xdr:cNvSpPr txBox="1"/>
      </xdr:nvSpPr>
      <xdr:spPr>
        <a:xfrm>
          <a:off x="32391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48277</xdr:rowOff>
    </xdr:from>
    <xdr:ext cx="405111" cy="259045"/>
    <xdr:sp macro="" textlink="">
      <xdr:nvSpPr>
        <xdr:cNvPr id="319" name="n_2mainValue【公営住宅】&#10;有形固定資産減価償却率">
          <a:extLst>
            <a:ext uri="{FF2B5EF4-FFF2-40B4-BE49-F238E27FC236}">
              <a16:creationId xmlns:a16="http://schemas.microsoft.com/office/drawing/2014/main" id="{AAC625B6-14D5-4889-9315-9456583EEE11}"/>
            </a:ext>
          </a:extLst>
        </xdr:cNvPr>
        <xdr:cNvSpPr txBox="1"/>
      </xdr:nvSpPr>
      <xdr:spPr>
        <a:xfrm>
          <a:off x="24390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8272</xdr:rowOff>
    </xdr:from>
    <xdr:ext cx="405111" cy="259045"/>
    <xdr:sp macro="" textlink="">
      <xdr:nvSpPr>
        <xdr:cNvPr id="320" name="n_3mainValue【公営住宅】&#10;有形固定資産減価償却率">
          <a:extLst>
            <a:ext uri="{FF2B5EF4-FFF2-40B4-BE49-F238E27FC236}">
              <a16:creationId xmlns:a16="http://schemas.microsoft.com/office/drawing/2014/main" id="{44399CF3-FF1B-414A-91B4-72CFC5CA0109}"/>
            </a:ext>
          </a:extLst>
        </xdr:cNvPr>
        <xdr:cNvSpPr txBox="1"/>
      </xdr:nvSpPr>
      <xdr:spPr>
        <a:xfrm>
          <a:off x="164148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143527</xdr:rowOff>
    </xdr:from>
    <xdr:ext cx="405111" cy="259045"/>
    <xdr:sp macro="" textlink="">
      <xdr:nvSpPr>
        <xdr:cNvPr id="321" name="n_4mainValue【公営住宅】&#10;有形固定資産減価償却率">
          <a:extLst>
            <a:ext uri="{FF2B5EF4-FFF2-40B4-BE49-F238E27FC236}">
              <a16:creationId xmlns:a16="http://schemas.microsoft.com/office/drawing/2014/main" id="{A64EB55F-CE2F-43DF-B163-D461F7875488}"/>
            </a:ext>
          </a:extLst>
        </xdr:cNvPr>
        <xdr:cNvSpPr txBox="1"/>
      </xdr:nvSpPr>
      <xdr:spPr>
        <a:xfrm>
          <a:off x="855354" y="1368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DC0FFC78-4F90-4CF1-BE21-5DA8C4E7202F}"/>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9D78E205-0CBC-440A-B8BB-DEDEB2F34DE5}"/>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FD873AB8-763D-4C7F-8AD2-696B1981F1BF}"/>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B7F1EF42-E9A4-4461-BF9D-9A50B2C815F2}"/>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46B012FD-7C0C-45AA-AC0F-F89CA573FEBD}"/>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E042FDF0-C167-4192-B33F-289D0508E75A}"/>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1C8B4A41-7ABF-4573-9B72-6FCF020B8A2B}"/>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57A2227C-C09D-47F1-9D86-39DB0909A764}"/>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374B2175-0C27-4A7D-98F5-5A99AFB52306}"/>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9D6C484-254B-4519-A89B-267806667FB6}"/>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212F4A26-1C4B-45FF-BC16-A5EE2D70B3C2}"/>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390DF8A5-91DE-4F2E-8977-C5E0481BD486}"/>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65BDE47-70E7-4092-8C7B-8CBB36A6155B}"/>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F2EAA772-B221-465A-972D-67D975C217EC}"/>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398BB795-2522-4CB0-A2FA-EDD7DA29BE4C}"/>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81F53BC-DB47-4E9F-B05F-C7DF374BD006}"/>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1188B493-A39A-4743-A31E-CA9B8E90ABA8}"/>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B0C9015B-0DCA-46FB-8182-B46EC7F4C4AD}"/>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4A32642E-63E9-4363-A720-1F6BCD8E564A}"/>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FA3A3423-DC35-4C9B-AAC6-00A01F41B573}"/>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C2849A3D-5242-4873-A999-6AB84E40D489}"/>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1F4F629F-4BC8-487E-B819-B8070411CAA2}"/>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58514E3D-EE2E-4986-A144-BFA770CF6C45}"/>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F3411E3F-16E7-439E-B8CC-19FA5C45A0E1}"/>
            </a:ext>
          </a:extLst>
        </xdr:cNvPr>
        <xdr:cNvCxnSpPr/>
      </xdr:nvCxnSpPr>
      <xdr:spPr>
        <a:xfrm flipV="1">
          <a:off x="9429115" y="13599033"/>
          <a:ext cx="0" cy="125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3FD1784B-5B6D-4F5C-AC59-98E6B23D0E0D}"/>
            </a:ext>
          </a:extLst>
        </xdr:cNvPr>
        <xdr:cNvSpPr txBox="1"/>
      </xdr:nvSpPr>
      <xdr:spPr>
        <a:xfrm>
          <a:off x="9467850" y="1486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DFC0D858-9DF1-496A-8077-B19EB68D5295}"/>
            </a:ext>
          </a:extLst>
        </xdr:cNvPr>
        <xdr:cNvCxnSpPr/>
      </xdr:nvCxnSpPr>
      <xdr:spPr>
        <a:xfrm>
          <a:off x="9356090" y="148586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2AE30321-E735-4B96-97A3-638AB0958444}"/>
            </a:ext>
          </a:extLst>
        </xdr:cNvPr>
        <xdr:cNvSpPr txBox="1"/>
      </xdr:nvSpPr>
      <xdr:spPr>
        <a:xfrm>
          <a:off x="9467850" y="13374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52FCC3BD-B10B-4E3F-9E1D-14611785F91E}"/>
            </a:ext>
          </a:extLst>
        </xdr:cNvPr>
        <xdr:cNvCxnSpPr/>
      </xdr:nvCxnSpPr>
      <xdr:spPr>
        <a:xfrm>
          <a:off x="9356090" y="1359903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038440F0-7C1F-4689-AD62-17489054DF1D}"/>
            </a:ext>
          </a:extLst>
        </xdr:cNvPr>
        <xdr:cNvSpPr txBox="1"/>
      </xdr:nvSpPr>
      <xdr:spPr>
        <a:xfrm>
          <a:off x="9467850" y="14465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DB623CB0-3FC1-4D10-AFCC-AD44A4084A41}"/>
            </a:ext>
          </a:extLst>
        </xdr:cNvPr>
        <xdr:cNvSpPr/>
      </xdr:nvSpPr>
      <xdr:spPr>
        <a:xfrm>
          <a:off x="9394190" y="1461770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DFCB8865-C970-4CA8-A449-16A3EA84857A}"/>
            </a:ext>
          </a:extLst>
        </xdr:cNvPr>
        <xdr:cNvSpPr/>
      </xdr:nvSpPr>
      <xdr:spPr>
        <a:xfrm>
          <a:off x="8632190" y="14614271"/>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9B55B2C6-45F1-410E-9906-A98A5711C707}"/>
            </a:ext>
          </a:extLst>
        </xdr:cNvPr>
        <xdr:cNvSpPr/>
      </xdr:nvSpPr>
      <xdr:spPr>
        <a:xfrm>
          <a:off x="7846060" y="1461388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6BF9C5E2-6EE5-48F8-8837-0B3DC2A76F65}"/>
            </a:ext>
          </a:extLst>
        </xdr:cNvPr>
        <xdr:cNvSpPr/>
      </xdr:nvSpPr>
      <xdr:spPr>
        <a:xfrm>
          <a:off x="7029450" y="1461846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06552EB1-AE1D-4B5A-99B5-E883878B4242}"/>
            </a:ext>
          </a:extLst>
        </xdr:cNvPr>
        <xdr:cNvSpPr/>
      </xdr:nvSpPr>
      <xdr:spPr>
        <a:xfrm>
          <a:off x="6231890" y="1462036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06FF343-A681-410F-9CB4-3C286B9000BD}"/>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14349E4-5434-49F4-9388-439F435B7086}"/>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D1F02E3-0696-4846-8515-20D7D6C626C4}"/>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89932D7-945A-47A0-8584-E0D8C82B04B5}"/>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8536BFE6-6163-4A97-99C9-321A41E5FC17}"/>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102743</xdr:rowOff>
    </xdr:from>
    <xdr:to>
      <xdr:col>55</xdr:col>
      <xdr:colOff>50800</xdr:colOff>
      <xdr:row>86</xdr:row>
      <xdr:rowOff>32893</xdr:rowOff>
    </xdr:to>
    <xdr:sp macro="" textlink="">
      <xdr:nvSpPr>
        <xdr:cNvPr id="361" name="楕円 360">
          <a:extLst>
            <a:ext uri="{FF2B5EF4-FFF2-40B4-BE49-F238E27FC236}">
              <a16:creationId xmlns:a16="http://schemas.microsoft.com/office/drawing/2014/main" id="{089676F2-C984-4495-829A-E8FF8E513FE7}"/>
            </a:ext>
          </a:extLst>
        </xdr:cNvPr>
        <xdr:cNvSpPr/>
      </xdr:nvSpPr>
      <xdr:spPr>
        <a:xfrm>
          <a:off x="9394190" y="14672183"/>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81170</xdr:rowOff>
    </xdr:from>
    <xdr:ext cx="469744" cy="259045"/>
    <xdr:sp macro="" textlink="">
      <xdr:nvSpPr>
        <xdr:cNvPr id="362" name="【公営住宅】&#10;一人当たり面積該当値テキスト">
          <a:extLst>
            <a:ext uri="{FF2B5EF4-FFF2-40B4-BE49-F238E27FC236}">
              <a16:creationId xmlns:a16="http://schemas.microsoft.com/office/drawing/2014/main" id="{B3ABCD92-FCB0-4388-832C-6849C83D68AD}"/>
            </a:ext>
          </a:extLst>
        </xdr:cNvPr>
        <xdr:cNvSpPr txBox="1"/>
      </xdr:nvSpPr>
      <xdr:spPr>
        <a:xfrm>
          <a:off x="9467850" y="14656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101600</xdr:rowOff>
    </xdr:from>
    <xdr:to>
      <xdr:col>50</xdr:col>
      <xdr:colOff>165100</xdr:colOff>
      <xdr:row>86</xdr:row>
      <xdr:rowOff>31750</xdr:rowOff>
    </xdr:to>
    <xdr:sp macro="" textlink="">
      <xdr:nvSpPr>
        <xdr:cNvPr id="363" name="楕円 362">
          <a:extLst>
            <a:ext uri="{FF2B5EF4-FFF2-40B4-BE49-F238E27FC236}">
              <a16:creationId xmlns:a16="http://schemas.microsoft.com/office/drawing/2014/main" id="{C5D57394-A8DB-49A9-A2D9-AE71A868752C}"/>
            </a:ext>
          </a:extLst>
        </xdr:cNvPr>
        <xdr:cNvSpPr/>
      </xdr:nvSpPr>
      <xdr:spPr>
        <a:xfrm>
          <a:off x="8632190" y="146710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152400</xdr:rowOff>
    </xdr:from>
    <xdr:to>
      <xdr:col>55</xdr:col>
      <xdr:colOff>0</xdr:colOff>
      <xdr:row>85</xdr:row>
      <xdr:rowOff>153543</xdr:rowOff>
    </xdr:to>
    <xdr:cxnSp macro="">
      <xdr:nvCxnSpPr>
        <xdr:cNvPr id="364" name="直線コネクタ 363">
          <a:extLst>
            <a:ext uri="{FF2B5EF4-FFF2-40B4-BE49-F238E27FC236}">
              <a16:creationId xmlns:a16="http://schemas.microsoft.com/office/drawing/2014/main" id="{DFFF8872-B220-4A83-87E8-AC2C359CC452}"/>
            </a:ext>
          </a:extLst>
        </xdr:cNvPr>
        <xdr:cNvCxnSpPr/>
      </xdr:nvCxnSpPr>
      <xdr:spPr>
        <a:xfrm>
          <a:off x="8686800" y="14725650"/>
          <a:ext cx="74295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100837</xdr:rowOff>
    </xdr:from>
    <xdr:to>
      <xdr:col>46</xdr:col>
      <xdr:colOff>38100</xdr:colOff>
      <xdr:row>86</xdr:row>
      <xdr:rowOff>30987</xdr:rowOff>
    </xdr:to>
    <xdr:sp macro="" textlink="">
      <xdr:nvSpPr>
        <xdr:cNvPr id="365" name="楕円 364">
          <a:extLst>
            <a:ext uri="{FF2B5EF4-FFF2-40B4-BE49-F238E27FC236}">
              <a16:creationId xmlns:a16="http://schemas.microsoft.com/office/drawing/2014/main" id="{CDE9654B-A548-4108-A629-8B3C5973A10C}"/>
            </a:ext>
          </a:extLst>
        </xdr:cNvPr>
        <xdr:cNvSpPr/>
      </xdr:nvSpPr>
      <xdr:spPr>
        <a:xfrm>
          <a:off x="7846060" y="1467027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151637</xdr:rowOff>
    </xdr:from>
    <xdr:to>
      <xdr:col>50</xdr:col>
      <xdr:colOff>114300</xdr:colOff>
      <xdr:row>85</xdr:row>
      <xdr:rowOff>152400</xdr:rowOff>
    </xdr:to>
    <xdr:cxnSp macro="">
      <xdr:nvCxnSpPr>
        <xdr:cNvPr id="366" name="直線コネクタ 365">
          <a:extLst>
            <a:ext uri="{FF2B5EF4-FFF2-40B4-BE49-F238E27FC236}">
              <a16:creationId xmlns:a16="http://schemas.microsoft.com/office/drawing/2014/main" id="{6E04CE08-2715-41D8-A5F6-D92B253A131E}"/>
            </a:ext>
          </a:extLst>
        </xdr:cNvPr>
        <xdr:cNvCxnSpPr/>
      </xdr:nvCxnSpPr>
      <xdr:spPr>
        <a:xfrm>
          <a:off x="7889240" y="14724887"/>
          <a:ext cx="79756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102743</xdr:rowOff>
    </xdr:from>
    <xdr:to>
      <xdr:col>41</xdr:col>
      <xdr:colOff>101600</xdr:colOff>
      <xdr:row>86</xdr:row>
      <xdr:rowOff>32893</xdr:rowOff>
    </xdr:to>
    <xdr:sp macro="" textlink="">
      <xdr:nvSpPr>
        <xdr:cNvPr id="367" name="楕円 366">
          <a:extLst>
            <a:ext uri="{FF2B5EF4-FFF2-40B4-BE49-F238E27FC236}">
              <a16:creationId xmlns:a16="http://schemas.microsoft.com/office/drawing/2014/main" id="{D1F047A2-35E0-440C-8127-76E5F24DFE80}"/>
            </a:ext>
          </a:extLst>
        </xdr:cNvPr>
        <xdr:cNvSpPr/>
      </xdr:nvSpPr>
      <xdr:spPr>
        <a:xfrm>
          <a:off x="7029450" y="1467218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151637</xdr:rowOff>
    </xdr:from>
    <xdr:to>
      <xdr:col>45</xdr:col>
      <xdr:colOff>177800</xdr:colOff>
      <xdr:row>85</xdr:row>
      <xdr:rowOff>153543</xdr:rowOff>
    </xdr:to>
    <xdr:cxnSp macro="">
      <xdr:nvCxnSpPr>
        <xdr:cNvPr id="368" name="直線コネクタ 367">
          <a:extLst>
            <a:ext uri="{FF2B5EF4-FFF2-40B4-BE49-F238E27FC236}">
              <a16:creationId xmlns:a16="http://schemas.microsoft.com/office/drawing/2014/main" id="{05B41D89-DB8F-4FD8-A630-CD65F0D46B9A}"/>
            </a:ext>
          </a:extLst>
        </xdr:cNvPr>
        <xdr:cNvCxnSpPr/>
      </xdr:nvCxnSpPr>
      <xdr:spPr>
        <a:xfrm flipV="1">
          <a:off x="7084060" y="14724887"/>
          <a:ext cx="80518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103124</xdr:rowOff>
    </xdr:from>
    <xdr:to>
      <xdr:col>36</xdr:col>
      <xdr:colOff>165100</xdr:colOff>
      <xdr:row>86</xdr:row>
      <xdr:rowOff>33274</xdr:rowOff>
    </xdr:to>
    <xdr:sp macro="" textlink="">
      <xdr:nvSpPr>
        <xdr:cNvPr id="369" name="楕円 368">
          <a:extLst>
            <a:ext uri="{FF2B5EF4-FFF2-40B4-BE49-F238E27FC236}">
              <a16:creationId xmlns:a16="http://schemas.microsoft.com/office/drawing/2014/main" id="{FC1AF393-87CF-4AD3-8F30-568C1963F54D}"/>
            </a:ext>
          </a:extLst>
        </xdr:cNvPr>
        <xdr:cNvSpPr/>
      </xdr:nvSpPr>
      <xdr:spPr>
        <a:xfrm>
          <a:off x="6231890" y="14674469"/>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153543</xdr:rowOff>
    </xdr:from>
    <xdr:to>
      <xdr:col>41</xdr:col>
      <xdr:colOff>50800</xdr:colOff>
      <xdr:row>85</xdr:row>
      <xdr:rowOff>153924</xdr:rowOff>
    </xdr:to>
    <xdr:cxnSp macro="">
      <xdr:nvCxnSpPr>
        <xdr:cNvPr id="370" name="直線コネクタ 369">
          <a:extLst>
            <a:ext uri="{FF2B5EF4-FFF2-40B4-BE49-F238E27FC236}">
              <a16:creationId xmlns:a16="http://schemas.microsoft.com/office/drawing/2014/main" id="{5EF7A523-C706-4823-8980-76201055BA4D}"/>
            </a:ext>
          </a:extLst>
        </xdr:cNvPr>
        <xdr:cNvCxnSpPr/>
      </xdr:nvCxnSpPr>
      <xdr:spPr>
        <a:xfrm flipV="1">
          <a:off x="6286500" y="14726793"/>
          <a:ext cx="79756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8457EEA0-73BC-4866-BD02-D05EE2E845F5}"/>
            </a:ext>
          </a:extLst>
        </xdr:cNvPr>
        <xdr:cNvSpPr txBox="1"/>
      </xdr:nvSpPr>
      <xdr:spPr>
        <a:xfrm>
          <a:off x="845446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896ACF13-8CC8-4393-89FC-004E45A7AE2E}"/>
            </a:ext>
          </a:extLst>
        </xdr:cNvPr>
        <xdr:cNvSpPr txBox="1"/>
      </xdr:nvSpPr>
      <xdr:spPr>
        <a:xfrm>
          <a:off x="7673417" y="1439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11A7B0DE-3060-4999-813B-61CBAD32C7CA}"/>
            </a:ext>
          </a:extLst>
        </xdr:cNvPr>
        <xdr:cNvSpPr txBox="1"/>
      </xdr:nvSpPr>
      <xdr:spPr>
        <a:xfrm>
          <a:off x="6866332" y="143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B2A2A412-CDDF-4F03-8EB1-B5F6F0CBC42D}"/>
            </a:ext>
          </a:extLst>
        </xdr:cNvPr>
        <xdr:cNvSpPr txBox="1"/>
      </xdr:nvSpPr>
      <xdr:spPr>
        <a:xfrm>
          <a:off x="6068772" y="14395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22877</xdr:rowOff>
    </xdr:from>
    <xdr:ext cx="469744" cy="259045"/>
    <xdr:sp macro="" textlink="">
      <xdr:nvSpPr>
        <xdr:cNvPr id="375" name="n_1mainValue【公営住宅】&#10;一人当たり面積">
          <a:extLst>
            <a:ext uri="{FF2B5EF4-FFF2-40B4-BE49-F238E27FC236}">
              <a16:creationId xmlns:a16="http://schemas.microsoft.com/office/drawing/2014/main" id="{3AB51BCA-9279-4240-B276-911FE669EE57}"/>
            </a:ext>
          </a:extLst>
        </xdr:cNvPr>
        <xdr:cNvSpPr txBox="1"/>
      </xdr:nvSpPr>
      <xdr:spPr>
        <a:xfrm>
          <a:off x="8454467"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22114</xdr:rowOff>
    </xdr:from>
    <xdr:ext cx="469744" cy="259045"/>
    <xdr:sp macro="" textlink="">
      <xdr:nvSpPr>
        <xdr:cNvPr id="376" name="n_2mainValue【公営住宅】&#10;一人当たり面積">
          <a:extLst>
            <a:ext uri="{FF2B5EF4-FFF2-40B4-BE49-F238E27FC236}">
              <a16:creationId xmlns:a16="http://schemas.microsoft.com/office/drawing/2014/main" id="{7F27D680-1973-49C9-A86C-A73FABC35E54}"/>
            </a:ext>
          </a:extLst>
        </xdr:cNvPr>
        <xdr:cNvSpPr txBox="1"/>
      </xdr:nvSpPr>
      <xdr:spPr>
        <a:xfrm>
          <a:off x="7673417" y="14763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24020</xdr:rowOff>
    </xdr:from>
    <xdr:ext cx="469744" cy="259045"/>
    <xdr:sp macro="" textlink="">
      <xdr:nvSpPr>
        <xdr:cNvPr id="377" name="n_3mainValue【公営住宅】&#10;一人当たり面積">
          <a:extLst>
            <a:ext uri="{FF2B5EF4-FFF2-40B4-BE49-F238E27FC236}">
              <a16:creationId xmlns:a16="http://schemas.microsoft.com/office/drawing/2014/main" id="{93C9D7AF-CC72-450C-90A0-C2F4188C0F21}"/>
            </a:ext>
          </a:extLst>
        </xdr:cNvPr>
        <xdr:cNvSpPr txBox="1"/>
      </xdr:nvSpPr>
      <xdr:spPr>
        <a:xfrm>
          <a:off x="6866332" y="1476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24401</xdr:rowOff>
    </xdr:from>
    <xdr:ext cx="469744" cy="259045"/>
    <xdr:sp macro="" textlink="">
      <xdr:nvSpPr>
        <xdr:cNvPr id="378" name="n_4mainValue【公営住宅】&#10;一人当たり面積">
          <a:extLst>
            <a:ext uri="{FF2B5EF4-FFF2-40B4-BE49-F238E27FC236}">
              <a16:creationId xmlns:a16="http://schemas.microsoft.com/office/drawing/2014/main" id="{AEA4B4A9-5FD7-44AE-9192-3B0141D74A8E}"/>
            </a:ext>
          </a:extLst>
        </xdr:cNvPr>
        <xdr:cNvSpPr txBox="1"/>
      </xdr:nvSpPr>
      <xdr:spPr>
        <a:xfrm>
          <a:off x="6068772" y="1476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B37C85A3-45C3-4CE3-8C8D-9334A5F35633}"/>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A3B0B71E-C0BB-4540-B5C2-1ACB87F63CC6}"/>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859306A-769E-4616-83CA-C3DE5AECE0AA}"/>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37EA5D36-4E6E-4222-9A85-25C08C0F3DB0}"/>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B21997AA-DFFB-478A-9F07-6B1B295C0431}"/>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3DF3DE56-41E6-4185-83CA-5B0A670355CF}"/>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338007EA-0694-44C2-B07E-4976ED798EEF}"/>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DBBBFAB9-272E-42AA-AB1C-0FAC05CFF544}"/>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D799ABD3-27C7-49AE-968C-762BD0459E16}"/>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69185FD7-56A3-4306-8152-ECCC93A15240}"/>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9C11B760-53FF-4B72-97DA-FE0B838226B5}"/>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DBAA142A-DD66-4252-BD21-04EA6AD400C2}"/>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2584CF6-8DBF-4000-9768-CFE4C01604D5}"/>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701697FE-2AFD-4911-8837-2A15A0484C85}"/>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E0FC06D6-7FFC-4906-9C66-395B4E9C9896}"/>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87C23080-3830-453F-AC4E-240DF9FC7026}"/>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6D3C4195-6A9B-4CB8-8B6F-23977317A8F7}"/>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E23CB520-E2D2-479F-9630-2291E370DA6B}"/>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3F333C74-DACF-4ACC-8895-7E4F01250168}"/>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B089F60-F092-4332-A7D4-4162191B8B0B}"/>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2135D949-3952-4CBF-A9F1-CFDF74DFD885}"/>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47E2FD43-0A4B-4418-BF61-A5ED9E0ABD38}"/>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F6DB781-0690-42FA-918D-A87AC5DA6F91}"/>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CC4AB889-D1D3-41E5-9071-A79D4BAE7AFB}"/>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DF630848-F9EC-428B-95C2-47EFB9F34ED8}"/>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9AD0900F-4F36-4BED-B206-D955C11623C7}"/>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EA355BC3-3DB5-47CD-A97C-E3CCEBEEF624}"/>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65751988-3E53-41E2-8CEE-85B17882EBD0}"/>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BD488EE0-C702-4FBC-AF5E-C42659BFDF19}"/>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6A2BFD60-7A58-4663-9DB2-C6A0CBB11A72}"/>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4E3ABB4D-208D-4A17-B376-7A339036535F}"/>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0553A9DF-B653-4972-ACCD-9C886E6CC5E6}"/>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4ADF8239-F63E-4057-9A67-353CB24CAEE9}"/>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61E3752B-65CB-4891-8199-BCDC8744243B}"/>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C3F9EFCF-F2DC-4AC8-9DBB-A677CC8AE34F}"/>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9981EAEF-2327-4768-8920-11AED684C22A}"/>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FF150359-4FA1-4A28-9BAA-33D773798F32}"/>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4767915B-C447-4431-BDDA-57F9D2A98792}"/>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0B36F4D7-EBF6-4B7D-B7C6-47ABB1CCEF66}"/>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8C5A4DCB-D78B-4954-8A5D-1FD2F34D7B47}"/>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9706B187-C14A-4678-ABB4-2D64070F1185}"/>
            </a:ext>
          </a:extLst>
        </xdr:cNvPr>
        <xdr:cNvCxnSpPr/>
      </xdr:nvCxnSpPr>
      <xdr:spPr>
        <a:xfrm flipV="1">
          <a:off x="14703424" y="57931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0F5328DB-D002-4D04-8063-B8D7B3C38BA5}"/>
            </a:ext>
          </a:extLst>
        </xdr:cNvPr>
        <xdr:cNvSpPr txBox="1"/>
      </xdr:nvSpPr>
      <xdr:spPr>
        <a:xfrm>
          <a:off x="14742160"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E60E5F3A-0359-47CB-9A3D-5BAC9AF703E8}"/>
            </a:ext>
          </a:extLst>
        </xdr:cNvPr>
        <xdr:cNvCxnSpPr/>
      </xdr:nvCxnSpPr>
      <xdr:spPr>
        <a:xfrm>
          <a:off x="14611350" y="7216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D6C69AE5-245E-4D52-B0BB-0FBD53DA1C11}"/>
            </a:ext>
          </a:extLst>
        </xdr:cNvPr>
        <xdr:cNvSpPr txBox="1"/>
      </xdr:nvSpPr>
      <xdr:spPr>
        <a:xfrm>
          <a:off x="1474216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FDA9182A-DEA4-46D7-8503-03A3C27131F9}"/>
            </a:ext>
          </a:extLst>
        </xdr:cNvPr>
        <xdr:cNvCxnSpPr/>
      </xdr:nvCxnSpPr>
      <xdr:spPr>
        <a:xfrm>
          <a:off x="14611350" y="5793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7A9C5844-39C0-4578-A5D1-FED9B28DA503}"/>
            </a:ext>
          </a:extLst>
        </xdr:cNvPr>
        <xdr:cNvSpPr txBox="1"/>
      </xdr:nvSpPr>
      <xdr:spPr>
        <a:xfrm>
          <a:off x="14742160" y="626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46644A4B-9A9B-42E9-B4BF-C871BC111304}"/>
            </a:ext>
          </a:extLst>
        </xdr:cNvPr>
        <xdr:cNvSpPr/>
      </xdr:nvSpPr>
      <xdr:spPr>
        <a:xfrm>
          <a:off x="14649450" y="64090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1945764C-3086-42FE-8236-ECE851693906}"/>
            </a:ext>
          </a:extLst>
        </xdr:cNvPr>
        <xdr:cNvSpPr/>
      </xdr:nvSpPr>
      <xdr:spPr>
        <a:xfrm>
          <a:off x="13887450" y="64014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88B48067-6611-4C6D-B923-8E8CF0BD3A9C}"/>
            </a:ext>
          </a:extLst>
        </xdr:cNvPr>
        <xdr:cNvSpPr/>
      </xdr:nvSpPr>
      <xdr:spPr>
        <a:xfrm>
          <a:off x="13089890" y="63976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5FA6AA14-EAEC-408F-B126-6A490433F117}"/>
            </a:ext>
          </a:extLst>
        </xdr:cNvPr>
        <xdr:cNvSpPr/>
      </xdr:nvSpPr>
      <xdr:spPr>
        <a:xfrm>
          <a:off x="12303760" y="63881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342168F7-2892-42E6-BC94-EFE26FC0E6C4}"/>
            </a:ext>
          </a:extLst>
        </xdr:cNvPr>
        <xdr:cNvSpPr/>
      </xdr:nvSpPr>
      <xdr:spPr>
        <a:xfrm>
          <a:off x="11487150" y="63995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31F0B09E-CB35-488C-890A-A8E29EC50C9D}"/>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EA4668B3-437D-49C9-9993-4DE27993D796}"/>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F04AFDC1-1BF4-4C1E-9613-C4AF972BFB34}"/>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DBE3D8E6-182A-4597-84D0-4B3A7E21E4D9}"/>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9E73B7FC-9575-4B2E-A7DD-F816F2383C0A}"/>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67310</xdr:rowOff>
    </xdr:from>
    <xdr:to>
      <xdr:col>85</xdr:col>
      <xdr:colOff>177800</xdr:colOff>
      <xdr:row>38</xdr:row>
      <xdr:rowOff>168910</xdr:rowOff>
    </xdr:to>
    <xdr:sp macro="" textlink="">
      <xdr:nvSpPr>
        <xdr:cNvPr id="435" name="楕円 434">
          <a:extLst>
            <a:ext uri="{FF2B5EF4-FFF2-40B4-BE49-F238E27FC236}">
              <a16:creationId xmlns:a16="http://schemas.microsoft.com/office/drawing/2014/main" id="{77E623F4-4FC8-4ADA-8692-D3C65231D425}"/>
            </a:ext>
          </a:extLst>
        </xdr:cNvPr>
        <xdr:cNvSpPr/>
      </xdr:nvSpPr>
      <xdr:spPr>
        <a:xfrm>
          <a:off x="14649450" y="658050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45737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13C06D22-2CE8-4167-A183-530D58CBB9A3}"/>
            </a:ext>
          </a:extLst>
        </xdr:cNvPr>
        <xdr:cNvSpPr txBox="1"/>
      </xdr:nvSpPr>
      <xdr:spPr>
        <a:xfrm>
          <a:off x="14742160" y="656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25400</xdr:rowOff>
    </xdr:from>
    <xdr:to>
      <xdr:col>81</xdr:col>
      <xdr:colOff>101600</xdr:colOff>
      <xdr:row>38</xdr:row>
      <xdr:rowOff>127000</xdr:rowOff>
    </xdr:to>
    <xdr:sp macro="" textlink="">
      <xdr:nvSpPr>
        <xdr:cNvPr id="437" name="楕円 436">
          <a:extLst>
            <a:ext uri="{FF2B5EF4-FFF2-40B4-BE49-F238E27FC236}">
              <a16:creationId xmlns:a16="http://schemas.microsoft.com/office/drawing/2014/main" id="{EE6EC808-EDE4-457B-9FF3-5690B8A5F7AD}"/>
            </a:ext>
          </a:extLst>
        </xdr:cNvPr>
        <xdr:cNvSpPr/>
      </xdr:nvSpPr>
      <xdr:spPr>
        <a:xfrm>
          <a:off x="13887450" y="65366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76200</xdr:rowOff>
    </xdr:from>
    <xdr:to>
      <xdr:col>85</xdr:col>
      <xdr:colOff>127000</xdr:colOff>
      <xdr:row>38</xdr:row>
      <xdr:rowOff>118110</xdr:rowOff>
    </xdr:to>
    <xdr:cxnSp macro="">
      <xdr:nvCxnSpPr>
        <xdr:cNvPr id="438" name="直線コネクタ 437">
          <a:extLst>
            <a:ext uri="{FF2B5EF4-FFF2-40B4-BE49-F238E27FC236}">
              <a16:creationId xmlns:a16="http://schemas.microsoft.com/office/drawing/2014/main" id="{332A1D15-F914-4D3A-BEDA-17F869952A97}"/>
            </a:ext>
          </a:extLst>
        </xdr:cNvPr>
        <xdr:cNvCxnSpPr/>
      </xdr:nvCxnSpPr>
      <xdr:spPr>
        <a:xfrm>
          <a:off x="13942060" y="6591300"/>
          <a:ext cx="762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154940</xdr:rowOff>
    </xdr:from>
    <xdr:to>
      <xdr:col>76</xdr:col>
      <xdr:colOff>165100</xdr:colOff>
      <xdr:row>38</xdr:row>
      <xdr:rowOff>85090</xdr:rowOff>
    </xdr:to>
    <xdr:sp macro="" textlink="">
      <xdr:nvSpPr>
        <xdr:cNvPr id="439" name="楕円 438">
          <a:extLst>
            <a:ext uri="{FF2B5EF4-FFF2-40B4-BE49-F238E27FC236}">
              <a16:creationId xmlns:a16="http://schemas.microsoft.com/office/drawing/2014/main" id="{AE58C10F-30C7-4426-ABEA-4EB02D06D4C8}"/>
            </a:ext>
          </a:extLst>
        </xdr:cNvPr>
        <xdr:cNvSpPr/>
      </xdr:nvSpPr>
      <xdr:spPr>
        <a:xfrm>
          <a:off x="13089890" y="64985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34290</xdr:rowOff>
    </xdr:from>
    <xdr:to>
      <xdr:col>81</xdr:col>
      <xdr:colOff>50800</xdr:colOff>
      <xdr:row>38</xdr:row>
      <xdr:rowOff>76200</xdr:rowOff>
    </xdr:to>
    <xdr:cxnSp macro="">
      <xdr:nvCxnSpPr>
        <xdr:cNvPr id="440" name="直線コネクタ 439">
          <a:extLst>
            <a:ext uri="{FF2B5EF4-FFF2-40B4-BE49-F238E27FC236}">
              <a16:creationId xmlns:a16="http://schemas.microsoft.com/office/drawing/2014/main" id="{A874EEAB-7F5A-451C-963E-488E47CF994E}"/>
            </a:ext>
          </a:extLst>
        </xdr:cNvPr>
        <xdr:cNvCxnSpPr/>
      </xdr:nvCxnSpPr>
      <xdr:spPr>
        <a:xfrm>
          <a:off x="13144500" y="6549390"/>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113030</xdr:rowOff>
    </xdr:from>
    <xdr:to>
      <xdr:col>72</xdr:col>
      <xdr:colOff>38100</xdr:colOff>
      <xdr:row>38</xdr:row>
      <xdr:rowOff>43180</xdr:rowOff>
    </xdr:to>
    <xdr:sp macro="" textlink="">
      <xdr:nvSpPr>
        <xdr:cNvPr id="441" name="楕円 440">
          <a:extLst>
            <a:ext uri="{FF2B5EF4-FFF2-40B4-BE49-F238E27FC236}">
              <a16:creationId xmlns:a16="http://schemas.microsoft.com/office/drawing/2014/main" id="{80AF6257-189C-487D-9B6F-52547FA0C604}"/>
            </a:ext>
          </a:extLst>
        </xdr:cNvPr>
        <xdr:cNvSpPr/>
      </xdr:nvSpPr>
      <xdr:spPr>
        <a:xfrm>
          <a:off x="12303760" y="64566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163830</xdr:rowOff>
    </xdr:from>
    <xdr:to>
      <xdr:col>76</xdr:col>
      <xdr:colOff>114300</xdr:colOff>
      <xdr:row>38</xdr:row>
      <xdr:rowOff>34290</xdr:rowOff>
    </xdr:to>
    <xdr:cxnSp macro="">
      <xdr:nvCxnSpPr>
        <xdr:cNvPr id="442" name="直線コネクタ 441">
          <a:extLst>
            <a:ext uri="{FF2B5EF4-FFF2-40B4-BE49-F238E27FC236}">
              <a16:creationId xmlns:a16="http://schemas.microsoft.com/office/drawing/2014/main" id="{17382E10-08E6-47D7-8FBD-AEBE32B2722A}"/>
            </a:ext>
          </a:extLst>
        </xdr:cNvPr>
        <xdr:cNvCxnSpPr/>
      </xdr:nvCxnSpPr>
      <xdr:spPr>
        <a:xfrm>
          <a:off x="12346940" y="651129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71120</xdr:rowOff>
    </xdr:from>
    <xdr:to>
      <xdr:col>67</xdr:col>
      <xdr:colOff>101600</xdr:colOff>
      <xdr:row>38</xdr:row>
      <xdr:rowOff>1270</xdr:rowOff>
    </xdr:to>
    <xdr:sp macro="" textlink="">
      <xdr:nvSpPr>
        <xdr:cNvPr id="443" name="楕円 442">
          <a:extLst>
            <a:ext uri="{FF2B5EF4-FFF2-40B4-BE49-F238E27FC236}">
              <a16:creationId xmlns:a16="http://schemas.microsoft.com/office/drawing/2014/main" id="{8DDD854C-161D-4A2B-A250-281D2CB44004}"/>
            </a:ext>
          </a:extLst>
        </xdr:cNvPr>
        <xdr:cNvSpPr/>
      </xdr:nvSpPr>
      <xdr:spPr>
        <a:xfrm>
          <a:off x="11487150" y="64128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121920</xdr:rowOff>
    </xdr:from>
    <xdr:to>
      <xdr:col>71</xdr:col>
      <xdr:colOff>177800</xdr:colOff>
      <xdr:row>37</xdr:row>
      <xdr:rowOff>163830</xdr:rowOff>
    </xdr:to>
    <xdr:cxnSp macro="">
      <xdr:nvCxnSpPr>
        <xdr:cNvPr id="444" name="直線コネクタ 443">
          <a:extLst>
            <a:ext uri="{FF2B5EF4-FFF2-40B4-BE49-F238E27FC236}">
              <a16:creationId xmlns:a16="http://schemas.microsoft.com/office/drawing/2014/main" id="{F1BF0A00-29E5-47A2-82F7-BD15B24BD73D}"/>
            </a:ext>
          </a:extLst>
        </xdr:cNvPr>
        <xdr:cNvCxnSpPr/>
      </xdr:nvCxnSpPr>
      <xdr:spPr>
        <a:xfrm>
          <a:off x="11541760" y="6467475"/>
          <a:ext cx="80518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2C7ED04C-6560-4AE7-B78B-19D60EAD7561}"/>
            </a:ext>
          </a:extLst>
        </xdr:cNvPr>
        <xdr:cNvSpPr txBox="1"/>
      </xdr:nvSpPr>
      <xdr:spPr>
        <a:xfrm>
          <a:off x="1373823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57DF14BB-1162-4BDE-AE86-BD59CF83B366}"/>
            </a:ext>
          </a:extLst>
        </xdr:cNvPr>
        <xdr:cNvSpPr txBox="1"/>
      </xdr:nvSpPr>
      <xdr:spPr>
        <a:xfrm>
          <a:off x="1295718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D346D6F0-8EB9-4C00-913D-5E7C04AB8B3A}"/>
            </a:ext>
          </a:extLst>
        </xdr:cNvPr>
        <xdr:cNvSpPr txBox="1"/>
      </xdr:nvSpPr>
      <xdr:spPr>
        <a:xfrm>
          <a:off x="1217105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C16B5CCB-DD6B-4D7E-AD47-6D17D505235B}"/>
            </a:ext>
          </a:extLst>
        </xdr:cNvPr>
        <xdr:cNvSpPr txBox="1"/>
      </xdr:nvSpPr>
      <xdr:spPr>
        <a:xfrm>
          <a:off x="113544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118127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8BDD8D26-B04C-4EAD-92DB-D8C396713B92}"/>
            </a:ext>
          </a:extLst>
        </xdr:cNvPr>
        <xdr:cNvSpPr txBox="1"/>
      </xdr:nvSpPr>
      <xdr:spPr>
        <a:xfrm>
          <a:off x="1373823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76217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2D7A5E06-7A9A-4A65-A34D-EB712AF6878E}"/>
            </a:ext>
          </a:extLst>
        </xdr:cNvPr>
        <xdr:cNvSpPr txBox="1"/>
      </xdr:nvSpPr>
      <xdr:spPr>
        <a:xfrm>
          <a:off x="1295718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34307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192A34B9-A696-4FED-B2A5-E53DCE90B775}"/>
            </a:ext>
          </a:extLst>
        </xdr:cNvPr>
        <xdr:cNvSpPr txBox="1"/>
      </xdr:nvSpPr>
      <xdr:spPr>
        <a:xfrm>
          <a:off x="1217105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163847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0300E0E4-2980-423F-AA39-013CFC85053C}"/>
            </a:ext>
          </a:extLst>
        </xdr:cNvPr>
        <xdr:cNvSpPr txBox="1"/>
      </xdr:nvSpPr>
      <xdr:spPr>
        <a:xfrm>
          <a:off x="1135444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0C1A80F9-23C2-4EE0-875D-713E19444EBE}"/>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7DF04F6A-5F47-4D39-9E73-5E4F88D87C5F}"/>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5AEAB599-A0CD-44D8-880D-EDC45D725E00}"/>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7A65EAA2-E3DB-4EE5-AE05-6CBBC1953DEF}"/>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0ED123FC-32FB-4511-B397-67EE74F2D4B2}"/>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8A14980D-776D-402D-8E7F-412CCB566C2D}"/>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7F270E7C-71B1-43A3-B80C-580F764728BB}"/>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9255E459-A981-40E6-A5B2-D0BBF6B16BDF}"/>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8AB6AAED-78C3-4A90-9DE3-FA2A67F80D8F}"/>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EEC21E40-3103-4039-979D-70C5952426F4}"/>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1FC1A97E-B84A-40CD-A4EB-32FAF8C1AE69}"/>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EEF46C1B-E83B-40D2-8228-6482984F5953}"/>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C991BD37-992F-4973-8A71-A354E6986F83}"/>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BA06B344-C55D-47E3-BB05-EC24A8D59905}"/>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EC40CB73-1379-47F5-99D6-0191CD7B3AF5}"/>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F2C8D1E4-55FF-4BD2-8E8A-62345ACA0EC8}"/>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EA776EF5-B620-4162-8202-D8AE4201AE5D}"/>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D579BF64-455D-4CBB-9556-313E38F0C53F}"/>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C150B723-CC7F-4AD3-B921-CE8D7ACA3290}"/>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B37F4355-C02C-4CED-BD61-CB4FEAB41F65}"/>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62ECEDF8-CCA5-4312-B0D8-D19025EA7826}"/>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B7A871D0-FBD7-472F-8256-E0306F42AF7B}"/>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E0C0F57E-67DC-4771-BE84-62DD99C602C9}"/>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915F0037-EDE1-4234-BD12-DEE3FB5A0C95}"/>
            </a:ext>
          </a:extLst>
        </xdr:cNvPr>
        <xdr:cNvCxnSpPr/>
      </xdr:nvCxnSpPr>
      <xdr:spPr>
        <a:xfrm flipV="1">
          <a:off x="19947254" y="58674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11E47F99-F5D2-4743-9A8F-2E54672CDBDB}"/>
            </a:ext>
          </a:extLst>
        </xdr:cNvPr>
        <xdr:cNvSpPr txBox="1"/>
      </xdr:nvSpPr>
      <xdr:spPr>
        <a:xfrm>
          <a:off x="19985990" y="722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91B99FE0-2B15-460E-BF4C-4625923F1B3A}"/>
            </a:ext>
          </a:extLst>
        </xdr:cNvPr>
        <xdr:cNvCxnSpPr/>
      </xdr:nvCxnSpPr>
      <xdr:spPr>
        <a:xfrm>
          <a:off x="19885660" y="721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4B9B55CB-33F9-4E21-99ED-54CE7A3BBF88}"/>
            </a:ext>
          </a:extLst>
        </xdr:cNvPr>
        <xdr:cNvSpPr txBox="1"/>
      </xdr:nvSpPr>
      <xdr:spPr>
        <a:xfrm>
          <a:off x="19985990" y="564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6CEB28C3-9F07-432F-9C1D-F2F663A17E67}"/>
            </a:ext>
          </a:extLst>
        </xdr:cNvPr>
        <xdr:cNvCxnSpPr/>
      </xdr:nvCxnSpPr>
      <xdr:spPr>
        <a:xfrm>
          <a:off x="19885660" y="5867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0885A020-1613-41AF-A891-3DC2CE567168}"/>
            </a:ext>
          </a:extLst>
        </xdr:cNvPr>
        <xdr:cNvSpPr txBox="1"/>
      </xdr:nvSpPr>
      <xdr:spPr>
        <a:xfrm>
          <a:off x="1998599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5D490E2F-561F-4BD3-A0CC-EA94A9AD103F}"/>
            </a:ext>
          </a:extLst>
        </xdr:cNvPr>
        <xdr:cNvSpPr/>
      </xdr:nvSpPr>
      <xdr:spPr>
        <a:xfrm>
          <a:off x="19904710" y="68605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9FBD5F7E-B299-4FD4-82A5-CEEC9B7BF928}"/>
            </a:ext>
          </a:extLst>
        </xdr:cNvPr>
        <xdr:cNvSpPr/>
      </xdr:nvSpPr>
      <xdr:spPr>
        <a:xfrm>
          <a:off x="19161760" y="68605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14F0D986-48FB-4E83-8376-19C9EB980370}"/>
            </a:ext>
          </a:extLst>
        </xdr:cNvPr>
        <xdr:cNvSpPr/>
      </xdr:nvSpPr>
      <xdr:spPr>
        <a:xfrm>
          <a:off x="18345150" y="6851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0D82FA9F-0980-4B17-8053-3203DCB4CE93}"/>
            </a:ext>
          </a:extLst>
        </xdr:cNvPr>
        <xdr:cNvSpPr/>
      </xdr:nvSpPr>
      <xdr:spPr>
        <a:xfrm>
          <a:off x="17547590" y="68605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648985A7-0531-4229-A0B3-8C8B1D22184E}"/>
            </a:ext>
          </a:extLst>
        </xdr:cNvPr>
        <xdr:cNvSpPr/>
      </xdr:nvSpPr>
      <xdr:spPr>
        <a:xfrm>
          <a:off x="16761460" y="68605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94A4367C-6C85-4160-BC7D-FBB70B4F8DA1}"/>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2B3DD049-4B08-458A-9A80-570E18A26027}"/>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C854DCC1-0389-41B7-B4AF-E35369A56FC2}"/>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602568FA-BCAF-4B5E-B21E-C80AD43D01E6}"/>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B5B0F14D-C13D-498E-86C0-016984E4B3A6}"/>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109220</xdr:rowOff>
    </xdr:from>
    <xdr:to>
      <xdr:col>116</xdr:col>
      <xdr:colOff>114300</xdr:colOff>
      <xdr:row>42</xdr:row>
      <xdr:rowOff>39370</xdr:rowOff>
    </xdr:to>
    <xdr:sp macro="" textlink="">
      <xdr:nvSpPr>
        <xdr:cNvPr id="492" name="楕円 491">
          <a:extLst>
            <a:ext uri="{FF2B5EF4-FFF2-40B4-BE49-F238E27FC236}">
              <a16:creationId xmlns:a16="http://schemas.microsoft.com/office/drawing/2014/main" id="{B7961016-46BA-475E-8198-B0405A39BDFE}"/>
            </a:ext>
          </a:extLst>
        </xdr:cNvPr>
        <xdr:cNvSpPr/>
      </xdr:nvSpPr>
      <xdr:spPr>
        <a:xfrm>
          <a:off x="19904710" y="71367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24147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7E44F673-8DF5-4E6C-AD1C-8AE8A67D168D}"/>
            </a:ext>
          </a:extLst>
        </xdr:cNvPr>
        <xdr:cNvSpPr txBox="1"/>
      </xdr:nvSpPr>
      <xdr:spPr>
        <a:xfrm>
          <a:off x="19985990" y="704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109220</xdr:rowOff>
    </xdr:from>
    <xdr:to>
      <xdr:col>112</xdr:col>
      <xdr:colOff>38100</xdr:colOff>
      <xdr:row>42</xdr:row>
      <xdr:rowOff>39370</xdr:rowOff>
    </xdr:to>
    <xdr:sp macro="" textlink="">
      <xdr:nvSpPr>
        <xdr:cNvPr id="494" name="楕円 493">
          <a:extLst>
            <a:ext uri="{FF2B5EF4-FFF2-40B4-BE49-F238E27FC236}">
              <a16:creationId xmlns:a16="http://schemas.microsoft.com/office/drawing/2014/main" id="{FA918970-41C4-4E72-9BD3-A563B39C6573}"/>
            </a:ext>
          </a:extLst>
        </xdr:cNvPr>
        <xdr:cNvSpPr/>
      </xdr:nvSpPr>
      <xdr:spPr>
        <a:xfrm>
          <a:off x="19161760" y="71367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160020</xdr:rowOff>
    </xdr:from>
    <xdr:to>
      <xdr:col>116</xdr:col>
      <xdr:colOff>63500</xdr:colOff>
      <xdr:row>41</xdr:row>
      <xdr:rowOff>160020</xdr:rowOff>
    </xdr:to>
    <xdr:cxnSp macro="">
      <xdr:nvCxnSpPr>
        <xdr:cNvPr id="495" name="直線コネクタ 494">
          <a:extLst>
            <a:ext uri="{FF2B5EF4-FFF2-40B4-BE49-F238E27FC236}">
              <a16:creationId xmlns:a16="http://schemas.microsoft.com/office/drawing/2014/main" id="{02672C45-47BC-460B-8598-1CE2FD68F30B}"/>
            </a:ext>
          </a:extLst>
        </xdr:cNvPr>
        <xdr:cNvCxnSpPr/>
      </xdr:nvCxnSpPr>
      <xdr:spPr>
        <a:xfrm>
          <a:off x="19204940" y="71913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109220</xdr:rowOff>
    </xdr:from>
    <xdr:to>
      <xdr:col>107</xdr:col>
      <xdr:colOff>101600</xdr:colOff>
      <xdr:row>42</xdr:row>
      <xdr:rowOff>39370</xdr:rowOff>
    </xdr:to>
    <xdr:sp macro="" textlink="">
      <xdr:nvSpPr>
        <xdr:cNvPr id="496" name="楕円 495">
          <a:extLst>
            <a:ext uri="{FF2B5EF4-FFF2-40B4-BE49-F238E27FC236}">
              <a16:creationId xmlns:a16="http://schemas.microsoft.com/office/drawing/2014/main" id="{9217E915-6708-4ED6-95B0-45F3CB7A8FC9}"/>
            </a:ext>
          </a:extLst>
        </xdr:cNvPr>
        <xdr:cNvSpPr/>
      </xdr:nvSpPr>
      <xdr:spPr>
        <a:xfrm>
          <a:off x="18345150" y="71367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160020</xdr:rowOff>
    </xdr:from>
    <xdr:to>
      <xdr:col>111</xdr:col>
      <xdr:colOff>177800</xdr:colOff>
      <xdr:row>41</xdr:row>
      <xdr:rowOff>160020</xdr:rowOff>
    </xdr:to>
    <xdr:cxnSp macro="">
      <xdr:nvCxnSpPr>
        <xdr:cNvPr id="497" name="直線コネクタ 496">
          <a:extLst>
            <a:ext uri="{FF2B5EF4-FFF2-40B4-BE49-F238E27FC236}">
              <a16:creationId xmlns:a16="http://schemas.microsoft.com/office/drawing/2014/main" id="{805A4AF4-FAC9-41AD-97F1-87D9100C6A8D}"/>
            </a:ext>
          </a:extLst>
        </xdr:cNvPr>
        <xdr:cNvCxnSpPr/>
      </xdr:nvCxnSpPr>
      <xdr:spPr>
        <a:xfrm>
          <a:off x="18399760" y="719137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109220</xdr:rowOff>
    </xdr:from>
    <xdr:to>
      <xdr:col>102</xdr:col>
      <xdr:colOff>165100</xdr:colOff>
      <xdr:row>42</xdr:row>
      <xdr:rowOff>39370</xdr:rowOff>
    </xdr:to>
    <xdr:sp macro="" textlink="">
      <xdr:nvSpPr>
        <xdr:cNvPr id="498" name="楕円 497">
          <a:extLst>
            <a:ext uri="{FF2B5EF4-FFF2-40B4-BE49-F238E27FC236}">
              <a16:creationId xmlns:a16="http://schemas.microsoft.com/office/drawing/2014/main" id="{D996D7A1-9214-4D26-B05F-825E419D9635}"/>
            </a:ext>
          </a:extLst>
        </xdr:cNvPr>
        <xdr:cNvSpPr/>
      </xdr:nvSpPr>
      <xdr:spPr>
        <a:xfrm>
          <a:off x="17547590" y="713676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160020</xdr:rowOff>
    </xdr:from>
    <xdr:to>
      <xdr:col>107</xdr:col>
      <xdr:colOff>50800</xdr:colOff>
      <xdr:row>41</xdr:row>
      <xdr:rowOff>160020</xdr:rowOff>
    </xdr:to>
    <xdr:cxnSp macro="">
      <xdr:nvCxnSpPr>
        <xdr:cNvPr id="499" name="直線コネクタ 498">
          <a:extLst>
            <a:ext uri="{FF2B5EF4-FFF2-40B4-BE49-F238E27FC236}">
              <a16:creationId xmlns:a16="http://schemas.microsoft.com/office/drawing/2014/main" id="{49905BDD-E550-4CCC-A2B5-8AFCB9A86300}"/>
            </a:ext>
          </a:extLst>
        </xdr:cNvPr>
        <xdr:cNvCxnSpPr/>
      </xdr:nvCxnSpPr>
      <xdr:spPr>
        <a:xfrm>
          <a:off x="17602200" y="719137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109220</xdr:rowOff>
    </xdr:from>
    <xdr:to>
      <xdr:col>98</xdr:col>
      <xdr:colOff>38100</xdr:colOff>
      <xdr:row>42</xdr:row>
      <xdr:rowOff>39370</xdr:rowOff>
    </xdr:to>
    <xdr:sp macro="" textlink="">
      <xdr:nvSpPr>
        <xdr:cNvPr id="500" name="楕円 499">
          <a:extLst>
            <a:ext uri="{FF2B5EF4-FFF2-40B4-BE49-F238E27FC236}">
              <a16:creationId xmlns:a16="http://schemas.microsoft.com/office/drawing/2014/main" id="{63E786CF-0D7D-40F8-A56B-C4F7A49E6B3B}"/>
            </a:ext>
          </a:extLst>
        </xdr:cNvPr>
        <xdr:cNvSpPr/>
      </xdr:nvSpPr>
      <xdr:spPr>
        <a:xfrm>
          <a:off x="16761460" y="71367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160020</xdr:rowOff>
    </xdr:from>
    <xdr:to>
      <xdr:col>102</xdr:col>
      <xdr:colOff>114300</xdr:colOff>
      <xdr:row>41</xdr:row>
      <xdr:rowOff>160020</xdr:rowOff>
    </xdr:to>
    <xdr:cxnSp macro="">
      <xdr:nvCxnSpPr>
        <xdr:cNvPr id="501" name="直線コネクタ 500">
          <a:extLst>
            <a:ext uri="{FF2B5EF4-FFF2-40B4-BE49-F238E27FC236}">
              <a16:creationId xmlns:a16="http://schemas.microsoft.com/office/drawing/2014/main" id="{927E9E9A-DBC3-454C-92B4-00E19930218C}"/>
            </a:ext>
          </a:extLst>
        </xdr:cNvPr>
        <xdr:cNvCxnSpPr/>
      </xdr:nvCxnSpPr>
      <xdr:spPr>
        <a:xfrm>
          <a:off x="16804640" y="719137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83D3E4E-8E90-4A93-BF8A-E08B1296F3A5}"/>
            </a:ext>
          </a:extLst>
        </xdr:cNvPr>
        <xdr:cNvSpPr txBox="1"/>
      </xdr:nvSpPr>
      <xdr:spPr>
        <a:xfrm>
          <a:off x="18982132" y="66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7B9DB128-707F-49ED-9DA2-CA63B3C3FEBA}"/>
            </a:ext>
          </a:extLst>
        </xdr:cNvPr>
        <xdr:cNvSpPr txBox="1"/>
      </xdr:nvSpPr>
      <xdr:spPr>
        <a:xfrm>
          <a:off x="18182032" y="662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686D1F41-B0F9-45D3-90E5-E6EAFEF9E570}"/>
            </a:ext>
          </a:extLst>
        </xdr:cNvPr>
        <xdr:cNvSpPr txBox="1"/>
      </xdr:nvSpPr>
      <xdr:spPr>
        <a:xfrm>
          <a:off x="17384472"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B6C3DE0-CB48-4904-9FD8-015A9945432F}"/>
            </a:ext>
          </a:extLst>
        </xdr:cNvPr>
        <xdr:cNvSpPr txBox="1"/>
      </xdr:nvSpPr>
      <xdr:spPr>
        <a:xfrm>
          <a:off x="1658881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30497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F39ADF4A-E4A0-4AE7-97DC-2F211A7BEE11}"/>
            </a:ext>
          </a:extLst>
        </xdr:cNvPr>
        <xdr:cNvSpPr txBox="1"/>
      </xdr:nvSpPr>
      <xdr:spPr>
        <a:xfrm>
          <a:off x="18982132" y="722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30497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0022AC5B-2BB8-4A04-83AD-57B5D42CB559}"/>
            </a:ext>
          </a:extLst>
        </xdr:cNvPr>
        <xdr:cNvSpPr txBox="1"/>
      </xdr:nvSpPr>
      <xdr:spPr>
        <a:xfrm>
          <a:off x="18182032" y="722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30497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300C2320-273F-432F-819A-EB1B6232B687}"/>
            </a:ext>
          </a:extLst>
        </xdr:cNvPr>
        <xdr:cNvSpPr txBox="1"/>
      </xdr:nvSpPr>
      <xdr:spPr>
        <a:xfrm>
          <a:off x="17384472" y="722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30497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36AD470F-DCC1-4122-B394-49622291F854}"/>
            </a:ext>
          </a:extLst>
        </xdr:cNvPr>
        <xdr:cNvSpPr txBox="1"/>
      </xdr:nvSpPr>
      <xdr:spPr>
        <a:xfrm>
          <a:off x="16588817" y="722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FA113DDC-C6A7-416B-A415-28256C9E697B}"/>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BAA5420F-8FB0-4378-BF2C-E467F9EE8297}"/>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925617CF-3489-4417-AA07-0A827E9BD7DA}"/>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214E3CCB-5FE2-4115-B8AC-9CB253C62494}"/>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60D7AF9A-9053-4B4D-8077-73702CA2A65A}"/>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529C1C53-09E9-41B9-BDA9-54256CC4FB64}"/>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554CCDA4-2CB2-465C-B5C5-E666878C3190}"/>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827585A5-A8B2-47FA-90C6-E3F2E9173794}"/>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71CE45B1-5D76-48F0-B990-06C5336E16F5}"/>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48F875E4-45D3-4F94-845A-4A652D22CAC6}"/>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F12FD352-E808-4155-8B5C-0CADB94C4888}"/>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F29C4FCA-3225-4A48-9377-F3AF01602BB1}"/>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6B6B353D-7958-4529-93BC-C7F1C02A4F83}"/>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4FCA4BFC-F22B-4974-8C09-0D001AB918DA}"/>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B7183D27-E9CB-4FA8-B5AA-6C5608D24F7A}"/>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EA64FB20-DDFF-4378-B5F4-B3D58764DDBE}"/>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1CE7DC47-989B-4A2C-9AAB-6D32848019CC}"/>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09BB7676-EACB-4BC9-B055-EDB357B81015}"/>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2F482999-5F52-4276-9764-839EDDC6A85B}"/>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70F6A84A-F25E-46F0-B8C2-B48B3A827942}"/>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8B74514A-5CA7-49CC-A2E1-30CB85DABFF7}"/>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545A7829-C194-4891-86A7-324891ECBECF}"/>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3FD05FCF-7A72-431D-8614-8FA16F736AD2}"/>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EA6B746C-1FC7-4D46-BF4E-25F5BF323AB8}"/>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5D84F152-8336-4179-BCB3-0034CC323DEF}"/>
            </a:ext>
          </a:extLst>
        </xdr:cNvPr>
        <xdr:cNvCxnSpPr/>
      </xdr:nvCxnSpPr>
      <xdr:spPr>
        <a:xfrm flipV="1">
          <a:off x="1470342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29A51DAD-EDBF-4036-AE70-BCD9D4B2C869}"/>
            </a:ext>
          </a:extLst>
        </xdr:cNvPr>
        <xdr:cNvSpPr txBox="1"/>
      </xdr:nvSpPr>
      <xdr:spPr>
        <a:xfrm>
          <a:off x="14742160"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186EB946-0B28-4943-9AFE-7A8A7D3F87B2}"/>
            </a:ext>
          </a:extLst>
        </xdr:cNvPr>
        <xdr:cNvCxnSpPr/>
      </xdr:nvCxnSpPr>
      <xdr:spPr>
        <a:xfrm>
          <a:off x="14611350" y="10917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4EAB6FD9-D3BA-45F2-AE29-72373CA0E656}"/>
            </a:ext>
          </a:extLst>
        </xdr:cNvPr>
        <xdr:cNvSpPr txBox="1"/>
      </xdr:nvSpPr>
      <xdr:spPr>
        <a:xfrm>
          <a:off x="1474216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EE8F852E-6785-4189-A304-E4CA680AAFD6}"/>
            </a:ext>
          </a:extLst>
        </xdr:cNvPr>
        <xdr:cNvCxnSpPr/>
      </xdr:nvCxnSpPr>
      <xdr:spPr>
        <a:xfrm>
          <a:off x="14611350" y="9753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EC15BB55-935F-407E-A561-968D83F2B42F}"/>
            </a:ext>
          </a:extLst>
        </xdr:cNvPr>
        <xdr:cNvSpPr txBox="1"/>
      </xdr:nvSpPr>
      <xdr:spPr>
        <a:xfrm>
          <a:off x="14742160" y="1021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F2AA5FBD-43AB-4238-B104-E77CBC6C130A}"/>
            </a:ext>
          </a:extLst>
        </xdr:cNvPr>
        <xdr:cNvSpPr/>
      </xdr:nvSpPr>
      <xdr:spPr>
        <a:xfrm>
          <a:off x="14649450" y="103695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BC402AAA-0757-4B9C-A585-5972E2EFC607}"/>
            </a:ext>
          </a:extLst>
        </xdr:cNvPr>
        <xdr:cNvSpPr/>
      </xdr:nvSpPr>
      <xdr:spPr>
        <a:xfrm>
          <a:off x="13887450" y="103562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9DE11F44-BAA4-403B-A7E7-C06276076CA4}"/>
            </a:ext>
          </a:extLst>
        </xdr:cNvPr>
        <xdr:cNvSpPr/>
      </xdr:nvSpPr>
      <xdr:spPr>
        <a:xfrm>
          <a:off x="13089890" y="1034288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64408694-3256-4294-BF67-9B26A245EB34}"/>
            </a:ext>
          </a:extLst>
        </xdr:cNvPr>
        <xdr:cNvSpPr/>
      </xdr:nvSpPr>
      <xdr:spPr>
        <a:xfrm>
          <a:off x="12303760" y="103371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5D285305-74B2-4D63-9AC0-701CC20856C3}"/>
            </a:ext>
          </a:extLst>
        </xdr:cNvPr>
        <xdr:cNvSpPr/>
      </xdr:nvSpPr>
      <xdr:spPr>
        <a:xfrm>
          <a:off x="11487150" y="103257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4FC227E5-B47F-47E3-80CA-78DF3AB089F0}"/>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9A01B948-3BF4-4899-9448-59C47444A764}"/>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EBE31123-86F0-4D76-9746-42BC2E5F135E}"/>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EEA5B468-9402-4BA1-B704-A8042D85CD2D}"/>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7CB463AB-6CB7-47BA-8021-F1FC015814D4}"/>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113030</xdr:rowOff>
    </xdr:from>
    <xdr:to>
      <xdr:col>85</xdr:col>
      <xdr:colOff>177800</xdr:colOff>
      <xdr:row>61</xdr:row>
      <xdr:rowOff>43180</xdr:rowOff>
    </xdr:to>
    <xdr:sp macro="" textlink="">
      <xdr:nvSpPr>
        <xdr:cNvPr id="550" name="楕円 549">
          <a:extLst>
            <a:ext uri="{FF2B5EF4-FFF2-40B4-BE49-F238E27FC236}">
              <a16:creationId xmlns:a16="http://schemas.microsoft.com/office/drawing/2014/main" id="{77D0EF53-6D02-46BB-96D2-7BC5E7929DD4}"/>
            </a:ext>
          </a:extLst>
        </xdr:cNvPr>
        <xdr:cNvSpPr/>
      </xdr:nvSpPr>
      <xdr:spPr>
        <a:xfrm>
          <a:off x="14649450" y="104000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91457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306DCA4D-AC47-4E7A-A8ED-4D6A1710E6C3}"/>
            </a:ext>
          </a:extLst>
        </xdr:cNvPr>
        <xdr:cNvSpPr txBox="1"/>
      </xdr:nvSpPr>
      <xdr:spPr>
        <a:xfrm>
          <a:off x="14742160"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116840</xdr:rowOff>
    </xdr:from>
    <xdr:to>
      <xdr:col>81</xdr:col>
      <xdr:colOff>101600</xdr:colOff>
      <xdr:row>61</xdr:row>
      <xdr:rowOff>46990</xdr:rowOff>
    </xdr:to>
    <xdr:sp macro="" textlink="">
      <xdr:nvSpPr>
        <xdr:cNvPr id="552" name="楕円 551">
          <a:extLst>
            <a:ext uri="{FF2B5EF4-FFF2-40B4-BE49-F238E27FC236}">
              <a16:creationId xmlns:a16="http://schemas.microsoft.com/office/drawing/2014/main" id="{5ACE0265-34F3-46D4-A07A-3B04BDA6E1FC}"/>
            </a:ext>
          </a:extLst>
        </xdr:cNvPr>
        <xdr:cNvSpPr/>
      </xdr:nvSpPr>
      <xdr:spPr>
        <a:xfrm>
          <a:off x="13887450" y="104038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163830</xdr:rowOff>
    </xdr:from>
    <xdr:to>
      <xdr:col>85</xdr:col>
      <xdr:colOff>127000</xdr:colOff>
      <xdr:row>60</xdr:row>
      <xdr:rowOff>167640</xdr:rowOff>
    </xdr:to>
    <xdr:cxnSp macro="">
      <xdr:nvCxnSpPr>
        <xdr:cNvPr id="553" name="直線コネクタ 552">
          <a:extLst>
            <a:ext uri="{FF2B5EF4-FFF2-40B4-BE49-F238E27FC236}">
              <a16:creationId xmlns:a16="http://schemas.microsoft.com/office/drawing/2014/main" id="{AF059A1A-8F1A-4752-A4E6-E5E0FBBFD222}"/>
            </a:ext>
          </a:extLst>
        </xdr:cNvPr>
        <xdr:cNvCxnSpPr/>
      </xdr:nvCxnSpPr>
      <xdr:spPr>
        <a:xfrm flipV="1">
          <a:off x="13942060" y="10454640"/>
          <a:ext cx="762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153035</xdr:rowOff>
    </xdr:from>
    <xdr:to>
      <xdr:col>76</xdr:col>
      <xdr:colOff>165100</xdr:colOff>
      <xdr:row>61</xdr:row>
      <xdr:rowOff>83185</xdr:rowOff>
    </xdr:to>
    <xdr:sp macro="" textlink="">
      <xdr:nvSpPr>
        <xdr:cNvPr id="554" name="楕円 553">
          <a:extLst>
            <a:ext uri="{FF2B5EF4-FFF2-40B4-BE49-F238E27FC236}">
              <a16:creationId xmlns:a16="http://schemas.microsoft.com/office/drawing/2014/main" id="{75FDAE9F-6115-47D4-A435-E083202514F5}"/>
            </a:ext>
          </a:extLst>
        </xdr:cNvPr>
        <xdr:cNvSpPr/>
      </xdr:nvSpPr>
      <xdr:spPr>
        <a:xfrm>
          <a:off x="13089890" y="1044003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167640</xdr:rowOff>
    </xdr:from>
    <xdr:to>
      <xdr:col>81</xdr:col>
      <xdr:colOff>50800</xdr:colOff>
      <xdr:row>61</xdr:row>
      <xdr:rowOff>32385</xdr:rowOff>
    </xdr:to>
    <xdr:cxnSp macro="">
      <xdr:nvCxnSpPr>
        <xdr:cNvPr id="555" name="直線コネクタ 554">
          <a:extLst>
            <a:ext uri="{FF2B5EF4-FFF2-40B4-BE49-F238E27FC236}">
              <a16:creationId xmlns:a16="http://schemas.microsoft.com/office/drawing/2014/main" id="{B991A8BC-31AD-4463-8831-226EB6F44660}"/>
            </a:ext>
          </a:extLst>
        </xdr:cNvPr>
        <xdr:cNvCxnSpPr/>
      </xdr:nvCxnSpPr>
      <xdr:spPr>
        <a:xfrm flipV="1">
          <a:off x="13144500" y="10458450"/>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160655</xdr:rowOff>
    </xdr:from>
    <xdr:to>
      <xdr:col>72</xdr:col>
      <xdr:colOff>38100</xdr:colOff>
      <xdr:row>61</xdr:row>
      <xdr:rowOff>90805</xdr:rowOff>
    </xdr:to>
    <xdr:sp macro="" textlink="">
      <xdr:nvSpPr>
        <xdr:cNvPr id="556" name="楕円 555">
          <a:extLst>
            <a:ext uri="{FF2B5EF4-FFF2-40B4-BE49-F238E27FC236}">
              <a16:creationId xmlns:a16="http://schemas.microsoft.com/office/drawing/2014/main" id="{FFA81E40-7EC9-4387-A513-D897C4B8BFCE}"/>
            </a:ext>
          </a:extLst>
        </xdr:cNvPr>
        <xdr:cNvSpPr/>
      </xdr:nvSpPr>
      <xdr:spPr>
        <a:xfrm>
          <a:off x="12303760" y="104495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32385</xdr:rowOff>
    </xdr:from>
    <xdr:to>
      <xdr:col>76</xdr:col>
      <xdr:colOff>114300</xdr:colOff>
      <xdr:row>61</xdr:row>
      <xdr:rowOff>40005</xdr:rowOff>
    </xdr:to>
    <xdr:cxnSp macro="">
      <xdr:nvCxnSpPr>
        <xdr:cNvPr id="557" name="直線コネクタ 556">
          <a:extLst>
            <a:ext uri="{FF2B5EF4-FFF2-40B4-BE49-F238E27FC236}">
              <a16:creationId xmlns:a16="http://schemas.microsoft.com/office/drawing/2014/main" id="{10FD3513-51FF-41B0-9F91-BC8A03DD64BE}"/>
            </a:ext>
          </a:extLst>
        </xdr:cNvPr>
        <xdr:cNvCxnSpPr/>
      </xdr:nvCxnSpPr>
      <xdr:spPr>
        <a:xfrm flipV="1">
          <a:off x="12346940" y="10488930"/>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149225</xdr:rowOff>
    </xdr:from>
    <xdr:to>
      <xdr:col>67</xdr:col>
      <xdr:colOff>101600</xdr:colOff>
      <xdr:row>61</xdr:row>
      <xdr:rowOff>79375</xdr:rowOff>
    </xdr:to>
    <xdr:sp macro="" textlink="">
      <xdr:nvSpPr>
        <xdr:cNvPr id="558" name="楕円 557">
          <a:extLst>
            <a:ext uri="{FF2B5EF4-FFF2-40B4-BE49-F238E27FC236}">
              <a16:creationId xmlns:a16="http://schemas.microsoft.com/office/drawing/2014/main" id="{04047E3D-66C0-4F4D-95F8-5D1B898CE8DE}"/>
            </a:ext>
          </a:extLst>
        </xdr:cNvPr>
        <xdr:cNvSpPr/>
      </xdr:nvSpPr>
      <xdr:spPr>
        <a:xfrm>
          <a:off x="11487150" y="104362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28575</xdr:rowOff>
    </xdr:from>
    <xdr:to>
      <xdr:col>71</xdr:col>
      <xdr:colOff>177800</xdr:colOff>
      <xdr:row>61</xdr:row>
      <xdr:rowOff>40005</xdr:rowOff>
    </xdr:to>
    <xdr:cxnSp macro="">
      <xdr:nvCxnSpPr>
        <xdr:cNvPr id="559" name="直線コネクタ 558">
          <a:extLst>
            <a:ext uri="{FF2B5EF4-FFF2-40B4-BE49-F238E27FC236}">
              <a16:creationId xmlns:a16="http://schemas.microsoft.com/office/drawing/2014/main" id="{2244DF31-0B9D-423D-B866-983502BC38F4}"/>
            </a:ext>
          </a:extLst>
        </xdr:cNvPr>
        <xdr:cNvCxnSpPr/>
      </xdr:nvCxnSpPr>
      <xdr:spPr>
        <a:xfrm>
          <a:off x="11541760" y="10485120"/>
          <a:ext cx="80518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17797</xdr:rowOff>
    </xdr:from>
    <xdr:ext cx="405111" cy="259045"/>
    <xdr:sp macro="" textlink="">
      <xdr:nvSpPr>
        <xdr:cNvPr id="560" name="n_1aveValue【学校施設】&#10;有形固定資産減価償却率">
          <a:extLst>
            <a:ext uri="{FF2B5EF4-FFF2-40B4-BE49-F238E27FC236}">
              <a16:creationId xmlns:a16="http://schemas.microsoft.com/office/drawing/2014/main" id="{3BF7D32B-BE71-42AA-9FE9-499F2E865C18}"/>
            </a:ext>
          </a:extLst>
        </xdr:cNvPr>
        <xdr:cNvSpPr txBox="1"/>
      </xdr:nvSpPr>
      <xdr:spPr>
        <a:xfrm>
          <a:off x="1373823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6367</xdr:rowOff>
    </xdr:from>
    <xdr:ext cx="405111" cy="259045"/>
    <xdr:sp macro="" textlink="">
      <xdr:nvSpPr>
        <xdr:cNvPr id="561" name="n_2aveValue【学校施設】&#10;有形固定資産減価償却率">
          <a:extLst>
            <a:ext uri="{FF2B5EF4-FFF2-40B4-BE49-F238E27FC236}">
              <a16:creationId xmlns:a16="http://schemas.microsoft.com/office/drawing/2014/main" id="{1A698DA5-1672-431D-B906-A2241E924799}"/>
            </a:ext>
          </a:extLst>
        </xdr:cNvPr>
        <xdr:cNvSpPr txBox="1"/>
      </xdr:nvSpPr>
      <xdr:spPr>
        <a:xfrm>
          <a:off x="1295718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166387</xdr:rowOff>
    </xdr:from>
    <xdr:ext cx="405111" cy="259045"/>
    <xdr:sp macro="" textlink="">
      <xdr:nvSpPr>
        <xdr:cNvPr id="562" name="n_3aveValue【学校施設】&#10;有形固定資産減価償却率">
          <a:extLst>
            <a:ext uri="{FF2B5EF4-FFF2-40B4-BE49-F238E27FC236}">
              <a16:creationId xmlns:a16="http://schemas.microsoft.com/office/drawing/2014/main" id="{03507B92-6D91-4548-8F64-DBB22B125579}"/>
            </a:ext>
          </a:extLst>
        </xdr:cNvPr>
        <xdr:cNvSpPr txBox="1"/>
      </xdr:nvSpPr>
      <xdr:spPr>
        <a:xfrm>
          <a:off x="1217105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156862</xdr:rowOff>
    </xdr:from>
    <xdr:ext cx="405111" cy="259045"/>
    <xdr:sp macro="" textlink="">
      <xdr:nvSpPr>
        <xdr:cNvPr id="563" name="n_4aveValue【学校施設】&#10;有形固定資産減価償却率">
          <a:extLst>
            <a:ext uri="{FF2B5EF4-FFF2-40B4-BE49-F238E27FC236}">
              <a16:creationId xmlns:a16="http://schemas.microsoft.com/office/drawing/2014/main" id="{A074A651-EDA8-41DA-931C-EDF6AFB1F757}"/>
            </a:ext>
          </a:extLst>
        </xdr:cNvPr>
        <xdr:cNvSpPr txBox="1"/>
      </xdr:nvSpPr>
      <xdr:spPr>
        <a:xfrm>
          <a:off x="113544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38117</xdr:rowOff>
    </xdr:from>
    <xdr:ext cx="405111" cy="259045"/>
    <xdr:sp macro="" textlink="">
      <xdr:nvSpPr>
        <xdr:cNvPr id="564" name="n_1mainValue【学校施設】&#10;有形固定資産減価償却率">
          <a:extLst>
            <a:ext uri="{FF2B5EF4-FFF2-40B4-BE49-F238E27FC236}">
              <a16:creationId xmlns:a16="http://schemas.microsoft.com/office/drawing/2014/main" id="{7611DC05-D669-4755-820C-ECEF6564B67C}"/>
            </a:ext>
          </a:extLst>
        </xdr:cNvPr>
        <xdr:cNvSpPr txBox="1"/>
      </xdr:nvSpPr>
      <xdr:spPr>
        <a:xfrm>
          <a:off x="13738234" y="1049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74312</xdr:rowOff>
    </xdr:from>
    <xdr:ext cx="405111" cy="259045"/>
    <xdr:sp macro="" textlink="">
      <xdr:nvSpPr>
        <xdr:cNvPr id="565" name="n_2mainValue【学校施設】&#10;有形固定資産減価償却率">
          <a:extLst>
            <a:ext uri="{FF2B5EF4-FFF2-40B4-BE49-F238E27FC236}">
              <a16:creationId xmlns:a16="http://schemas.microsoft.com/office/drawing/2014/main" id="{FEED854C-3FAC-4B86-BE97-C1D0F5AACA61}"/>
            </a:ext>
          </a:extLst>
        </xdr:cNvPr>
        <xdr:cNvSpPr txBox="1"/>
      </xdr:nvSpPr>
      <xdr:spPr>
        <a:xfrm>
          <a:off x="12957184" y="1053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81932</xdr:rowOff>
    </xdr:from>
    <xdr:ext cx="405111" cy="259045"/>
    <xdr:sp macro="" textlink="">
      <xdr:nvSpPr>
        <xdr:cNvPr id="566" name="n_3mainValue【学校施設】&#10;有形固定資産減価償却率">
          <a:extLst>
            <a:ext uri="{FF2B5EF4-FFF2-40B4-BE49-F238E27FC236}">
              <a16:creationId xmlns:a16="http://schemas.microsoft.com/office/drawing/2014/main" id="{BFB2050A-6A4C-423E-8B11-86ECB729181A}"/>
            </a:ext>
          </a:extLst>
        </xdr:cNvPr>
        <xdr:cNvSpPr txBox="1"/>
      </xdr:nvSpPr>
      <xdr:spPr>
        <a:xfrm>
          <a:off x="12171054" y="1054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70502</xdr:rowOff>
    </xdr:from>
    <xdr:ext cx="405111" cy="259045"/>
    <xdr:sp macro="" textlink="">
      <xdr:nvSpPr>
        <xdr:cNvPr id="567" name="n_4mainValue【学校施設】&#10;有形固定資産減価償却率">
          <a:extLst>
            <a:ext uri="{FF2B5EF4-FFF2-40B4-BE49-F238E27FC236}">
              <a16:creationId xmlns:a16="http://schemas.microsoft.com/office/drawing/2014/main" id="{5D922690-4C87-4AC8-AB56-CE9CF87C14BB}"/>
            </a:ext>
          </a:extLst>
        </xdr:cNvPr>
        <xdr:cNvSpPr txBox="1"/>
      </xdr:nvSpPr>
      <xdr:spPr>
        <a:xfrm>
          <a:off x="11354444" y="1052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F7F93C1D-E392-4005-BFE1-905E353A0565}"/>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2E3C4069-B016-46CB-837B-5F8B3BCCF94D}"/>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B62F027C-BF8B-450B-A6D6-A052522AD404}"/>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ABE9FE97-AE78-43DA-9E1F-6A70F97DA78A}"/>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C65026D-FE35-406A-8E80-2A9CB6B5F712}"/>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E3BA12EA-83BC-4B99-BA8F-179B060E4749}"/>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D99A34E6-6357-4B89-A388-0D14C34BB800}"/>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86903D56-4C2B-4403-B682-08F12E980F60}"/>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D5DAB6F7-431E-46E0-9C66-98167FD40B42}"/>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AE4F1543-C3E5-491D-8E4D-A00C00B20B4A}"/>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1AA79059-E39E-457F-9209-FB0C83ABA5D1}"/>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D1B725FE-5960-41F2-A4CB-923684A8392A}"/>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92EDCC11-179D-4E52-86B5-FB7B6232621C}"/>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55354964-AEA8-4E5E-96A9-5D63F5F6E647}"/>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C837BF41-9741-4CC5-9D91-F45BDA0F0E72}"/>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4E6B9D86-88ED-4AB0-A172-AA3E80EFA88A}"/>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B3658F47-3AAC-48CD-A843-F46BD467D169}"/>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CB577D30-BB8C-44F4-A44A-EB8F0632BD16}"/>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BFF8F944-4F67-495B-BE94-BBCC04CBB91D}"/>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6DBA908E-1C32-4783-BEA5-44DD44E2E0BB}"/>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DE753CFE-3DD2-426A-8CCF-1139C844AECF}"/>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4321EF62-EE2F-426F-8CC8-1476190C934E}"/>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1326428C-99E5-4F4F-9CEF-B5503E012AC7}"/>
            </a:ext>
          </a:extLst>
        </xdr:cNvPr>
        <xdr:cNvCxnSpPr/>
      </xdr:nvCxnSpPr>
      <xdr:spPr>
        <a:xfrm flipV="1">
          <a:off x="19947254" y="9511665"/>
          <a:ext cx="0" cy="155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58C685D7-E15A-49CC-A754-55EE64D65548}"/>
            </a:ext>
          </a:extLst>
        </xdr:cNvPr>
        <xdr:cNvSpPr txBox="1"/>
      </xdr:nvSpPr>
      <xdr:spPr>
        <a:xfrm>
          <a:off x="19985990"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1EAA3D71-1753-4C33-912E-F08C750CB017}"/>
            </a:ext>
          </a:extLst>
        </xdr:cNvPr>
        <xdr:cNvCxnSpPr/>
      </xdr:nvCxnSpPr>
      <xdr:spPr>
        <a:xfrm>
          <a:off x="19885660" y="110672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8A25AB21-2FD1-4407-A59E-727B9D3EBC85}"/>
            </a:ext>
          </a:extLst>
        </xdr:cNvPr>
        <xdr:cNvSpPr txBox="1"/>
      </xdr:nvSpPr>
      <xdr:spPr>
        <a:xfrm>
          <a:off x="19985990" y="928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86E2172C-DDA5-41DC-B62B-CDD92134B902}"/>
            </a:ext>
          </a:extLst>
        </xdr:cNvPr>
        <xdr:cNvCxnSpPr/>
      </xdr:nvCxnSpPr>
      <xdr:spPr>
        <a:xfrm>
          <a:off x="19885660" y="9511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95" name="【学校施設】&#10;一人当たり面積平均値テキスト">
          <a:extLst>
            <a:ext uri="{FF2B5EF4-FFF2-40B4-BE49-F238E27FC236}">
              <a16:creationId xmlns:a16="http://schemas.microsoft.com/office/drawing/2014/main" id="{0E64BFAD-3680-4B07-9BAD-93B9E72049C2}"/>
            </a:ext>
          </a:extLst>
        </xdr:cNvPr>
        <xdr:cNvSpPr txBox="1"/>
      </xdr:nvSpPr>
      <xdr:spPr>
        <a:xfrm>
          <a:off x="19985990" y="10565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B07741ED-0379-4F92-9A58-5E195C4C578B}"/>
            </a:ext>
          </a:extLst>
        </xdr:cNvPr>
        <xdr:cNvSpPr/>
      </xdr:nvSpPr>
      <xdr:spPr>
        <a:xfrm>
          <a:off x="19904710" y="107181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B821325C-7EE1-4B3C-8C49-96F10DB67725}"/>
            </a:ext>
          </a:extLst>
        </xdr:cNvPr>
        <xdr:cNvSpPr/>
      </xdr:nvSpPr>
      <xdr:spPr>
        <a:xfrm>
          <a:off x="19161760" y="10728757"/>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9A72358D-B264-4688-BDAA-D0746E82945B}"/>
            </a:ext>
          </a:extLst>
        </xdr:cNvPr>
        <xdr:cNvSpPr/>
      </xdr:nvSpPr>
      <xdr:spPr>
        <a:xfrm>
          <a:off x="18345150" y="1072159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06B4C61F-CE1C-4AC6-8878-226FB6D14599}"/>
            </a:ext>
          </a:extLst>
        </xdr:cNvPr>
        <xdr:cNvSpPr/>
      </xdr:nvSpPr>
      <xdr:spPr>
        <a:xfrm>
          <a:off x="17547590" y="1071862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2158A743-E59D-4CFF-A282-850D350C9726}"/>
            </a:ext>
          </a:extLst>
        </xdr:cNvPr>
        <xdr:cNvSpPr/>
      </xdr:nvSpPr>
      <xdr:spPr>
        <a:xfrm>
          <a:off x="16761460" y="1072601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BC943726-2401-470C-9760-CE7D23BAE020}"/>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973051B5-EF5A-42C5-9341-79F6E93B4495}"/>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C9A1CF8D-C6CC-4293-87A1-199CF18BBD3C}"/>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7B20B7AA-E8BB-4BE6-8922-56F07E2A105A}"/>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A387DCFA-D3F0-4616-B2C9-C1A3A8BB5C52}"/>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92761</xdr:rowOff>
    </xdr:from>
    <xdr:to>
      <xdr:col>116</xdr:col>
      <xdr:colOff>114300</xdr:colOff>
      <xdr:row>64</xdr:row>
      <xdr:rowOff>22911</xdr:rowOff>
    </xdr:to>
    <xdr:sp macro="" textlink="">
      <xdr:nvSpPr>
        <xdr:cNvPr id="606" name="楕円 605">
          <a:extLst>
            <a:ext uri="{FF2B5EF4-FFF2-40B4-BE49-F238E27FC236}">
              <a16:creationId xmlns:a16="http://schemas.microsoft.com/office/drawing/2014/main" id="{50B8E5D5-32B7-4EA0-9FFE-08E58591826A}"/>
            </a:ext>
          </a:extLst>
        </xdr:cNvPr>
        <xdr:cNvSpPr/>
      </xdr:nvSpPr>
      <xdr:spPr>
        <a:xfrm>
          <a:off x="19904710" y="10897921"/>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7688</xdr:rowOff>
    </xdr:from>
    <xdr:ext cx="469744" cy="259045"/>
    <xdr:sp macro="" textlink="">
      <xdr:nvSpPr>
        <xdr:cNvPr id="607" name="【学校施設】&#10;一人当たり面積該当値テキスト">
          <a:extLst>
            <a:ext uri="{FF2B5EF4-FFF2-40B4-BE49-F238E27FC236}">
              <a16:creationId xmlns:a16="http://schemas.microsoft.com/office/drawing/2014/main" id="{48323BA0-F7EC-4AF6-9966-53F1B1A69493}"/>
            </a:ext>
          </a:extLst>
        </xdr:cNvPr>
        <xdr:cNvSpPr txBox="1"/>
      </xdr:nvSpPr>
      <xdr:spPr>
        <a:xfrm>
          <a:off x="19985990" y="1081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90018</xdr:rowOff>
    </xdr:from>
    <xdr:to>
      <xdr:col>112</xdr:col>
      <xdr:colOff>38100</xdr:colOff>
      <xdr:row>64</xdr:row>
      <xdr:rowOff>20168</xdr:rowOff>
    </xdr:to>
    <xdr:sp macro="" textlink="">
      <xdr:nvSpPr>
        <xdr:cNvPr id="608" name="楕円 607">
          <a:extLst>
            <a:ext uri="{FF2B5EF4-FFF2-40B4-BE49-F238E27FC236}">
              <a16:creationId xmlns:a16="http://schemas.microsoft.com/office/drawing/2014/main" id="{DD781EA8-D4BE-478E-A004-4378270E9C8A}"/>
            </a:ext>
          </a:extLst>
        </xdr:cNvPr>
        <xdr:cNvSpPr/>
      </xdr:nvSpPr>
      <xdr:spPr>
        <a:xfrm>
          <a:off x="19161760" y="1089517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140818</xdr:rowOff>
    </xdr:from>
    <xdr:to>
      <xdr:col>116</xdr:col>
      <xdr:colOff>63500</xdr:colOff>
      <xdr:row>63</xdr:row>
      <xdr:rowOff>143561</xdr:rowOff>
    </xdr:to>
    <xdr:cxnSp macro="">
      <xdr:nvCxnSpPr>
        <xdr:cNvPr id="609" name="直線コネクタ 608">
          <a:extLst>
            <a:ext uri="{FF2B5EF4-FFF2-40B4-BE49-F238E27FC236}">
              <a16:creationId xmlns:a16="http://schemas.microsoft.com/office/drawing/2014/main" id="{7D2DF995-C069-4FAF-906C-C5B34A90D76B}"/>
            </a:ext>
          </a:extLst>
        </xdr:cNvPr>
        <xdr:cNvCxnSpPr/>
      </xdr:nvCxnSpPr>
      <xdr:spPr>
        <a:xfrm>
          <a:off x="19204940" y="10938358"/>
          <a:ext cx="74295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90475</xdr:rowOff>
    </xdr:from>
    <xdr:to>
      <xdr:col>107</xdr:col>
      <xdr:colOff>101600</xdr:colOff>
      <xdr:row>64</xdr:row>
      <xdr:rowOff>20625</xdr:rowOff>
    </xdr:to>
    <xdr:sp macro="" textlink="">
      <xdr:nvSpPr>
        <xdr:cNvPr id="610" name="楕円 609">
          <a:extLst>
            <a:ext uri="{FF2B5EF4-FFF2-40B4-BE49-F238E27FC236}">
              <a16:creationId xmlns:a16="http://schemas.microsoft.com/office/drawing/2014/main" id="{123916C4-CEC5-4659-83E2-5B4A70938AA3}"/>
            </a:ext>
          </a:extLst>
        </xdr:cNvPr>
        <xdr:cNvSpPr/>
      </xdr:nvSpPr>
      <xdr:spPr>
        <a:xfrm>
          <a:off x="18345150" y="1089563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140818</xdr:rowOff>
    </xdr:from>
    <xdr:to>
      <xdr:col>111</xdr:col>
      <xdr:colOff>177800</xdr:colOff>
      <xdr:row>63</xdr:row>
      <xdr:rowOff>141275</xdr:rowOff>
    </xdr:to>
    <xdr:cxnSp macro="">
      <xdr:nvCxnSpPr>
        <xdr:cNvPr id="611" name="直線コネクタ 610">
          <a:extLst>
            <a:ext uri="{FF2B5EF4-FFF2-40B4-BE49-F238E27FC236}">
              <a16:creationId xmlns:a16="http://schemas.microsoft.com/office/drawing/2014/main" id="{B1D80348-EC87-4CEC-9BD3-2987139E80CC}"/>
            </a:ext>
          </a:extLst>
        </xdr:cNvPr>
        <xdr:cNvCxnSpPr/>
      </xdr:nvCxnSpPr>
      <xdr:spPr>
        <a:xfrm flipV="1">
          <a:off x="18399760" y="10938358"/>
          <a:ext cx="80518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96875</xdr:rowOff>
    </xdr:from>
    <xdr:to>
      <xdr:col>102</xdr:col>
      <xdr:colOff>165100</xdr:colOff>
      <xdr:row>64</xdr:row>
      <xdr:rowOff>27025</xdr:rowOff>
    </xdr:to>
    <xdr:sp macro="" textlink="">
      <xdr:nvSpPr>
        <xdr:cNvPr id="612" name="楕円 611">
          <a:extLst>
            <a:ext uri="{FF2B5EF4-FFF2-40B4-BE49-F238E27FC236}">
              <a16:creationId xmlns:a16="http://schemas.microsoft.com/office/drawing/2014/main" id="{46ED9D1D-46C6-43D2-9226-BD0D60508F39}"/>
            </a:ext>
          </a:extLst>
        </xdr:cNvPr>
        <xdr:cNvSpPr/>
      </xdr:nvSpPr>
      <xdr:spPr>
        <a:xfrm>
          <a:off x="17547590" y="108944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141275</xdr:rowOff>
    </xdr:from>
    <xdr:to>
      <xdr:col>107</xdr:col>
      <xdr:colOff>50800</xdr:colOff>
      <xdr:row>63</xdr:row>
      <xdr:rowOff>147675</xdr:rowOff>
    </xdr:to>
    <xdr:cxnSp macro="">
      <xdr:nvCxnSpPr>
        <xdr:cNvPr id="613" name="直線コネクタ 612">
          <a:extLst>
            <a:ext uri="{FF2B5EF4-FFF2-40B4-BE49-F238E27FC236}">
              <a16:creationId xmlns:a16="http://schemas.microsoft.com/office/drawing/2014/main" id="{FACD734F-DED4-450D-ABAD-CB2F5CC58BB5}"/>
            </a:ext>
          </a:extLst>
        </xdr:cNvPr>
        <xdr:cNvCxnSpPr/>
      </xdr:nvCxnSpPr>
      <xdr:spPr>
        <a:xfrm flipV="1">
          <a:off x="17602200" y="10940720"/>
          <a:ext cx="797560" cy="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101905</xdr:rowOff>
    </xdr:from>
    <xdr:to>
      <xdr:col>98</xdr:col>
      <xdr:colOff>38100</xdr:colOff>
      <xdr:row>64</xdr:row>
      <xdr:rowOff>32055</xdr:rowOff>
    </xdr:to>
    <xdr:sp macro="" textlink="">
      <xdr:nvSpPr>
        <xdr:cNvPr id="614" name="楕円 613">
          <a:extLst>
            <a:ext uri="{FF2B5EF4-FFF2-40B4-BE49-F238E27FC236}">
              <a16:creationId xmlns:a16="http://schemas.microsoft.com/office/drawing/2014/main" id="{4EAE9AB9-5115-4130-9AA8-00AC038EAB8D}"/>
            </a:ext>
          </a:extLst>
        </xdr:cNvPr>
        <xdr:cNvSpPr/>
      </xdr:nvSpPr>
      <xdr:spPr>
        <a:xfrm>
          <a:off x="16761460" y="1089944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147675</xdr:rowOff>
    </xdr:from>
    <xdr:to>
      <xdr:col>102</xdr:col>
      <xdr:colOff>114300</xdr:colOff>
      <xdr:row>63</xdr:row>
      <xdr:rowOff>152705</xdr:rowOff>
    </xdr:to>
    <xdr:cxnSp macro="">
      <xdr:nvCxnSpPr>
        <xdr:cNvPr id="615" name="直線コネクタ 614">
          <a:extLst>
            <a:ext uri="{FF2B5EF4-FFF2-40B4-BE49-F238E27FC236}">
              <a16:creationId xmlns:a16="http://schemas.microsoft.com/office/drawing/2014/main" id="{584C3F85-94D3-418D-BFFC-74A7DD4FB378}"/>
            </a:ext>
          </a:extLst>
        </xdr:cNvPr>
        <xdr:cNvCxnSpPr/>
      </xdr:nvCxnSpPr>
      <xdr:spPr>
        <a:xfrm flipV="1">
          <a:off x="16804640" y="10947120"/>
          <a:ext cx="79756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16" name="n_1aveValue【学校施設】&#10;一人当たり面積">
          <a:extLst>
            <a:ext uri="{FF2B5EF4-FFF2-40B4-BE49-F238E27FC236}">
              <a16:creationId xmlns:a16="http://schemas.microsoft.com/office/drawing/2014/main" id="{6EE3FFBD-05CE-481D-AF5C-4F98AC2B103E}"/>
            </a:ext>
          </a:extLst>
        </xdr:cNvPr>
        <xdr:cNvSpPr txBox="1"/>
      </xdr:nvSpPr>
      <xdr:spPr>
        <a:xfrm>
          <a:off x="18982132"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17" name="n_2aveValue【学校施設】&#10;一人当たり面積">
          <a:extLst>
            <a:ext uri="{FF2B5EF4-FFF2-40B4-BE49-F238E27FC236}">
              <a16:creationId xmlns:a16="http://schemas.microsoft.com/office/drawing/2014/main" id="{2083F5D3-F0E1-408E-A284-E68D368EE37E}"/>
            </a:ext>
          </a:extLst>
        </xdr:cNvPr>
        <xdr:cNvSpPr txBox="1"/>
      </xdr:nvSpPr>
      <xdr:spPr>
        <a:xfrm>
          <a:off x="18182032" y="1050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618" name="n_3aveValue【学校施設】&#10;一人当たり面積">
          <a:extLst>
            <a:ext uri="{FF2B5EF4-FFF2-40B4-BE49-F238E27FC236}">
              <a16:creationId xmlns:a16="http://schemas.microsoft.com/office/drawing/2014/main" id="{D7A4D8AC-D520-4639-AE34-533D31D1AC7F}"/>
            </a:ext>
          </a:extLst>
        </xdr:cNvPr>
        <xdr:cNvSpPr txBox="1"/>
      </xdr:nvSpPr>
      <xdr:spPr>
        <a:xfrm>
          <a:off x="17384472" y="10490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619" name="n_4aveValue【学校施設】&#10;一人当たり面積">
          <a:extLst>
            <a:ext uri="{FF2B5EF4-FFF2-40B4-BE49-F238E27FC236}">
              <a16:creationId xmlns:a16="http://schemas.microsoft.com/office/drawing/2014/main" id="{352BC712-CE6E-450F-9FDE-1EE977199AD0}"/>
            </a:ext>
          </a:extLst>
        </xdr:cNvPr>
        <xdr:cNvSpPr txBox="1"/>
      </xdr:nvSpPr>
      <xdr:spPr>
        <a:xfrm>
          <a:off x="1658881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11295</xdr:rowOff>
    </xdr:from>
    <xdr:ext cx="469744" cy="259045"/>
    <xdr:sp macro="" textlink="">
      <xdr:nvSpPr>
        <xdr:cNvPr id="620" name="n_1mainValue【学校施設】&#10;一人当たり面積">
          <a:extLst>
            <a:ext uri="{FF2B5EF4-FFF2-40B4-BE49-F238E27FC236}">
              <a16:creationId xmlns:a16="http://schemas.microsoft.com/office/drawing/2014/main" id="{96868BDD-D800-4E1F-85C8-B268F3E6FBC8}"/>
            </a:ext>
          </a:extLst>
        </xdr:cNvPr>
        <xdr:cNvSpPr txBox="1"/>
      </xdr:nvSpPr>
      <xdr:spPr>
        <a:xfrm>
          <a:off x="18982132" y="10986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11752</xdr:rowOff>
    </xdr:from>
    <xdr:ext cx="469744" cy="259045"/>
    <xdr:sp macro="" textlink="">
      <xdr:nvSpPr>
        <xdr:cNvPr id="621" name="n_2mainValue【学校施設】&#10;一人当たり面積">
          <a:extLst>
            <a:ext uri="{FF2B5EF4-FFF2-40B4-BE49-F238E27FC236}">
              <a16:creationId xmlns:a16="http://schemas.microsoft.com/office/drawing/2014/main" id="{6332E306-17BD-4E2E-BA02-F09F229B1F03}"/>
            </a:ext>
          </a:extLst>
        </xdr:cNvPr>
        <xdr:cNvSpPr txBox="1"/>
      </xdr:nvSpPr>
      <xdr:spPr>
        <a:xfrm>
          <a:off x="18182032" y="10988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18152</xdr:rowOff>
    </xdr:from>
    <xdr:ext cx="469744" cy="259045"/>
    <xdr:sp macro="" textlink="">
      <xdr:nvSpPr>
        <xdr:cNvPr id="622" name="n_3mainValue【学校施設】&#10;一人当たり面積">
          <a:extLst>
            <a:ext uri="{FF2B5EF4-FFF2-40B4-BE49-F238E27FC236}">
              <a16:creationId xmlns:a16="http://schemas.microsoft.com/office/drawing/2014/main" id="{024CFDB1-FC29-4014-B8DF-1E407114C348}"/>
            </a:ext>
          </a:extLst>
        </xdr:cNvPr>
        <xdr:cNvSpPr txBox="1"/>
      </xdr:nvSpPr>
      <xdr:spPr>
        <a:xfrm>
          <a:off x="17384472" y="10994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23182</xdr:rowOff>
    </xdr:from>
    <xdr:ext cx="469744" cy="259045"/>
    <xdr:sp macro="" textlink="">
      <xdr:nvSpPr>
        <xdr:cNvPr id="623" name="n_4mainValue【学校施設】&#10;一人当たり面積">
          <a:extLst>
            <a:ext uri="{FF2B5EF4-FFF2-40B4-BE49-F238E27FC236}">
              <a16:creationId xmlns:a16="http://schemas.microsoft.com/office/drawing/2014/main" id="{F16D734E-C0EB-4308-A421-9EB34BD34E8C}"/>
            </a:ext>
          </a:extLst>
        </xdr:cNvPr>
        <xdr:cNvSpPr txBox="1"/>
      </xdr:nvSpPr>
      <xdr:spPr>
        <a:xfrm>
          <a:off x="16588817" y="10992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6F61E9C9-A55A-4EC0-97BC-8E46491CA8A1}"/>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C7D8F15A-9AD2-4554-9E4B-D7EDCD0066FC}"/>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668517CF-AAF8-47E5-974D-E3577E74E9F4}"/>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F4573430-8AFF-4B42-B95C-AD9ED61166D6}"/>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B78541A1-2538-4654-8C90-311BA2BAC27D}"/>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52CBF0A7-CC14-429D-A270-2E2BADDD288B}"/>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E429912D-55B4-4E78-B40B-6FC0565CA517}"/>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B76B3643-CEFB-4FFC-B818-88D09CA911F6}"/>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CEC7E41D-F4AC-4972-8B86-5830F4E9B7B5}"/>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F13D116D-5FB8-448D-AFC0-D0CB1CFFCCDB}"/>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6FA39707-1B0D-4631-8FF3-4C62E75ADB16}"/>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5" name="直線コネクタ 634">
          <a:extLst>
            <a:ext uri="{FF2B5EF4-FFF2-40B4-BE49-F238E27FC236}">
              <a16:creationId xmlns:a16="http://schemas.microsoft.com/office/drawing/2014/main" id="{7A03EA75-1FF4-4589-A51B-6A6D2721ACDF}"/>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6" name="テキスト ボックス 635">
          <a:extLst>
            <a:ext uri="{FF2B5EF4-FFF2-40B4-BE49-F238E27FC236}">
              <a16:creationId xmlns:a16="http://schemas.microsoft.com/office/drawing/2014/main" id="{E47CADE0-8490-4E7D-A572-6C8033BBFAFD}"/>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7" name="直線コネクタ 636">
          <a:extLst>
            <a:ext uri="{FF2B5EF4-FFF2-40B4-BE49-F238E27FC236}">
              <a16:creationId xmlns:a16="http://schemas.microsoft.com/office/drawing/2014/main" id="{89D79FBF-F157-4A5D-A44B-7504383F408A}"/>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8" name="テキスト ボックス 637">
          <a:extLst>
            <a:ext uri="{FF2B5EF4-FFF2-40B4-BE49-F238E27FC236}">
              <a16:creationId xmlns:a16="http://schemas.microsoft.com/office/drawing/2014/main" id="{97812A24-F2A0-44B6-9325-25C9356A2FE4}"/>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9" name="直線コネクタ 638">
          <a:extLst>
            <a:ext uri="{FF2B5EF4-FFF2-40B4-BE49-F238E27FC236}">
              <a16:creationId xmlns:a16="http://schemas.microsoft.com/office/drawing/2014/main" id="{2E93763A-CFC9-452E-A6F1-8D2A2E88E9CA}"/>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0" name="テキスト ボックス 639">
          <a:extLst>
            <a:ext uri="{FF2B5EF4-FFF2-40B4-BE49-F238E27FC236}">
              <a16:creationId xmlns:a16="http://schemas.microsoft.com/office/drawing/2014/main" id="{516BAEE5-990D-4229-A790-98CA20C2CE39}"/>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1" name="直線コネクタ 640">
          <a:extLst>
            <a:ext uri="{FF2B5EF4-FFF2-40B4-BE49-F238E27FC236}">
              <a16:creationId xmlns:a16="http://schemas.microsoft.com/office/drawing/2014/main" id="{EDA85F9A-A0EA-4B3B-93BC-E078EFFC7721}"/>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2" name="テキスト ボックス 641">
          <a:extLst>
            <a:ext uri="{FF2B5EF4-FFF2-40B4-BE49-F238E27FC236}">
              <a16:creationId xmlns:a16="http://schemas.microsoft.com/office/drawing/2014/main" id="{5D301ECB-0C6A-4DE6-A403-92F74CD46286}"/>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3" name="直線コネクタ 642">
          <a:extLst>
            <a:ext uri="{FF2B5EF4-FFF2-40B4-BE49-F238E27FC236}">
              <a16:creationId xmlns:a16="http://schemas.microsoft.com/office/drawing/2014/main" id="{F37A3C35-49D7-450A-B73E-1B5FB214AB11}"/>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4" name="テキスト ボックス 643">
          <a:extLst>
            <a:ext uri="{FF2B5EF4-FFF2-40B4-BE49-F238E27FC236}">
              <a16:creationId xmlns:a16="http://schemas.microsoft.com/office/drawing/2014/main" id="{9AF4CE86-B881-4CB5-BA07-4862FC1CD850}"/>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5" name="直線コネクタ 644">
          <a:extLst>
            <a:ext uri="{FF2B5EF4-FFF2-40B4-BE49-F238E27FC236}">
              <a16:creationId xmlns:a16="http://schemas.microsoft.com/office/drawing/2014/main" id="{A164E5BA-73B2-4F2B-9B75-710BC0BCF630}"/>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6" name="テキスト ボックス 645">
          <a:extLst>
            <a:ext uri="{FF2B5EF4-FFF2-40B4-BE49-F238E27FC236}">
              <a16:creationId xmlns:a16="http://schemas.microsoft.com/office/drawing/2014/main" id="{74AD24C8-F274-40C1-A73C-9C2FB5CCCD70}"/>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4AAB3E28-EACC-416E-ACA3-6702471F3AF2}"/>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2CD4C00F-4C0D-4337-979D-69EC8E39AA61}"/>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649" name="直線コネクタ 648">
          <a:extLst>
            <a:ext uri="{FF2B5EF4-FFF2-40B4-BE49-F238E27FC236}">
              <a16:creationId xmlns:a16="http://schemas.microsoft.com/office/drawing/2014/main" id="{D5E1D94B-FA24-42A7-9D18-9F8D63BB30CB}"/>
            </a:ext>
          </a:extLst>
        </xdr:cNvPr>
        <xdr:cNvCxnSpPr/>
      </xdr:nvCxnSpPr>
      <xdr:spPr>
        <a:xfrm flipV="1">
          <a:off x="14703424" y="13332278"/>
          <a:ext cx="0" cy="158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0" name="【児童館】&#10;有形固定資産減価償却率最小値テキスト">
          <a:extLst>
            <a:ext uri="{FF2B5EF4-FFF2-40B4-BE49-F238E27FC236}">
              <a16:creationId xmlns:a16="http://schemas.microsoft.com/office/drawing/2014/main" id="{872FAD13-07A4-470A-B268-581D51B98250}"/>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1" name="直線コネクタ 650">
          <a:extLst>
            <a:ext uri="{FF2B5EF4-FFF2-40B4-BE49-F238E27FC236}">
              <a16:creationId xmlns:a16="http://schemas.microsoft.com/office/drawing/2014/main" id="{5E20DFDC-815B-4CF0-95C4-33882065E728}"/>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652" name="【児童館】&#10;有形固定資産減価償却率最大値テキスト">
          <a:extLst>
            <a:ext uri="{FF2B5EF4-FFF2-40B4-BE49-F238E27FC236}">
              <a16:creationId xmlns:a16="http://schemas.microsoft.com/office/drawing/2014/main" id="{35E3146E-5723-4F7C-BE46-59813917287A}"/>
            </a:ext>
          </a:extLst>
        </xdr:cNvPr>
        <xdr:cNvSpPr txBox="1"/>
      </xdr:nvSpPr>
      <xdr:spPr>
        <a:xfrm>
          <a:off x="14742160" y="131132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653" name="直線コネクタ 652">
          <a:extLst>
            <a:ext uri="{FF2B5EF4-FFF2-40B4-BE49-F238E27FC236}">
              <a16:creationId xmlns:a16="http://schemas.microsoft.com/office/drawing/2014/main" id="{02B18961-389B-4A34-A84F-F7F88E4BE103}"/>
            </a:ext>
          </a:extLst>
        </xdr:cNvPr>
        <xdr:cNvCxnSpPr/>
      </xdr:nvCxnSpPr>
      <xdr:spPr>
        <a:xfrm>
          <a:off x="14611350" y="133322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57529</xdr:rowOff>
    </xdr:from>
    <xdr:ext cx="405111" cy="259045"/>
    <xdr:sp macro="" textlink="">
      <xdr:nvSpPr>
        <xdr:cNvPr id="654" name="【児童館】&#10;有形固定資産減価償却率平均値テキスト">
          <a:extLst>
            <a:ext uri="{FF2B5EF4-FFF2-40B4-BE49-F238E27FC236}">
              <a16:creationId xmlns:a16="http://schemas.microsoft.com/office/drawing/2014/main" id="{E3F43E77-0491-4610-BBEE-F848BC7341CB}"/>
            </a:ext>
          </a:extLst>
        </xdr:cNvPr>
        <xdr:cNvSpPr txBox="1"/>
      </xdr:nvSpPr>
      <xdr:spPr>
        <a:xfrm>
          <a:off x="14742160" y="13941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34652</xdr:rowOff>
    </xdr:from>
    <xdr:to>
      <xdr:col>85</xdr:col>
      <xdr:colOff>177800</xdr:colOff>
      <xdr:row>82</xdr:row>
      <xdr:rowOff>136252</xdr:rowOff>
    </xdr:to>
    <xdr:sp macro="" textlink="">
      <xdr:nvSpPr>
        <xdr:cNvPr id="655" name="フローチャート: 判断 654">
          <a:extLst>
            <a:ext uri="{FF2B5EF4-FFF2-40B4-BE49-F238E27FC236}">
              <a16:creationId xmlns:a16="http://schemas.microsoft.com/office/drawing/2014/main" id="{D45712B5-50A6-417D-A1B4-F8F46CA8BFBE}"/>
            </a:ext>
          </a:extLst>
        </xdr:cNvPr>
        <xdr:cNvSpPr/>
      </xdr:nvSpPr>
      <xdr:spPr>
        <a:xfrm>
          <a:off x="14649450" y="1409355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656" name="フローチャート: 判断 655">
          <a:extLst>
            <a:ext uri="{FF2B5EF4-FFF2-40B4-BE49-F238E27FC236}">
              <a16:creationId xmlns:a16="http://schemas.microsoft.com/office/drawing/2014/main" id="{681EFFAF-E57E-4857-B1D4-E5270CAE62B8}"/>
            </a:ext>
          </a:extLst>
        </xdr:cNvPr>
        <xdr:cNvSpPr/>
      </xdr:nvSpPr>
      <xdr:spPr>
        <a:xfrm>
          <a:off x="13887450" y="1407667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44450</xdr:rowOff>
    </xdr:from>
    <xdr:to>
      <xdr:col>76</xdr:col>
      <xdr:colOff>165100</xdr:colOff>
      <xdr:row>82</xdr:row>
      <xdr:rowOff>146050</xdr:rowOff>
    </xdr:to>
    <xdr:sp macro="" textlink="">
      <xdr:nvSpPr>
        <xdr:cNvPr id="657" name="フローチャート: 判断 656">
          <a:extLst>
            <a:ext uri="{FF2B5EF4-FFF2-40B4-BE49-F238E27FC236}">
              <a16:creationId xmlns:a16="http://schemas.microsoft.com/office/drawing/2014/main" id="{929633AE-FB48-4F71-A5F3-EE4D3F34C5FA}"/>
            </a:ext>
          </a:extLst>
        </xdr:cNvPr>
        <xdr:cNvSpPr/>
      </xdr:nvSpPr>
      <xdr:spPr>
        <a:xfrm>
          <a:off x="13089890" y="141052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86905</xdr:rowOff>
    </xdr:from>
    <xdr:to>
      <xdr:col>72</xdr:col>
      <xdr:colOff>38100</xdr:colOff>
      <xdr:row>83</xdr:row>
      <xdr:rowOff>17055</xdr:rowOff>
    </xdr:to>
    <xdr:sp macro="" textlink="">
      <xdr:nvSpPr>
        <xdr:cNvPr id="658" name="フローチャート: 判断 657">
          <a:extLst>
            <a:ext uri="{FF2B5EF4-FFF2-40B4-BE49-F238E27FC236}">
              <a16:creationId xmlns:a16="http://schemas.microsoft.com/office/drawing/2014/main" id="{663E88D5-3037-44EE-B225-653FF489983C}"/>
            </a:ext>
          </a:extLst>
        </xdr:cNvPr>
        <xdr:cNvSpPr/>
      </xdr:nvSpPr>
      <xdr:spPr>
        <a:xfrm>
          <a:off x="12303760" y="141477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659" name="フローチャート: 判断 658">
          <a:extLst>
            <a:ext uri="{FF2B5EF4-FFF2-40B4-BE49-F238E27FC236}">
              <a16:creationId xmlns:a16="http://schemas.microsoft.com/office/drawing/2014/main" id="{504A9D45-D142-44CA-933F-94A7E8D74438}"/>
            </a:ext>
          </a:extLst>
        </xdr:cNvPr>
        <xdr:cNvSpPr/>
      </xdr:nvSpPr>
      <xdr:spPr>
        <a:xfrm>
          <a:off x="11487150" y="1413437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8F553123-273B-4976-86DE-AC0A9B9EF0E6}"/>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B319625A-B357-488D-88F2-C6C34E323CF9}"/>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B853D7EF-B50D-421D-BF3D-DD287E8E449E}"/>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26A6809D-0554-4109-90BC-11A7A3406D49}"/>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B74CDDFA-AFAD-4AAB-B628-932D85B9F4A9}"/>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137523</xdr:rowOff>
    </xdr:from>
    <xdr:to>
      <xdr:col>85</xdr:col>
      <xdr:colOff>177800</xdr:colOff>
      <xdr:row>83</xdr:row>
      <xdr:rowOff>67673</xdr:rowOff>
    </xdr:to>
    <xdr:sp macro="" textlink="">
      <xdr:nvSpPr>
        <xdr:cNvPr id="665" name="楕円 664">
          <a:extLst>
            <a:ext uri="{FF2B5EF4-FFF2-40B4-BE49-F238E27FC236}">
              <a16:creationId xmlns:a16="http://schemas.microsoft.com/office/drawing/2014/main" id="{949486E8-7651-422D-8166-529C0660B3DE}"/>
            </a:ext>
          </a:extLst>
        </xdr:cNvPr>
        <xdr:cNvSpPr/>
      </xdr:nvSpPr>
      <xdr:spPr>
        <a:xfrm>
          <a:off x="14649450" y="1419261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115950</xdr:rowOff>
    </xdr:from>
    <xdr:ext cx="405111" cy="259045"/>
    <xdr:sp macro="" textlink="">
      <xdr:nvSpPr>
        <xdr:cNvPr id="666" name="【児童館】&#10;有形固定資産減価償却率該当値テキスト">
          <a:extLst>
            <a:ext uri="{FF2B5EF4-FFF2-40B4-BE49-F238E27FC236}">
              <a16:creationId xmlns:a16="http://schemas.microsoft.com/office/drawing/2014/main" id="{B3DEEE2B-1E1B-4CC9-872E-9A96699E0251}"/>
            </a:ext>
          </a:extLst>
        </xdr:cNvPr>
        <xdr:cNvSpPr txBox="1"/>
      </xdr:nvSpPr>
      <xdr:spPr>
        <a:xfrm>
          <a:off x="14742160" y="1417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113030</xdr:rowOff>
    </xdr:from>
    <xdr:to>
      <xdr:col>81</xdr:col>
      <xdr:colOff>101600</xdr:colOff>
      <xdr:row>83</xdr:row>
      <xdr:rowOff>43180</xdr:rowOff>
    </xdr:to>
    <xdr:sp macro="" textlink="">
      <xdr:nvSpPr>
        <xdr:cNvPr id="667" name="楕円 666">
          <a:extLst>
            <a:ext uri="{FF2B5EF4-FFF2-40B4-BE49-F238E27FC236}">
              <a16:creationId xmlns:a16="http://schemas.microsoft.com/office/drawing/2014/main" id="{840A65F2-A20A-48B8-B1AF-25256C4FB350}"/>
            </a:ext>
          </a:extLst>
        </xdr:cNvPr>
        <xdr:cNvSpPr/>
      </xdr:nvSpPr>
      <xdr:spPr>
        <a:xfrm>
          <a:off x="13887450" y="141719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163830</xdr:rowOff>
    </xdr:from>
    <xdr:to>
      <xdr:col>85</xdr:col>
      <xdr:colOff>127000</xdr:colOff>
      <xdr:row>83</xdr:row>
      <xdr:rowOff>16873</xdr:rowOff>
    </xdr:to>
    <xdr:cxnSp macro="">
      <xdr:nvCxnSpPr>
        <xdr:cNvPr id="668" name="直線コネクタ 667">
          <a:extLst>
            <a:ext uri="{FF2B5EF4-FFF2-40B4-BE49-F238E27FC236}">
              <a16:creationId xmlns:a16="http://schemas.microsoft.com/office/drawing/2014/main" id="{EA5DC78F-D95E-47D3-9470-8221198C3B99}"/>
            </a:ext>
          </a:extLst>
        </xdr:cNvPr>
        <xdr:cNvCxnSpPr/>
      </xdr:nvCxnSpPr>
      <xdr:spPr>
        <a:xfrm>
          <a:off x="13942060" y="14226540"/>
          <a:ext cx="762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75474</xdr:rowOff>
    </xdr:from>
    <xdr:to>
      <xdr:col>76</xdr:col>
      <xdr:colOff>165100</xdr:colOff>
      <xdr:row>83</xdr:row>
      <xdr:rowOff>5624</xdr:rowOff>
    </xdr:to>
    <xdr:sp macro="" textlink="">
      <xdr:nvSpPr>
        <xdr:cNvPr id="669" name="楕円 668">
          <a:extLst>
            <a:ext uri="{FF2B5EF4-FFF2-40B4-BE49-F238E27FC236}">
              <a16:creationId xmlns:a16="http://schemas.microsoft.com/office/drawing/2014/main" id="{9585C325-4810-42D6-938A-A141B6270257}"/>
            </a:ext>
          </a:extLst>
        </xdr:cNvPr>
        <xdr:cNvSpPr/>
      </xdr:nvSpPr>
      <xdr:spPr>
        <a:xfrm>
          <a:off x="13089890" y="1413437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126274</xdr:rowOff>
    </xdr:from>
    <xdr:to>
      <xdr:col>81</xdr:col>
      <xdr:colOff>50800</xdr:colOff>
      <xdr:row>82</xdr:row>
      <xdr:rowOff>163830</xdr:rowOff>
    </xdr:to>
    <xdr:cxnSp macro="">
      <xdr:nvCxnSpPr>
        <xdr:cNvPr id="670" name="直線コネクタ 669">
          <a:extLst>
            <a:ext uri="{FF2B5EF4-FFF2-40B4-BE49-F238E27FC236}">
              <a16:creationId xmlns:a16="http://schemas.microsoft.com/office/drawing/2014/main" id="{7B55D16A-4E31-49BD-95CF-196FF99A0049}"/>
            </a:ext>
          </a:extLst>
        </xdr:cNvPr>
        <xdr:cNvCxnSpPr/>
      </xdr:nvCxnSpPr>
      <xdr:spPr>
        <a:xfrm>
          <a:off x="13144500" y="14188984"/>
          <a:ext cx="7975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39551</xdr:rowOff>
    </xdr:from>
    <xdr:to>
      <xdr:col>72</xdr:col>
      <xdr:colOff>38100</xdr:colOff>
      <xdr:row>82</xdr:row>
      <xdr:rowOff>141151</xdr:rowOff>
    </xdr:to>
    <xdr:sp macro="" textlink="">
      <xdr:nvSpPr>
        <xdr:cNvPr id="671" name="楕円 670">
          <a:extLst>
            <a:ext uri="{FF2B5EF4-FFF2-40B4-BE49-F238E27FC236}">
              <a16:creationId xmlns:a16="http://schemas.microsoft.com/office/drawing/2014/main" id="{CFBB4547-D697-47B5-898D-F17F3BD2705E}"/>
            </a:ext>
          </a:extLst>
        </xdr:cNvPr>
        <xdr:cNvSpPr/>
      </xdr:nvSpPr>
      <xdr:spPr>
        <a:xfrm>
          <a:off x="12303760" y="14098451"/>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90351</xdr:rowOff>
    </xdr:from>
    <xdr:to>
      <xdr:col>76</xdr:col>
      <xdr:colOff>114300</xdr:colOff>
      <xdr:row>82</xdr:row>
      <xdr:rowOff>126274</xdr:rowOff>
    </xdr:to>
    <xdr:cxnSp macro="">
      <xdr:nvCxnSpPr>
        <xdr:cNvPr id="672" name="直線コネクタ 671">
          <a:extLst>
            <a:ext uri="{FF2B5EF4-FFF2-40B4-BE49-F238E27FC236}">
              <a16:creationId xmlns:a16="http://schemas.microsoft.com/office/drawing/2014/main" id="{9EB48D31-5CF7-4525-9AB4-700EABD9C22A}"/>
            </a:ext>
          </a:extLst>
        </xdr:cNvPr>
        <xdr:cNvCxnSpPr/>
      </xdr:nvCxnSpPr>
      <xdr:spPr>
        <a:xfrm>
          <a:off x="12346940" y="14153061"/>
          <a:ext cx="7975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15058</xdr:rowOff>
    </xdr:from>
    <xdr:to>
      <xdr:col>67</xdr:col>
      <xdr:colOff>101600</xdr:colOff>
      <xdr:row>82</xdr:row>
      <xdr:rowOff>116658</xdr:rowOff>
    </xdr:to>
    <xdr:sp macro="" textlink="">
      <xdr:nvSpPr>
        <xdr:cNvPr id="673" name="楕円 672">
          <a:extLst>
            <a:ext uri="{FF2B5EF4-FFF2-40B4-BE49-F238E27FC236}">
              <a16:creationId xmlns:a16="http://schemas.microsoft.com/office/drawing/2014/main" id="{203C2005-AFFB-4784-98B3-AA0C803E1B07}"/>
            </a:ext>
          </a:extLst>
        </xdr:cNvPr>
        <xdr:cNvSpPr/>
      </xdr:nvSpPr>
      <xdr:spPr>
        <a:xfrm>
          <a:off x="11487150" y="140777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65858</xdr:rowOff>
    </xdr:from>
    <xdr:to>
      <xdr:col>71</xdr:col>
      <xdr:colOff>177800</xdr:colOff>
      <xdr:row>82</xdr:row>
      <xdr:rowOff>90351</xdr:rowOff>
    </xdr:to>
    <xdr:cxnSp macro="">
      <xdr:nvCxnSpPr>
        <xdr:cNvPr id="674" name="直線コネクタ 673">
          <a:extLst>
            <a:ext uri="{FF2B5EF4-FFF2-40B4-BE49-F238E27FC236}">
              <a16:creationId xmlns:a16="http://schemas.microsoft.com/office/drawing/2014/main" id="{8F453C5A-25C8-4C9D-859D-5538391A3E80}"/>
            </a:ext>
          </a:extLst>
        </xdr:cNvPr>
        <xdr:cNvCxnSpPr/>
      </xdr:nvCxnSpPr>
      <xdr:spPr>
        <a:xfrm>
          <a:off x="11541760" y="14122853"/>
          <a:ext cx="805180" cy="3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139716</xdr:rowOff>
    </xdr:from>
    <xdr:ext cx="405111" cy="259045"/>
    <xdr:sp macro="" textlink="">
      <xdr:nvSpPr>
        <xdr:cNvPr id="675" name="n_1aveValue【児童館】&#10;有形固定資産減価償却率">
          <a:extLst>
            <a:ext uri="{FF2B5EF4-FFF2-40B4-BE49-F238E27FC236}">
              <a16:creationId xmlns:a16="http://schemas.microsoft.com/office/drawing/2014/main" id="{3114EA2C-E48D-461B-80A5-48081F7E4892}"/>
            </a:ext>
          </a:extLst>
        </xdr:cNvPr>
        <xdr:cNvSpPr txBox="1"/>
      </xdr:nvSpPr>
      <xdr:spPr>
        <a:xfrm>
          <a:off x="13738234" y="13851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162577</xdr:rowOff>
    </xdr:from>
    <xdr:ext cx="405111" cy="259045"/>
    <xdr:sp macro="" textlink="">
      <xdr:nvSpPr>
        <xdr:cNvPr id="676" name="n_2aveValue【児童館】&#10;有形固定資産減価償却率">
          <a:extLst>
            <a:ext uri="{FF2B5EF4-FFF2-40B4-BE49-F238E27FC236}">
              <a16:creationId xmlns:a16="http://schemas.microsoft.com/office/drawing/2014/main" id="{4357B308-9E17-4B4A-814B-CA09B58BB94B}"/>
            </a:ext>
          </a:extLst>
        </xdr:cNvPr>
        <xdr:cNvSpPr txBox="1"/>
      </xdr:nvSpPr>
      <xdr:spPr>
        <a:xfrm>
          <a:off x="1295718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8182</xdr:rowOff>
    </xdr:from>
    <xdr:ext cx="405111" cy="259045"/>
    <xdr:sp macro="" textlink="">
      <xdr:nvSpPr>
        <xdr:cNvPr id="677" name="n_3aveValue【児童館】&#10;有形固定資産減価償却率">
          <a:extLst>
            <a:ext uri="{FF2B5EF4-FFF2-40B4-BE49-F238E27FC236}">
              <a16:creationId xmlns:a16="http://schemas.microsoft.com/office/drawing/2014/main" id="{BE0F6370-F6DF-445B-BC1D-3A5105B364C4}"/>
            </a:ext>
          </a:extLst>
        </xdr:cNvPr>
        <xdr:cNvSpPr txBox="1"/>
      </xdr:nvSpPr>
      <xdr:spPr>
        <a:xfrm>
          <a:off x="12171054" y="1424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168201</xdr:rowOff>
    </xdr:from>
    <xdr:ext cx="405111" cy="259045"/>
    <xdr:sp macro="" textlink="">
      <xdr:nvSpPr>
        <xdr:cNvPr id="678" name="n_4aveValue【児童館】&#10;有形固定資産減価償却率">
          <a:extLst>
            <a:ext uri="{FF2B5EF4-FFF2-40B4-BE49-F238E27FC236}">
              <a16:creationId xmlns:a16="http://schemas.microsoft.com/office/drawing/2014/main" id="{BFDB30CA-37E9-4332-9234-2106CF2FD940}"/>
            </a:ext>
          </a:extLst>
        </xdr:cNvPr>
        <xdr:cNvSpPr txBox="1"/>
      </xdr:nvSpPr>
      <xdr:spPr>
        <a:xfrm>
          <a:off x="11354444" y="1423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34307</xdr:rowOff>
    </xdr:from>
    <xdr:ext cx="405111" cy="259045"/>
    <xdr:sp macro="" textlink="">
      <xdr:nvSpPr>
        <xdr:cNvPr id="679" name="n_1mainValue【児童館】&#10;有形固定資産減価償却率">
          <a:extLst>
            <a:ext uri="{FF2B5EF4-FFF2-40B4-BE49-F238E27FC236}">
              <a16:creationId xmlns:a16="http://schemas.microsoft.com/office/drawing/2014/main" id="{E52A1DFD-08D0-404B-AE6D-325C53386A46}"/>
            </a:ext>
          </a:extLst>
        </xdr:cNvPr>
        <xdr:cNvSpPr txBox="1"/>
      </xdr:nvSpPr>
      <xdr:spPr>
        <a:xfrm>
          <a:off x="13738234"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168201</xdr:rowOff>
    </xdr:from>
    <xdr:ext cx="405111" cy="259045"/>
    <xdr:sp macro="" textlink="">
      <xdr:nvSpPr>
        <xdr:cNvPr id="680" name="n_2mainValue【児童館】&#10;有形固定資産減価償却率">
          <a:extLst>
            <a:ext uri="{FF2B5EF4-FFF2-40B4-BE49-F238E27FC236}">
              <a16:creationId xmlns:a16="http://schemas.microsoft.com/office/drawing/2014/main" id="{071F01C8-8717-4B67-BCBE-7A90153E775D}"/>
            </a:ext>
          </a:extLst>
        </xdr:cNvPr>
        <xdr:cNvSpPr txBox="1"/>
      </xdr:nvSpPr>
      <xdr:spPr>
        <a:xfrm>
          <a:off x="12957184" y="1423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157678</xdr:rowOff>
    </xdr:from>
    <xdr:ext cx="405111" cy="259045"/>
    <xdr:sp macro="" textlink="">
      <xdr:nvSpPr>
        <xdr:cNvPr id="681" name="n_3mainValue【児童館】&#10;有形固定資産減価償却率">
          <a:extLst>
            <a:ext uri="{FF2B5EF4-FFF2-40B4-BE49-F238E27FC236}">
              <a16:creationId xmlns:a16="http://schemas.microsoft.com/office/drawing/2014/main" id="{B04EAA84-CC2F-40AD-B2CC-D40C24C62B80}"/>
            </a:ext>
          </a:extLst>
        </xdr:cNvPr>
        <xdr:cNvSpPr txBox="1"/>
      </xdr:nvSpPr>
      <xdr:spPr>
        <a:xfrm>
          <a:off x="12171054" y="1387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133185</xdr:rowOff>
    </xdr:from>
    <xdr:ext cx="405111" cy="259045"/>
    <xdr:sp macro="" textlink="">
      <xdr:nvSpPr>
        <xdr:cNvPr id="682" name="n_4mainValue【児童館】&#10;有形固定資産減価償却率">
          <a:extLst>
            <a:ext uri="{FF2B5EF4-FFF2-40B4-BE49-F238E27FC236}">
              <a16:creationId xmlns:a16="http://schemas.microsoft.com/office/drawing/2014/main" id="{B63637C3-8A91-4DFA-8730-93F175A308DF}"/>
            </a:ext>
          </a:extLst>
        </xdr:cNvPr>
        <xdr:cNvSpPr txBox="1"/>
      </xdr:nvSpPr>
      <xdr:spPr>
        <a:xfrm>
          <a:off x="11354444" y="1385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99312696-62FD-4562-A499-8B4B831B9767}"/>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1285F3DE-86CF-44FA-B06F-003EBD8D9075}"/>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DB379633-8A34-4AD3-A1B8-D60653E6BCCA}"/>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E1598867-DBE7-4E7F-BEAF-9DDA2ED9648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C065D79E-D0B7-4700-A9B9-062333D1EF09}"/>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6500FEAA-1701-4FAD-A525-F163EEF0D014}"/>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61994C69-3D2E-4379-8BF8-04BC4F0A0E0A}"/>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B338F7FF-B428-48F2-9F1E-30513A8E0728}"/>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22D765C1-7C5F-4C27-A045-EC1225002875}"/>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ED05888F-5AFF-4EE4-969A-70E5DBED463B}"/>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0D82F29A-82BF-4E37-8E10-64EB1DCEC761}"/>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F3DA455B-4599-4CE4-8973-307664C3CAAA}"/>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650B62BD-2F68-4F08-81B2-CD98766C78DC}"/>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F25B6848-88D9-4E0D-8C25-511BC285DC51}"/>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AC0F5D0D-E6F5-4F81-BF7C-B0A6BAF6A9D3}"/>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09E1229D-DD3E-4BA1-984E-59417EC589A3}"/>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D5EFC14E-6169-4E53-9B3A-B107E7C9005E}"/>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5BF9D5AE-C14C-487B-9761-2F90E5575F09}"/>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91EEFA4C-C13B-4755-A87C-E58F632720D3}"/>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7432DB03-9AC8-4F5C-9C62-4EAC98528BFD}"/>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BCDD94B5-A41F-44F1-9314-D8313DAC70A9}"/>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4A25A0FE-8979-48DD-89D6-A7852063F0AD}"/>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4C2E3685-609A-423A-A3C9-E92ABCE283C1}"/>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706" name="直線コネクタ 705">
          <a:extLst>
            <a:ext uri="{FF2B5EF4-FFF2-40B4-BE49-F238E27FC236}">
              <a16:creationId xmlns:a16="http://schemas.microsoft.com/office/drawing/2014/main" id="{FCBED2B1-D6F6-43D7-A541-876261FD654D}"/>
            </a:ext>
          </a:extLst>
        </xdr:cNvPr>
        <xdr:cNvCxnSpPr/>
      </xdr:nvCxnSpPr>
      <xdr:spPr>
        <a:xfrm flipV="1">
          <a:off x="19947254" y="1341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7" name="【児童館】&#10;一人当たり面積最小値テキスト">
          <a:extLst>
            <a:ext uri="{FF2B5EF4-FFF2-40B4-BE49-F238E27FC236}">
              <a16:creationId xmlns:a16="http://schemas.microsoft.com/office/drawing/2014/main" id="{6546ADE9-711C-4CC8-A222-E383117B6331}"/>
            </a:ext>
          </a:extLst>
        </xdr:cNvPr>
        <xdr:cNvSpPr txBox="1"/>
      </xdr:nvSpPr>
      <xdr:spPr>
        <a:xfrm>
          <a:off x="19985990"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8" name="直線コネクタ 707">
          <a:extLst>
            <a:ext uri="{FF2B5EF4-FFF2-40B4-BE49-F238E27FC236}">
              <a16:creationId xmlns:a16="http://schemas.microsoft.com/office/drawing/2014/main" id="{EDBB9C4D-CF6A-4EF0-9CB4-0358E9C5CCD5}"/>
            </a:ext>
          </a:extLst>
        </xdr:cNvPr>
        <xdr:cNvCxnSpPr/>
      </xdr:nvCxnSpPr>
      <xdr:spPr>
        <a:xfrm>
          <a:off x="19885660" y="1482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9" name="【児童館】&#10;一人当たり面積最大値テキスト">
          <a:extLst>
            <a:ext uri="{FF2B5EF4-FFF2-40B4-BE49-F238E27FC236}">
              <a16:creationId xmlns:a16="http://schemas.microsoft.com/office/drawing/2014/main" id="{2EC4612B-2A87-4A5D-9111-E6C7C3CC0725}"/>
            </a:ext>
          </a:extLst>
        </xdr:cNvPr>
        <xdr:cNvSpPr txBox="1"/>
      </xdr:nvSpPr>
      <xdr:spPr>
        <a:xfrm>
          <a:off x="19985990" y="1318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10" name="直線コネクタ 709">
          <a:extLst>
            <a:ext uri="{FF2B5EF4-FFF2-40B4-BE49-F238E27FC236}">
              <a16:creationId xmlns:a16="http://schemas.microsoft.com/office/drawing/2014/main" id="{4D725E8C-C6B8-454D-AD0A-1968DEF474AF}"/>
            </a:ext>
          </a:extLst>
        </xdr:cNvPr>
        <xdr:cNvCxnSpPr/>
      </xdr:nvCxnSpPr>
      <xdr:spPr>
        <a:xfrm>
          <a:off x="19885660" y="1341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711" name="【児童館】&#10;一人当たり面積平均値テキスト">
          <a:extLst>
            <a:ext uri="{FF2B5EF4-FFF2-40B4-BE49-F238E27FC236}">
              <a16:creationId xmlns:a16="http://schemas.microsoft.com/office/drawing/2014/main" id="{F3FC1AE3-C0BA-4EE7-94E6-F8F23150794A}"/>
            </a:ext>
          </a:extLst>
        </xdr:cNvPr>
        <xdr:cNvSpPr txBox="1"/>
      </xdr:nvSpPr>
      <xdr:spPr>
        <a:xfrm>
          <a:off x="19985990" y="141852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12" name="フローチャート: 判断 711">
          <a:extLst>
            <a:ext uri="{FF2B5EF4-FFF2-40B4-BE49-F238E27FC236}">
              <a16:creationId xmlns:a16="http://schemas.microsoft.com/office/drawing/2014/main" id="{2F686B92-91BD-47F6-A818-DED3D0D4C6F7}"/>
            </a:ext>
          </a:extLst>
        </xdr:cNvPr>
        <xdr:cNvSpPr/>
      </xdr:nvSpPr>
      <xdr:spPr>
        <a:xfrm>
          <a:off x="19904710" y="143281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13" name="フローチャート: 判断 712">
          <a:extLst>
            <a:ext uri="{FF2B5EF4-FFF2-40B4-BE49-F238E27FC236}">
              <a16:creationId xmlns:a16="http://schemas.microsoft.com/office/drawing/2014/main" id="{CCD13DA1-3F69-4213-96F6-0FE6A87FC583}"/>
            </a:ext>
          </a:extLst>
        </xdr:cNvPr>
        <xdr:cNvSpPr/>
      </xdr:nvSpPr>
      <xdr:spPr>
        <a:xfrm>
          <a:off x="19161760" y="143281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4" name="フローチャート: 判断 713">
          <a:extLst>
            <a:ext uri="{FF2B5EF4-FFF2-40B4-BE49-F238E27FC236}">
              <a16:creationId xmlns:a16="http://schemas.microsoft.com/office/drawing/2014/main" id="{68D542ED-4246-4D8A-AE6B-85864986F2E2}"/>
            </a:ext>
          </a:extLst>
        </xdr:cNvPr>
        <xdr:cNvSpPr/>
      </xdr:nvSpPr>
      <xdr:spPr>
        <a:xfrm>
          <a:off x="18345150" y="143529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5" name="フローチャート: 判断 714">
          <a:extLst>
            <a:ext uri="{FF2B5EF4-FFF2-40B4-BE49-F238E27FC236}">
              <a16:creationId xmlns:a16="http://schemas.microsoft.com/office/drawing/2014/main" id="{E6E7FB95-D4A2-4D9D-A155-A6BC57326ACE}"/>
            </a:ext>
          </a:extLst>
        </xdr:cNvPr>
        <xdr:cNvSpPr/>
      </xdr:nvSpPr>
      <xdr:spPr>
        <a:xfrm>
          <a:off x="17547590" y="143529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6" name="フローチャート: 判断 715">
          <a:extLst>
            <a:ext uri="{FF2B5EF4-FFF2-40B4-BE49-F238E27FC236}">
              <a16:creationId xmlns:a16="http://schemas.microsoft.com/office/drawing/2014/main" id="{30B4170F-9960-419F-8D05-FF113B5F2FC7}"/>
            </a:ext>
          </a:extLst>
        </xdr:cNvPr>
        <xdr:cNvSpPr/>
      </xdr:nvSpPr>
      <xdr:spPr>
        <a:xfrm>
          <a:off x="16761460" y="143529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E6C86807-2AA9-43EC-9C0F-E4F5EA6BFC0C}"/>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3547646-9D9F-4D87-ADF2-B16FFF3154D5}"/>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C4110932-7486-44B6-99B7-DB2A956A25AD}"/>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95F3B3DB-4AB7-4BA6-8251-68DC064128F2}"/>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C596235A-8F39-4064-A700-C1F6D31CEACD}"/>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22" name="楕円 721">
          <a:extLst>
            <a:ext uri="{FF2B5EF4-FFF2-40B4-BE49-F238E27FC236}">
              <a16:creationId xmlns:a16="http://schemas.microsoft.com/office/drawing/2014/main" id="{2A68669A-89B0-4540-9DFA-96D7AB6ADE9C}"/>
            </a:ext>
          </a:extLst>
        </xdr:cNvPr>
        <xdr:cNvSpPr/>
      </xdr:nvSpPr>
      <xdr:spPr>
        <a:xfrm>
          <a:off x="19904710" y="143910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137177</xdr:rowOff>
    </xdr:from>
    <xdr:ext cx="469744" cy="259045"/>
    <xdr:sp macro="" textlink="">
      <xdr:nvSpPr>
        <xdr:cNvPr id="723" name="【児童館】&#10;一人当たり面積該当値テキスト">
          <a:extLst>
            <a:ext uri="{FF2B5EF4-FFF2-40B4-BE49-F238E27FC236}">
              <a16:creationId xmlns:a16="http://schemas.microsoft.com/office/drawing/2014/main" id="{01DCD44A-B972-451C-80E0-F6F95C4809F8}"/>
            </a:ext>
          </a:extLst>
        </xdr:cNvPr>
        <xdr:cNvSpPr txBox="1"/>
      </xdr:nvSpPr>
      <xdr:spPr>
        <a:xfrm>
          <a:off x="19985990" y="1436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82550</xdr:rowOff>
    </xdr:from>
    <xdr:to>
      <xdr:col>112</xdr:col>
      <xdr:colOff>38100</xdr:colOff>
      <xdr:row>85</xdr:row>
      <xdr:rowOff>12700</xdr:rowOff>
    </xdr:to>
    <xdr:sp macro="" textlink="">
      <xdr:nvSpPr>
        <xdr:cNvPr id="724" name="楕円 723">
          <a:extLst>
            <a:ext uri="{FF2B5EF4-FFF2-40B4-BE49-F238E27FC236}">
              <a16:creationId xmlns:a16="http://schemas.microsoft.com/office/drawing/2014/main" id="{C8B03FCD-2279-4761-9572-EF0B81BCA438}"/>
            </a:ext>
          </a:extLst>
        </xdr:cNvPr>
        <xdr:cNvSpPr/>
      </xdr:nvSpPr>
      <xdr:spPr>
        <a:xfrm>
          <a:off x="19161760" y="144862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133350</xdr:rowOff>
    </xdr:to>
    <xdr:cxnSp macro="">
      <xdr:nvCxnSpPr>
        <xdr:cNvPr id="725" name="直線コネクタ 724">
          <a:extLst>
            <a:ext uri="{FF2B5EF4-FFF2-40B4-BE49-F238E27FC236}">
              <a16:creationId xmlns:a16="http://schemas.microsoft.com/office/drawing/2014/main" id="{DBB021AC-4D81-44EA-A423-397AC34B36E3}"/>
            </a:ext>
          </a:extLst>
        </xdr:cNvPr>
        <xdr:cNvCxnSpPr/>
      </xdr:nvCxnSpPr>
      <xdr:spPr>
        <a:xfrm flipV="1">
          <a:off x="19204940" y="14439900"/>
          <a:ext cx="74295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82550</xdr:rowOff>
    </xdr:from>
    <xdr:to>
      <xdr:col>107</xdr:col>
      <xdr:colOff>101600</xdr:colOff>
      <xdr:row>85</xdr:row>
      <xdr:rowOff>12700</xdr:rowOff>
    </xdr:to>
    <xdr:sp macro="" textlink="">
      <xdr:nvSpPr>
        <xdr:cNvPr id="726" name="楕円 725">
          <a:extLst>
            <a:ext uri="{FF2B5EF4-FFF2-40B4-BE49-F238E27FC236}">
              <a16:creationId xmlns:a16="http://schemas.microsoft.com/office/drawing/2014/main" id="{52BCA8F9-F04E-47B5-B591-D08442A2F757}"/>
            </a:ext>
          </a:extLst>
        </xdr:cNvPr>
        <xdr:cNvSpPr/>
      </xdr:nvSpPr>
      <xdr:spPr>
        <a:xfrm>
          <a:off x="18345150" y="144862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133350</xdr:rowOff>
    </xdr:from>
    <xdr:to>
      <xdr:col>111</xdr:col>
      <xdr:colOff>177800</xdr:colOff>
      <xdr:row>84</xdr:row>
      <xdr:rowOff>133350</xdr:rowOff>
    </xdr:to>
    <xdr:cxnSp macro="">
      <xdr:nvCxnSpPr>
        <xdr:cNvPr id="727" name="直線コネクタ 726">
          <a:extLst>
            <a:ext uri="{FF2B5EF4-FFF2-40B4-BE49-F238E27FC236}">
              <a16:creationId xmlns:a16="http://schemas.microsoft.com/office/drawing/2014/main" id="{182FA7AD-BC9E-496C-A16C-4935E8A43B6A}"/>
            </a:ext>
          </a:extLst>
        </xdr:cNvPr>
        <xdr:cNvCxnSpPr/>
      </xdr:nvCxnSpPr>
      <xdr:spPr>
        <a:xfrm>
          <a:off x="18399760" y="1453134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82550</xdr:rowOff>
    </xdr:from>
    <xdr:to>
      <xdr:col>102</xdr:col>
      <xdr:colOff>165100</xdr:colOff>
      <xdr:row>85</xdr:row>
      <xdr:rowOff>12700</xdr:rowOff>
    </xdr:to>
    <xdr:sp macro="" textlink="">
      <xdr:nvSpPr>
        <xdr:cNvPr id="728" name="楕円 727">
          <a:extLst>
            <a:ext uri="{FF2B5EF4-FFF2-40B4-BE49-F238E27FC236}">
              <a16:creationId xmlns:a16="http://schemas.microsoft.com/office/drawing/2014/main" id="{9B8EA923-149E-4275-8AF4-390687657274}"/>
            </a:ext>
          </a:extLst>
        </xdr:cNvPr>
        <xdr:cNvSpPr/>
      </xdr:nvSpPr>
      <xdr:spPr>
        <a:xfrm>
          <a:off x="17547590" y="1448625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133350</xdr:rowOff>
    </xdr:from>
    <xdr:to>
      <xdr:col>107</xdr:col>
      <xdr:colOff>50800</xdr:colOff>
      <xdr:row>84</xdr:row>
      <xdr:rowOff>133350</xdr:rowOff>
    </xdr:to>
    <xdr:cxnSp macro="">
      <xdr:nvCxnSpPr>
        <xdr:cNvPr id="729" name="直線コネクタ 728">
          <a:extLst>
            <a:ext uri="{FF2B5EF4-FFF2-40B4-BE49-F238E27FC236}">
              <a16:creationId xmlns:a16="http://schemas.microsoft.com/office/drawing/2014/main" id="{2DF27780-72C8-4FC7-B9C6-BB68926ECDF4}"/>
            </a:ext>
          </a:extLst>
        </xdr:cNvPr>
        <xdr:cNvCxnSpPr/>
      </xdr:nvCxnSpPr>
      <xdr:spPr>
        <a:xfrm>
          <a:off x="17602200" y="145313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82550</xdr:rowOff>
    </xdr:from>
    <xdr:to>
      <xdr:col>98</xdr:col>
      <xdr:colOff>38100</xdr:colOff>
      <xdr:row>85</xdr:row>
      <xdr:rowOff>12700</xdr:rowOff>
    </xdr:to>
    <xdr:sp macro="" textlink="">
      <xdr:nvSpPr>
        <xdr:cNvPr id="730" name="楕円 729">
          <a:extLst>
            <a:ext uri="{FF2B5EF4-FFF2-40B4-BE49-F238E27FC236}">
              <a16:creationId xmlns:a16="http://schemas.microsoft.com/office/drawing/2014/main" id="{498A3274-FAA7-421D-A050-E517301249E7}"/>
            </a:ext>
          </a:extLst>
        </xdr:cNvPr>
        <xdr:cNvSpPr/>
      </xdr:nvSpPr>
      <xdr:spPr>
        <a:xfrm>
          <a:off x="16761460" y="144862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133350</xdr:rowOff>
    </xdr:from>
    <xdr:to>
      <xdr:col>102</xdr:col>
      <xdr:colOff>114300</xdr:colOff>
      <xdr:row>84</xdr:row>
      <xdr:rowOff>133350</xdr:rowOff>
    </xdr:to>
    <xdr:cxnSp macro="">
      <xdr:nvCxnSpPr>
        <xdr:cNvPr id="731" name="直線コネクタ 730">
          <a:extLst>
            <a:ext uri="{FF2B5EF4-FFF2-40B4-BE49-F238E27FC236}">
              <a16:creationId xmlns:a16="http://schemas.microsoft.com/office/drawing/2014/main" id="{B395AF37-60E3-4BCE-90B2-33F18A8F711F}"/>
            </a:ext>
          </a:extLst>
        </xdr:cNvPr>
        <xdr:cNvCxnSpPr/>
      </xdr:nvCxnSpPr>
      <xdr:spPr>
        <a:xfrm>
          <a:off x="16804640" y="145313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732" name="n_1aveValue【児童館】&#10;一人当たり面積">
          <a:extLst>
            <a:ext uri="{FF2B5EF4-FFF2-40B4-BE49-F238E27FC236}">
              <a16:creationId xmlns:a16="http://schemas.microsoft.com/office/drawing/2014/main" id="{CCFCED56-AEF4-405E-9D65-86A7ED3531C1}"/>
            </a:ext>
          </a:extLst>
        </xdr:cNvPr>
        <xdr:cNvSpPr txBox="1"/>
      </xdr:nvSpPr>
      <xdr:spPr>
        <a:xfrm>
          <a:off x="18982132" y="1410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3" name="n_2aveValue【児童館】&#10;一人当たり面積">
          <a:extLst>
            <a:ext uri="{FF2B5EF4-FFF2-40B4-BE49-F238E27FC236}">
              <a16:creationId xmlns:a16="http://schemas.microsoft.com/office/drawing/2014/main" id="{E6FCC978-3E74-4EAC-B068-A08CA167168F}"/>
            </a:ext>
          </a:extLst>
        </xdr:cNvPr>
        <xdr:cNvSpPr txBox="1"/>
      </xdr:nvSpPr>
      <xdr:spPr>
        <a:xfrm>
          <a:off x="18182032"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4" name="n_3aveValue【児童館】&#10;一人当たり面積">
          <a:extLst>
            <a:ext uri="{FF2B5EF4-FFF2-40B4-BE49-F238E27FC236}">
              <a16:creationId xmlns:a16="http://schemas.microsoft.com/office/drawing/2014/main" id="{24CF4FC5-4887-40C1-9501-84B036DA88A2}"/>
            </a:ext>
          </a:extLst>
        </xdr:cNvPr>
        <xdr:cNvSpPr txBox="1"/>
      </xdr:nvSpPr>
      <xdr:spPr>
        <a:xfrm>
          <a:off x="17384472"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35" name="n_4aveValue【児童館】&#10;一人当たり面積">
          <a:extLst>
            <a:ext uri="{FF2B5EF4-FFF2-40B4-BE49-F238E27FC236}">
              <a16:creationId xmlns:a16="http://schemas.microsoft.com/office/drawing/2014/main" id="{0D9EB726-87AB-4D7A-8403-D91EBE965031}"/>
            </a:ext>
          </a:extLst>
        </xdr:cNvPr>
        <xdr:cNvSpPr txBox="1"/>
      </xdr:nvSpPr>
      <xdr:spPr>
        <a:xfrm>
          <a:off x="16588817"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3827</xdr:rowOff>
    </xdr:from>
    <xdr:ext cx="469744" cy="259045"/>
    <xdr:sp macro="" textlink="">
      <xdr:nvSpPr>
        <xdr:cNvPr id="736" name="n_1mainValue【児童館】&#10;一人当たり面積">
          <a:extLst>
            <a:ext uri="{FF2B5EF4-FFF2-40B4-BE49-F238E27FC236}">
              <a16:creationId xmlns:a16="http://schemas.microsoft.com/office/drawing/2014/main" id="{0051DE6A-18FC-42EC-9739-35305EA087B5}"/>
            </a:ext>
          </a:extLst>
        </xdr:cNvPr>
        <xdr:cNvSpPr txBox="1"/>
      </xdr:nvSpPr>
      <xdr:spPr>
        <a:xfrm>
          <a:off x="18982132" y="1457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3827</xdr:rowOff>
    </xdr:from>
    <xdr:ext cx="469744" cy="259045"/>
    <xdr:sp macro="" textlink="">
      <xdr:nvSpPr>
        <xdr:cNvPr id="737" name="n_2mainValue【児童館】&#10;一人当たり面積">
          <a:extLst>
            <a:ext uri="{FF2B5EF4-FFF2-40B4-BE49-F238E27FC236}">
              <a16:creationId xmlns:a16="http://schemas.microsoft.com/office/drawing/2014/main" id="{9C58CE67-FF5C-48F1-B06A-96980AF3FF1C}"/>
            </a:ext>
          </a:extLst>
        </xdr:cNvPr>
        <xdr:cNvSpPr txBox="1"/>
      </xdr:nvSpPr>
      <xdr:spPr>
        <a:xfrm>
          <a:off x="18182032" y="1457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3827</xdr:rowOff>
    </xdr:from>
    <xdr:ext cx="469744" cy="259045"/>
    <xdr:sp macro="" textlink="">
      <xdr:nvSpPr>
        <xdr:cNvPr id="738" name="n_3mainValue【児童館】&#10;一人当たり面積">
          <a:extLst>
            <a:ext uri="{FF2B5EF4-FFF2-40B4-BE49-F238E27FC236}">
              <a16:creationId xmlns:a16="http://schemas.microsoft.com/office/drawing/2014/main" id="{564CAE2A-CE72-4D0B-A35A-96B232E21A15}"/>
            </a:ext>
          </a:extLst>
        </xdr:cNvPr>
        <xdr:cNvSpPr txBox="1"/>
      </xdr:nvSpPr>
      <xdr:spPr>
        <a:xfrm>
          <a:off x="17384472" y="1457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3827</xdr:rowOff>
    </xdr:from>
    <xdr:ext cx="469744" cy="259045"/>
    <xdr:sp macro="" textlink="">
      <xdr:nvSpPr>
        <xdr:cNvPr id="739" name="n_4mainValue【児童館】&#10;一人当たり面積">
          <a:extLst>
            <a:ext uri="{FF2B5EF4-FFF2-40B4-BE49-F238E27FC236}">
              <a16:creationId xmlns:a16="http://schemas.microsoft.com/office/drawing/2014/main" id="{DE08BD68-7642-4424-99EF-CED6DB067BF1}"/>
            </a:ext>
          </a:extLst>
        </xdr:cNvPr>
        <xdr:cNvSpPr txBox="1"/>
      </xdr:nvSpPr>
      <xdr:spPr>
        <a:xfrm>
          <a:off x="16588817" y="1457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5ED0EF18-071F-4D9F-9F39-128A659D58A9}"/>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5B22FF27-A2CF-4E8E-8B6A-6C0A6B307B5B}"/>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47FBA86C-FE91-45B6-9DF1-75E4FDD6D60A}"/>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52D0D632-3FE7-42CA-ABA2-F1D67805E46D}"/>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C0BA8235-6754-4302-93B8-3222C64169A4}"/>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6365C9F0-C550-4961-B65F-2B7AC8E2CB70}"/>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171D3C1C-180A-4394-9B61-0A0FEE39E746}"/>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B674FC60-485F-4AAA-A3F6-4EA2EED24A93}"/>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A90ABF6B-6D7A-45DC-9A6A-5CDCEAD2D18B}"/>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02238201-4FFE-45BF-9D23-C0B725139754}"/>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0D1D934E-60E5-4552-BFF4-6A28AFA8FE5E}"/>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1C68605A-724B-4E7B-8656-004FE4D1CEEA}"/>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4E11F605-856D-4AAA-87E6-3375D08DA480}"/>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B94A001E-D812-492B-991C-520EC7D93533}"/>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A47DF6B5-CF72-4237-8328-405CB013ACDC}"/>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35C4F11F-C3EB-4622-9D74-1919EA8171B7}"/>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79EDBA07-87D0-411F-B71E-C91066693156}"/>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FA8C3055-C42D-40A4-8855-D6310DF71F96}"/>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AD433E05-9075-4A03-9862-9B89BD87BEF1}"/>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0AE443BB-A9F3-4096-85DA-1E0038265CF7}"/>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4FBA2F84-DED4-4B3C-96F8-37EBA515B3D7}"/>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2319B6A0-EA9C-41C6-A3A6-8AAAAE776C64}"/>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32F81EF9-16BE-449A-9C0A-991B337AD529}"/>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CB776DF5-9885-4555-AB29-7E344E5E31B5}"/>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764" name="直線コネクタ 763">
          <a:extLst>
            <a:ext uri="{FF2B5EF4-FFF2-40B4-BE49-F238E27FC236}">
              <a16:creationId xmlns:a16="http://schemas.microsoft.com/office/drawing/2014/main" id="{C54542D7-DC04-409D-99EC-D0ED4FA535C9}"/>
            </a:ext>
          </a:extLst>
        </xdr:cNvPr>
        <xdr:cNvCxnSpPr/>
      </xdr:nvCxnSpPr>
      <xdr:spPr>
        <a:xfrm flipV="1">
          <a:off x="14703424" y="17030701"/>
          <a:ext cx="0" cy="1638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5" name="【公民館】&#10;有形固定資産減価償却率最小値テキスト">
          <a:extLst>
            <a:ext uri="{FF2B5EF4-FFF2-40B4-BE49-F238E27FC236}">
              <a16:creationId xmlns:a16="http://schemas.microsoft.com/office/drawing/2014/main" id="{A05F8995-7979-4C17-93B1-381D4F30FCDF}"/>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6" name="直線コネクタ 765">
          <a:extLst>
            <a:ext uri="{FF2B5EF4-FFF2-40B4-BE49-F238E27FC236}">
              <a16:creationId xmlns:a16="http://schemas.microsoft.com/office/drawing/2014/main" id="{549C7EF9-8F39-40EC-8B12-70EC5B361930}"/>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767" name="【公民館】&#10;有形固定資産減価償却率最大値テキスト">
          <a:extLst>
            <a:ext uri="{FF2B5EF4-FFF2-40B4-BE49-F238E27FC236}">
              <a16:creationId xmlns:a16="http://schemas.microsoft.com/office/drawing/2014/main" id="{B87DF689-5D97-49BC-9E05-C9AFCDEB72E5}"/>
            </a:ext>
          </a:extLst>
        </xdr:cNvPr>
        <xdr:cNvSpPr txBox="1"/>
      </xdr:nvSpPr>
      <xdr:spPr>
        <a:xfrm>
          <a:off x="14742160" y="16811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768" name="直線コネクタ 767">
          <a:extLst>
            <a:ext uri="{FF2B5EF4-FFF2-40B4-BE49-F238E27FC236}">
              <a16:creationId xmlns:a16="http://schemas.microsoft.com/office/drawing/2014/main" id="{437B2EE6-A940-4946-BA08-D8451DD25211}"/>
            </a:ext>
          </a:extLst>
        </xdr:cNvPr>
        <xdr:cNvCxnSpPr/>
      </xdr:nvCxnSpPr>
      <xdr:spPr>
        <a:xfrm>
          <a:off x="14611350" y="170307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769" name="【公民館】&#10;有形固定資産減価償却率平均値テキスト">
          <a:extLst>
            <a:ext uri="{FF2B5EF4-FFF2-40B4-BE49-F238E27FC236}">
              <a16:creationId xmlns:a16="http://schemas.microsoft.com/office/drawing/2014/main" id="{1BE24781-CC0A-462C-893A-92A817FBA736}"/>
            </a:ext>
          </a:extLst>
        </xdr:cNvPr>
        <xdr:cNvSpPr txBox="1"/>
      </xdr:nvSpPr>
      <xdr:spPr>
        <a:xfrm>
          <a:off x="1474216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770" name="フローチャート: 判断 769">
          <a:extLst>
            <a:ext uri="{FF2B5EF4-FFF2-40B4-BE49-F238E27FC236}">
              <a16:creationId xmlns:a16="http://schemas.microsoft.com/office/drawing/2014/main" id="{5C9EA7E7-5FF0-47C4-B9AD-7051716F45EA}"/>
            </a:ext>
          </a:extLst>
        </xdr:cNvPr>
        <xdr:cNvSpPr/>
      </xdr:nvSpPr>
      <xdr:spPr>
        <a:xfrm>
          <a:off x="14649450" y="179057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71" name="フローチャート: 判断 770">
          <a:extLst>
            <a:ext uri="{FF2B5EF4-FFF2-40B4-BE49-F238E27FC236}">
              <a16:creationId xmlns:a16="http://schemas.microsoft.com/office/drawing/2014/main" id="{1139D6B7-96E5-404B-8637-B7E904DCB7ED}"/>
            </a:ext>
          </a:extLst>
        </xdr:cNvPr>
        <xdr:cNvSpPr/>
      </xdr:nvSpPr>
      <xdr:spPr>
        <a:xfrm>
          <a:off x="13887450" y="1786572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772" name="フローチャート: 判断 771">
          <a:extLst>
            <a:ext uri="{FF2B5EF4-FFF2-40B4-BE49-F238E27FC236}">
              <a16:creationId xmlns:a16="http://schemas.microsoft.com/office/drawing/2014/main" id="{D961D81F-577B-41C2-AF53-CFB1550719DE}"/>
            </a:ext>
          </a:extLst>
        </xdr:cNvPr>
        <xdr:cNvSpPr/>
      </xdr:nvSpPr>
      <xdr:spPr>
        <a:xfrm>
          <a:off x="13089890" y="178657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773" name="フローチャート: 判断 772">
          <a:extLst>
            <a:ext uri="{FF2B5EF4-FFF2-40B4-BE49-F238E27FC236}">
              <a16:creationId xmlns:a16="http://schemas.microsoft.com/office/drawing/2014/main" id="{1D3BE2C0-7D9D-48E7-863A-0B438588D413}"/>
            </a:ext>
          </a:extLst>
        </xdr:cNvPr>
        <xdr:cNvSpPr/>
      </xdr:nvSpPr>
      <xdr:spPr>
        <a:xfrm>
          <a:off x="12303760" y="1788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774" name="フローチャート: 判断 773">
          <a:extLst>
            <a:ext uri="{FF2B5EF4-FFF2-40B4-BE49-F238E27FC236}">
              <a16:creationId xmlns:a16="http://schemas.microsoft.com/office/drawing/2014/main" id="{865495F5-38E6-47A6-8EE0-3D19B8DB643C}"/>
            </a:ext>
          </a:extLst>
        </xdr:cNvPr>
        <xdr:cNvSpPr/>
      </xdr:nvSpPr>
      <xdr:spPr>
        <a:xfrm>
          <a:off x="11487150" y="178142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2D5161B8-9B70-46C3-958F-751CEDD9C3B3}"/>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66ADACB8-CF4C-4166-B105-A4D3FF7F1068}"/>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B5122D4E-4B8A-4C3C-8083-0111922C0A03}"/>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B74050D1-0AC2-4977-9EBD-DF7336503840}"/>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AE53092E-6EE9-41C3-A83D-0D941A6AE478}"/>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118745</xdr:rowOff>
    </xdr:from>
    <xdr:to>
      <xdr:col>85</xdr:col>
      <xdr:colOff>177800</xdr:colOff>
      <xdr:row>106</xdr:row>
      <xdr:rowOff>48895</xdr:rowOff>
    </xdr:to>
    <xdr:sp macro="" textlink="">
      <xdr:nvSpPr>
        <xdr:cNvPr id="780" name="楕円 779">
          <a:extLst>
            <a:ext uri="{FF2B5EF4-FFF2-40B4-BE49-F238E27FC236}">
              <a16:creationId xmlns:a16="http://schemas.microsoft.com/office/drawing/2014/main" id="{F5C37E87-7D10-4123-8F81-D74289E792B6}"/>
            </a:ext>
          </a:extLst>
        </xdr:cNvPr>
        <xdr:cNvSpPr/>
      </xdr:nvSpPr>
      <xdr:spPr>
        <a:xfrm>
          <a:off x="14649450" y="181229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97172</xdr:rowOff>
    </xdr:from>
    <xdr:ext cx="405111" cy="259045"/>
    <xdr:sp macro="" textlink="">
      <xdr:nvSpPr>
        <xdr:cNvPr id="781" name="【公民館】&#10;有形固定資産減価償却率該当値テキスト">
          <a:extLst>
            <a:ext uri="{FF2B5EF4-FFF2-40B4-BE49-F238E27FC236}">
              <a16:creationId xmlns:a16="http://schemas.microsoft.com/office/drawing/2014/main" id="{9F20CB20-2376-455D-9A20-FB26312745B4}"/>
            </a:ext>
          </a:extLst>
        </xdr:cNvPr>
        <xdr:cNvSpPr txBox="1"/>
      </xdr:nvSpPr>
      <xdr:spPr>
        <a:xfrm>
          <a:off x="14742160" y="1809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74930</xdr:rowOff>
    </xdr:from>
    <xdr:to>
      <xdr:col>81</xdr:col>
      <xdr:colOff>101600</xdr:colOff>
      <xdr:row>106</xdr:row>
      <xdr:rowOff>5080</xdr:rowOff>
    </xdr:to>
    <xdr:sp macro="" textlink="">
      <xdr:nvSpPr>
        <xdr:cNvPr id="782" name="楕円 781">
          <a:extLst>
            <a:ext uri="{FF2B5EF4-FFF2-40B4-BE49-F238E27FC236}">
              <a16:creationId xmlns:a16="http://schemas.microsoft.com/office/drawing/2014/main" id="{F3C2025B-49EF-45A2-8F0D-5532ECA8059A}"/>
            </a:ext>
          </a:extLst>
        </xdr:cNvPr>
        <xdr:cNvSpPr/>
      </xdr:nvSpPr>
      <xdr:spPr>
        <a:xfrm>
          <a:off x="13887450" y="180771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125730</xdr:rowOff>
    </xdr:from>
    <xdr:to>
      <xdr:col>85</xdr:col>
      <xdr:colOff>127000</xdr:colOff>
      <xdr:row>105</xdr:row>
      <xdr:rowOff>169545</xdr:rowOff>
    </xdr:to>
    <xdr:cxnSp macro="">
      <xdr:nvCxnSpPr>
        <xdr:cNvPr id="783" name="直線コネクタ 782">
          <a:extLst>
            <a:ext uri="{FF2B5EF4-FFF2-40B4-BE49-F238E27FC236}">
              <a16:creationId xmlns:a16="http://schemas.microsoft.com/office/drawing/2014/main" id="{ABB0DAEB-D0A3-4C62-945C-5494DFCAE135}"/>
            </a:ext>
          </a:extLst>
        </xdr:cNvPr>
        <xdr:cNvCxnSpPr/>
      </xdr:nvCxnSpPr>
      <xdr:spPr>
        <a:xfrm>
          <a:off x="13942060" y="18131790"/>
          <a:ext cx="762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31114</xdr:rowOff>
    </xdr:from>
    <xdr:to>
      <xdr:col>76</xdr:col>
      <xdr:colOff>165100</xdr:colOff>
      <xdr:row>105</xdr:row>
      <xdr:rowOff>132714</xdr:rowOff>
    </xdr:to>
    <xdr:sp macro="" textlink="">
      <xdr:nvSpPr>
        <xdr:cNvPr id="784" name="楕円 783">
          <a:extLst>
            <a:ext uri="{FF2B5EF4-FFF2-40B4-BE49-F238E27FC236}">
              <a16:creationId xmlns:a16="http://schemas.microsoft.com/office/drawing/2014/main" id="{E1F76BA7-3E0A-429A-895C-C9A90C2D07CC}"/>
            </a:ext>
          </a:extLst>
        </xdr:cNvPr>
        <xdr:cNvSpPr/>
      </xdr:nvSpPr>
      <xdr:spPr>
        <a:xfrm>
          <a:off x="13089890" y="1803145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81914</xdr:rowOff>
    </xdr:from>
    <xdr:to>
      <xdr:col>81</xdr:col>
      <xdr:colOff>50800</xdr:colOff>
      <xdr:row>105</xdr:row>
      <xdr:rowOff>125730</xdr:rowOff>
    </xdr:to>
    <xdr:cxnSp macro="">
      <xdr:nvCxnSpPr>
        <xdr:cNvPr id="785" name="直線コネクタ 784">
          <a:extLst>
            <a:ext uri="{FF2B5EF4-FFF2-40B4-BE49-F238E27FC236}">
              <a16:creationId xmlns:a16="http://schemas.microsoft.com/office/drawing/2014/main" id="{7EBE6813-F7FD-4E11-9847-A15EB1DFE0CE}"/>
            </a:ext>
          </a:extLst>
        </xdr:cNvPr>
        <xdr:cNvCxnSpPr/>
      </xdr:nvCxnSpPr>
      <xdr:spPr>
        <a:xfrm>
          <a:off x="13144500" y="18086069"/>
          <a:ext cx="79756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158750</xdr:rowOff>
    </xdr:from>
    <xdr:to>
      <xdr:col>72</xdr:col>
      <xdr:colOff>38100</xdr:colOff>
      <xdr:row>105</xdr:row>
      <xdr:rowOff>88900</xdr:rowOff>
    </xdr:to>
    <xdr:sp macro="" textlink="">
      <xdr:nvSpPr>
        <xdr:cNvPr id="786" name="楕円 785">
          <a:extLst>
            <a:ext uri="{FF2B5EF4-FFF2-40B4-BE49-F238E27FC236}">
              <a16:creationId xmlns:a16="http://schemas.microsoft.com/office/drawing/2014/main" id="{5000EC7A-0FA9-4936-ABCF-4B340449372C}"/>
            </a:ext>
          </a:extLst>
        </xdr:cNvPr>
        <xdr:cNvSpPr/>
      </xdr:nvSpPr>
      <xdr:spPr>
        <a:xfrm>
          <a:off x="12303760" y="179914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38100</xdr:rowOff>
    </xdr:from>
    <xdr:to>
      <xdr:col>76</xdr:col>
      <xdr:colOff>114300</xdr:colOff>
      <xdr:row>105</xdr:row>
      <xdr:rowOff>81914</xdr:rowOff>
    </xdr:to>
    <xdr:cxnSp macro="">
      <xdr:nvCxnSpPr>
        <xdr:cNvPr id="787" name="直線コネクタ 786">
          <a:extLst>
            <a:ext uri="{FF2B5EF4-FFF2-40B4-BE49-F238E27FC236}">
              <a16:creationId xmlns:a16="http://schemas.microsoft.com/office/drawing/2014/main" id="{399AF555-CF81-46D2-8A07-68A1C47FE19C}"/>
            </a:ext>
          </a:extLst>
        </xdr:cNvPr>
        <xdr:cNvCxnSpPr/>
      </xdr:nvCxnSpPr>
      <xdr:spPr>
        <a:xfrm>
          <a:off x="12346940" y="18040350"/>
          <a:ext cx="79756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38736</xdr:rowOff>
    </xdr:from>
    <xdr:to>
      <xdr:col>67</xdr:col>
      <xdr:colOff>101600</xdr:colOff>
      <xdr:row>105</xdr:row>
      <xdr:rowOff>140336</xdr:rowOff>
    </xdr:to>
    <xdr:sp macro="" textlink="">
      <xdr:nvSpPr>
        <xdr:cNvPr id="788" name="楕円 787">
          <a:extLst>
            <a:ext uri="{FF2B5EF4-FFF2-40B4-BE49-F238E27FC236}">
              <a16:creationId xmlns:a16="http://schemas.microsoft.com/office/drawing/2014/main" id="{BC11C45B-7156-492B-9BEF-BF9F0FBC732E}"/>
            </a:ext>
          </a:extLst>
        </xdr:cNvPr>
        <xdr:cNvSpPr/>
      </xdr:nvSpPr>
      <xdr:spPr>
        <a:xfrm>
          <a:off x="11487150" y="1804098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38100</xdr:rowOff>
    </xdr:from>
    <xdr:to>
      <xdr:col>71</xdr:col>
      <xdr:colOff>177800</xdr:colOff>
      <xdr:row>105</xdr:row>
      <xdr:rowOff>89536</xdr:rowOff>
    </xdr:to>
    <xdr:cxnSp macro="">
      <xdr:nvCxnSpPr>
        <xdr:cNvPr id="789" name="直線コネクタ 788">
          <a:extLst>
            <a:ext uri="{FF2B5EF4-FFF2-40B4-BE49-F238E27FC236}">
              <a16:creationId xmlns:a16="http://schemas.microsoft.com/office/drawing/2014/main" id="{D90881E9-9F86-4CD2-9EF5-8DACCEACFD63}"/>
            </a:ext>
          </a:extLst>
        </xdr:cNvPr>
        <xdr:cNvCxnSpPr/>
      </xdr:nvCxnSpPr>
      <xdr:spPr>
        <a:xfrm flipV="1">
          <a:off x="11541760" y="18040350"/>
          <a:ext cx="805180" cy="5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90" name="n_1aveValue【公民館】&#10;有形固定資産減価償却率">
          <a:extLst>
            <a:ext uri="{FF2B5EF4-FFF2-40B4-BE49-F238E27FC236}">
              <a16:creationId xmlns:a16="http://schemas.microsoft.com/office/drawing/2014/main" id="{96ED0762-BD80-4933-9CDD-0383A9944631}"/>
            </a:ext>
          </a:extLst>
        </xdr:cNvPr>
        <xdr:cNvSpPr txBox="1"/>
      </xdr:nvSpPr>
      <xdr:spPr>
        <a:xfrm>
          <a:off x="1373823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791" name="n_2aveValue【公民館】&#10;有形固定資産減価償却率">
          <a:extLst>
            <a:ext uri="{FF2B5EF4-FFF2-40B4-BE49-F238E27FC236}">
              <a16:creationId xmlns:a16="http://schemas.microsoft.com/office/drawing/2014/main" id="{3A55D3E4-2C08-4BCB-A6AE-02F9BDBD78DE}"/>
            </a:ext>
          </a:extLst>
        </xdr:cNvPr>
        <xdr:cNvSpPr txBox="1"/>
      </xdr:nvSpPr>
      <xdr:spPr>
        <a:xfrm>
          <a:off x="1295718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792" name="n_3aveValue【公民館】&#10;有形固定資産減価償却率">
          <a:extLst>
            <a:ext uri="{FF2B5EF4-FFF2-40B4-BE49-F238E27FC236}">
              <a16:creationId xmlns:a16="http://schemas.microsoft.com/office/drawing/2014/main" id="{4DCD6E1C-5286-4C43-B5F9-E2AC8AA40AC7}"/>
            </a:ext>
          </a:extLst>
        </xdr:cNvPr>
        <xdr:cNvSpPr txBox="1"/>
      </xdr:nvSpPr>
      <xdr:spPr>
        <a:xfrm>
          <a:off x="12171054" y="1765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793" name="n_4aveValue【公民館】&#10;有形固定資産減価償却率">
          <a:extLst>
            <a:ext uri="{FF2B5EF4-FFF2-40B4-BE49-F238E27FC236}">
              <a16:creationId xmlns:a16="http://schemas.microsoft.com/office/drawing/2014/main" id="{AE02149E-4560-4882-8EC2-25D3FF59127B}"/>
            </a:ext>
          </a:extLst>
        </xdr:cNvPr>
        <xdr:cNvSpPr txBox="1"/>
      </xdr:nvSpPr>
      <xdr:spPr>
        <a:xfrm>
          <a:off x="11354444" y="17585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167657</xdr:rowOff>
    </xdr:from>
    <xdr:ext cx="405111" cy="259045"/>
    <xdr:sp macro="" textlink="">
      <xdr:nvSpPr>
        <xdr:cNvPr id="794" name="n_1mainValue【公民館】&#10;有形固定資産減価償却率">
          <a:extLst>
            <a:ext uri="{FF2B5EF4-FFF2-40B4-BE49-F238E27FC236}">
              <a16:creationId xmlns:a16="http://schemas.microsoft.com/office/drawing/2014/main" id="{12A01F33-FE55-4983-9E18-EF7B61051882}"/>
            </a:ext>
          </a:extLst>
        </xdr:cNvPr>
        <xdr:cNvSpPr txBox="1"/>
      </xdr:nvSpPr>
      <xdr:spPr>
        <a:xfrm>
          <a:off x="13738234" y="1817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123841</xdr:rowOff>
    </xdr:from>
    <xdr:ext cx="405111" cy="259045"/>
    <xdr:sp macro="" textlink="">
      <xdr:nvSpPr>
        <xdr:cNvPr id="795" name="n_2mainValue【公民館】&#10;有形固定資産減価償却率">
          <a:extLst>
            <a:ext uri="{FF2B5EF4-FFF2-40B4-BE49-F238E27FC236}">
              <a16:creationId xmlns:a16="http://schemas.microsoft.com/office/drawing/2014/main" id="{18F96D13-0BA9-4E51-8A74-600FFC4C50C9}"/>
            </a:ext>
          </a:extLst>
        </xdr:cNvPr>
        <xdr:cNvSpPr txBox="1"/>
      </xdr:nvSpPr>
      <xdr:spPr>
        <a:xfrm>
          <a:off x="12957184" y="18127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80027</xdr:rowOff>
    </xdr:from>
    <xdr:ext cx="405111" cy="259045"/>
    <xdr:sp macro="" textlink="">
      <xdr:nvSpPr>
        <xdr:cNvPr id="796" name="n_3mainValue【公民館】&#10;有形固定資産減価償却率">
          <a:extLst>
            <a:ext uri="{FF2B5EF4-FFF2-40B4-BE49-F238E27FC236}">
              <a16:creationId xmlns:a16="http://schemas.microsoft.com/office/drawing/2014/main" id="{629645AC-5506-42DF-8262-AD2E560EF62D}"/>
            </a:ext>
          </a:extLst>
        </xdr:cNvPr>
        <xdr:cNvSpPr txBox="1"/>
      </xdr:nvSpPr>
      <xdr:spPr>
        <a:xfrm>
          <a:off x="12171054" y="1808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131463</xdr:rowOff>
    </xdr:from>
    <xdr:ext cx="405111" cy="259045"/>
    <xdr:sp macro="" textlink="">
      <xdr:nvSpPr>
        <xdr:cNvPr id="797" name="n_4mainValue【公民館】&#10;有形固定資産減価償却率">
          <a:extLst>
            <a:ext uri="{FF2B5EF4-FFF2-40B4-BE49-F238E27FC236}">
              <a16:creationId xmlns:a16="http://schemas.microsoft.com/office/drawing/2014/main" id="{5C61AD66-AD87-4589-97D7-0520F52D923F}"/>
            </a:ext>
          </a:extLst>
        </xdr:cNvPr>
        <xdr:cNvSpPr txBox="1"/>
      </xdr:nvSpPr>
      <xdr:spPr>
        <a:xfrm>
          <a:off x="11354444" y="18137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F7051F60-CB76-414A-8145-EAB243858BAB}"/>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A1FF042B-E769-4722-B159-5B0476349A1C}"/>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380C7A15-FD01-49C8-82A4-9F73F5B10BE8}"/>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DC38F8CB-ADC3-4AD3-ACB9-3221F41107C5}"/>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9BF8DA10-5B57-4958-86F2-B4F8FC4E6F01}"/>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8EA76C09-3CBD-43B9-862E-14D15E79E1BE}"/>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B552E239-9414-4E10-A727-18BB438162C9}"/>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E012F2B9-CB71-4B1E-9DED-C28283DC84E2}"/>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DC25574C-1697-42E7-BC4B-9A9B5EE44939}"/>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4B488439-96CA-4C9F-84FA-590C62E56E39}"/>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8" name="直線コネクタ 807">
          <a:extLst>
            <a:ext uri="{FF2B5EF4-FFF2-40B4-BE49-F238E27FC236}">
              <a16:creationId xmlns:a16="http://schemas.microsoft.com/office/drawing/2014/main" id="{CA838D3B-AE7F-4A29-AFA8-A303EB3428B7}"/>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9" name="テキスト ボックス 808">
          <a:extLst>
            <a:ext uri="{FF2B5EF4-FFF2-40B4-BE49-F238E27FC236}">
              <a16:creationId xmlns:a16="http://schemas.microsoft.com/office/drawing/2014/main" id="{5A122232-B74D-4B3E-AA1F-A81F17855C79}"/>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0" name="直線コネクタ 809">
          <a:extLst>
            <a:ext uri="{FF2B5EF4-FFF2-40B4-BE49-F238E27FC236}">
              <a16:creationId xmlns:a16="http://schemas.microsoft.com/office/drawing/2014/main" id="{0B193620-F35C-45DB-9FCA-C3C015BFCB28}"/>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1" name="テキスト ボックス 810">
          <a:extLst>
            <a:ext uri="{FF2B5EF4-FFF2-40B4-BE49-F238E27FC236}">
              <a16:creationId xmlns:a16="http://schemas.microsoft.com/office/drawing/2014/main" id="{8C20EACC-238E-4473-BA4C-F56D911DF54B}"/>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2" name="直線コネクタ 811">
          <a:extLst>
            <a:ext uri="{FF2B5EF4-FFF2-40B4-BE49-F238E27FC236}">
              <a16:creationId xmlns:a16="http://schemas.microsoft.com/office/drawing/2014/main" id="{EFFA11E9-D12A-4505-A624-5404C95D7DB3}"/>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3" name="テキスト ボックス 812">
          <a:extLst>
            <a:ext uri="{FF2B5EF4-FFF2-40B4-BE49-F238E27FC236}">
              <a16:creationId xmlns:a16="http://schemas.microsoft.com/office/drawing/2014/main" id="{08DBB109-BAFE-4CC4-A10B-0BBEDEBD9112}"/>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4" name="直線コネクタ 813">
          <a:extLst>
            <a:ext uri="{FF2B5EF4-FFF2-40B4-BE49-F238E27FC236}">
              <a16:creationId xmlns:a16="http://schemas.microsoft.com/office/drawing/2014/main" id="{58020D52-B67F-4D5B-AA47-4FB70A13DC4A}"/>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5" name="テキスト ボックス 814">
          <a:extLst>
            <a:ext uri="{FF2B5EF4-FFF2-40B4-BE49-F238E27FC236}">
              <a16:creationId xmlns:a16="http://schemas.microsoft.com/office/drawing/2014/main" id="{65BB6EEF-A2A6-4C19-9D86-50CA0A6CCD46}"/>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a:extLst>
            <a:ext uri="{FF2B5EF4-FFF2-40B4-BE49-F238E27FC236}">
              <a16:creationId xmlns:a16="http://schemas.microsoft.com/office/drawing/2014/main" id="{29E8ECFC-4BF5-4401-A948-0A73FD72FEF2}"/>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a:extLst>
            <a:ext uri="{FF2B5EF4-FFF2-40B4-BE49-F238E27FC236}">
              <a16:creationId xmlns:a16="http://schemas.microsoft.com/office/drawing/2014/main" id="{D16E5CD7-C927-4DE5-89A7-E1205BFB0C53}"/>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公民館】&#10;一人当たり面積グラフ枠">
          <a:extLst>
            <a:ext uri="{FF2B5EF4-FFF2-40B4-BE49-F238E27FC236}">
              <a16:creationId xmlns:a16="http://schemas.microsoft.com/office/drawing/2014/main" id="{2D626D1A-2311-40E7-93DE-BA2764B1D9B5}"/>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819" name="直線コネクタ 818">
          <a:extLst>
            <a:ext uri="{FF2B5EF4-FFF2-40B4-BE49-F238E27FC236}">
              <a16:creationId xmlns:a16="http://schemas.microsoft.com/office/drawing/2014/main" id="{11F683DC-198D-4D80-859A-44D1A5F0FC3D}"/>
            </a:ext>
          </a:extLst>
        </xdr:cNvPr>
        <xdr:cNvCxnSpPr/>
      </xdr:nvCxnSpPr>
      <xdr:spPr>
        <a:xfrm flipV="1">
          <a:off x="19947254" y="17360266"/>
          <a:ext cx="0" cy="1226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20" name="【公民館】&#10;一人当たり面積最小値テキスト">
          <a:extLst>
            <a:ext uri="{FF2B5EF4-FFF2-40B4-BE49-F238E27FC236}">
              <a16:creationId xmlns:a16="http://schemas.microsoft.com/office/drawing/2014/main" id="{891646D0-3D8E-4080-BD93-BDEAB88ED488}"/>
            </a:ext>
          </a:extLst>
        </xdr:cNvPr>
        <xdr:cNvSpPr txBox="1"/>
      </xdr:nvSpPr>
      <xdr:spPr>
        <a:xfrm>
          <a:off x="1998599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21" name="直線コネクタ 820">
          <a:extLst>
            <a:ext uri="{FF2B5EF4-FFF2-40B4-BE49-F238E27FC236}">
              <a16:creationId xmlns:a16="http://schemas.microsoft.com/office/drawing/2014/main" id="{CAD464D8-A1AD-4FAB-8EEC-28D887A694D8}"/>
            </a:ext>
          </a:extLst>
        </xdr:cNvPr>
        <xdr:cNvCxnSpPr/>
      </xdr:nvCxnSpPr>
      <xdr:spPr>
        <a:xfrm>
          <a:off x="19885660" y="185863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822" name="【公民館】&#10;一人当たり面積最大値テキスト">
          <a:extLst>
            <a:ext uri="{FF2B5EF4-FFF2-40B4-BE49-F238E27FC236}">
              <a16:creationId xmlns:a16="http://schemas.microsoft.com/office/drawing/2014/main" id="{4F79E168-2735-485F-AE3F-ADCA8150BF15}"/>
            </a:ext>
          </a:extLst>
        </xdr:cNvPr>
        <xdr:cNvSpPr txBox="1"/>
      </xdr:nvSpPr>
      <xdr:spPr>
        <a:xfrm>
          <a:off x="19985990" y="1713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823" name="直線コネクタ 822">
          <a:extLst>
            <a:ext uri="{FF2B5EF4-FFF2-40B4-BE49-F238E27FC236}">
              <a16:creationId xmlns:a16="http://schemas.microsoft.com/office/drawing/2014/main" id="{CFF77DEB-1969-4375-AE5D-983A383D9150}"/>
            </a:ext>
          </a:extLst>
        </xdr:cNvPr>
        <xdr:cNvCxnSpPr/>
      </xdr:nvCxnSpPr>
      <xdr:spPr>
        <a:xfrm>
          <a:off x="19885660" y="17360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824" name="【公民館】&#10;一人当たり面積平均値テキスト">
          <a:extLst>
            <a:ext uri="{FF2B5EF4-FFF2-40B4-BE49-F238E27FC236}">
              <a16:creationId xmlns:a16="http://schemas.microsoft.com/office/drawing/2014/main" id="{1A81F158-B45C-438E-97F2-5D6A47CF0EE6}"/>
            </a:ext>
          </a:extLst>
        </xdr:cNvPr>
        <xdr:cNvSpPr txBox="1"/>
      </xdr:nvSpPr>
      <xdr:spPr>
        <a:xfrm>
          <a:off x="19985990" y="18195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825" name="フローチャート: 判断 824">
          <a:extLst>
            <a:ext uri="{FF2B5EF4-FFF2-40B4-BE49-F238E27FC236}">
              <a16:creationId xmlns:a16="http://schemas.microsoft.com/office/drawing/2014/main" id="{39CD5844-58CF-4798-8209-23626D45CBF1}"/>
            </a:ext>
          </a:extLst>
        </xdr:cNvPr>
        <xdr:cNvSpPr/>
      </xdr:nvSpPr>
      <xdr:spPr>
        <a:xfrm>
          <a:off x="19904710" y="1834768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826" name="フローチャート: 判断 825">
          <a:extLst>
            <a:ext uri="{FF2B5EF4-FFF2-40B4-BE49-F238E27FC236}">
              <a16:creationId xmlns:a16="http://schemas.microsoft.com/office/drawing/2014/main" id="{EA2A368D-4AAB-45B6-B78A-90D108E282C5}"/>
            </a:ext>
          </a:extLst>
        </xdr:cNvPr>
        <xdr:cNvSpPr/>
      </xdr:nvSpPr>
      <xdr:spPr>
        <a:xfrm>
          <a:off x="191617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827" name="フローチャート: 判断 826">
          <a:extLst>
            <a:ext uri="{FF2B5EF4-FFF2-40B4-BE49-F238E27FC236}">
              <a16:creationId xmlns:a16="http://schemas.microsoft.com/office/drawing/2014/main" id="{A7925E71-AF82-4E46-9C3E-3F22A9F0D6F6}"/>
            </a:ext>
          </a:extLst>
        </xdr:cNvPr>
        <xdr:cNvSpPr/>
      </xdr:nvSpPr>
      <xdr:spPr>
        <a:xfrm>
          <a:off x="18345150" y="1835188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828" name="フローチャート: 判断 827">
          <a:extLst>
            <a:ext uri="{FF2B5EF4-FFF2-40B4-BE49-F238E27FC236}">
              <a16:creationId xmlns:a16="http://schemas.microsoft.com/office/drawing/2014/main" id="{D1EA2E14-6EBB-491D-9996-F80BD86B74A6}"/>
            </a:ext>
          </a:extLst>
        </xdr:cNvPr>
        <xdr:cNvSpPr/>
      </xdr:nvSpPr>
      <xdr:spPr>
        <a:xfrm>
          <a:off x="17547590" y="18351881"/>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829" name="フローチャート: 判断 828">
          <a:extLst>
            <a:ext uri="{FF2B5EF4-FFF2-40B4-BE49-F238E27FC236}">
              <a16:creationId xmlns:a16="http://schemas.microsoft.com/office/drawing/2014/main" id="{02A55931-782D-450A-B7BD-37D4B4F28A27}"/>
            </a:ext>
          </a:extLst>
        </xdr:cNvPr>
        <xdr:cNvSpPr/>
      </xdr:nvSpPr>
      <xdr:spPr>
        <a:xfrm>
          <a:off x="167614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C784E400-2B26-4AA6-A7F9-D384078D20AD}"/>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B467F4A1-6467-4E04-8004-6E7DDDF72505}"/>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3C82290F-8688-4BF5-A5A8-8AF27F95B569}"/>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E0BBBFD5-036F-4C08-8520-AA7F62F26061}"/>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595DC156-90F2-40B7-9ACD-86B8224B7DC8}"/>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139700</xdr:rowOff>
    </xdr:from>
    <xdr:to>
      <xdr:col>116</xdr:col>
      <xdr:colOff>114300</xdr:colOff>
      <xdr:row>108</xdr:row>
      <xdr:rowOff>69850</xdr:rowOff>
    </xdr:to>
    <xdr:sp macro="" textlink="">
      <xdr:nvSpPr>
        <xdr:cNvPr id="835" name="楕円 834">
          <a:extLst>
            <a:ext uri="{FF2B5EF4-FFF2-40B4-BE49-F238E27FC236}">
              <a16:creationId xmlns:a16="http://schemas.microsoft.com/office/drawing/2014/main" id="{DF0CD9DD-E8D9-4D2D-B46A-65EF958CAC05}"/>
            </a:ext>
          </a:extLst>
        </xdr:cNvPr>
        <xdr:cNvSpPr/>
      </xdr:nvSpPr>
      <xdr:spPr>
        <a:xfrm>
          <a:off x="19904710" y="184810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54627</xdr:rowOff>
    </xdr:from>
    <xdr:ext cx="469744" cy="259045"/>
    <xdr:sp macro="" textlink="">
      <xdr:nvSpPr>
        <xdr:cNvPr id="836" name="【公民館】&#10;一人当たり面積該当値テキスト">
          <a:extLst>
            <a:ext uri="{FF2B5EF4-FFF2-40B4-BE49-F238E27FC236}">
              <a16:creationId xmlns:a16="http://schemas.microsoft.com/office/drawing/2014/main" id="{F116E648-8AC4-41F6-9F1F-3678FF6512E6}"/>
            </a:ext>
          </a:extLst>
        </xdr:cNvPr>
        <xdr:cNvSpPr txBox="1"/>
      </xdr:nvSpPr>
      <xdr:spPr>
        <a:xfrm>
          <a:off x="19985990" y="1840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139700</xdr:rowOff>
    </xdr:from>
    <xdr:to>
      <xdr:col>112</xdr:col>
      <xdr:colOff>38100</xdr:colOff>
      <xdr:row>108</xdr:row>
      <xdr:rowOff>69850</xdr:rowOff>
    </xdr:to>
    <xdr:sp macro="" textlink="">
      <xdr:nvSpPr>
        <xdr:cNvPr id="837" name="楕円 836">
          <a:extLst>
            <a:ext uri="{FF2B5EF4-FFF2-40B4-BE49-F238E27FC236}">
              <a16:creationId xmlns:a16="http://schemas.microsoft.com/office/drawing/2014/main" id="{E177F59C-B9FB-4C1A-B3F5-064E19327DBA}"/>
            </a:ext>
          </a:extLst>
        </xdr:cNvPr>
        <xdr:cNvSpPr/>
      </xdr:nvSpPr>
      <xdr:spPr>
        <a:xfrm>
          <a:off x="19161760" y="184810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19050</xdr:rowOff>
    </xdr:from>
    <xdr:to>
      <xdr:col>116</xdr:col>
      <xdr:colOff>63500</xdr:colOff>
      <xdr:row>108</xdr:row>
      <xdr:rowOff>19050</xdr:rowOff>
    </xdr:to>
    <xdr:cxnSp macro="">
      <xdr:nvCxnSpPr>
        <xdr:cNvPr id="838" name="直線コネクタ 837">
          <a:extLst>
            <a:ext uri="{FF2B5EF4-FFF2-40B4-BE49-F238E27FC236}">
              <a16:creationId xmlns:a16="http://schemas.microsoft.com/office/drawing/2014/main" id="{E786AC64-298E-47BB-A30B-0C21F4CC61FD}"/>
            </a:ext>
          </a:extLst>
        </xdr:cNvPr>
        <xdr:cNvCxnSpPr/>
      </xdr:nvCxnSpPr>
      <xdr:spPr>
        <a:xfrm>
          <a:off x="19204940" y="1853184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139700</xdr:rowOff>
    </xdr:from>
    <xdr:to>
      <xdr:col>107</xdr:col>
      <xdr:colOff>101600</xdr:colOff>
      <xdr:row>108</xdr:row>
      <xdr:rowOff>69850</xdr:rowOff>
    </xdr:to>
    <xdr:sp macro="" textlink="">
      <xdr:nvSpPr>
        <xdr:cNvPr id="839" name="楕円 838">
          <a:extLst>
            <a:ext uri="{FF2B5EF4-FFF2-40B4-BE49-F238E27FC236}">
              <a16:creationId xmlns:a16="http://schemas.microsoft.com/office/drawing/2014/main" id="{25820A06-C760-45B1-B03A-E50803A7C494}"/>
            </a:ext>
          </a:extLst>
        </xdr:cNvPr>
        <xdr:cNvSpPr/>
      </xdr:nvSpPr>
      <xdr:spPr>
        <a:xfrm>
          <a:off x="18345150" y="184810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19050</xdr:rowOff>
    </xdr:from>
    <xdr:to>
      <xdr:col>111</xdr:col>
      <xdr:colOff>177800</xdr:colOff>
      <xdr:row>108</xdr:row>
      <xdr:rowOff>19050</xdr:rowOff>
    </xdr:to>
    <xdr:cxnSp macro="">
      <xdr:nvCxnSpPr>
        <xdr:cNvPr id="840" name="直線コネクタ 839">
          <a:extLst>
            <a:ext uri="{FF2B5EF4-FFF2-40B4-BE49-F238E27FC236}">
              <a16:creationId xmlns:a16="http://schemas.microsoft.com/office/drawing/2014/main" id="{9206CDFE-4DAA-4008-B369-6DD2B8B49D24}"/>
            </a:ext>
          </a:extLst>
        </xdr:cNvPr>
        <xdr:cNvCxnSpPr/>
      </xdr:nvCxnSpPr>
      <xdr:spPr>
        <a:xfrm>
          <a:off x="18399760" y="1853184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139700</xdr:rowOff>
    </xdr:from>
    <xdr:to>
      <xdr:col>102</xdr:col>
      <xdr:colOff>165100</xdr:colOff>
      <xdr:row>108</xdr:row>
      <xdr:rowOff>69850</xdr:rowOff>
    </xdr:to>
    <xdr:sp macro="" textlink="">
      <xdr:nvSpPr>
        <xdr:cNvPr id="841" name="楕円 840">
          <a:extLst>
            <a:ext uri="{FF2B5EF4-FFF2-40B4-BE49-F238E27FC236}">
              <a16:creationId xmlns:a16="http://schemas.microsoft.com/office/drawing/2014/main" id="{114104BD-D967-4AC6-BE00-B291F9722C62}"/>
            </a:ext>
          </a:extLst>
        </xdr:cNvPr>
        <xdr:cNvSpPr/>
      </xdr:nvSpPr>
      <xdr:spPr>
        <a:xfrm>
          <a:off x="17547590" y="184810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19050</xdr:rowOff>
    </xdr:from>
    <xdr:to>
      <xdr:col>107</xdr:col>
      <xdr:colOff>50800</xdr:colOff>
      <xdr:row>108</xdr:row>
      <xdr:rowOff>19050</xdr:rowOff>
    </xdr:to>
    <xdr:cxnSp macro="">
      <xdr:nvCxnSpPr>
        <xdr:cNvPr id="842" name="直線コネクタ 841">
          <a:extLst>
            <a:ext uri="{FF2B5EF4-FFF2-40B4-BE49-F238E27FC236}">
              <a16:creationId xmlns:a16="http://schemas.microsoft.com/office/drawing/2014/main" id="{4C50BCF5-3F39-42FD-B54C-5DBF9935D66B}"/>
            </a:ext>
          </a:extLst>
        </xdr:cNvPr>
        <xdr:cNvCxnSpPr/>
      </xdr:nvCxnSpPr>
      <xdr:spPr>
        <a:xfrm>
          <a:off x="17602200" y="185318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141987</xdr:rowOff>
    </xdr:from>
    <xdr:to>
      <xdr:col>98</xdr:col>
      <xdr:colOff>38100</xdr:colOff>
      <xdr:row>108</xdr:row>
      <xdr:rowOff>72137</xdr:rowOff>
    </xdr:to>
    <xdr:sp macro="" textlink="">
      <xdr:nvSpPr>
        <xdr:cNvPr id="843" name="楕円 842">
          <a:extLst>
            <a:ext uri="{FF2B5EF4-FFF2-40B4-BE49-F238E27FC236}">
              <a16:creationId xmlns:a16="http://schemas.microsoft.com/office/drawing/2014/main" id="{BDEDD1B2-473F-41D1-9E26-4488DB93F498}"/>
            </a:ext>
          </a:extLst>
        </xdr:cNvPr>
        <xdr:cNvSpPr/>
      </xdr:nvSpPr>
      <xdr:spPr>
        <a:xfrm>
          <a:off x="16761460" y="184852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19050</xdr:rowOff>
    </xdr:from>
    <xdr:to>
      <xdr:col>102</xdr:col>
      <xdr:colOff>114300</xdr:colOff>
      <xdr:row>108</xdr:row>
      <xdr:rowOff>21337</xdr:rowOff>
    </xdr:to>
    <xdr:cxnSp macro="">
      <xdr:nvCxnSpPr>
        <xdr:cNvPr id="844" name="直線コネクタ 843">
          <a:extLst>
            <a:ext uri="{FF2B5EF4-FFF2-40B4-BE49-F238E27FC236}">
              <a16:creationId xmlns:a16="http://schemas.microsoft.com/office/drawing/2014/main" id="{6F8A5875-48D3-43FD-A3FD-910441F11F29}"/>
            </a:ext>
          </a:extLst>
        </xdr:cNvPr>
        <xdr:cNvCxnSpPr/>
      </xdr:nvCxnSpPr>
      <xdr:spPr>
        <a:xfrm flipV="1">
          <a:off x="16804640" y="18531840"/>
          <a:ext cx="79756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845" name="n_1aveValue【公民館】&#10;一人当たり面積">
          <a:extLst>
            <a:ext uri="{FF2B5EF4-FFF2-40B4-BE49-F238E27FC236}">
              <a16:creationId xmlns:a16="http://schemas.microsoft.com/office/drawing/2014/main" id="{39ACDB6E-A3B5-4981-86F2-9A0216D1264F}"/>
            </a:ext>
          </a:extLst>
        </xdr:cNvPr>
        <xdr:cNvSpPr txBox="1"/>
      </xdr:nvSpPr>
      <xdr:spPr>
        <a:xfrm>
          <a:off x="18982132"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846" name="n_2aveValue【公民館】&#10;一人当たり面積">
          <a:extLst>
            <a:ext uri="{FF2B5EF4-FFF2-40B4-BE49-F238E27FC236}">
              <a16:creationId xmlns:a16="http://schemas.microsoft.com/office/drawing/2014/main" id="{0D2FB764-2D4D-4D7C-B165-4E4732498A74}"/>
            </a:ext>
          </a:extLst>
        </xdr:cNvPr>
        <xdr:cNvSpPr txBox="1"/>
      </xdr:nvSpPr>
      <xdr:spPr>
        <a:xfrm>
          <a:off x="1818203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847" name="n_3aveValue【公民館】&#10;一人当たり面積">
          <a:extLst>
            <a:ext uri="{FF2B5EF4-FFF2-40B4-BE49-F238E27FC236}">
              <a16:creationId xmlns:a16="http://schemas.microsoft.com/office/drawing/2014/main" id="{4C48F5A9-12CA-481A-AE75-E8087D2161A4}"/>
            </a:ext>
          </a:extLst>
        </xdr:cNvPr>
        <xdr:cNvSpPr txBox="1"/>
      </xdr:nvSpPr>
      <xdr:spPr>
        <a:xfrm>
          <a:off x="1738447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848" name="n_4aveValue【公民館】&#10;一人当たり面積">
          <a:extLst>
            <a:ext uri="{FF2B5EF4-FFF2-40B4-BE49-F238E27FC236}">
              <a16:creationId xmlns:a16="http://schemas.microsoft.com/office/drawing/2014/main" id="{F3FFF0C1-0A66-4E8D-9543-8A38E4B1ED5D}"/>
            </a:ext>
          </a:extLst>
        </xdr:cNvPr>
        <xdr:cNvSpPr txBox="1"/>
      </xdr:nvSpPr>
      <xdr:spPr>
        <a:xfrm>
          <a:off x="16588817"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60977</xdr:rowOff>
    </xdr:from>
    <xdr:ext cx="469744" cy="259045"/>
    <xdr:sp macro="" textlink="">
      <xdr:nvSpPr>
        <xdr:cNvPr id="849" name="n_1mainValue【公民館】&#10;一人当たり面積">
          <a:extLst>
            <a:ext uri="{FF2B5EF4-FFF2-40B4-BE49-F238E27FC236}">
              <a16:creationId xmlns:a16="http://schemas.microsoft.com/office/drawing/2014/main" id="{CF964BE9-51BD-4F03-9104-4519286F19AB}"/>
            </a:ext>
          </a:extLst>
        </xdr:cNvPr>
        <xdr:cNvSpPr txBox="1"/>
      </xdr:nvSpPr>
      <xdr:spPr>
        <a:xfrm>
          <a:off x="18982132" y="1857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60977</xdr:rowOff>
    </xdr:from>
    <xdr:ext cx="469744" cy="259045"/>
    <xdr:sp macro="" textlink="">
      <xdr:nvSpPr>
        <xdr:cNvPr id="850" name="n_2mainValue【公民館】&#10;一人当たり面積">
          <a:extLst>
            <a:ext uri="{FF2B5EF4-FFF2-40B4-BE49-F238E27FC236}">
              <a16:creationId xmlns:a16="http://schemas.microsoft.com/office/drawing/2014/main" id="{25FB5CAB-CBA2-44BB-9DC4-AF7B37EBC46A}"/>
            </a:ext>
          </a:extLst>
        </xdr:cNvPr>
        <xdr:cNvSpPr txBox="1"/>
      </xdr:nvSpPr>
      <xdr:spPr>
        <a:xfrm>
          <a:off x="18182032" y="1857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60977</xdr:rowOff>
    </xdr:from>
    <xdr:ext cx="469744" cy="259045"/>
    <xdr:sp macro="" textlink="">
      <xdr:nvSpPr>
        <xdr:cNvPr id="851" name="n_3mainValue【公民館】&#10;一人当たり面積">
          <a:extLst>
            <a:ext uri="{FF2B5EF4-FFF2-40B4-BE49-F238E27FC236}">
              <a16:creationId xmlns:a16="http://schemas.microsoft.com/office/drawing/2014/main" id="{3253F14A-6A05-4722-A57C-B65EC80059DC}"/>
            </a:ext>
          </a:extLst>
        </xdr:cNvPr>
        <xdr:cNvSpPr txBox="1"/>
      </xdr:nvSpPr>
      <xdr:spPr>
        <a:xfrm>
          <a:off x="17384472" y="1857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63264</xdr:rowOff>
    </xdr:from>
    <xdr:ext cx="469744" cy="259045"/>
    <xdr:sp macro="" textlink="">
      <xdr:nvSpPr>
        <xdr:cNvPr id="852" name="n_4mainValue【公民館】&#10;一人当たり面積">
          <a:extLst>
            <a:ext uri="{FF2B5EF4-FFF2-40B4-BE49-F238E27FC236}">
              <a16:creationId xmlns:a16="http://schemas.microsoft.com/office/drawing/2014/main" id="{6B66FA52-4741-4CEC-9ED7-3F0BAC7581FA}"/>
            </a:ext>
          </a:extLst>
        </xdr:cNvPr>
        <xdr:cNvSpPr txBox="1"/>
      </xdr:nvSpPr>
      <xdr:spPr>
        <a:xfrm>
          <a:off x="16588817" y="18576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a:extLst>
            <a:ext uri="{FF2B5EF4-FFF2-40B4-BE49-F238E27FC236}">
              <a16:creationId xmlns:a16="http://schemas.microsoft.com/office/drawing/2014/main" id="{B6771E9D-4DCA-49DA-93BF-CB3A5655ECE8}"/>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a:extLst>
            <a:ext uri="{FF2B5EF4-FFF2-40B4-BE49-F238E27FC236}">
              <a16:creationId xmlns:a16="http://schemas.microsoft.com/office/drawing/2014/main" id="{75A8F46A-32BA-47D0-8CE2-87A956D6E11C}"/>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a:extLst>
            <a:ext uri="{FF2B5EF4-FFF2-40B4-BE49-F238E27FC236}">
              <a16:creationId xmlns:a16="http://schemas.microsoft.com/office/drawing/2014/main" id="{8BB4B4E3-46F0-4EE3-90FE-050E3415B3A0}"/>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類似団体と比較して特に有形固定資産減価償却率が低くなっている施設は公営住宅</a:t>
          </a:r>
          <a:r>
            <a:rPr kumimoji="1" lang="ja-JP" altLang="en-US" sz="1100" b="0" i="0" baseline="0">
              <a:solidFill>
                <a:schemeClr val="dk1"/>
              </a:solidFill>
              <a:effectLst/>
              <a:latin typeface="+mn-lt"/>
              <a:ea typeface="+mn-ea"/>
              <a:cs typeface="+mn-cs"/>
            </a:rPr>
            <a:t>のみで、それ以外は高い水準となっている。</a:t>
          </a:r>
          <a:endParaRPr kumimoji="1" lang="en-US" altLang="ja-JP"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effectLst/>
            </a:rPr>
            <a:t>特に道路については、</a:t>
          </a:r>
          <a:r>
            <a:rPr lang="ja-JP" altLang="ja-JP" sz="1100">
              <a:solidFill>
                <a:schemeClr val="dk1"/>
              </a:solidFill>
              <a:effectLst/>
              <a:latin typeface="+mn-lt"/>
              <a:ea typeface="+mn-ea"/>
              <a:cs typeface="+mn-cs"/>
            </a:rPr>
            <a:t>有形固定資産減価償却率が</a:t>
          </a:r>
          <a:r>
            <a:rPr lang="en-US" altLang="ja-JP" sz="1100">
              <a:solidFill>
                <a:schemeClr val="dk1"/>
              </a:solidFill>
              <a:effectLst/>
              <a:latin typeface="+mn-lt"/>
              <a:ea typeface="+mn-ea"/>
              <a:cs typeface="+mn-cs"/>
            </a:rPr>
            <a:t>79.4</a:t>
          </a:r>
          <a:r>
            <a:rPr lang="ja-JP" altLang="ja-JP" sz="1100">
              <a:solidFill>
                <a:schemeClr val="dk1"/>
              </a:solidFill>
              <a:effectLst/>
              <a:latin typeface="+mn-lt"/>
              <a:ea typeface="+mn-ea"/>
              <a:cs typeface="+mn-cs"/>
            </a:rPr>
            <a:t>％と前年度と比較して</a:t>
          </a:r>
          <a:r>
            <a:rPr lang="en-US" altLang="ja-JP" sz="1100">
              <a:solidFill>
                <a:schemeClr val="dk1"/>
              </a:solidFill>
              <a:effectLst/>
              <a:latin typeface="+mn-lt"/>
              <a:ea typeface="+mn-ea"/>
              <a:cs typeface="+mn-cs"/>
            </a:rPr>
            <a:t>2.1</a:t>
          </a:r>
          <a:r>
            <a:rPr lang="ja-JP" altLang="en-US" sz="1100">
              <a:solidFill>
                <a:schemeClr val="dk1"/>
              </a:solidFill>
              <a:effectLst/>
              <a:latin typeface="+mn-lt"/>
              <a:ea typeface="+mn-ea"/>
              <a:cs typeface="+mn-cs"/>
            </a:rPr>
            <a:t>ポイント</a:t>
          </a:r>
          <a:r>
            <a:rPr lang="ja-JP" altLang="ja-JP" sz="1100">
              <a:solidFill>
                <a:schemeClr val="dk1"/>
              </a:solidFill>
              <a:effectLst/>
              <a:latin typeface="+mn-lt"/>
              <a:ea typeface="+mn-ea"/>
              <a:cs typeface="+mn-cs"/>
            </a:rPr>
            <a:t>増加し、</a:t>
          </a:r>
          <a:r>
            <a:rPr lang="ja-JP" altLang="en-US" sz="1100">
              <a:effectLst/>
            </a:rPr>
            <a:t>類似団体平均</a:t>
          </a:r>
          <a:r>
            <a:rPr kumimoji="1" lang="ja-JP" altLang="en-US" sz="1100" b="0" i="0" baseline="0">
              <a:solidFill>
                <a:schemeClr val="dk1"/>
              </a:solidFill>
              <a:effectLst/>
              <a:latin typeface="+mn-lt"/>
              <a:ea typeface="+mn-ea"/>
              <a:cs typeface="+mn-cs"/>
            </a:rPr>
            <a:t>を大きく上回っている。今後も福生市道路維持計画に則り、計画的な修繕や維持管理を図っていく。また、</a:t>
          </a:r>
          <a:r>
            <a:rPr lang="ja-JP" altLang="ja-JP" sz="1100">
              <a:solidFill>
                <a:schemeClr val="dk1"/>
              </a:solidFill>
              <a:effectLst/>
              <a:latin typeface="+mn-lt"/>
              <a:ea typeface="+mn-ea"/>
              <a:cs typeface="+mn-cs"/>
            </a:rPr>
            <a:t>橋りょう・トンネルについては、有形固定資産減価償却率</a:t>
          </a:r>
          <a:r>
            <a:rPr lang="ja-JP" altLang="en-US" sz="1100">
              <a:solidFill>
                <a:schemeClr val="dk1"/>
              </a:solidFill>
              <a:effectLst/>
              <a:latin typeface="+mn-lt"/>
              <a:ea typeface="+mn-ea"/>
              <a:cs typeface="+mn-cs"/>
            </a:rPr>
            <a:t>が</a:t>
          </a:r>
          <a:r>
            <a:rPr lang="ja-JP" altLang="ja-JP" sz="1100">
              <a:solidFill>
                <a:schemeClr val="dk1"/>
              </a:solidFill>
              <a:effectLst/>
              <a:latin typeface="+mn-lt"/>
              <a:ea typeface="+mn-ea"/>
              <a:cs typeface="+mn-cs"/>
            </a:rPr>
            <a:t>類似団体平均の</a:t>
          </a:r>
          <a:r>
            <a:rPr lang="en-US" altLang="ja-JP" sz="1100">
              <a:solidFill>
                <a:schemeClr val="dk1"/>
              </a:solidFill>
              <a:effectLst/>
              <a:latin typeface="+mn-lt"/>
              <a:ea typeface="+mn-ea"/>
              <a:cs typeface="+mn-cs"/>
            </a:rPr>
            <a:t>62.7</a:t>
          </a:r>
          <a:r>
            <a:rPr lang="ja-JP" altLang="ja-JP" sz="1100">
              <a:solidFill>
                <a:schemeClr val="dk1"/>
              </a:solidFill>
              <a:effectLst/>
              <a:latin typeface="+mn-lt"/>
              <a:ea typeface="+mn-ea"/>
              <a:cs typeface="+mn-cs"/>
            </a:rPr>
            <a:t>％を依然として上回っている</a:t>
          </a:r>
          <a:r>
            <a:rPr lang="ja-JP" altLang="en-US" sz="1100">
              <a:solidFill>
                <a:schemeClr val="dk1"/>
              </a:solidFill>
              <a:effectLst/>
              <a:latin typeface="+mn-lt"/>
              <a:ea typeface="+mn-ea"/>
              <a:cs typeface="+mn-cs"/>
            </a:rPr>
            <a:t>が、前年度と比較して</a:t>
          </a:r>
          <a:r>
            <a:rPr lang="en-US" altLang="ja-JP" sz="1100">
              <a:solidFill>
                <a:schemeClr val="dk1"/>
              </a:solidFill>
              <a:effectLst/>
              <a:latin typeface="+mn-lt"/>
              <a:ea typeface="+mn-ea"/>
              <a:cs typeface="+mn-cs"/>
            </a:rPr>
            <a:t>3.6</a:t>
          </a:r>
          <a:r>
            <a:rPr lang="ja-JP" altLang="en-US" sz="1100">
              <a:solidFill>
                <a:schemeClr val="dk1"/>
              </a:solidFill>
              <a:effectLst/>
              <a:latin typeface="+mn-lt"/>
              <a:ea typeface="+mn-ea"/>
              <a:cs typeface="+mn-cs"/>
            </a:rPr>
            <a:t>ポイント減少し</a:t>
          </a:r>
          <a:r>
            <a:rPr lang="en-US" altLang="ja-JP" sz="1100">
              <a:solidFill>
                <a:schemeClr val="dk1"/>
              </a:solidFill>
              <a:effectLst/>
              <a:latin typeface="+mn-lt"/>
              <a:ea typeface="+mn-ea"/>
              <a:cs typeface="+mn-cs"/>
            </a:rPr>
            <a:t>70.5</a:t>
          </a:r>
          <a:r>
            <a:rPr lang="ja-JP" altLang="en-US" sz="1100">
              <a:solidFill>
                <a:schemeClr val="dk1"/>
              </a:solidFill>
              <a:effectLst/>
              <a:latin typeface="+mn-lt"/>
              <a:ea typeface="+mn-ea"/>
              <a:cs typeface="+mn-cs"/>
            </a:rPr>
            <a:t>％となった。引く続き</a:t>
          </a:r>
          <a:r>
            <a:rPr lang="ja-JP" altLang="ja-JP" sz="1100">
              <a:solidFill>
                <a:schemeClr val="dk1"/>
              </a:solidFill>
              <a:effectLst/>
              <a:latin typeface="+mn-lt"/>
              <a:ea typeface="+mn-ea"/>
              <a:cs typeface="+mn-cs"/>
            </a:rPr>
            <a:t>福生市橋りょう長寿命化修繕計画に則り、計画的な修繕や維持管理を図っていく。</a:t>
          </a:r>
          <a:endParaRPr lang="ja-JP" altLang="ja-JP">
            <a:effectLst/>
          </a:endParaRPr>
        </a:p>
        <a:p>
          <a:pPr eaLnBrk="1" fontAlgn="auto" latinLnBrk="0" hangingPunct="1"/>
          <a:endParaRPr lang="ja-JP" altLang="ja-JP" sz="11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D9E9DD2-4E28-44CC-B69D-AB1BAFD1B230}"/>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BBA9AF4-47CF-4F4C-B5C3-F43A54764D7F}"/>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E82F67A-4775-4DFE-AAAD-1D0E8A7BBECF}"/>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C23DEE6-4F22-46B3-85DB-FC2FD8D5F4D7}"/>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03C92C1-1B99-4B86-834E-086311F5F206}"/>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1242BCE-95FB-4019-8F1E-D7EC02FF58A0}"/>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15CE128-F88A-4659-B950-D316E3E4C95D}"/>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2CEB433-8CC5-458C-9D51-CC5E2A61FA8E}"/>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C4A1404-819C-4BF9-9839-1A187EED1058}"/>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6BB11FD-9FDA-437F-8538-9060BBCA53AB}"/>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56,512
52,374
10.16
32,179,342
31,003,939
1,107,213
12,565,340
5,919,996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86732FE-9A8E-4C62-BA9D-3DB067C8BECE}"/>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8B9A059-D209-4860-9E9D-E8675F0BC71F}"/>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AED9030-170A-476A-93EC-EF2FEE580C52}"/>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FDE5ECF-C6FC-44C2-8DAC-6ECFAB9FD667}"/>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F4BC283-FF4E-42DC-B654-AE2CEC6DEA87}"/>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FB920CF-B64A-42E8-978C-B3E88CBBF812}"/>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B729F4A-9AF5-4FB4-AF90-38DD400871CD}"/>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40D9077-7A5B-4DA4-95C4-B9AAF8CC23F4}"/>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5027221-5665-445C-BA34-C0FCE155B789}"/>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B29DC0A-7BAD-405E-A409-2C3AF54EE9E6}"/>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F27CB12-9A6B-4567-A8D5-216C4E698EC3}"/>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58C0188-F98D-47CF-8828-5A695999125A}"/>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56308C8-3BEE-4727-9802-46697B3F2A9A}"/>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75A4E49-ECA5-4313-9337-A912E3EC74E8}"/>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0A59153-7522-4E56-B5E2-E10D4EFB1961}"/>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29E38D2-989B-4320-974B-62F247CC6F9D}"/>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1E0E508-8189-42D2-8EA3-E64B7E8285CC}"/>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B09BA0F-9BD2-45D9-A163-85E6F3A97B25}"/>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8C7F4A0-5CCC-4E8F-92A9-12C9CC17DD58}"/>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6225948-D8BB-49A3-A130-CA7878F64F9A}"/>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4EA62E9-3FE9-4462-AE0C-C105F4646083}"/>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7E159F8-3874-4147-A29D-DE1DB45D2F30}"/>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F37B5E7-D51D-4713-BCDA-1C73DCDF914A}"/>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B876F79-BF49-4DC0-BD0D-4E278EE88FE9}"/>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E9AD884-207A-4BC0-8812-0DA19E3CD002}"/>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D5350CB-DA79-44B9-9E95-A9CD834BBAB7}"/>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C043F42-427B-4677-8C0B-E4C640EAB8E6}"/>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1D06E26-E4B8-4DC4-8EB6-A761AFC1F267}"/>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206B135-88BC-4495-BF5F-C8BAE3F3B3B4}"/>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2FD8918-F133-4502-A04F-4677A90C91FA}"/>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4E92260-0A8B-4CF4-9DB1-14ED0E6F91DF}"/>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D51AFF4-F640-4270-90D3-E16AD723B5C4}"/>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62060D82-D82D-4BB4-969B-5F387D98D2D3}"/>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E02C7AE-5FE3-4377-BC35-80A07EA748AF}"/>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5B4F645-4920-4F52-9B0E-BB3CC56D9923}"/>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61DF1A99-7D0F-43AB-B7BE-2198957F987C}"/>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DF1FF46-B3F2-447A-8C3A-F5E71F1059F0}"/>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722B37B-19E5-425D-BEA4-A162F2BA607A}"/>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455A23D-FD74-46FA-9CBB-BADBE7A8F3EE}"/>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A0397F7F-AC06-432A-9065-1DF70E26E0ED}"/>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676BED7-CFD6-4980-8843-3ACE0D2269FC}"/>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DC5A492-907B-4BC3-8566-E732459210DF}"/>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2008A25-CEAF-4A19-B10D-7D7C63025D33}"/>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798085DC-9F1B-4922-8EB3-A9C983C04DD9}"/>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EB52295-4BCD-4DE1-B6C6-9C487F169EC4}"/>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A8861AF-8CA6-4748-994B-CADBA22CDF22}"/>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A0F90276-A250-4AA3-9F09-657226E1DF3C}"/>
            </a:ext>
          </a:extLst>
        </xdr:cNvPr>
        <xdr:cNvCxnSpPr/>
      </xdr:nvCxnSpPr>
      <xdr:spPr>
        <a:xfrm flipV="1">
          <a:off x="4173855" y="5754188"/>
          <a:ext cx="0" cy="1526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3D458CCC-3D29-48E2-8E5F-3791958F2FF1}"/>
            </a:ext>
          </a:extLst>
        </xdr:cNvPr>
        <xdr:cNvSpPr txBox="1"/>
      </xdr:nvSpPr>
      <xdr:spPr>
        <a:xfrm>
          <a:off x="4212590" y="7286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F2FA5CCA-8527-498E-BF58-15801674E346}"/>
            </a:ext>
          </a:extLst>
        </xdr:cNvPr>
        <xdr:cNvCxnSpPr/>
      </xdr:nvCxnSpPr>
      <xdr:spPr>
        <a:xfrm>
          <a:off x="4112260" y="72803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9A759F9A-86AC-44DB-81D8-76586DACB566}"/>
            </a:ext>
          </a:extLst>
        </xdr:cNvPr>
        <xdr:cNvSpPr txBox="1"/>
      </xdr:nvSpPr>
      <xdr:spPr>
        <a:xfrm>
          <a:off x="421259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B73A1D07-8F25-4F4D-B383-BB2B8C303421}"/>
            </a:ext>
          </a:extLst>
        </xdr:cNvPr>
        <xdr:cNvCxnSpPr/>
      </xdr:nvCxnSpPr>
      <xdr:spPr>
        <a:xfrm>
          <a:off x="4112260" y="5754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108330</xdr:rowOff>
    </xdr:from>
    <xdr:ext cx="405111" cy="259045"/>
    <xdr:sp macro="" textlink="">
      <xdr:nvSpPr>
        <xdr:cNvPr id="63" name="【図書館】&#10;有形固定資産減価償却率平均値テキスト">
          <a:extLst>
            <a:ext uri="{FF2B5EF4-FFF2-40B4-BE49-F238E27FC236}">
              <a16:creationId xmlns:a16="http://schemas.microsoft.com/office/drawing/2014/main" id="{38809C62-3E3B-4BCD-ABB1-A6B7862A05F3}"/>
            </a:ext>
          </a:extLst>
        </xdr:cNvPr>
        <xdr:cNvSpPr txBox="1"/>
      </xdr:nvSpPr>
      <xdr:spPr>
        <a:xfrm>
          <a:off x="4212590" y="64500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3F7F9745-0F11-457A-B3FB-8FCA0CE3621A}"/>
            </a:ext>
          </a:extLst>
        </xdr:cNvPr>
        <xdr:cNvSpPr/>
      </xdr:nvSpPr>
      <xdr:spPr>
        <a:xfrm>
          <a:off x="4131310" y="647736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675EB8A7-1AB7-46E5-92AB-3B0803C0FAD9}"/>
            </a:ext>
          </a:extLst>
        </xdr:cNvPr>
        <xdr:cNvSpPr/>
      </xdr:nvSpPr>
      <xdr:spPr>
        <a:xfrm>
          <a:off x="3388360" y="643817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3AEC7893-F1B2-4187-B715-E23C9824CFAA}"/>
            </a:ext>
          </a:extLst>
        </xdr:cNvPr>
        <xdr:cNvSpPr/>
      </xdr:nvSpPr>
      <xdr:spPr>
        <a:xfrm>
          <a:off x="2571750" y="64164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88699EA1-EEEC-4357-9EFB-D5FFA22EC19E}"/>
            </a:ext>
          </a:extLst>
        </xdr:cNvPr>
        <xdr:cNvSpPr/>
      </xdr:nvSpPr>
      <xdr:spPr>
        <a:xfrm>
          <a:off x="1774190" y="640225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CF59D7E4-7AAD-4E2D-B168-D92A70AACB7B}"/>
            </a:ext>
          </a:extLst>
        </xdr:cNvPr>
        <xdr:cNvSpPr/>
      </xdr:nvSpPr>
      <xdr:spPr>
        <a:xfrm>
          <a:off x="988060" y="636877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1C68A6B-BFE6-4EA6-A43B-6D040C3F9662}"/>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2C49EC1-CB46-4BFA-AB92-B296C7FD8E76}"/>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5F8353D-0D54-446A-8183-B5914D53C045}"/>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4534AD7-DA50-4944-818C-D64C1EDB71DD}"/>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3250BEE-ACC7-42B7-B644-F5285310F52B}"/>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28666</xdr:rowOff>
    </xdr:from>
    <xdr:to>
      <xdr:col>24</xdr:col>
      <xdr:colOff>114300</xdr:colOff>
      <xdr:row>36</xdr:row>
      <xdr:rowOff>130266</xdr:rowOff>
    </xdr:to>
    <xdr:sp macro="" textlink="">
      <xdr:nvSpPr>
        <xdr:cNvPr id="74" name="楕円 73">
          <a:extLst>
            <a:ext uri="{FF2B5EF4-FFF2-40B4-BE49-F238E27FC236}">
              <a16:creationId xmlns:a16="http://schemas.microsoft.com/office/drawing/2014/main" id="{3548C02A-844F-4F9D-B530-56B2501A50CF}"/>
            </a:ext>
          </a:extLst>
        </xdr:cNvPr>
        <xdr:cNvSpPr/>
      </xdr:nvSpPr>
      <xdr:spPr>
        <a:xfrm>
          <a:off x="4131310" y="619896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51543</xdr:rowOff>
    </xdr:from>
    <xdr:ext cx="405111" cy="259045"/>
    <xdr:sp macro="" textlink="">
      <xdr:nvSpPr>
        <xdr:cNvPr id="75" name="【図書館】&#10;有形固定資産減価償却率該当値テキスト">
          <a:extLst>
            <a:ext uri="{FF2B5EF4-FFF2-40B4-BE49-F238E27FC236}">
              <a16:creationId xmlns:a16="http://schemas.microsoft.com/office/drawing/2014/main" id="{16F68038-C6CB-4E5E-A9C0-1F5C688D6BE8}"/>
            </a:ext>
          </a:extLst>
        </xdr:cNvPr>
        <xdr:cNvSpPr txBox="1"/>
      </xdr:nvSpPr>
      <xdr:spPr>
        <a:xfrm>
          <a:off x="4212590" y="605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80917</xdr:rowOff>
    </xdr:from>
    <xdr:to>
      <xdr:col>20</xdr:col>
      <xdr:colOff>38100</xdr:colOff>
      <xdr:row>39</xdr:row>
      <xdr:rowOff>11067</xdr:rowOff>
    </xdr:to>
    <xdr:sp macro="" textlink="">
      <xdr:nvSpPr>
        <xdr:cNvPr id="76" name="楕円 75">
          <a:extLst>
            <a:ext uri="{FF2B5EF4-FFF2-40B4-BE49-F238E27FC236}">
              <a16:creationId xmlns:a16="http://schemas.microsoft.com/office/drawing/2014/main" id="{5368AE28-1355-439D-98CF-D864D49DE9A7}"/>
            </a:ext>
          </a:extLst>
        </xdr:cNvPr>
        <xdr:cNvSpPr/>
      </xdr:nvSpPr>
      <xdr:spPr>
        <a:xfrm>
          <a:off x="3388360" y="65979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79466</xdr:rowOff>
    </xdr:from>
    <xdr:to>
      <xdr:col>24</xdr:col>
      <xdr:colOff>63500</xdr:colOff>
      <xdr:row>38</xdr:row>
      <xdr:rowOff>131717</xdr:rowOff>
    </xdr:to>
    <xdr:cxnSp macro="">
      <xdr:nvCxnSpPr>
        <xdr:cNvPr id="77" name="直線コネクタ 76">
          <a:extLst>
            <a:ext uri="{FF2B5EF4-FFF2-40B4-BE49-F238E27FC236}">
              <a16:creationId xmlns:a16="http://schemas.microsoft.com/office/drawing/2014/main" id="{77B38BA9-4CC4-4D4F-98DE-E753BFF467F7}"/>
            </a:ext>
          </a:extLst>
        </xdr:cNvPr>
        <xdr:cNvCxnSpPr/>
      </xdr:nvCxnSpPr>
      <xdr:spPr>
        <a:xfrm flipV="1">
          <a:off x="3431540" y="6251666"/>
          <a:ext cx="742950" cy="39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43362</xdr:rowOff>
    </xdr:from>
    <xdr:to>
      <xdr:col>15</xdr:col>
      <xdr:colOff>101600</xdr:colOff>
      <xdr:row>38</xdr:row>
      <xdr:rowOff>144962</xdr:rowOff>
    </xdr:to>
    <xdr:sp macro="" textlink="">
      <xdr:nvSpPr>
        <xdr:cNvPr id="78" name="楕円 77">
          <a:extLst>
            <a:ext uri="{FF2B5EF4-FFF2-40B4-BE49-F238E27FC236}">
              <a16:creationId xmlns:a16="http://schemas.microsoft.com/office/drawing/2014/main" id="{610B9274-DB7A-4572-87E8-117C02622F47}"/>
            </a:ext>
          </a:extLst>
        </xdr:cNvPr>
        <xdr:cNvSpPr/>
      </xdr:nvSpPr>
      <xdr:spPr>
        <a:xfrm>
          <a:off x="2571750" y="656036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94162</xdr:rowOff>
    </xdr:from>
    <xdr:to>
      <xdr:col>19</xdr:col>
      <xdr:colOff>177800</xdr:colOff>
      <xdr:row>38</xdr:row>
      <xdr:rowOff>131717</xdr:rowOff>
    </xdr:to>
    <xdr:cxnSp macro="">
      <xdr:nvCxnSpPr>
        <xdr:cNvPr id="79" name="直線コネクタ 78">
          <a:extLst>
            <a:ext uri="{FF2B5EF4-FFF2-40B4-BE49-F238E27FC236}">
              <a16:creationId xmlns:a16="http://schemas.microsoft.com/office/drawing/2014/main" id="{4C8487C0-E8E8-4F8D-B859-8FB6EB197983}"/>
            </a:ext>
          </a:extLst>
        </xdr:cNvPr>
        <xdr:cNvCxnSpPr/>
      </xdr:nvCxnSpPr>
      <xdr:spPr>
        <a:xfrm>
          <a:off x="2626360" y="6613072"/>
          <a:ext cx="80518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5806</xdr:rowOff>
    </xdr:from>
    <xdr:to>
      <xdr:col>10</xdr:col>
      <xdr:colOff>165100</xdr:colOff>
      <xdr:row>38</xdr:row>
      <xdr:rowOff>107406</xdr:rowOff>
    </xdr:to>
    <xdr:sp macro="" textlink="">
      <xdr:nvSpPr>
        <xdr:cNvPr id="80" name="楕円 79">
          <a:extLst>
            <a:ext uri="{FF2B5EF4-FFF2-40B4-BE49-F238E27FC236}">
              <a16:creationId xmlns:a16="http://schemas.microsoft.com/office/drawing/2014/main" id="{AC064955-25D4-4FB1-8BC0-FF1B48DFCDDD}"/>
            </a:ext>
          </a:extLst>
        </xdr:cNvPr>
        <xdr:cNvSpPr/>
      </xdr:nvSpPr>
      <xdr:spPr>
        <a:xfrm>
          <a:off x="1774190" y="652281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56606</xdr:rowOff>
    </xdr:from>
    <xdr:to>
      <xdr:col>15</xdr:col>
      <xdr:colOff>50800</xdr:colOff>
      <xdr:row>38</xdr:row>
      <xdr:rowOff>94162</xdr:rowOff>
    </xdr:to>
    <xdr:cxnSp macro="">
      <xdr:nvCxnSpPr>
        <xdr:cNvPr id="81" name="直線コネクタ 80">
          <a:extLst>
            <a:ext uri="{FF2B5EF4-FFF2-40B4-BE49-F238E27FC236}">
              <a16:creationId xmlns:a16="http://schemas.microsoft.com/office/drawing/2014/main" id="{DBFC1A20-363A-4D70-9556-326A68DE7682}"/>
            </a:ext>
          </a:extLst>
        </xdr:cNvPr>
        <xdr:cNvCxnSpPr/>
      </xdr:nvCxnSpPr>
      <xdr:spPr>
        <a:xfrm>
          <a:off x="1828800" y="6575516"/>
          <a:ext cx="7975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139700</xdr:rowOff>
    </xdr:from>
    <xdr:to>
      <xdr:col>6</xdr:col>
      <xdr:colOff>38100</xdr:colOff>
      <xdr:row>38</xdr:row>
      <xdr:rowOff>69850</xdr:rowOff>
    </xdr:to>
    <xdr:sp macro="" textlink="">
      <xdr:nvSpPr>
        <xdr:cNvPr id="82" name="楕円 81">
          <a:extLst>
            <a:ext uri="{FF2B5EF4-FFF2-40B4-BE49-F238E27FC236}">
              <a16:creationId xmlns:a16="http://schemas.microsoft.com/office/drawing/2014/main" id="{BFBF5812-F5C9-438B-B696-BD9256391066}"/>
            </a:ext>
          </a:extLst>
        </xdr:cNvPr>
        <xdr:cNvSpPr/>
      </xdr:nvSpPr>
      <xdr:spPr>
        <a:xfrm>
          <a:off x="988060" y="64795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19050</xdr:rowOff>
    </xdr:from>
    <xdr:to>
      <xdr:col>10</xdr:col>
      <xdr:colOff>114300</xdr:colOff>
      <xdr:row>38</xdr:row>
      <xdr:rowOff>56606</xdr:rowOff>
    </xdr:to>
    <xdr:cxnSp macro="">
      <xdr:nvCxnSpPr>
        <xdr:cNvPr id="83" name="直線コネクタ 82">
          <a:extLst>
            <a:ext uri="{FF2B5EF4-FFF2-40B4-BE49-F238E27FC236}">
              <a16:creationId xmlns:a16="http://schemas.microsoft.com/office/drawing/2014/main" id="{ECF7D5E7-9019-40C9-963F-ADDCDDEF24A9}"/>
            </a:ext>
          </a:extLst>
        </xdr:cNvPr>
        <xdr:cNvCxnSpPr/>
      </xdr:nvCxnSpPr>
      <xdr:spPr>
        <a:xfrm>
          <a:off x="1031240" y="6530340"/>
          <a:ext cx="797560" cy="4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E7D4A09F-8DEF-42A1-ADC4-DEEEFDD14DD3}"/>
            </a:ext>
          </a:extLst>
        </xdr:cNvPr>
        <xdr:cNvSpPr txBox="1"/>
      </xdr:nvSpPr>
      <xdr:spPr>
        <a:xfrm>
          <a:off x="32391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30070F5C-AAAD-4535-8BB4-EA653A7C710D}"/>
            </a:ext>
          </a:extLst>
        </xdr:cNvPr>
        <xdr:cNvSpPr txBox="1"/>
      </xdr:nvSpPr>
      <xdr:spPr>
        <a:xfrm>
          <a:off x="2439044" y="6187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DD73D15B-1E4F-4814-9F30-9581D25EAFF8}"/>
            </a:ext>
          </a:extLst>
        </xdr:cNvPr>
        <xdr:cNvSpPr txBox="1"/>
      </xdr:nvSpPr>
      <xdr:spPr>
        <a:xfrm>
          <a:off x="164148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9442F96F-2730-4CB6-B576-EDA9562C1252}"/>
            </a:ext>
          </a:extLst>
        </xdr:cNvPr>
        <xdr:cNvSpPr txBox="1"/>
      </xdr:nvSpPr>
      <xdr:spPr>
        <a:xfrm>
          <a:off x="855354" y="6144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2194</xdr:rowOff>
    </xdr:from>
    <xdr:ext cx="405111" cy="259045"/>
    <xdr:sp macro="" textlink="">
      <xdr:nvSpPr>
        <xdr:cNvPr id="88" name="n_1mainValue【図書館】&#10;有形固定資産減価償却率">
          <a:extLst>
            <a:ext uri="{FF2B5EF4-FFF2-40B4-BE49-F238E27FC236}">
              <a16:creationId xmlns:a16="http://schemas.microsoft.com/office/drawing/2014/main" id="{FAFB8868-5CD0-4407-9056-D3EE4D99B2E2}"/>
            </a:ext>
          </a:extLst>
        </xdr:cNvPr>
        <xdr:cNvSpPr txBox="1"/>
      </xdr:nvSpPr>
      <xdr:spPr>
        <a:xfrm>
          <a:off x="323914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136089</xdr:rowOff>
    </xdr:from>
    <xdr:ext cx="405111" cy="259045"/>
    <xdr:sp macro="" textlink="">
      <xdr:nvSpPr>
        <xdr:cNvPr id="89" name="n_2mainValue【図書館】&#10;有形固定資産減価償却率">
          <a:extLst>
            <a:ext uri="{FF2B5EF4-FFF2-40B4-BE49-F238E27FC236}">
              <a16:creationId xmlns:a16="http://schemas.microsoft.com/office/drawing/2014/main" id="{8A322289-26CE-46DE-8E3C-CC89E5ECF3BE}"/>
            </a:ext>
          </a:extLst>
        </xdr:cNvPr>
        <xdr:cNvSpPr txBox="1"/>
      </xdr:nvSpPr>
      <xdr:spPr>
        <a:xfrm>
          <a:off x="2439044" y="6647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98533</xdr:rowOff>
    </xdr:from>
    <xdr:ext cx="405111" cy="259045"/>
    <xdr:sp macro="" textlink="">
      <xdr:nvSpPr>
        <xdr:cNvPr id="90" name="n_3mainValue【図書館】&#10;有形固定資産減価償却率">
          <a:extLst>
            <a:ext uri="{FF2B5EF4-FFF2-40B4-BE49-F238E27FC236}">
              <a16:creationId xmlns:a16="http://schemas.microsoft.com/office/drawing/2014/main" id="{876648A3-1317-407A-AEEE-8A0C87C5299D}"/>
            </a:ext>
          </a:extLst>
        </xdr:cNvPr>
        <xdr:cNvSpPr txBox="1"/>
      </xdr:nvSpPr>
      <xdr:spPr>
        <a:xfrm>
          <a:off x="1641484" y="660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60977</xdr:rowOff>
    </xdr:from>
    <xdr:ext cx="405111" cy="259045"/>
    <xdr:sp macro="" textlink="">
      <xdr:nvSpPr>
        <xdr:cNvPr id="91" name="n_4mainValue【図書館】&#10;有形固定資産減価償却率">
          <a:extLst>
            <a:ext uri="{FF2B5EF4-FFF2-40B4-BE49-F238E27FC236}">
              <a16:creationId xmlns:a16="http://schemas.microsoft.com/office/drawing/2014/main" id="{1C622B79-04A5-4AD9-8669-F6AA3D41CB88}"/>
            </a:ext>
          </a:extLst>
        </xdr:cNvPr>
        <xdr:cNvSpPr txBox="1"/>
      </xdr:nvSpPr>
      <xdr:spPr>
        <a:xfrm>
          <a:off x="855354" y="657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5DC7E96-63CA-438F-99F0-D3931EF67C00}"/>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EC906727-7388-400E-B063-548762426DE0}"/>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836C592-B197-4E07-A534-481D8C4A4C9E}"/>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38DCC73-198C-488F-8469-CAE15CD2D810}"/>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9218652-8FB4-4CB2-B204-9E835831B170}"/>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51A1A8A-2C52-41D2-834A-5B2919F83305}"/>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BEAF41F7-0912-46F0-A4E9-178314654930}"/>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B27BF9DA-EF36-4CD9-A4FE-06BAA56A607F}"/>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1D84E7F2-9E92-4CD2-B47A-3B2FC734B0CD}"/>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D5E47DE-61A1-4117-846F-B4886E8F3482}"/>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52BF19C8-59C2-4CFC-AF51-18A2EC27ED0A}"/>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F709AF7-28BA-4A77-A00D-2C86293E2B08}"/>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82368E72-6A49-4FC1-851D-960C37707CCC}"/>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FCDBA1B3-9CD6-4B06-921F-BC6E2A18B237}"/>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2FA0C6D2-29FF-4C01-A010-1230946E7147}"/>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1F754A7D-EBC5-4BAD-9E7D-EA1496A3A779}"/>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F85D9629-D4DC-40E8-AFF3-30BCC9EF2331}"/>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DB807A45-C1C6-4CDA-BB51-DE0CC27717DC}"/>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EE9D337A-F39A-45B7-8B60-2C83EE75BA9E}"/>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868F432D-E5FF-4B60-94F0-E1A543D75D9F}"/>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E437764F-FE18-4AF9-A2B7-6F4559420EF5}"/>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5859659C-1C59-460C-9F43-815AFDBFDFC0}"/>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6FA56549-0423-4A50-B862-C4F3C2018284}"/>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D3FCC6E6-F430-45ED-B506-78137E4FC2BB}"/>
            </a:ext>
          </a:extLst>
        </xdr:cNvPr>
        <xdr:cNvCxnSpPr/>
      </xdr:nvCxnSpPr>
      <xdr:spPr>
        <a:xfrm flipV="1">
          <a:off x="9429115" y="568769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111BDFB2-4A4D-4B32-90D4-9E720DD4557F}"/>
            </a:ext>
          </a:extLst>
        </xdr:cNvPr>
        <xdr:cNvSpPr txBox="1"/>
      </xdr:nvSpPr>
      <xdr:spPr>
        <a:xfrm>
          <a:off x="9467850" y="722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FAE3F84C-97BF-44AC-A617-88D68413FEC0}"/>
            </a:ext>
          </a:extLst>
        </xdr:cNvPr>
        <xdr:cNvCxnSpPr/>
      </xdr:nvCxnSpPr>
      <xdr:spPr>
        <a:xfrm>
          <a:off x="9356090" y="72174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0ADF4F50-7F28-4C2A-B886-6644805D05AE}"/>
            </a:ext>
          </a:extLst>
        </xdr:cNvPr>
        <xdr:cNvSpPr txBox="1"/>
      </xdr:nvSpPr>
      <xdr:spPr>
        <a:xfrm>
          <a:off x="946785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3C6BF00E-BA74-43B6-B0D2-2C3100807271}"/>
            </a:ext>
          </a:extLst>
        </xdr:cNvPr>
        <xdr:cNvCxnSpPr/>
      </xdr:nvCxnSpPr>
      <xdr:spPr>
        <a:xfrm>
          <a:off x="9356090" y="56876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105427</xdr:rowOff>
    </xdr:from>
    <xdr:ext cx="469744" cy="259045"/>
    <xdr:sp macro="" textlink="">
      <xdr:nvSpPr>
        <xdr:cNvPr id="120" name="【図書館】&#10;一人当たり面積平均値テキスト">
          <a:extLst>
            <a:ext uri="{FF2B5EF4-FFF2-40B4-BE49-F238E27FC236}">
              <a16:creationId xmlns:a16="http://schemas.microsoft.com/office/drawing/2014/main" id="{C1032592-21F2-4B93-B3E0-7474D545AFA8}"/>
            </a:ext>
          </a:extLst>
        </xdr:cNvPr>
        <xdr:cNvSpPr txBox="1"/>
      </xdr:nvSpPr>
      <xdr:spPr>
        <a:xfrm>
          <a:off x="9467850" y="6618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789DD593-3D4B-4213-8F42-EADEAACBE822}"/>
            </a:ext>
          </a:extLst>
        </xdr:cNvPr>
        <xdr:cNvSpPr/>
      </xdr:nvSpPr>
      <xdr:spPr>
        <a:xfrm>
          <a:off x="9394190" y="6645910"/>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BFA8CB29-87E2-474C-8AD6-863C7B6EE8CD}"/>
            </a:ext>
          </a:extLst>
        </xdr:cNvPr>
        <xdr:cNvSpPr/>
      </xdr:nvSpPr>
      <xdr:spPr>
        <a:xfrm>
          <a:off x="8632190" y="66509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1A32CBFF-AD02-46FA-92A7-86FAEFD26EDF}"/>
            </a:ext>
          </a:extLst>
        </xdr:cNvPr>
        <xdr:cNvSpPr/>
      </xdr:nvSpPr>
      <xdr:spPr>
        <a:xfrm>
          <a:off x="7846060" y="66509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C0E578D2-F976-4119-B471-FEA6A52D9B31}"/>
            </a:ext>
          </a:extLst>
        </xdr:cNvPr>
        <xdr:cNvSpPr/>
      </xdr:nvSpPr>
      <xdr:spPr>
        <a:xfrm>
          <a:off x="7029450" y="666750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E4DBC485-1487-4CAB-AF0E-43576203CEA4}"/>
            </a:ext>
          </a:extLst>
        </xdr:cNvPr>
        <xdr:cNvSpPr/>
      </xdr:nvSpPr>
      <xdr:spPr>
        <a:xfrm>
          <a:off x="6231890" y="668401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71462E6-CABE-4131-AA75-6F5478FF5CA0}"/>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F210136-84E1-4421-8C02-C9D138B61AF3}"/>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A459B40-CB95-4FFD-83FD-C6725CA7F7A2}"/>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639050E-7CEE-4FA1-9BB4-1D696B3998A8}"/>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18D43B2-E271-47FD-AD34-11B0E7784FE3}"/>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19050</xdr:rowOff>
    </xdr:from>
    <xdr:to>
      <xdr:col>55</xdr:col>
      <xdr:colOff>50800</xdr:colOff>
      <xdr:row>37</xdr:row>
      <xdr:rowOff>120650</xdr:rowOff>
    </xdr:to>
    <xdr:sp macro="" textlink="">
      <xdr:nvSpPr>
        <xdr:cNvPr id="131" name="楕円 130">
          <a:extLst>
            <a:ext uri="{FF2B5EF4-FFF2-40B4-BE49-F238E27FC236}">
              <a16:creationId xmlns:a16="http://schemas.microsoft.com/office/drawing/2014/main" id="{D2A851D6-CD74-4D6A-AB6D-A83B4B355169}"/>
            </a:ext>
          </a:extLst>
        </xdr:cNvPr>
        <xdr:cNvSpPr/>
      </xdr:nvSpPr>
      <xdr:spPr>
        <a:xfrm>
          <a:off x="9394190" y="6358890"/>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41927</xdr:rowOff>
    </xdr:from>
    <xdr:ext cx="469744" cy="259045"/>
    <xdr:sp macro="" textlink="">
      <xdr:nvSpPr>
        <xdr:cNvPr id="132" name="【図書館】&#10;一人当たり面積該当値テキスト">
          <a:extLst>
            <a:ext uri="{FF2B5EF4-FFF2-40B4-BE49-F238E27FC236}">
              <a16:creationId xmlns:a16="http://schemas.microsoft.com/office/drawing/2014/main" id="{78025C97-5EE9-4E5E-8C0F-55CA2E017741}"/>
            </a:ext>
          </a:extLst>
        </xdr:cNvPr>
        <xdr:cNvSpPr txBox="1"/>
      </xdr:nvSpPr>
      <xdr:spPr>
        <a:xfrm>
          <a:off x="9467850" y="6216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152400</xdr:rowOff>
    </xdr:from>
    <xdr:to>
      <xdr:col>50</xdr:col>
      <xdr:colOff>165100</xdr:colOff>
      <xdr:row>37</xdr:row>
      <xdr:rowOff>82550</xdr:rowOff>
    </xdr:to>
    <xdr:sp macro="" textlink="">
      <xdr:nvSpPr>
        <xdr:cNvPr id="133" name="楕円 132">
          <a:extLst>
            <a:ext uri="{FF2B5EF4-FFF2-40B4-BE49-F238E27FC236}">
              <a16:creationId xmlns:a16="http://schemas.microsoft.com/office/drawing/2014/main" id="{8C5EF521-5D97-438E-9057-2A4CFBEA0383}"/>
            </a:ext>
          </a:extLst>
        </xdr:cNvPr>
        <xdr:cNvSpPr/>
      </xdr:nvSpPr>
      <xdr:spPr>
        <a:xfrm>
          <a:off x="8632190" y="632460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31750</xdr:rowOff>
    </xdr:from>
    <xdr:to>
      <xdr:col>55</xdr:col>
      <xdr:colOff>0</xdr:colOff>
      <xdr:row>37</xdr:row>
      <xdr:rowOff>69850</xdr:rowOff>
    </xdr:to>
    <xdr:cxnSp macro="">
      <xdr:nvCxnSpPr>
        <xdr:cNvPr id="134" name="直線コネクタ 133">
          <a:extLst>
            <a:ext uri="{FF2B5EF4-FFF2-40B4-BE49-F238E27FC236}">
              <a16:creationId xmlns:a16="http://schemas.microsoft.com/office/drawing/2014/main" id="{D9402B2F-4E76-47BD-89F2-1F7B8A6496A4}"/>
            </a:ext>
          </a:extLst>
        </xdr:cNvPr>
        <xdr:cNvCxnSpPr/>
      </xdr:nvCxnSpPr>
      <xdr:spPr>
        <a:xfrm>
          <a:off x="8686800" y="6373495"/>
          <a:ext cx="7429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165100</xdr:rowOff>
    </xdr:from>
    <xdr:to>
      <xdr:col>46</xdr:col>
      <xdr:colOff>38100</xdr:colOff>
      <xdr:row>37</xdr:row>
      <xdr:rowOff>95250</xdr:rowOff>
    </xdr:to>
    <xdr:sp macro="" textlink="">
      <xdr:nvSpPr>
        <xdr:cNvPr id="135" name="楕円 134">
          <a:extLst>
            <a:ext uri="{FF2B5EF4-FFF2-40B4-BE49-F238E27FC236}">
              <a16:creationId xmlns:a16="http://schemas.microsoft.com/office/drawing/2014/main" id="{59FD810E-B241-4D11-B6AC-925214C0DCC1}"/>
            </a:ext>
          </a:extLst>
        </xdr:cNvPr>
        <xdr:cNvSpPr/>
      </xdr:nvSpPr>
      <xdr:spPr>
        <a:xfrm>
          <a:off x="7846060" y="634111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31750</xdr:rowOff>
    </xdr:from>
    <xdr:to>
      <xdr:col>50</xdr:col>
      <xdr:colOff>114300</xdr:colOff>
      <xdr:row>37</xdr:row>
      <xdr:rowOff>44450</xdr:rowOff>
    </xdr:to>
    <xdr:cxnSp macro="">
      <xdr:nvCxnSpPr>
        <xdr:cNvPr id="136" name="直線コネクタ 135">
          <a:extLst>
            <a:ext uri="{FF2B5EF4-FFF2-40B4-BE49-F238E27FC236}">
              <a16:creationId xmlns:a16="http://schemas.microsoft.com/office/drawing/2014/main" id="{E8C1D35A-C904-443B-AEFE-A7CD4EE6F150}"/>
            </a:ext>
          </a:extLst>
        </xdr:cNvPr>
        <xdr:cNvCxnSpPr/>
      </xdr:nvCxnSpPr>
      <xdr:spPr>
        <a:xfrm flipV="1">
          <a:off x="7889240" y="6373495"/>
          <a:ext cx="79756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165100</xdr:rowOff>
    </xdr:from>
    <xdr:to>
      <xdr:col>41</xdr:col>
      <xdr:colOff>101600</xdr:colOff>
      <xdr:row>37</xdr:row>
      <xdr:rowOff>95250</xdr:rowOff>
    </xdr:to>
    <xdr:sp macro="" textlink="">
      <xdr:nvSpPr>
        <xdr:cNvPr id="137" name="楕円 136">
          <a:extLst>
            <a:ext uri="{FF2B5EF4-FFF2-40B4-BE49-F238E27FC236}">
              <a16:creationId xmlns:a16="http://schemas.microsoft.com/office/drawing/2014/main" id="{C721C7B6-E87A-4164-AE2A-45D33CE1853D}"/>
            </a:ext>
          </a:extLst>
        </xdr:cNvPr>
        <xdr:cNvSpPr/>
      </xdr:nvSpPr>
      <xdr:spPr>
        <a:xfrm>
          <a:off x="7029450" y="63411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44450</xdr:rowOff>
    </xdr:from>
    <xdr:to>
      <xdr:col>45</xdr:col>
      <xdr:colOff>177800</xdr:colOff>
      <xdr:row>37</xdr:row>
      <xdr:rowOff>44450</xdr:rowOff>
    </xdr:to>
    <xdr:cxnSp macro="">
      <xdr:nvCxnSpPr>
        <xdr:cNvPr id="138" name="直線コネクタ 137">
          <a:extLst>
            <a:ext uri="{FF2B5EF4-FFF2-40B4-BE49-F238E27FC236}">
              <a16:creationId xmlns:a16="http://schemas.microsoft.com/office/drawing/2014/main" id="{12E273CC-FD91-4E7D-B25C-77218FD4CF59}"/>
            </a:ext>
          </a:extLst>
        </xdr:cNvPr>
        <xdr:cNvCxnSpPr/>
      </xdr:nvCxnSpPr>
      <xdr:spPr>
        <a:xfrm>
          <a:off x="7084060" y="639000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6350</xdr:rowOff>
    </xdr:from>
    <xdr:to>
      <xdr:col>36</xdr:col>
      <xdr:colOff>165100</xdr:colOff>
      <xdr:row>37</xdr:row>
      <xdr:rowOff>107950</xdr:rowOff>
    </xdr:to>
    <xdr:sp macro="" textlink="">
      <xdr:nvSpPr>
        <xdr:cNvPr id="139" name="楕円 138">
          <a:extLst>
            <a:ext uri="{FF2B5EF4-FFF2-40B4-BE49-F238E27FC236}">
              <a16:creationId xmlns:a16="http://schemas.microsoft.com/office/drawing/2014/main" id="{AB3BA708-B252-4605-A48A-C8FEA60F7E3C}"/>
            </a:ext>
          </a:extLst>
        </xdr:cNvPr>
        <xdr:cNvSpPr/>
      </xdr:nvSpPr>
      <xdr:spPr>
        <a:xfrm>
          <a:off x="6231890" y="635190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44450</xdr:rowOff>
    </xdr:from>
    <xdr:to>
      <xdr:col>41</xdr:col>
      <xdr:colOff>50800</xdr:colOff>
      <xdr:row>37</xdr:row>
      <xdr:rowOff>57150</xdr:rowOff>
    </xdr:to>
    <xdr:cxnSp macro="">
      <xdr:nvCxnSpPr>
        <xdr:cNvPr id="140" name="直線コネクタ 139">
          <a:extLst>
            <a:ext uri="{FF2B5EF4-FFF2-40B4-BE49-F238E27FC236}">
              <a16:creationId xmlns:a16="http://schemas.microsoft.com/office/drawing/2014/main" id="{9357CFD8-C801-4C69-AB9B-0429E08AAEEB}"/>
            </a:ext>
          </a:extLst>
        </xdr:cNvPr>
        <xdr:cNvCxnSpPr/>
      </xdr:nvCxnSpPr>
      <xdr:spPr>
        <a:xfrm flipV="1">
          <a:off x="6286500" y="6390005"/>
          <a:ext cx="79756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41" name="n_1aveValue【図書館】&#10;一人当たり面積">
          <a:extLst>
            <a:ext uri="{FF2B5EF4-FFF2-40B4-BE49-F238E27FC236}">
              <a16:creationId xmlns:a16="http://schemas.microsoft.com/office/drawing/2014/main" id="{480FFED9-F154-4D5A-9E62-FFD0432EFE82}"/>
            </a:ext>
          </a:extLst>
        </xdr:cNvPr>
        <xdr:cNvSpPr txBox="1"/>
      </xdr:nvSpPr>
      <xdr:spPr>
        <a:xfrm>
          <a:off x="845446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2" name="n_2aveValue【図書館】&#10;一人当たり面積">
          <a:extLst>
            <a:ext uri="{FF2B5EF4-FFF2-40B4-BE49-F238E27FC236}">
              <a16:creationId xmlns:a16="http://schemas.microsoft.com/office/drawing/2014/main" id="{68617466-BA8D-482A-BF16-178D6928150C}"/>
            </a:ext>
          </a:extLst>
        </xdr:cNvPr>
        <xdr:cNvSpPr txBox="1"/>
      </xdr:nvSpPr>
      <xdr:spPr>
        <a:xfrm>
          <a:off x="767341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73677</xdr:rowOff>
    </xdr:from>
    <xdr:ext cx="469744" cy="259045"/>
    <xdr:sp macro="" textlink="">
      <xdr:nvSpPr>
        <xdr:cNvPr id="143" name="n_3aveValue【図書館】&#10;一人当たり面積">
          <a:extLst>
            <a:ext uri="{FF2B5EF4-FFF2-40B4-BE49-F238E27FC236}">
              <a16:creationId xmlns:a16="http://schemas.microsoft.com/office/drawing/2014/main" id="{DA89881F-77A0-45F4-8C63-C7BADB503754}"/>
            </a:ext>
          </a:extLst>
        </xdr:cNvPr>
        <xdr:cNvSpPr txBox="1"/>
      </xdr:nvSpPr>
      <xdr:spPr>
        <a:xfrm>
          <a:off x="6866332"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86377</xdr:rowOff>
    </xdr:from>
    <xdr:ext cx="469744" cy="259045"/>
    <xdr:sp macro="" textlink="">
      <xdr:nvSpPr>
        <xdr:cNvPr id="144" name="n_4aveValue【図書館】&#10;一人当たり面積">
          <a:extLst>
            <a:ext uri="{FF2B5EF4-FFF2-40B4-BE49-F238E27FC236}">
              <a16:creationId xmlns:a16="http://schemas.microsoft.com/office/drawing/2014/main" id="{42841E2F-72B1-464E-B319-94853D01631C}"/>
            </a:ext>
          </a:extLst>
        </xdr:cNvPr>
        <xdr:cNvSpPr txBox="1"/>
      </xdr:nvSpPr>
      <xdr:spPr>
        <a:xfrm>
          <a:off x="6068772" y="677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99077</xdr:rowOff>
    </xdr:from>
    <xdr:ext cx="469744" cy="259045"/>
    <xdr:sp macro="" textlink="">
      <xdr:nvSpPr>
        <xdr:cNvPr id="145" name="n_1mainValue【図書館】&#10;一人当たり面積">
          <a:extLst>
            <a:ext uri="{FF2B5EF4-FFF2-40B4-BE49-F238E27FC236}">
              <a16:creationId xmlns:a16="http://schemas.microsoft.com/office/drawing/2014/main" id="{5D9D05BF-E89F-461E-96C5-D3C92D6408A0}"/>
            </a:ext>
          </a:extLst>
        </xdr:cNvPr>
        <xdr:cNvSpPr txBox="1"/>
      </xdr:nvSpPr>
      <xdr:spPr>
        <a:xfrm>
          <a:off x="8454467" y="609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111777</xdr:rowOff>
    </xdr:from>
    <xdr:ext cx="469744" cy="259045"/>
    <xdr:sp macro="" textlink="">
      <xdr:nvSpPr>
        <xdr:cNvPr id="146" name="n_2mainValue【図書館】&#10;一人当たり面積">
          <a:extLst>
            <a:ext uri="{FF2B5EF4-FFF2-40B4-BE49-F238E27FC236}">
              <a16:creationId xmlns:a16="http://schemas.microsoft.com/office/drawing/2014/main" id="{F99EED49-BD66-4CC1-A702-D743E08043AB}"/>
            </a:ext>
          </a:extLst>
        </xdr:cNvPr>
        <xdr:cNvSpPr txBox="1"/>
      </xdr:nvSpPr>
      <xdr:spPr>
        <a:xfrm>
          <a:off x="7673417" y="611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111777</xdr:rowOff>
    </xdr:from>
    <xdr:ext cx="469744" cy="259045"/>
    <xdr:sp macro="" textlink="">
      <xdr:nvSpPr>
        <xdr:cNvPr id="147" name="n_3mainValue【図書館】&#10;一人当たり面積">
          <a:extLst>
            <a:ext uri="{FF2B5EF4-FFF2-40B4-BE49-F238E27FC236}">
              <a16:creationId xmlns:a16="http://schemas.microsoft.com/office/drawing/2014/main" id="{44F8A9EF-EB28-4EED-856F-11A46CE3EAA1}"/>
            </a:ext>
          </a:extLst>
        </xdr:cNvPr>
        <xdr:cNvSpPr txBox="1"/>
      </xdr:nvSpPr>
      <xdr:spPr>
        <a:xfrm>
          <a:off x="6866332" y="611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124477</xdr:rowOff>
    </xdr:from>
    <xdr:ext cx="469744" cy="259045"/>
    <xdr:sp macro="" textlink="">
      <xdr:nvSpPr>
        <xdr:cNvPr id="148" name="n_4mainValue【図書館】&#10;一人当たり面積">
          <a:extLst>
            <a:ext uri="{FF2B5EF4-FFF2-40B4-BE49-F238E27FC236}">
              <a16:creationId xmlns:a16="http://schemas.microsoft.com/office/drawing/2014/main" id="{B41B7E02-ACC8-47F7-983F-9FC0F062C16D}"/>
            </a:ext>
          </a:extLst>
        </xdr:cNvPr>
        <xdr:cNvSpPr txBox="1"/>
      </xdr:nvSpPr>
      <xdr:spPr>
        <a:xfrm>
          <a:off x="6068772" y="6127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51F3A6BC-15D0-4DEC-A525-DD4671877B7B}"/>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396F06DF-13AD-49E1-BFDE-FD52BB3A034E}"/>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E9F94657-11E6-4E8B-BB91-9C99F0A2B7B6}"/>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8BBD924A-9898-4612-85C3-CCB55B8F046F}"/>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A38A8A1B-5667-4A37-8ABE-68B4ED93EEE1}"/>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C9371BAB-8D3A-461A-8717-FB0DD899FD8D}"/>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F06FC664-2844-4ECB-BF0F-C4946C03DE03}"/>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87D73F8B-75C8-4128-8EBD-68B949510ECB}"/>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A873F873-00B4-4AB4-A27A-3E0158E2CCA8}"/>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E5EAF1D9-0173-421B-B56B-EBCFA3506AFF}"/>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D59D10DF-0A74-4A3A-958F-C00EF0E2FF4A}"/>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D3F869C0-DC38-4C8E-B910-3D410B543041}"/>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946B4A24-5C04-428C-9D3D-9BA8084A461B}"/>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AB9E72F0-E8A0-4026-A6A5-1D1B0EFEDC58}"/>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62344463-5757-4D76-9148-78B6C5003381}"/>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4D329BC4-5731-456C-99C6-A356E4935C5F}"/>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D181E0BD-B25C-42E1-84D4-C0140B2BD7B0}"/>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F26A391B-A8F6-42E0-9559-33759AAB615B}"/>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91E6AC18-08CC-4DDC-965A-9E1A9BB95384}"/>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944087C0-998A-4584-A024-08129592692D}"/>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8B9713F1-DDFE-40F7-9946-EED8FCF5762C}"/>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82BF6855-91D2-4888-A5F0-9EDEA263E449}"/>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380AD0C6-5DD2-4797-A40A-5D81B2201DD8}"/>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BF581265-75EA-4C60-88F5-0EA8E507B78F}"/>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79E48BF1-A613-48E0-86BB-143626473841}"/>
            </a:ext>
          </a:extLst>
        </xdr:cNvPr>
        <xdr:cNvCxnSpPr/>
      </xdr:nvCxnSpPr>
      <xdr:spPr>
        <a:xfrm flipV="1">
          <a:off x="4173855" y="966787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69FC2A27-325F-4837-9BCD-751DD598746E}"/>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C3E557B8-D431-4026-96F4-A0BF202BA6E9}"/>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E5750A27-D94B-47C3-8172-391AAF7B1789}"/>
            </a:ext>
          </a:extLst>
        </xdr:cNvPr>
        <xdr:cNvSpPr txBox="1"/>
      </xdr:nvSpPr>
      <xdr:spPr>
        <a:xfrm>
          <a:off x="421259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2AF524DD-B0E3-4C6F-AEFF-9D13FBA075C9}"/>
            </a:ext>
          </a:extLst>
        </xdr:cNvPr>
        <xdr:cNvCxnSpPr/>
      </xdr:nvCxnSpPr>
      <xdr:spPr>
        <a:xfrm>
          <a:off x="4112260" y="9667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6DE9FB17-93CE-45E0-9B0A-34A6AAFB4B11}"/>
            </a:ext>
          </a:extLst>
        </xdr:cNvPr>
        <xdr:cNvSpPr txBox="1"/>
      </xdr:nvSpPr>
      <xdr:spPr>
        <a:xfrm>
          <a:off x="4212590" y="10182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F50E0101-E178-434B-BE97-67A77334BA58}"/>
            </a:ext>
          </a:extLst>
        </xdr:cNvPr>
        <xdr:cNvSpPr/>
      </xdr:nvSpPr>
      <xdr:spPr>
        <a:xfrm>
          <a:off x="4131310" y="103352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9A754894-74EA-4254-8862-D12CAD57BD55}"/>
            </a:ext>
          </a:extLst>
        </xdr:cNvPr>
        <xdr:cNvSpPr/>
      </xdr:nvSpPr>
      <xdr:spPr>
        <a:xfrm>
          <a:off x="3388360" y="103047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FD6BFE96-A291-45B3-8142-7BB81F28AC50}"/>
            </a:ext>
          </a:extLst>
        </xdr:cNvPr>
        <xdr:cNvSpPr/>
      </xdr:nvSpPr>
      <xdr:spPr>
        <a:xfrm>
          <a:off x="2571750" y="102895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E67CAF8C-477A-436A-9198-07FC66A61097}"/>
            </a:ext>
          </a:extLst>
        </xdr:cNvPr>
        <xdr:cNvSpPr/>
      </xdr:nvSpPr>
      <xdr:spPr>
        <a:xfrm>
          <a:off x="1774190" y="1029335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6E88361A-91BA-41BB-A739-8A2873A184CC}"/>
            </a:ext>
          </a:extLst>
        </xdr:cNvPr>
        <xdr:cNvSpPr/>
      </xdr:nvSpPr>
      <xdr:spPr>
        <a:xfrm>
          <a:off x="988060" y="1028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E348AA0-EC24-4E5E-81AD-AC83A271441E}"/>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DE97962-747C-473D-B26C-DA2165CF75E4}"/>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0BD6739-55E4-4DC4-9776-D56D785937F3}"/>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5E77BDC8-2AB9-4CC3-87D8-ED5D168C2629}"/>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65A6ABD-47A6-4D6F-96A2-BE54C5369C08}"/>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76835</xdr:rowOff>
    </xdr:from>
    <xdr:to>
      <xdr:col>24</xdr:col>
      <xdr:colOff>114300</xdr:colOff>
      <xdr:row>62</xdr:row>
      <xdr:rowOff>6985</xdr:rowOff>
    </xdr:to>
    <xdr:sp macro="" textlink="">
      <xdr:nvSpPr>
        <xdr:cNvPr id="189" name="楕円 188">
          <a:extLst>
            <a:ext uri="{FF2B5EF4-FFF2-40B4-BE49-F238E27FC236}">
              <a16:creationId xmlns:a16="http://schemas.microsoft.com/office/drawing/2014/main" id="{8A426F27-C224-471D-8E65-4C42A0AF3739}"/>
            </a:ext>
          </a:extLst>
        </xdr:cNvPr>
        <xdr:cNvSpPr/>
      </xdr:nvSpPr>
      <xdr:spPr>
        <a:xfrm>
          <a:off x="4131310" y="105352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55262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9CDDE310-ACC9-498E-8DCF-CFC70906DC7D}"/>
            </a:ext>
          </a:extLst>
        </xdr:cNvPr>
        <xdr:cNvSpPr txBox="1"/>
      </xdr:nvSpPr>
      <xdr:spPr>
        <a:xfrm>
          <a:off x="4212590" y="105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52070</xdr:rowOff>
    </xdr:from>
    <xdr:to>
      <xdr:col>20</xdr:col>
      <xdr:colOff>38100</xdr:colOff>
      <xdr:row>61</xdr:row>
      <xdr:rowOff>153670</xdr:rowOff>
    </xdr:to>
    <xdr:sp macro="" textlink="">
      <xdr:nvSpPr>
        <xdr:cNvPr id="191" name="楕円 190">
          <a:extLst>
            <a:ext uri="{FF2B5EF4-FFF2-40B4-BE49-F238E27FC236}">
              <a16:creationId xmlns:a16="http://schemas.microsoft.com/office/drawing/2014/main" id="{02211DD3-0748-4B3B-B75D-1E40FB1DEB3C}"/>
            </a:ext>
          </a:extLst>
        </xdr:cNvPr>
        <xdr:cNvSpPr/>
      </xdr:nvSpPr>
      <xdr:spPr>
        <a:xfrm>
          <a:off x="3388360" y="105143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102870</xdr:rowOff>
    </xdr:from>
    <xdr:to>
      <xdr:col>24</xdr:col>
      <xdr:colOff>63500</xdr:colOff>
      <xdr:row>61</xdr:row>
      <xdr:rowOff>127635</xdr:rowOff>
    </xdr:to>
    <xdr:cxnSp macro="">
      <xdr:nvCxnSpPr>
        <xdr:cNvPr id="192" name="直線コネクタ 191">
          <a:extLst>
            <a:ext uri="{FF2B5EF4-FFF2-40B4-BE49-F238E27FC236}">
              <a16:creationId xmlns:a16="http://schemas.microsoft.com/office/drawing/2014/main" id="{C361D1B8-F7B2-4310-A0FD-751A8C6FF2DF}"/>
            </a:ext>
          </a:extLst>
        </xdr:cNvPr>
        <xdr:cNvCxnSpPr/>
      </xdr:nvCxnSpPr>
      <xdr:spPr>
        <a:xfrm>
          <a:off x="3431540" y="10559415"/>
          <a:ext cx="7429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36830</xdr:rowOff>
    </xdr:from>
    <xdr:to>
      <xdr:col>15</xdr:col>
      <xdr:colOff>101600</xdr:colOff>
      <xdr:row>61</xdr:row>
      <xdr:rowOff>138430</xdr:rowOff>
    </xdr:to>
    <xdr:sp macro="" textlink="">
      <xdr:nvSpPr>
        <xdr:cNvPr id="193" name="楕円 192">
          <a:extLst>
            <a:ext uri="{FF2B5EF4-FFF2-40B4-BE49-F238E27FC236}">
              <a16:creationId xmlns:a16="http://schemas.microsoft.com/office/drawing/2014/main" id="{CDE37F38-353C-43F3-AEA2-E83777198C90}"/>
            </a:ext>
          </a:extLst>
        </xdr:cNvPr>
        <xdr:cNvSpPr/>
      </xdr:nvSpPr>
      <xdr:spPr>
        <a:xfrm>
          <a:off x="2571750" y="104952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87630</xdr:rowOff>
    </xdr:from>
    <xdr:to>
      <xdr:col>19</xdr:col>
      <xdr:colOff>177800</xdr:colOff>
      <xdr:row>61</xdr:row>
      <xdr:rowOff>102870</xdr:rowOff>
    </xdr:to>
    <xdr:cxnSp macro="">
      <xdr:nvCxnSpPr>
        <xdr:cNvPr id="194" name="直線コネクタ 193">
          <a:extLst>
            <a:ext uri="{FF2B5EF4-FFF2-40B4-BE49-F238E27FC236}">
              <a16:creationId xmlns:a16="http://schemas.microsoft.com/office/drawing/2014/main" id="{21EEAA81-BF2D-47E8-AC06-8CF84B98EDBC}"/>
            </a:ext>
          </a:extLst>
        </xdr:cNvPr>
        <xdr:cNvCxnSpPr/>
      </xdr:nvCxnSpPr>
      <xdr:spPr>
        <a:xfrm>
          <a:off x="2626360" y="10549890"/>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57785</xdr:rowOff>
    </xdr:from>
    <xdr:to>
      <xdr:col>10</xdr:col>
      <xdr:colOff>165100</xdr:colOff>
      <xdr:row>61</xdr:row>
      <xdr:rowOff>159385</xdr:rowOff>
    </xdr:to>
    <xdr:sp macro="" textlink="">
      <xdr:nvSpPr>
        <xdr:cNvPr id="195" name="楕円 194">
          <a:extLst>
            <a:ext uri="{FF2B5EF4-FFF2-40B4-BE49-F238E27FC236}">
              <a16:creationId xmlns:a16="http://schemas.microsoft.com/office/drawing/2014/main" id="{E0CD1F09-8DDF-4EF1-A066-E99E1514CBE2}"/>
            </a:ext>
          </a:extLst>
        </xdr:cNvPr>
        <xdr:cNvSpPr/>
      </xdr:nvSpPr>
      <xdr:spPr>
        <a:xfrm>
          <a:off x="1774190" y="1051242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87630</xdr:rowOff>
    </xdr:from>
    <xdr:to>
      <xdr:col>15</xdr:col>
      <xdr:colOff>50800</xdr:colOff>
      <xdr:row>61</xdr:row>
      <xdr:rowOff>108585</xdr:rowOff>
    </xdr:to>
    <xdr:cxnSp macro="">
      <xdr:nvCxnSpPr>
        <xdr:cNvPr id="196" name="直線コネクタ 195">
          <a:extLst>
            <a:ext uri="{FF2B5EF4-FFF2-40B4-BE49-F238E27FC236}">
              <a16:creationId xmlns:a16="http://schemas.microsoft.com/office/drawing/2014/main" id="{DB63438D-EF4C-49DE-8CD7-1DB7C1029466}"/>
            </a:ext>
          </a:extLst>
        </xdr:cNvPr>
        <xdr:cNvCxnSpPr/>
      </xdr:nvCxnSpPr>
      <xdr:spPr>
        <a:xfrm flipV="1">
          <a:off x="1828800" y="10549890"/>
          <a:ext cx="7975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31115</xdr:rowOff>
    </xdr:from>
    <xdr:to>
      <xdr:col>6</xdr:col>
      <xdr:colOff>38100</xdr:colOff>
      <xdr:row>61</xdr:row>
      <xdr:rowOff>132715</xdr:rowOff>
    </xdr:to>
    <xdr:sp macro="" textlink="">
      <xdr:nvSpPr>
        <xdr:cNvPr id="197" name="楕円 196">
          <a:extLst>
            <a:ext uri="{FF2B5EF4-FFF2-40B4-BE49-F238E27FC236}">
              <a16:creationId xmlns:a16="http://schemas.microsoft.com/office/drawing/2014/main" id="{708F8348-8D8B-49ED-9E69-68A1C5DBD17A}"/>
            </a:ext>
          </a:extLst>
        </xdr:cNvPr>
        <xdr:cNvSpPr/>
      </xdr:nvSpPr>
      <xdr:spPr>
        <a:xfrm>
          <a:off x="988060" y="1048766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81915</xdr:rowOff>
    </xdr:from>
    <xdr:to>
      <xdr:col>10</xdr:col>
      <xdr:colOff>114300</xdr:colOff>
      <xdr:row>61</xdr:row>
      <xdr:rowOff>108585</xdr:rowOff>
    </xdr:to>
    <xdr:cxnSp macro="">
      <xdr:nvCxnSpPr>
        <xdr:cNvPr id="198" name="直線コネクタ 197">
          <a:extLst>
            <a:ext uri="{FF2B5EF4-FFF2-40B4-BE49-F238E27FC236}">
              <a16:creationId xmlns:a16="http://schemas.microsoft.com/office/drawing/2014/main" id="{C9E37730-F9E7-413B-81E0-02D57D6AD147}"/>
            </a:ext>
          </a:extLst>
        </xdr:cNvPr>
        <xdr:cNvCxnSpPr/>
      </xdr:nvCxnSpPr>
      <xdr:spPr>
        <a:xfrm>
          <a:off x="1031240" y="10542270"/>
          <a:ext cx="7975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010D0590-4A58-4E91-A2E6-530BE5262FBC}"/>
            </a:ext>
          </a:extLst>
        </xdr:cNvPr>
        <xdr:cNvSpPr txBox="1"/>
      </xdr:nvSpPr>
      <xdr:spPr>
        <a:xfrm>
          <a:off x="32391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4CE2F61B-D84B-4040-B4BD-43E062071796}"/>
            </a:ext>
          </a:extLst>
        </xdr:cNvPr>
        <xdr:cNvSpPr txBox="1"/>
      </xdr:nvSpPr>
      <xdr:spPr>
        <a:xfrm>
          <a:off x="2439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815E3028-6F05-41B5-93A6-11571BF2041C}"/>
            </a:ext>
          </a:extLst>
        </xdr:cNvPr>
        <xdr:cNvSpPr txBox="1"/>
      </xdr:nvSpPr>
      <xdr:spPr>
        <a:xfrm>
          <a:off x="164148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EC30A642-191D-4254-B8F7-39E99EDB946A}"/>
            </a:ext>
          </a:extLst>
        </xdr:cNvPr>
        <xdr:cNvSpPr txBox="1"/>
      </xdr:nvSpPr>
      <xdr:spPr>
        <a:xfrm>
          <a:off x="85535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144797</xdr:rowOff>
    </xdr:from>
    <xdr:ext cx="405111" cy="259045"/>
    <xdr:sp macro="" textlink="">
      <xdr:nvSpPr>
        <xdr:cNvPr id="203" name="n_1mainValue【体育館・プール】&#10;有形固定資産減価償却率">
          <a:extLst>
            <a:ext uri="{FF2B5EF4-FFF2-40B4-BE49-F238E27FC236}">
              <a16:creationId xmlns:a16="http://schemas.microsoft.com/office/drawing/2014/main" id="{A520E7B7-3144-4AAE-B1AF-33B60FCD75C8}"/>
            </a:ext>
          </a:extLst>
        </xdr:cNvPr>
        <xdr:cNvSpPr txBox="1"/>
      </xdr:nvSpPr>
      <xdr:spPr>
        <a:xfrm>
          <a:off x="3239144" y="1060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129557</xdr:rowOff>
    </xdr:from>
    <xdr:ext cx="405111" cy="259045"/>
    <xdr:sp macro="" textlink="">
      <xdr:nvSpPr>
        <xdr:cNvPr id="204" name="n_2mainValue【体育館・プール】&#10;有形固定資産減価償却率">
          <a:extLst>
            <a:ext uri="{FF2B5EF4-FFF2-40B4-BE49-F238E27FC236}">
              <a16:creationId xmlns:a16="http://schemas.microsoft.com/office/drawing/2014/main" id="{C02ABF2D-8DFB-4916-91FB-A9580E05AE39}"/>
            </a:ext>
          </a:extLst>
        </xdr:cNvPr>
        <xdr:cNvSpPr txBox="1"/>
      </xdr:nvSpPr>
      <xdr:spPr>
        <a:xfrm>
          <a:off x="2439044" y="1059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150512</xdr:rowOff>
    </xdr:from>
    <xdr:ext cx="405111" cy="259045"/>
    <xdr:sp macro="" textlink="">
      <xdr:nvSpPr>
        <xdr:cNvPr id="205" name="n_3mainValue【体育館・プール】&#10;有形固定資産減価償却率">
          <a:extLst>
            <a:ext uri="{FF2B5EF4-FFF2-40B4-BE49-F238E27FC236}">
              <a16:creationId xmlns:a16="http://schemas.microsoft.com/office/drawing/2014/main" id="{96D066D6-DBFF-432A-AC3D-F35BD9144C0A}"/>
            </a:ext>
          </a:extLst>
        </xdr:cNvPr>
        <xdr:cNvSpPr txBox="1"/>
      </xdr:nvSpPr>
      <xdr:spPr>
        <a:xfrm>
          <a:off x="164148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123842</xdr:rowOff>
    </xdr:from>
    <xdr:ext cx="405111" cy="259045"/>
    <xdr:sp macro="" textlink="">
      <xdr:nvSpPr>
        <xdr:cNvPr id="206" name="n_4mainValue【体育館・プール】&#10;有形固定資産減価償却率">
          <a:extLst>
            <a:ext uri="{FF2B5EF4-FFF2-40B4-BE49-F238E27FC236}">
              <a16:creationId xmlns:a16="http://schemas.microsoft.com/office/drawing/2014/main" id="{0A24F9A6-6352-4652-88C6-705F1D940FB8}"/>
            </a:ext>
          </a:extLst>
        </xdr:cNvPr>
        <xdr:cNvSpPr txBox="1"/>
      </xdr:nvSpPr>
      <xdr:spPr>
        <a:xfrm>
          <a:off x="855354" y="1058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19E0FCEF-14A8-4115-B97C-A46D409C29D8}"/>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91C318D7-55E9-426E-9340-C08FC44C9F38}"/>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FDC30EE8-C676-444C-AA85-DA80422BE2C3}"/>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D17A566-6FE8-45CB-854E-559BAB41520F}"/>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6235CC1-BB26-4945-9B1F-F529454BCCC2}"/>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B6774EF-071B-4F96-BE10-777D20EE7DB1}"/>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888B5575-F969-4312-AEC8-E32760B6713E}"/>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2138DFF7-547A-47E0-B49C-AFFCD261E823}"/>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C465B2C1-6564-472A-90F8-55CDEB017C69}"/>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F0939829-E5BF-4160-823B-2A5D3F325701}"/>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545AA3BB-57D7-4D64-A357-2EDEF4A17037}"/>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970BFA25-7319-4807-9934-47F8833C2EA0}"/>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FCA0BE81-67AA-4C19-A860-FC2F4F1E432C}"/>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1359B777-7326-4E23-9DEC-19C8D83F7FF2}"/>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D7AF314C-611B-4B0C-ACBA-B67098FAFE73}"/>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13576560-CDEB-4599-93AC-A8E88EBE94A7}"/>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1896837D-D094-41D8-8120-2B22EF714772}"/>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428750A1-654D-4025-99FD-D428A99A52FE}"/>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C78A0FE3-E331-48B3-BE90-8EE3D53127A9}"/>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59345C27-1D95-4568-A538-8903DEC15B5B}"/>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2D3682BC-06AA-4325-BF20-1A3FDC3C8E8E}"/>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4814C9BB-8FB2-4A89-BCA0-23C1A22B3463}"/>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AA8CC720-85D7-43A8-8FC8-13BA497EBD81}"/>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BCC06CC3-5AD5-4AFF-A0BA-91ED1CE8B945}"/>
            </a:ext>
          </a:extLst>
        </xdr:cNvPr>
        <xdr:cNvCxnSpPr/>
      </xdr:nvCxnSpPr>
      <xdr:spPr>
        <a:xfrm flipV="1">
          <a:off x="9429115" y="9740265"/>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23813705-F894-4876-B3CE-47F548D2212E}"/>
            </a:ext>
          </a:extLst>
        </xdr:cNvPr>
        <xdr:cNvSpPr txBox="1"/>
      </xdr:nvSpPr>
      <xdr:spPr>
        <a:xfrm>
          <a:off x="9467850" y="1098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293FD0A2-7D46-43A4-A8EA-BF293C2FD702}"/>
            </a:ext>
          </a:extLst>
        </xdr:cNvPr>
        <xdr:cNvCxnSpPr/>
      </xdr:nvCxnSpPr>
      <xdr:spPr>
        <a:xfrm>
          <a:off x="9356090" y="109937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CB5CDCE8-9D82-4DB6-AD03-F55EA9FB0917}"/>
            </a:ext>
          </a:extLst>
        </xdr:cNvPr>
        <xdr:cNvSpPr txBox="1"/>
      </xdr:nvSpPr>
      <xdr:spPr>
        <a:xfrm>
          <a:off x="9467850" y="952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51BA547F-093F-42D0-A802-3CFB0E380890}"/>
            </a:ext>
          </a:extLst>
        </xdr:cNvPr>
        <xdr:cNvCxnSpPr/>
      </xdr:nvCxnSpPr>
      <xdr:spPr>
        <a:xfrm>
          <a:off x="9356090" y="97402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60977</xdr:rowOff>
    </xdr:from>
    <xdr:ext cx="469744" cy="259045"/>
    <xdr:sp macro="" textlink="">
      <xdr:nvSpPr>
        <xdr:cNvPr id="235" name="【体育館・プール】&#10;一人当たり面積平均値テキスト">
          <a:extLst>
            <a:ext uri="{FF2B5EF4-FFF2-40B4-BE49-F238E27FC236}">
              <a16:creationId xmlns:a16="http://schemas.microsoft.com/office/drawing/2014/main" id="{6B7E8B23-BCE0-4008-8CB8-7F5A77444E2C}"/>
            </a:ext>
          </a:extLst>
        </xdr:cNvPr>
        <xdr:cNvSpPr txBox="1"/>
      </xdr:nvSpPr>
      <xdr:spPr>
        <a:xfrm>
          <a:off x="9467850" y="10687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AEC736CE-06C5-44A3-B682-34851FC50FAA}"/>
            </a:ext>
          </a:extLst>
        </xdr:cNvPr>
        <xdr:cNvSpPr/>
      </xdr:nvSpPr>
      <xdr:spPr>
        <a:xfrm>
          <a:off x="9394190" y="1071435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94D432DC-8EE9-4FE8-A485-4475E06859AD}"/>
            </a:ext>
          </a:extLst>
        </xdr:cNvPr>
        <xdr:cNvSpPr/>
      </xdr:nvSpPr>
      <xdr:spPr>
        <a:xfrm>
          <a:off x="86321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7D68CA47-8CD2-4F74-B156-4CF59FF206CA}"/>
            </a:ext>
          </a:extLst>
        </xdr:cNvPr>
        <xdr:cNvSpPr/>
      </xdr:nvSpPr>
      <xdr:spPr>
        <a:xfrm>
          <a:off x="7846060" y="107181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46F7F674-38C1-412F-B663-E8ECC3E35780}"/>
            </a:ext>
          </a:extLst>
        </xdr:cNvPr>
        <xdr:cNvSpPr/>
      </xdr:nvSpPr>
      <xdr:spPr>
        <a:xfrm>
          <a:off x="7029450" y="10655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65B81E19-2649-4EA2-98BB-E70A6888F878}"/>
            </a:ext>
          </a:extLst>
        </xdr:cNvPr>
        <xdr:cNvSpPr/>
      </xdr:nvSpPr>
      <xdr:spPr>
        <a:xfrm>
          <a:off x="62318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AAFDC20-3D24-4CCC-9E7E-8D5394508892}"/>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60E3FE9-6DE1-4CDF-91DC-2BA227A287FB}"/>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4F13017-24A4-4F7C-B423-9CBE35DB50C8}"/>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67853AC-A95B-4284-9D2D-BCF16D9E1ABF}"/>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A2D3B96-48C9-4238-A29B-1BFF29F3EF82}"/>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74930</xdr:rowOff>
    </xdr:from>
    <xdr:to>
      <xdr:col>55</xdr:col>
      <xdr:colOff>50800</xdr:colOff>
      <xdr:row>63</xdr:row>
      <xdr:rowOff>5080</xdr:rowOff>
    </xdr:to>
    <xdr:sp macro="" textlink="">
      <xdr:nvSpPr>
        <xdr:cNvPr id="246" name="楕円 245">
          <a:extLst>
            <a:ext uri="{FF2B5EF4-FFF2-40B4-BE49-F238E27FC236}">
              <a16:creationId xmlns:a16="http://schemas.microsoft.com/office/drawing/2014/main" id="{F6D90818-6156-4F3F-B7F9-008B8D7A76B7}"/>
            </a:ext>
          </a:extLst>
        </xdr:cNvPr>
        <xdr:cNvSpPr/>
      </xdr:nvSpPr>
      <xdr:spPr>
        <a:xfrm>
          <a:off x="9394190" y="1070483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97807</xdr:rowOff>
    </xdr:from>
    <xdr:ext cx="469744" cy="259045"/>
    <xdr:sp macro="" textlink="">
      <xdr:nvSpPr>
        <xdr:cNvPr id="247" name="【体育館・プール】&#10;一人当たり面積該当値テキスト">
          <a:extLst>
            <a:ext uri="{FF2B5EF4-FFF2-40B4-BE49-F238E27FC236}">
              <a16:creationId xmlns:a16="http://schemas.microsoft.com/office/drawing/2014/main" id="{CF959AB7-6F1C-4179-9999-C31251D061CB}"/>
            </a:ext>
          </a:extLst>
        </xdr:cNvPr>
        <xdr:cNvSpPr txBox="1"/>
      </xdr:nvSpPr>
      <xdr:spPr>
        <a:xfrm>
          <a:off x="9467850" y="1055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73025</xdr:rowOff>
    </xdr:from>
    <xdr:to>
      <xdr:col>50</xdr:col>
      <xdr:colOff>165100</xdr:colOff>
      <xdr:row>63</xdr:row>
      <xdr:rowOff>3175</xdr:rowOff>
    </xdr:to>
    <xdr:sp macro="" textlink="">
      <xdr:nvSpPr>
        <xdr:cNvPr id="248" name="楕円 247">
          <a:extLst>
            <a:ext uri="{FF2B5EF4-FFF2-40B4-BE49-F238E27FC236}">
              <a16:creationId xmlns:a16="http://schemas.microsoft.com/office/drawing/2014/main" id="{D18C5932-2573-41DF-A2B7-4B9E1E64E218}"/>
            </a:ext>
          </a:extLst>
        </xdr:cNvPr>
        <xdr:cNvSpPr/>
      </xdr:nvSpPr>
      <xdr:spPr>
        <a:xfrm>
          <a:off x="8632190" y="1070292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123825</xdr:rowOff>
    </xdr:from>
    <xdr:to>
      <xdr:col>55</xdr:col>
      <xdr:colOff>0</xdr:colOff>
      <xdr:row>62</xdr:row>
      <xdr:rowOff>125730</xdr:rowOff>
    </xdr:to>
    <xdr:cxnSp macro="">
      <xdr:nvCxnSpPr>
        <xdr:cNvPr id="249" name="直線コネクタ 248">
          <a:extLst>
            <a:ext uri="{FF2B5EF4-FFF2-40B4-BE49-F238E27FC236}">
              <a16:creationId xmlns:a16="http://schemas.microsoft.com/office/drawing/2014/main" id="{D65A0B95-84C6-4A38-8FA9-1078CCB724BB}"/>
            </a:ext>
          </a:extLst>
        </xdr:cNvPr>
        <xdr:cNvCxnSpPr/>
      </xdr:nvCxnSpPr>
      <xdr:spPr>
        <a:xfrm>
          <a:off x="8686800" y="10755630"/>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74930</xdr:rowOff>
    </xdr:from>
    <xdr:to>
      <xdr:col>46</xdr:col>
      <xdr:colOff>38100</xdr:colOff>
      <xdr:row>63</xdr:row>
      <xdr:rowOff>5080</xdr:rowOff>
    </xdr:to>
    <xdr:sp macro="" textlink="">
      <xdr:nvSpPr>
        <xdr:cNvPr id="250" name="楕円 249">
          <a:extLst>
            <a:ext uri="{FF2B5EF4-FFF2-40B4-BE49-F238E27FC236}">
              <a16:creationId xmlns:a16="http://schemas.microsoft.com/office/drawing/2014/main" id="{7A77C31B-A131-4DB8-A974-CC733C1B2745}"/>
            </a:ext>
          </a:extLst>
        </xdr:cNvPr>
        <xdr:cNvSpPr/>
      </xdr:nvSpPr>
      <xdr:spPr>
        <a:xfrm>
          <a:off x="7846060" y="107048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123825</xdr:rowOff>
    </xdr:from>
    <xdr:to>
      <xdr:col>50</xdr:col>
      <xdr:colOff>114300</xdr:colOff>
      <xdr:row>62</xdr:row>
      <xdr:rowOff>125730</xdr:rowOff>
    </xdr:to>
    <xdr:cxnSp macro="">
      <xdr:nvCxnSpPr>
        <xdr:cNvPr id="251" name="直線コネクタ 250">
          <a:extLst>
            <a:ext uri="{FF2B5EF4-FFF2-40B4-BE49-F238E27FC236}">
              <a16:creationId xmlns:a16="http://schemas.microsoft.com/office/drawing/2014/main" id="{37D594AE-59A1-4139-B9FD-54899C653E82}"/>
            </a:ext>
          </a:extLst>
        </xdr:cNvPr>
        <xdr:cNvCxnSpPr/>
      </xdr:nvCxnSpPr>
      <xdr:spPr>
        <a:xfrm flipV="1">
          <a:off x="7889240" y="10755630"/>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78740</xdr:rowOff>
    </xdr:from>
    <xdr:to>
      <xdr:col>41</xdr:col>
      <xdr:colOff>101600</xdr:colOff>
      <xdr:row>63</xdr:row>
      <xdr:rowOff>8890</xdr:rowOff>
    </xdr:to>
    <xdr:sp macro="" textlink="">
      <xdr:nvSpPr>
        <xdr:cNvPr id="252" name="楕円 251">
          <a:extLst>
            <a:ext uri="{FF2B5EF4-FFF2-40B4-BE49-F238E27FC236}">
              <a16:creationId xmlns:a16="http://schemas.microsoft.com/office/drawing/2014/main" id="{504570AF-0A70-4E77-B7F0-4CF37A07E17C}"/>
            </a:ext>
          </a:extLst>
        </xdr:cNvPr>
        <xdr:cNvSpPr/>
      </xdr:nvSpPr>
      <xdr:spPr>
        <a:xfrm>
          <a:off x="7029450" y="107086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125730</xdr:rowOff>
    </xdr:from>
    <xdr:to>
      <xdr:col>45</xdr:col>
      <xdr:colOff>177800</xdr:colOff>
      <xdr:row>62</xdr:row>
      <xdr:rowOff>129540</xdr:rowOff>
    </xdr:to>
    <xdr:cxnSp macro="">
      <xdr:nvCxnSpPr>
        <xdr:cNvPr id="253" name="直線コネクタ 252">
          <a:extLst>
            <a:ext uri="{FF2B5EF4-FFF2-40B4-BE49-F238E27FC236}">
              <a16:creationId xmlns:a16="http://schemas.microsoft.com/office/drawing/2014/main" id="{7BCEFE6A-28FC-4F1B-93D4-FF2BD2DCB60A}"/>
            </a:ext>
          </a:extLst>
        </xdr:cNvPr>
        <xdr:cNvCxnSpPr/>
      </xdr:nvCxnSpPr>
      <xdr:spPr>
        <a:xfrm flipV="1">
          <a:off x="7084060" y="10759440"/>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80645</xdr:rowOff>
    </xdr:from>
    <xdr:to>
      <xdr:col>36</xdr:col>
      <xdr:colOff>165100</xdr:colOff>
      <xdr:row>63</xdr:row>
      <xdr:rowOff>10795</xdr:rowOff>
    </xdr:to>
    <xdr:sp macro="" textlink="">
      <xdr:nvSpPr>
        <xdr:cNvPr id="254" name="楕円 253">
          <a:extLst>
            <a:ext uri="{FF2B5EF4-FFF2-40B4-BE49-F238E27FC236}">
              <a16:creationId xmlns:a16="http://schemas.microsoft.com/office/drawing/2014/main" id="{00FD51D2-ED58-49FA-9483-A1F50FD3EEAF}"/>
            </a:ext>
          </a:extLst>
        </xdr:cNvPr>
        <xdr:cNvSpPr/>
      </xdr:nvSpPr>
      <xdr:spPr>
        <a:xfrm>
          <a:off x="6231890" y="107124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129540</xdr:rowOff>
    </xdr:from>
    <xdr:to>
      <xdr:col>41</xdr:col>
      <xdr:colOff>50800</xdr:colOff>
      <xdr:row>62</xdr:row>
      <xdr:rowOff>131445</xdr:rowOff>
    </xdr:to>
    <xdr:cxnSp macro="">
      <xdr:nvCxnSpPr>
        <xdr:cNvPr id="255" name="直線コネクタ 254">
          <a:extLst>
            <a:ext uri="{FF2B5EF4-FFF2-40B4-BE49-F238E27FC236}">
              <a16:creationId xmlns:a16="http://schemas.microsoft.com/office/drawing/2014/main" id="{D7A5FEEE-993D-49B8-8398-C911B9945CF9}"/>
            </a:ext>
          </a:extLst>
        </xdr:cNvPr>
        <xdr:cNvCxnSpPr/>
      </xdr:nvCxnSpPr>
      <xdr:spPr>
        <a:xfrm flipV="1">
          <a:off x="6286500" y="10763250"/>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11447</xdr:rowOff>
    </xdr:from>
    <xdr:ext cx="469744" cy="259045"/>
    <xdr:sp macro="" textlink="">
      <xdr:nvSpPr>
        <xdr:cNvPr id="256" name="n_1aveValue【体育館・プール】&#10;一人当たり面積">
          <a:extLst>
            <a:ext uri="{FF2B5EF4-FFF2-40B4-BE49-F238E27FC236}">
              <a16:creationId xmlns:a16="http://schemas.microsoft.com/office/drawing/2014/main" id="{D460CCCC-2266-40C2-B3C4-47F41889C611}"/>
            </a:ext>
          </a:extLst>
        </xdr:cNvPr>
        <xdr:cNvSpPr txBox="1"/>
      </xdr:nvSpPr>
      <xdr:spPr>
        <a:xfrm>
          <a:off x="845446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7637</xdr:rowOff>
    </xdr:from>
    <xdr:ext cx="469744" cy="259045"/>
    <xdr:sp macro="" textlink="">
      <xdr:nvSpPr>
        <xdr:cNvPr id="257" name="n_2aveValue【体育館・プール】&#10;一人当たり面積">
          <a:extLst>
            <a:ext uri="{FF2B5EF4-FFF2-40B4-BE49-F238E27FC236}">
              <a16:creationId xmlns:a16="http://schemas.microsoft.com/office/drawing/2014/main" id="{5D563681-7452-493E-888D-45F4938F7809}"/>
            </a:ext>
          </a:extLst>
        </xdr:cNvPr>
        <xdr:cNvSpPr txBox="1"/>
      </xdr:nvSpPr>
      <xdr:spPr>
        <a:xfrm>
          <a:off x="7673417" y="1081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407C1E19-3B6A-4B6F-9B63-0CEB4B35FEE7}"/>
            </a:ext>
          </a:extLst>
        </xdr:cNvPr>
        <xdr:cNvSpPr txBox="1"/>
      </xdr:nvSpPr>
      <xdr:spPr>
        <a:xfrm>
          <a:off x="6866332"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11447</xdr:rowOff>
    </xdr:from>
    <xdr:ext cx="469744" cy="259045"/>
    <xdr:sp macro="" textlink="">
      <xdr:nvSpPr>
        <xdr:cNvPr id="259" name="n_4aveValue【体育館・プール】&#10;一人当たり面積">
          <a:extLst>
            <a:ext uri="{FF2B5EF4-FFF2-40B4-BE49-F238E27FC236}">
              <a16:creationId xmlns:a16="http://schemas.microsoft.com/office/drawing/2014/main" id="{0F7B2FD5-EA00-4A55-93AB-CFA04E98DD92}"/>
            </a:ext>
          </a:extLst>
        </xdr:cNvPr>
        <xdr:cNvSpPr txBox="1"/>
      </xdr:nvSpPr>
      <xdr:spPr>
        <a:xfrm>
          <a:off x="6068772"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19702</xdr:rowOff>
    </xdr:from>
    <xdr:ext cx="469744" cy="259045"/>
    <xdr:sp macro="" textlink="">
      <xdr:nvSpPr>
        <xdr:cNvPr id="260" name="n_1mainValue【体育館・プール】&#10;一人当たり面積">
          <a:extLst>
            <a:ext uri="{FF2B5EF4-FFF2-40B4-BE49-F238E27FC236}">
              <a16:creationId xmlns:a16="http://schemas.microsoft.com/office/drawing/2014/main" id="{060821D7-DD5B-4082-B33A-2EA8B89638A5}"/>
            </a:ext>
          </a:extLst>
        </xdr:cNvPr>
        <xdr:cNvSpPr txBox="1"/>
      </xdr:nvSpPr>
      <xdr:spPr>
        <a:xfrm>
          <a:off x="8454467" y="1047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21607</xdr:rowOff>
    </xdr:from>
    <xdr:ext cx="469744" cy="259045"/>
    <xdr:sp macro="" textlink="">
      <xdr:nvSpPr>
        <xdr:cNvPr id="261" name="n_2mainValue【体育館・プール】&#10;一人当たり面積">
          <a:extLst>
            <a:ext uri="{FF2B5EF4-FFF2-40B4-BE49-F238E27FC236}">
              <a16:creationId xmlns:a16="http://schemas.microsoft.com/office/drawing/2014/main" id="{67B14C17-26B0-4E69-8AA6-151EB5F4C7A2}"/>
            </a:ext>
          </a:extLst>
        </xdr:cNvPr>
        <xdr:cNvSpPr txBox="1"/>
      </xdr:nvSpPr>
      <xdr:spPr>
        <a:xfrm>
          <a:off x="7673417" y="1047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17</xdr:rowOff>
    </xdr:from>
    <xdr:ext cx="469744" cy="259045"/>
    <xdr:sp macro="" textlink="">
      <xdr:nvSpPr>
        <xdr:cNvPr id="262" name="n_3mainValue【体育館・プール】&#10;一人当たり面積">
          <a:extLst>
            <a:ext uri="{FF2B5EF4-FFF2-40B4-BE49-F238E27FC236}">
              <a16:creationId xmlns:a16="http://schemas.microsoft.com/office/drawing/2014/main" id="{E8747FE5-5CED-4CB8-A594-533C358EA71B}"/>
            </a:ext>
          </a:extLst>
        </xdr:cNvPr>
        <xdr:cNvSpPr txBox="1"/>
      </xdr:nvSpPr>
      <xdr:spPr>
        <a:xfrm>
          <a:off x="6866332" y="1080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27322</xdr:rowOff>
    </xdr:from>
    <xdr:ext cx="469744" cy="259045"/>
    <xdr:sp macro="" textlink="">
      <xdr:nvSpPr>
        <xdr:cNvPr id="263" name="n_4mainValue【体育館・プール】&#10;一人当たり面積">
          <a:extLst>
            <a:ext uri="{FF2B5EF4-FFF2-40B4-BE49-F238E27FC236}">
              <a16:creationId xmlns:a16="http://schemas.microsoft.com/office/drawing/2014/main" id="{61BE6BC9-5BDF-46CD-ACDA-F44278D1396D}"/>
            </a:ext>
          </a:extLst>
        </xdr:cNvPr>
        <xdr:cNvSpPr txBox="1"/>
      </xdr:nvSpPr>
      <xdr:spPr>
        <a:xfrm>
          <a:off x="6068772"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16F4954F-A6D1-418A-AC29-C0F930DBEED7}"/>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D03824D3-A791-4ACF-9AF7-03C0FC9014FB}"/>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8198DE56-9136-4AFE-8101-13A65445A25C}"/>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ACF07A0D-245E-4A13-8878-C575D3B4D1E9}"/>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B03F31C7-57DD-4CC1-9F7E-D84AEB0CF264}"/>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144BA2E6-715E-4C95-B37B-26FD75E8DBB6}"/>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2464BB7C-83DC-4F8B-A4D2-65623DEBEA31}"/>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2891D8D1-15CA-42EE-B338-B9F0CED76368}"/>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C10FDBFA-C43E-44A4-9220-3F0379640F2E}"/>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65400B25-91D1-4700-AEB0-B9DC4F93F50F}"/>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31D082BB-0B0E-4AAA-A7F0-5A4293254034}"/>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9562F492-43C9-4EB5-878F-FD2600F3373D}"/>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1DACBCA8-0D00-4708-9569-4118F7D22C1A}"/>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F75BAD2B-D9EC-46D8-8F82-BE0DBC4E2D7B}"/>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E1A240F1-54E0-403A-AAFA-21EB3C166682}"/>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6E55B994-81A6-4BB4-99A9-04DEB0D764C6}"/>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2C308D1E-694C-4816-B42A-6E3F59544E92}"/>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D0E9797D-EEFC-4662-BF8C-A1290B00EB47}"/>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775051C4-4363-406E-8A04-D39010036B8A}"/>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63AF5B2-B7E3-41E3-978F-5589664CFFA4}"/>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21C7D07F-2972-47F3-B8A9-BA39C022807B}"/>
            </a:ext>
          </a:extLst>
        </xdr:cNvPr>
        <xdr:cNvSpPr txBox="1"/>
      </xdr:nvSpPr>
      <xdr:spPr>
        <a:xfrm>
          <a:off x="386866" y="1319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F465B561-7DB4-41F2-95BF-212ECB9DD898}"/>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6DB2B8AB-2D34-43CA-AAB4-7EC5BB414360}"/>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970BC0F2-23F3-4D23-91FC-5E7B2850F914}"/>
            </a:ext>
          </a:extLst>
        </xdr:cNvPr>
        <xdr:cNvCxnSpPr/>
      </xdr:nvCxnSpPr>
      <xdr:spPr>
        <a:xfrm flipV="1">
          <a:off x="4173855" y="13331190"/>
          <a:ext cx="0" cy="1271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8C1AA5A5-A7F9-4033-9804-95AD85A2B9CF}"/>
            </a:ext>
          </a:extLst>
        </xdr:cNvPr>
        <xdr:cNvSpPr txBox="1"/>
      </xdr:nvSpPr>
      <xdr:spPr>
        <a:xfrm>
          <a:off x="421259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CCDE5A27-2D2A-4209-BFB5-B93E2D45273E}"/>
            </a:ext>
          </a:extLst>
        </xdr:cNvPr>
        <xdr:cNvCxnSpPr/>
      </xdr:nvCxnSpPr>
      <xdr:spPr>
        <a:xfrm>
          <a:off x="4112260" y="1460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D79C8540-E21B-41BC-81A6-E45AC5FB5D50}"/>
            </a:ext>
          </a:extLst>
        </xdr:cNvPr>
        <xdr:cNvSpPr txBox="1"/>
      </xdr:nvSpPr>
      <xdr:spPr>
        <a:xfrm>
          <a:off x="4212590" y="1311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22BEFFE8-BD19-4CF2-875F-DAC9657A9912}"/>
            </a:ext>
          </a:extLst>
        </xdr:cNvPr>
        <xdr:cNvCxnSpPr/>
      </xdr:nvCxnSpPr>
      <xdr:spPr>
        <a:xfrm>
          <a:off x="411226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16527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8BDF9B88-C709-4585-9BB0-91A53D8872CE}"/>
            </a:ext>
          </a:extLst>
        </xdr:cNvPr>
        <xdr:cNvSpPr txBox="1"/>
      </xdr:nvSpPr>
      <xdr:spPr>
        <a:xfrm>
          <a:off x="4212590" y="14079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0C0F5C8B-B7E7-40CA-A9EF-3C700F9421C1}"/>
            </a:ext>
          </a:extLst>
        </xdr:cNvPr>
        <xdr:cNvSpPr/>
      </xdr:nvSpPr>
      <xdr:spPr>
        <a:xfrm>
          <a:off x="4131310" y="14097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6EDA5F16-2079-4D29-BB2B-CB4E346C2F80}"/>
            </a:ext>
          </a:extLst>
        </xdr:cNvPr>
        <xdr:cNvSpPr/>
      </xdr:nvSpPr>
      <xdr:spPr>
        <a:xfrm>
          <a:off x="3388360" y="1408493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789F8008-8433-4B03-90D8-AE89197525ED}"/>
            </a:ext>
          </a:extLst>
        </xdr:cNvPr>
        <xdr:cNvSpPr/>
      </xdr:nvSpPr>
      <xdr:spPr>
        <a:xfrm>
          <a:off x="2571750" y="1406017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0BF13A1A-D573-49B7-AFF0-CDF4A1816B11}"/>
            </a:ext>
          </a:extLst>
        </xdr:cNvPr>
        <xdr:cNvSpPr/>
      </xdr:nvSpPr>
      <xdr:spPr>
        <a:xfrm>
          <a:off x="1774190" y="140519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782E9652-B782-4333-A5DF-59F921046DB3}"/>
            </a:ext>
          </a:extLst>
        </xdr:cNvPr>
        <xdr:cNvSpPr/>
      </xdr:nvSpPr>
      <xdr:spPr>
        <a:xfrm>
          <a:off x="988060" y="14023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2D0A4B4-1617-4E1B-A428-6A7B70B1E971}"/>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52ABDD8-8DBF-40E5-9C99-A82CA5439CC2}"/>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22624CE-C0C8-4041-B61C-F12F98F7EACA}"/>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5A36FCF-C2D7-460F-A721-72E624D8ECCB}"/>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2CD1E73D-97D7-4080-AE91-C94BFA501322}"/>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26670</xdr:rowOff>
    </xdr:from>
    <xdr:to>
      <xdr:col>24</xdr:col>
      <xdr:colOff>114300</xdr:colOff>
      <xdr:row>81</xdr:row>
      <xdr:rowOff>128270</xdr:rowOff>
    </xdr:to>
    <xdr:sp macro="" textlink="">
      <xdr:nvSpPr>
        <xdr:cNvPr id="303" name="楕円 302">
          <a:extLst>
            <a:ext uri="{FF2B5EF4-FFF2-40B4-BE49-F238E27FC236}">
              <a16:creationId xmlns:a16="http://schemas.microsoft.com/office/drawing/2014/main" id="{FB60B67D-1F36-4405-A99D-3C0A0A60D528}"/>
            </a:ext>
          </a:extLst>
        </xdr:cNvPr>
        <xdr:cNvSpPr/>
      </xdr:nvSpPr>
      <xdr:spPr>
        <a:xfrm>
          <a:off x="4131310" y="1391221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49547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8AE23853-5C8C-4D43-B5A2-56A63F1508E8}"/>
            </a:ext>
          </a:extLst>
        </xdr:cNvPr>
        <xdr:cNvSpPr txBox="1"/>
      </xdr:nvSpPr>
      <xdr:spPr>
        <a:xfrm>
          <a:off x="4212590" y="13769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0</xdr:rowOff>
    </xdr:from>
    <xdr:to>
      <xdr:col>20</xdr:col>
      <xdr:colOff>38100</xdr:colOff>
      <xdr:row>81</xdr:row>
      <xdr:rowOff>101600</xdr:rowOff>
    </xdr:to>
    <xdr:sp macro="" textlink="">
      <xdr:nvSpPr>
        <xdr:cNvPr id="305" name="楕円 304">
          <a:extLst>
            <a:ext uri="{FF2B5EF4-FFF2-40B4-BE49-F238E27FC236}">
              <a16:creationId xmlns:a16="http://schemas.microsoft.com/office/drawing/2014/main" id="{91F07B9C-5B8A-4279-B887-CB3E8E57B2B5}"/>
            </a:ext>
          </a:extLst>
        </xdr:cNvPr>
        <xdr:cNvSpPr/>
      </xdr:nvSpPr>
      <xdr:spPr>
        <a:xfrm>
          <a:off x="3388360" y="138874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50800</xdr:rowOff>
    </xdr:from>
    <xdr:to>
      <xdr:col>24</xdr:col>
      <xdr:colOff>63500</xdr:colOff>
      <xdr:row>81</xdr:row>
      <xdr:rowOff>77470</xdr:rowOff>
    </xdr:to>
    <xdr:cxnSp macro="">
      <xdr:nvCxnSpPr>
        <xdr:cNvPr id="306" name="直線コネクタ 305">
          <a:extLst>
            <a:ext uri="{FF2B5EF4-FFF2-40B4-BE49-F238E27FC236}">
              <a16:creationId xmlns:a16="http://schemas.microsoft.com/office/drawing/2014/main" id="{3AC46A44-77C0-4281-BD56-4AECED973E45}"/>
            </a:ext>
          </a:extLst>
        </xdr:cNvPr>
        <xdr:cNvCxnSpPr/>
      </xdr:nvCxnSpPr>
      <xdr:spPr>
        <a:xfrm>
          <a:off x="3431540" y="13942060"/>
          <a:ext cx="7429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146050</xdr:rowOff>
    </xdr:from>
    <xdr:to>
      <xdr:col>15</xdr:col>
      <xdr:colOff>101600</xdr:colOff>
      <xdr:row>81</xdr:row>
      <xdr:rowOff>76200</xdr:rowOff>
    </xdr:to>
    <xdr:sp macro="" textlink="">
      <xdr:nvSpPr>
        <xdr:cNvPr id="307" name="楕円 306">
          <a:extLst>
            <a:ext uri="{FF2B5EF4-FFF2-40B4-BE49-F238E27FC236}">
              <a16:creationId xmlns:a16="http://schemas.microsoft.com/office/drawing/2014/main" id="{9BD6DA38-23B7-4497-8A8E-0AB76B91595A}"/>
            </a:ext>
          </a:extLst>
        </xdr:cNvPr>
        <xdr:cNvSpPr/>
      </xdr:nvSpPr>
      <xdr:spPr>
        <a:xfrm>
          <a:off x="2571750" y="1386014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25400</xdr:rowOff>
    </xdr:from>
    <xdr:to>
      <xdr:col>19</xdr:col>
      <xdr:colOff>177800</xdr:colOff>
      <xdr:row>81</xdr:row>
      <xdr:rowOff>50800</xdr:rowOff>
    </xdr:to>
    <xdr:cxnSp macro="">
      <xdr:nvCxnSpPr>
        <xdr:cNvPr id="308" name="直線コネクタ 307">
          <a:extLst>
            <a:ext uri="{FF2B5EF4-FFF2-40B4-BE49-F238E27FC236}">
              <a16:creationId xmlns:a16="http://schemas.microsoft.com/office/drawing/2014/main" id="{3994F8B3-6AF4-4FBC-932E-B47DCD710B3B}"/>
            </a:ext>
          </a:extLst>
        </xdr:cNvPr>
        <xdr:cNvCxnSpPr/>
      </xdr:nvCxnSpPr>
      <xdr:spPr>
        <a:xfrm>
          <a:off x="2626360" y="13909040"/>
          <a:ext cx="80518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119380</xdr:rowOff>
    </xdr:from>
    <xdr:to>
      <xdr:col>10</xdr:col>
      <xdr:colOff>165100</xdr:colOff>
      <xdr:row>81</xdr:row>
      <xdr:rowOff>49530</xdr:rowOff>
    </xdr:to>
    <xdr:sp macro="" textlink="">
      <xdr:nvSpPr>
        <xdr:cNvPr id="309" name="楕円 308">
          <a:extLst>
            <a:ext uri="{FF2B5EF4-FFF2-40B4-BE49-F238E27FC236}">
              <a16:creationId xmlns:a16="http://schemas.microsoft.com/office/drawing/2014/main" id="{52AADB04-9AB4-40AD-BA21-41F9DE5E234C}"/>
            </a:ext>
          </a:extLst>
        </xdr:cNvPr>
        <xdr:cNvSpPr/>
      </xdr:nvSpPr>
      <xdr:spPr>
        <a:xfrm>
          <a:off x="1774190" y="1383728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170180</xdr:rowOff>
    </xdr:from>
    <xdr:to>
      <xdr:col>15</xdr:col>
      <xdr:colOff>50800</xdr:colOff>
      <xdr:row>81</xdr:row>
      <xdr:rowOff>25400</xdr:rowOff>
    </xdr:to>
    <xdr:cxnSp macro="">
      <xdr:nvCxnSpPr>
        <xdr:cNvPr id="310" name="直線コネクタ 309">
          <a:extLst>
            <a:ext uri="{FF2B5EF4-FFF2-40B4-BE49-F238E27FC236}">
              <a16:creationId xmlns:a16="http://schemas.microsoft.com/office/drawing/2014/main" id="{F84BCB8D-780F-4B36-AE73-4AA5D2E3A068}"/>
            </a:ext>
          </a:extLst>
        </xdr:cNvPr>
        <xdr:cNvCxnSpPr/>
      </xdr:nvCxnSpPr>
      <xdr:spPr>
        <a:xfrm>
          <a:off x="1828800" y="13889990"/>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91439</xdr:rowOff>
    </xdr:from>
    <xdr:to>
      <xdr:col>6</xdr:col>
      <xdr:colOff>38100</xdr:colOff>
      <xdr:row>81</xdr:row>
      <xdr:rowOff>21589</xdr:rowOff>
    </xdr:to>
    <xdr:sp macro="" textlink="">
      <xdr:nvSpPr>
        <xdr:cNvPr id="311" name="楕円 310">
          <a:extLst>
            <a:ext uri="{FF2B5EF4-FFF2-40B4-BE49-F238E27FC236}">
              <a16:creationId xmlns:a16="http://schemas.microsoft.com/office/drawing/2014/main" id="{F96EFDA7-860D-4B59-9C8A-CCF4DABBDAD9}"/>
            </a:ext>
          </a:extLst>
        </xdr:cNvPr>
        <xdr:cNvSpPr/>
      </xdr:nvSpPr>
      <xdr:spPr>
        <a:xfrm>
          <a:off x="988060" y="1381124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142239</xdr:rowOff>
    </xdr:from>
    <xdr:to>
      <xdr:col>10</xdr:col>
      <xdr:colOff>114300</xdr:colOff>
      <xdr:row>80</xdr:row>
      <xdr:rowOff>170180</xdr:rowOff>
    </xdr:to>
    <xdr:cxnSp macro="">
      <xdr:nvCxnSpPr>
        <xdr:cNvPr id="312" name="直線コネクタ 311">
          <a:extLst>
            <a:ext uri="{FF2B5EF4-FFF2-40B4-BE49-F238E27FC236}">
              <a16:creationId xmlns:a16="http://schemas.microsoft.com/office/drawing/2014/main" id="{211CE95F-09DC-470D-A3DA-2B7A6EE504EA}"/>
            </a:ext>
          </a:extLst>
        </xdr:cNvPr>
        <xdr:cNvCxnSpPr/>
      </xdr:nvCxnSpPr>
      <xdr:spPr>
        <a:xfrm>
          <a:off x="1031240" y="13856334"/>
          <a:ext cx="797560" cy="33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120666</xdr:rowOff>
    </xdr:from>
    <xdr:ext cx="405111" cy="259045"/>
    <xdr:sp macro="" textlink="">
      <xdr:nvSpPr>
        <xdr:cNvPr id="313" name="n_1aveValue【福祉施設】&#10;有形固定資産減価償却率">
          <a:extLst>
            <a:ext uri="{FF2B5EF4-FFF2-40B4-BE49-F238E27FC236}">
              <a16:creationId xmlns:a16="http://schemas.microsoft.com/office/drawing/2014/main" id="{796BE800-A3D9-4B3E-BECD-5572A2AF1D97}"/>
            </a:ext>
          </a:extLst>
        </xdr:cNvPr>
        <xdr:cNvSpPr txBox="1"/>
      </xdr:nvSpPr>
      <xdr:spPr>
        <a:xfrm>
          <a:off x="3239144" y="1418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93997</xdr:rowOff>
    </xdr:from>
    <xdr:ext cx="405111" cy="259045"/>
    <xdr:sp macro="" textlink="">
      <xdr:nvSpPr>
        <xdr:cNvPr id="314" name="n_2aveValue【福祉施設】&#10;有形固定資産減価償却率">
          <a:extLst>
            <a:ext uri="{FF2B5EF4-FFF2-40B4-BE49-F238E27FC236}">
              <a16:creationId xmlns:a16="http://schemas.microsoft.com/office/drawing/2014/main" id="{48224071-6B04-476D-B0F0-9ACBA68EA924}"/>
            </a:ext>
          </a:extLst>
        </xdr:cNvPr>
        <xdr:cNvSpPr txBox="1"/>
      </xdr:nvSpPr>
      <xdr:spPr>
        <a:xfrm>
          <a:off x="2439044" y="1415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83838</xdr:rowOff>
    </xdr:from>
    <xdr:ext cx="405111" cy="259045"/>
    <xdr:sp macro="" textlink="">
      <xdr:nvSpPr>
        <xdr:cNvPr id="315" name="n_3aveValue【福祉施設】&#10;有形固定資産減価償却率">
          <a:extLst>
            <a:ext uri="{FF2B5EF4-FFF2-40B4-BE49-F238E27FC236}">
              <a16:creationId xmlns:a16="http://schemas.microsoft.com/office/drawing/2014/main" id="{AECEA02D-55C3-4B6D-BD0A-26665782DA44}"/>
            </a:ext>
          </a:extLst>
        </xdr:cNvPr>
        <xdr:cNvSpPr txBox="1"/>
      </xdr:nvSpPr>
      <xdr:spPr>
        <a:xfrm>
          <a:off x="1641484" y="14144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53357</xdr:rowOff>
    </xdr:from>
    <xdr:ext cx="405111" cy="259045"/>
    <xdr:sp macro="" textlink="">
      <xdr:nvSpPr>
        <xdr:cNvPr id="316" name="n_4aveValue【福祉施設】&#10;有形固定資産減価償却率">
          <a:extLst>
            <a:ext uri="{FF2B5EF4-FFF2-40B4-BE49-F238E27FC236}">
              <a16:creationId xmlns:a16="http://schemas.microsoft.com/office/drawing/2014/main" id="{8673B01A-C089-4C9C-9201-F2555923F15C}"/>
            </a:ext>
          </a:extLst>
        </xdr:cNvPr>
        <xdr:cNvSpPr txBox="1"/>
      </xdr:nvSpPr>
      <xdr:spPr>
        <a:xfrm>
          <a:off x="855354" y="1411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118127</xdr:rowOff>
    </xdr:from>
    <xdr:ext cx="405111" cy="259045"/>
    <xdr:sp macro="" textlink="">
      <xdr:nvSpPr>
        <xdr:cNvPr id="317" name="n_1mainValue【福祉施設】&#10;有形固定資産減価償却率">
          <a:extLst>
            <a:ext uri="{FF2B5EF4-FFF2-40B4-BE49-F238E27FC236}">
              <a16:creationId xmlns:a16="http://schemas.microsoft.com/office/drawing/2014/main" id="{36559253-3EE8-4F08-8643-24078134E406}"/>
            </a:ext>
          </a:extLst>
        </xdr:cNvPr>
        <xdr:cNvSpPr txBox="1"/>
      </xdr:nvSpPr>
      <xdr:spPr>
        <a:xfrm>
          <a:off x="3239144" y="13664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92727</xdr:rowOff>
    </xdr:from>
    <xdr:ext cx="405111" cy="259045"/>
    <xdr:sp macro="" textlink="">
      <xdr:nvSpPr>
        <xdr:cNvPr id="318" name="n_2mainValue【福祉施設】&#10;有形固定資産減価償却率">
          <a:extLst>
            <a:ext uri="{FF2B5EF4-FFF2-40B4-BE49-F238E27FC236}">
              <a16:creationId xmlns:a16="http://schemas.microsoft.com/office/drawing/2014/main" id="{EB23FAA6-900B-4241-B336-B959FA12133E}"/>
            </a:ext>
          </a:extLst>
        </xdr:cNvPr>
        <xdr:cNvSpPr txBox="1"/>
      </xdr:nvSpPr>
      <xdr:spPr>
        <a:xfrm>
          <a:off x="2439044" y="13641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66057</xdr:rowOff>
    </xdr:from>
    <xdr:ext cx="405111" cy="259045"/>
    <xdr:sp macro="" textlink="">
      <xdr:nvSpPr>
        <xdr:cNvPr id="319" name="n_3mainValue【福祉施設】&#10;有形固定資産減価償却率">
          <a:extLst>
            <a:ext uri="{FF2B5EF4-FFF2-40B4-BE49-F238E27FC236}">
              <a16:creationId xmlns:a16="http://schemas.microsoft.com/office/drawing/2014/main" id="{0A049E6D-0A57-48BA-B505-09B0DA86A2FA}"/>
            </a:ext>
          </a:extLst>
        </xdr:cNvPr>
        <xdr:cNvSpPr txBox="1"/>
      </xdr:nvSpPr>
      <xdr:spPr>
        <a:xfrm>
          <a:off x="1641484" y="13608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38116</xdr:rowOff>
    </xdr:from>
    <xdr:ext cx="405111" cy="259045"/>
    <xdr:sp macro="" textlink="">
      <xdr:nvSpPr>
        <xdr:cNvPr id="320" name="n_4mainValue【福祉施設】&#10;有形固定資産減価償却率">
          <a:extLst>
            <a:ext uri="{FF2B5EF4-FFF2-40B4-BE49-F238E27FC236}">
              <a16:creationId xmlns:a16="http://schemas.microsoft.com/office/drawing/2014/main" id="{45E350BF-AA25-49CC-881F-88E352B7D103}"/>
            </a:ext>
          </a:extLst>
        </xdr:cNvPr>
        <xdr:cNvSpPr txBox="1"/>
      </xdr:nvSpPr>
      <xdr:spPr>
        <a:xfrm>
          <a:off x="855354" y="13582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BB062AD-80DC-4DE2-A3EE-3797983ACD31}"/>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49B310EB-3E2A-430D-9689-C2EBDC0FC17B}"/>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1419BCFD-32C1-4FA1-BCBB-5AD2FA746046}"/>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32071272-A9A8-4439-B099-059CB25DA45A}"/>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7BA3B180-1E4D-4E78-87E7-94C9177043B3}"/>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C45D7D75-941F-4D37-A017-828ECDCE3C4E}"/>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CC105A90-E1E4-41DD-A67C-C1551539DB18}"/>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C5B36C34-B716-4860-967D-34CD95D5570B}"/>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22F69C4C-1B49-4631-A7C6-CCE0EB3C1D00}"/>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E95BB4C3-25D9-4163-AD21-5CFE42644D13}"/>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7A52B49-D543-431A-9B56-46D0F927024C}"/>
            </a:ext>
          </a:extLst>
        </xdr:cNvPr>
        <xdr:cNvCxnSpPr/>
      </xdr:nvCxnSpPr>
      <xdr:spPr>
        <a:xfrm>
          <a:off x="5960110" y="1466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73BDDC3B-D5B7-48B6-AA9F-1B2CAA43B75C}"/>
            </a:ext>
          </a:extLst>
        </xdr:cNvPr>
        <xdr:cNvSpPr txBox="1"/>
      </xdr:nvSpPr>
      <xdr:spPr>
        <a:xfrm>
          <a:off x="5527221"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7D507C29-7D0D-41AB-A8F1-8E6112145DD9}"/>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8613E800-62D1-4205-8F47-024B8791A031}"/>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8B9756A7-FE81-4938-852D-58FABC8495CB}"/>
            </a:ext>
          </a:extLst>
        </xdr:cNvPr>
        <xdr:cNvCxnSpPr/>
      </xdr:nvCxnSpPr>
      <xdr:spPr>
        <a:xfrm>
          <a:off x="5960110" y="1352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37175C45-8F86-483C-A0E9-00A9503EAAC5}"/>
            </a:ext>
          </a:extLst>
        </xdr:cNvPr>
        <xdr:cNvSpPr txBox="1"/>
      </xdr:nvSpPr>
      <xdr:spPr>
        <a:xfrm>
          <a:off x="5527221"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A3A0B4AB-88CD-471D-B785-314DBC879492}"/>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E44BFCC3-ED8A-49B4-8214-1E7C8899AE44}"/>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1BEC34C3-5EB8-43D3-9B52-1166690E53AB}"/>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B4FE7F40-E188-4C5C-BF15-E8722698C472}"/>
            </a:ext>
          </a:extLst>
        </xdr:cNvPr>
        <xdr:cNvCxnSpPr/>
      </xdr:nvCxnSpPr>
      <xdr:spPr>
        <a:xfrm flipV="1">
          <a:off x="942911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09CE8403-7983-4E05-92BD-2445796E7358}"/>
            </a:ext>
          </a:extLst>
        </xdr:cNvPr>
        <xdr:cNvSpPr txBox="1"/>
      </xdr:nvSpPr>
      <xdr:spPr>
        <a:xfrm>
          <a:off x="9467850" y="1465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9C780660-6DC6-4E77-BF2E-E372E44C824A}"/>
            </a:ext>
          </a:extLst>
        </xdr:cNvPr>
        <xdr:cNvCxnSpPr/>
      </xdr:nvCxnSpPr>
      <xdr:spPr>
        <a:xfrm>
          <a:off x="9356090" y="146513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1EE6D291-BB85-483D-A32F-12964C231F31}"/>
            </a:ext>
          </a:extLst>
        </xdr:cNvPr>
        <xdr:cNvSpPr txBox="1"/>
      </xdr:nvSpPr>
      <xdr:spPr>
        <a:xfrm>
          <a:off x="9467850" y="1312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D112D732-5AE7-42DA-8FD1-FA3B1A86AEF2}"/>
            </a:ext>
          </a:extLst>
        </xdr:cNvPr>
        <xdr:cNvCxnSpPr/>
      </xdr:nvCxnSpPr>
      <xdr:spPr>
        <a:xfrm>
          <a:off x="9356090" y="133540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160038</xdr:rowOff>
    </xdr:from>
    <xdr:ext cx="469744" cy="259045"/>
    <xdr:sp macro="" textlink="">
      <xdr:nvSpPr>
        <xdr:cNvPr id="345" name="【福祉施設】&#10;一人当たり面積平均値テキスト">
          <a:extLst>
            <a:ext uri="{FF2B5EF4-FFF2-40B4-BE49-F238E27FC236}">
              <a16:creationId xmlns:a16="http://schemas.microsoft.com/office/drawing/2014/main" id="{AB25A4ED-9367-44A4-96B8-9C31B78BF2DC}"/>
            </a:ext>
          </a:extLst>
        </xdr:cNvPr>
        <xdr:cNvSpPr txBox="1"/>
      </xdr:nvSpPr>
      <xdr:spPr>
        <a:xfrm>
          <a:off x="9467850" y="14220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C13F3F65-5C3A-484E-B838-3E18D6939DA9}"/>
            </a:ext>
          </a:extLst>
        </xdr:cNvPr>
        <xdr:cNvSpPr/>
      </xdr:nvSpPr>
      <xdr:spPr>
        <a:xfrm>
          <a:off x="9394190" y="14242416"/>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7FCBE052-E7C8-496F-9EF6-3AE84DBB6BD9}"/>
            </a:ext>
          </a:extLst>
        </xdr:cNvPr>
        <xdr:cNvSpPr/>
      </xdr:nvSpPr>
      <xdr:spPr>
        <a:xfrm>
          <a:off x="8632190" y="1425003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B78DC47F-F0C1-4A5C-86D7-E5896C1A032B}"/>
            </a:ext>
          </a:extLst>
        </xdr:cNvPr>
        <xdr:cNvSpPr/>
      </xdr:nvSpPr>
      <xdr:spPr>
        <a:xfrm>
          <a:off x="7846060" y="142367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A953516E-8CC3-4198-9C94-762707DE535B}"/>
            </a:ext>
          </a:extLst>
        </xdr:cNvPr>
        <xdr:cNvSpPr/>
      </xdr:nvSpPr>
      <xdr:spPr>
        <a:xfrm>
          <a:off x="7029450" y="1427670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07B0792C-BE29-445E-A62D-0ABCC460564E}"/>
            </a:ext>
          </a:extLst>
        </xdr:cNvPr>
        <xdr:cNvSpPr/>
      </xdr:nvSpPr>
      <xdr:spPr>
        <a:xfrm>
          <a:off x="6231890" y="142900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27F4EF43-EAA1-46BC-9580-20BF60775DF0}"/>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6539A94C-97EB-4D39-92B4-7CFE391B6BC7}"/>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A6990300-1136-490E-9CB9-896BBEE8FDF4}"/>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B72263C-B2D9-4E7F-930F-D8C147CC7860}"/>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F823992-302F-46BB-B90A-547C78427433}"/>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141605</xdr:rowOff>
    </xdr:from>
    <xdr:to>
      <xdr:col>55</xdr:col>
      <xdr:colOff>50800</xdr:colOff>
      <xdr:row>82</xdr:row>
      <xdr:rowOff>71755</xdr:rowOff>
    </xdr:to>
    <xdr:sp macro="" textlink="">
      <xdr:nvSpPr>
        <xdr:cNvPr id="356" name="楕円 355">
          <a:extLst>
            <a:ext uri="{FF2B5EF4-FFF2-40B4-BE49-F238E27FC236}">
              <a16:creationId xmlns:a16="http://schemas.microsoft.com/office/drawing/2014/main" id="{B74FCA63-8DC5-41B0-93A4-ABE091EAC1F8}"/>
            </a:ext>
          </a:extLst>
        </xdr:cNvPr>
        <xdr:cNvSpPr/>
      </xdr:nvSpPr>
      <xdr:spPr>
        <a:xfrm>
          <a:off x="9394190" y="1402715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164482</xdr:rowOff>
    </xdr:from>
    <xdr:ext cx="469744" cy="259045"/>
    <xdr:sp macro="" textlink="">
      <xdr:nvSpPr>
        <xdr:cNvPr id="357" name="【福祉施設】&#10;一人当たり面積該当値テキスト">
          <a:extLst>
            <a:ext uri="{FF2B5EF4-FFF2-40B4-BE49-F238E27FC236}">
              <a16:creationId xmlns:a16="http://schemas.microsoft.com/office/drawing/2014/main" id="{6B7103FE-05E0-49FA-83E6-9665091A84B2}"/>
            </a:ext>
          </a:extLst>
        </xdr:cNvPr>
        <xdr:cNvSpPr txBox="1"/>
      </xdr:nvSpPr>
      <xdr:spPr>
        <a:xfrm>
          <a:off x="9467850" y="1388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135889</xdr:rowOff>
    </xdr:from>
    <xdr:to>
      <xdr:col>50</xdr:col>
      <xdr:colOff>165100</xdr:colOff>
      <xdr:row>82</xdr:row>
      <xdr:rowOff>66039</xdr:rowOff>
    </xdr:to>
    <xdr:sp macro="" textlink="">
      <xdr:nvSpPr>
        <xdr:cNvPr id="358" name="楕円 357">
          <a:extLst>
            <a:ext uri="{FF2B5EF4-FFF2-40B4-BE49-F238E27FC236}">
              <a16:creationId xmlns:a16="http://schemas.microsoft.com/office/drawing/2014/main" id="{7E835EC6-A343-4A91-B355-85BD812440B3}"/>
            </a:ext>
          </a:extLst>
        </xdr:cNvPr>
        <xdr:cNvSpPr/>
      </xdr:nvSpPr>
      <xdr:spPr>
        <a:xfrm>
          <a:off x="8632190" y="140195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15239</xdr:rowOff>
    </xdr:from>
    <xdr:to>
      <xdr:col>55</xdr:col>
      <xdr:colOff>0</xdr:colOff>
      <xdr:row>82</xdr:row>
      <xdr:rowOff>20955</xdr:rowOff>
    </xdr:to>
    <xdr:cxnSp macro="">
      <xdr:nvCxnSpPr>
        <xdr:cNvPr id="359" name="直線コネクタ 358">
          <a:extLst>
            <a:ext uri="{FF2B5EF4-FFF2-40B4-BE49-F238E27FC236}">
              <a16:creationId xmlns:a16="http://schemas.microsoft.com/office/drawing/2014/main" id="{3550D034-E786-4929-A854-2B817DEDE249}"/>
            </a:ext>
          </a:extLst>
        </xdr:cNvPr>
        <xdr:cNvCxnSpPr/>
      </xdr:nvCxnSpPr>
      <xdr:spPr>
        <a:xfrm>
          <a:off x="8686800" y="1407794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135889</xdr:rowOff>
    </xdr:from>
    <xdr:to>
      <xdr:col>46</xdr:col>
      <xdr:colOff>38100</xdr:colOff>
      <xdr:row>82</xdr:row>
      <xdr:rowOff>66039</xdr:rowOff>
    </xdr:to>
    <xdr:sp macro="" textlink="">
      <xdr:nvSpPr>
        <xdr:cNvPr id="360" name="楕円 359">
          <a:extLst>
            <a:ext uri="{FF2B5EF4-FFF2-40B4-BE49-F238E27FC236}">
              <a16:creationId xmlns:a16="http://schemas.microsoft.com/office/drawing/2014/main" id="{140E736D-4015-4FC6-AC1F-A35C57881B2C}"/>
            </a:ext>
          </a:extLst>
        </xdr:cNvPr>
        <xdr:cNvSpPr/>
      </xdr:nvSpPr>
      <xdr:spPr>
        <a:xfrm>
          <a:off x="7846060" y="140195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15239</xdr:rowOff>
    </xdr:from>
    <xdr:to>
      <xdr:col>50</xdr:col>
      <xdr:colOff>114300</xdr:colOff>
      <xdr:row>82</xdr:row>
      <xdr:rowOff>15239</xdr:rowOff>
    </xdr:to>
    <xdr:cxnSp macro="">
      <xdr:nvCxnSpPr>
        <xdr:cNvPr id="361" name="直線コネクタ 360">
          <a:extLst>
            <a:ext uri="{FF2B5EF4-FFF2-40B4-BE49-F238E27FC236}">
              <a16:creationId xmlns:a16="http://schemas.microsoft.com/office/drawing/2014/main" id="{A4EE0E9B-C06C-4764-BE79-CD4829D63140}"/>
            </a:ext>
          </a:extLst>
        </xdr:cNvPr>
        <xdr:cNvCxnSpPr/>
      </xdr:nvCxnSpPr>
      <xdr:spPr>
        <a:xfrm>
          <a:off x="7889240" y="1407794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147320</xdr:rowOff>
    </xdr:from>
    <xdr:to>
      <xdr:col>41</xdr:col>
      <xdr:colOff>101600</xdr:colOff>
      <xdr:row>82</xdr:row>
      <xdr:rowOff>77470</xdr:rowOff>
    </xdr:to>
    <xdr:sp macro="" textlink="">
      <xdr:nvSpPr>
        <xdr:cNvPr id="362" name="楕円 361">
          <a:extLst>
            <a:ext uri="{FF2B5EF4-FFF2-40B4-BE49-F238E27FC236}">
              <a16:creationId xmlns:a16="http://schemas.microsoft.com/office/drawing/2014/main" id="{81A4BE2A-ADDE-441A-A0E0-235521EC5B55}"/>
            </a:ext>
          </a:extLst>
        </xdr:cNvPr>
        <xdr:cNvSpPr/>
      </xdr:nvSpPr>
      <xdr:spPr>
        <a:xfrm>
          <a:off x="7029450" y="140328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15239</xdr:rowOff>
    </xdr:from>
    <xdr:to>
      <xdr:col>45</xdr:col>
      <xdr:colOff>177800</xdr:colOff>
      <xdr:row>82</xdr:row>
      <xdr:rowOff>26670</xdr:rowOff>
    </xdr:to>
    <xdr:cxnSp macro="">
      <xdr:nvCxnSpPr>
        <xdr:cNvPr id="363" name="直線コネクタ 362">
          <a:extLst>
            <a:ext uri="{FF2B5EF4-FFF2-40B4-BE49-F238E27FC236}">
              <a16:creationId xmlns:a16="http://schemas.microsoft.com/office/drawing/2014/main" id="{54EFBE08-E3D6-48FF-8BF1-5C4A9D5EA641}"/>
            </a:ext>
          </a:extLst>
        </xdr:cNvPr>
        <xdr:cNvCxnSpPr/>
      </xdr:nvCxnSpPr>
      <xdr:spPr>
        <a:xfrm flipV="1">
          <a:off x="7084060" y="14077949"/>
          <a:ext cx="80518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153036</xdr:rowOff>
    </xdr:from>
    <xdr:to>
      <xdr:col>36</xdr:col>
      <xdr:colOff>165100</xdr:colOff>
      <xdr:row>82</xdr:row>
      <xdr:rowOff>83186</xdr:rowOff>
    </xdr:to>
    <xdr:sp macro="" textlink="">
      <xdr:nvSpPr>
        <xdr:cNvPr id="364" name="楕円 363">
          <a:extLst>
            <a:ext uri="{FF2B5EF4-FFF2-40B4-BE49-F238E27FC236}">
              <a16:creationId xmlns:a16="http://schemas.microsoft.com/office/drawing/2014/main" id="{70F471CC-BEE6-4E0B-9AB2-9AA047233E1B}"/>
            </a:ext>
          </a:extLst>
        </xdr:cNvPr>
        <xdr:cNvSpPr/>
      </xdr:nvSpPr>
      <xdr:spPr>
        <a:xfrm>
          <a:off x="6231890" y="1404048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26670</xdr:rowOff>
    </xdr:from>
    <xdr:to>
      <xdr:col>41</xdr:col>
      <xdr:colOff>50800</xdr:colOff>
      <xdr:row>82</xdr:row>
      <xdr:rowOff>32386</xdr:rowOff>
    </xdr:to>
    <xdr:cxnSp macro="">
      <xdr:nvCxnSpPr>
        <xdr:cNvPr id="365" name="直線コネクタ 364">
          <a:extLst>
            <a:ext uri="{FF2B5EF4-FFF2-40B4-BE49-F238E27FC236}">
              <a16:creationId xmlns:a16="http://schemas.microsoft.com/office/drawing/2014/main" id="{079F014B-456E-4EA9-93D2-37811C6D9370}"/>
            </a:ext>
          </a:extLst>
        </xdr:cNvPr>
        <xdr:cNvCxnSpPr/>
      </xdr:nvCxnSpPr>
      <xdr:spPr>
        <a:xfrm flipV="1">
          <a:off x="6286500" y="14083665"/>
          <a:ext cx="79756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108602</xdr:rowOff>
    </xdr:from>
    <xdr:ext cx="469744" cy="259045"/>
    <xdr:sp macro="" textlink="">
      <xdr:nvSpPr>
        <xdr:cNvPr id="366" name="n_1aveValue【福祉施設】&#10;一人当たり面積">
          <a:extLst>
            <a:ext uri="{FF2B5EF4-FFF2-40B4-BE49-F238E27FC236}">
              <a16:creationId xmlns:a16="http://schemas.microsoft.com/office/drawing/2014/main" id="{DB80CA79-BC5E-4576-8917-85830294223A}"/>
            </a:ext>
          </a:extLst>
        </xdr:cNvPr>
        <xdr:cNvSpPr txBox="1"/>
      </xdr:nvSpPr>
      <xdr:spPr>
        <a:xfrm>
          <a:off x="845446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97172</xdr:rowOff>
    </xdr:from>
    <xdr:ext cx="469744" cy="259045"/>
    <xdr:sp macro="" textlink="">
      <xdr:nvSpPr>
        <xdr:cNvPr id="367" name="n_2aveValue【福祉施設】&#10;一人当たり面積">
          <a:extLst>
            <a:ext uri="{FF2B5EF4-FFF2-40B4-BE49-F238E27FC236}">
              <a16:creationId xmlns:a16="http://schemas.microsoft.com/office/drawing/2014/main" id="{1056EEDC-19E9-4358-9F60-126301F09D88}"/>
            </a:ext>
          </a:extLst>
        </xdr:cNvPr>
        <xdr:cNvSpPr txBox="1"/>
      </xdr:nvSpPr>
      <xdr:spPr>
        <a:xfrm>
          <a:off x="7673417" y="1432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137177</xdr:rowOff>
    </xdr:from>
    <xdr:ext cx="469744" cy="259045"/>
    <xdr:sp macro="" textlink="">
      <xdr:nvSpPr>
        <xdr:cNvPr id="368" name="n_3aveValue【福祉施設】&#10;一人当たり面積">
          <a:extLst>
            <a:ext uri="{FF2B5EF4-FFF2-40B4-BE49-F238E27FC236}">
              <a16:creationId xmlns:a16="http://schemas.microsoft.com/office/drawing/2014/main" id="{6D24D903-21FE-4202-A4A0-8B2A03498564}"/>
            </a:ext>
          </a:extLst>
        </xdr:cNvPr>
        <xdr:cNvSpPr txBox="1"/>
      </xdr:nvSpPr>
      <xdr:spPr>
        <a:xfrm>
          <a:off x="6866332" y="1436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148607</xdr:rowOff>
    </xdr:from>
    <xdr:ext cx="469744" cy="259045"/>
    <xdr:sp macro="" textlink="">
      <xdr:nvSpPr>
        <xdr:cNvPr id="369" name="n_4aveValue【福祉施設】&#10;一人当たり面積">
          <a:extLst>
            <a:ext uri="{FF2B5EF4-FFF2-40B4-BE49-F238E27FC236}">
              <a16:creationId xmlns:a16="http://schemas.microsoft.com/office/drawing/2014/main" id="{1E79A02F-A801-4944-8EA7-AFEB8E88C6EC}"/>
            </a:ext>
          </a:extLst>
        </xdr:cNvPr>
        <xdr:cNvSpPr txBox="1"/>
      </xdr:nvSpPr>
      <xdr:spPr>
        <a:xfrm>
          <a:off x="6068772"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82566</xdr:rowOff>
    </xdr:from>
    <xdr:ext cx="469744" cy="259045"/>
    <xdr:sp macro="" textlink="">
      <xdr:nvSpPr>
        <xdr:cNvPr id="370" name="n_1mainValue【福祉施設】&#10;一人当たり面積">
          <a:extLst>
            <a:ext uri="{FF2B5EF4-FFF2-40B4-BE49-F238E27FC236}">
              <a16:creationId xmlns:a16="http://schemas.microsoft.com/office/drawing/2014/main" id="{F34214B5-D660-4B48-B321-07B0C766B873}"/>
            </a:ext>
          </a:extLst>
        </xdr:cNvPr>
        <xdr:cNvSpPr txBox="1"/>
      </xdr:nvSpPr>
      <xdr:spPr>
        <a:xfrm>
          <a:off x="8454467" y="13800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82566</xdr:rowOff>
    </xdr:from>
    <xdr:ext cx="469744" cy="259045"/>
    <xdr:sp macro="" textlink="">
      <xdr:nvSpPr>
        <xdr:cNvPr id="371" name="n_2mainValue【福祉施設】&#10;一人当たり面積">
          <a:extLst>
            <a:ext uri="{FF2B5EF4-FFF2-40B4-BE49-F238E27FC236}">
              <a16:creationId xmlns:a16="http://schemas.microsoft.com/office/drawing/2014/main" id="{19251F31-F81C-4CF5-B0B8-E52EAE320570}"/>
            </a:ext>
          </a:extLst>
        </xdr:cNvPr>
        <xdr:cNvSpPr txBox="1"/>
      </xdr:nvSpPr>
      <xdr:spPr>
        <a:xfrm>
          <a:off x="7673417" y="13800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93997</xdr:rowOff>
    </xdr:from>
    <xdr:ext cx="469744" cy="259045"/>
    <xdr:sp macro="" textlink="">
      <xdr:nvSpPr>
        <xdr:cNvPr id="372" name="n_3mainValue【福祉施設】&#10;一人当たり面積">
          <a:extLst>
            <a:ext uri="{FF2B5EF4-FFF2-40B4-BE49-F238E27FC236}">
              <a16:creationId xmlns:a16="http://schemas.microsoft.com/office/drawing/2014/main" id="{93198026-E120-411C-9098-D079B89C87A7}"/>
            </a:ext>
          </a:extLst>
        </xdr:cNvPr>
        <xdr:cNvSpPr txBox="1"/>
      </xdr:nvSpPr>
      <xdr:spPr>
        <a:xfrm>
          <a:off x="6866332"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99713</xdr:rowOff>
    </xdr:from>
    <xdr:ext cx="469744" cy="259045"/>
    <xdr:sp macro="" textlink="">
      <xdr:nvSpPr>
        <xdr:cNvPr id="373" name="n_4mainValue【福祉施設】&#10;一人当たり面積">
          <a:extLst>
            <a:ext uri="{FF2B5EF4-FFF2-40B4-BE49-F238E27FC236}">
              <a16:creationId xmlns:a16="http://schemas.microsoft.com/office/drawing/2014/main" id="{3F1088C0-6151-44B2-8A23-93D277456F58}"/>
            </a:ext>
          </a:extLst>
        </xdr:cNvPr>
        <xdr:cNvSpPr txBox="1"/>
      </xdr:nvSpPr>
      <xdr:spPr>
        <a:xfrm>
          <a:off x="6068772" y="13811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E22707D1-C5EF-42A4-9234-9DA7A3FAD57F}"/>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6C6AF920-9C25-446D-924E-D18EF8106526}"/>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612FD1DC-6180-48C4-AB04-52BA4D1C58F2}"/>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2CF50118-E6CE-4D2F-B5E3-AA58AFC36ED4}"/>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55DCB63D-FDCF-4738-8DA7-FAC6B08A5D80}"/>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ABAA0E93-721D-43C1-8119-CFAAA0EA34F7}"/>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921F3D1D-C0FE-4C4F-9D23-15A8ED0A22D1}"/>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7CBD6C6A-3A13-4824-8A35-DF505A6BCFED}"/>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56F4F8CC-4382-4380-88F0-897C068E86F8}"/>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EAE04F4-9324-4529-B01B-7A908F099ECE}"/>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F2D709CD-D4A4-4D37-A5D9-BB0EC6AFADEF}"/>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FB3E8C4B-25B0-4D34-8015-765080D9DE23}"/>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C271F104-E18B-4B82-A7D7-276707585B61}"/>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28DFDB79-C465-44A5-8EAA-F4D4840A50D5}"/>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8D6BCFC9-4725-478C-8D68-3DDA3D376990}"/>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B971E467-59C3-41DF-B706-6EAEDDD0992A}"/>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CF5AB304-5F72-4FCA-B247-7546A51463B0}"/>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E94C9380-907F-4805-BA12-00C67A3FBDE2}"/>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4AF3747E-B9D4-4AF3-837B-62CAD7FBB19B}"/>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E86CDD2C-FEEE-44EB-B75B-FF2DDDD31428}"/>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CBEC880D-8F39-448F-82FB-603E4AFD00F4}"/>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2F91259D-B3D8-45E0-9F7B-406A2EE681DC}"/>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878B7FEA-339A-4E46-BFEA-E323E5BA9241}"/>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4E885336-B2D2-4A2A-A1B4-F353C266CECF}"/>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B9DDD89D-6FFC-4731-B580-7A0478DFB85C}"/>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9D2BA803-3B71-4773-AB45-5D6C44BE7F52}"/>
            </a:ext>
          </a:extLst>
        </xdr:cNvPr>
        <xdr:cNvCxnSpPr/>
      </xdr:nvCxnSpPr>
      <xdr:spPr>
        <a:xfrm flipV="1">
          <a:off x="417385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8A56D3C1-4E72-4587-A607-807F8E09D373}"/>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9099D47E-A52B-4C21-912E-2142F5FDBC5E}"/>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EF1FB711-82E5-4B76-8B0A-55B7405096AD}"/>
            </a:ext>
          </a:extLst>
        </xdr:cNvPr>
        <xdr:cNvSpPr txBox="1"/>
      </xdr:nvSpPr>
      <xdr:spPr>
        <a:xfrm>
          <a:off x="4212590" y="169248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F5319BA9-8913-4DF6-8EEA-67092ED8F343}"/>
            </a:ext>
          </a:extLst>
        </xdr:cNvPr>
        <xdr:cNvCxnSpPr/>
      </xdr:nvCxnSpPr>
      <xdr:spPr>
        <a:xfrm>
          <a:off x="4112260" y="17147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62972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A3C13DEE-7250-4E0F-92F3-F0239B82E7BA}"/>
            </a:ext>
          </a:extLst>
        </xdr:cNvPr>
        <xdr:cNvSpPr txBox="1"/>
      </xdr:nvSpPr>
      <xdr:spPr>
        <a:xfrm>
          <a:off x="4212590" y="17889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C5568362-ED25-41F4-B89B-74E2A1FE415C}"/>
            </a:ext>
          </a:extLst>
        </xdr:cNvPr>
        <xdr:cNvSpPr/>
      </xdr:nvSpPr>
      <xdr:spPr>
        <a:xfrm>
          <a:off x="4131310" y="1804234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7DAB4FEA-DF56-48A1-A92B-C2B8B1AD0C7D}"/>
            </a:ext>
          </a:extLst>
        </xdr:cNvPr>
        <xdr:cNvSpPr/>
      </xdr:nvSpPr>
      <xdr:spPr>
        <a:xfrm>
          <a:off x="3388360" y="180216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6F7D71C8-6CB5-463A-8DD4-5881A2A3A115}"/>
            </a:ext>
          </a:extLst>
        </xdr:cNvPr>
        <xdr:cNvSpPr/>
      </xdr:nvSpPr>
      <xdr:spPr>
        <a:xfrm>
          <a:off x="2571750" y="180037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9875C37D-2ECE-4E74-BEDB-AB1DF79B4CFD}"/>
            </a:ext>
          </a:extLst>
        </xdr:cNvPr>
        <xdr:cNvSpPr/>
      </xdr:nvSpPr>
      <xdr:spPr>
        <a:xfrm>
          <a:off x="1774190" y="17981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29EF7297-587C-471C-B9B0-1EA4F23CC81D}"/>
            </a:ext>
          </a:extLst>
        </xdr:cNvPr>
        <xdr:cNvSpPr/>
      </xdr:nvSpPr>
      <xdr:spPr>
        <a:xfrm>
          <a:off x="988060" y="1799363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D7377DE8-ABCA-415A-A774-58C7742EAD9F}"/>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4D5F0DED-E80D-49FC-B0E9-33A21BE51D47}"/>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F662EE65-07B7-407B-BD37-0DE5075B8140}"/>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99EF122F-0F6F-4E82-B24E-87651DE10895}"/>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6B0050F1-C199-441D-94B1-BC7516136DFC}"/>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164193</xdr:rowOff>
    </xdr:from>
    <xdr:to>
      <xdr:col>24</xdr:col>
      <xdr:colOff>114300</xdr:colOff>
      <xdr:row>106</xdr:row>
      <xdr:rowOff>94343</xdr:rowOff>
    </xdr:to>
    <xdr:sp macro="" textlink="">
      <xdr:nvSpPr>
        <xdr:cNvPr id="415" name="楕円 414">
          <a:extLst>
            <a:ext uri="{FF2B5EF4-FFF2-40B4-BE49-F238E27FC236}">
              <a16:creationId xmlns:a16="http://schemas.microsoft.com/office/drawing/2014/main" id="{C71D5584-AB8B-4845-B0C1-46796F1A59C2}"/>
            </a:ext>
          </a:extLst>
        </xdr:cNvPr>
        <xdr:cNvSpPr/>
      </xdr:nvSpPr>
      <xdr:spPr>
        <a:xfrm>
          <a:off x="4131310" y="181702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142620</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F0A4054E-CAF0-4A49-8D8B-6F03B27A5765}"/>
            </a:ext>
          </a:extLst>
        </xdr:cNvPr>
        <xdr:cNvSpPr txBox="1"/>
      </xdr:nvSpPr>
      <xdr:spPr>
        <a:xfrm>
          <a:off x="4212590" y="1814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125005</xdr:rowOff>
    </xdr:from>
    <xdr:to>
      <xdr:col>20</xdr:col>
      <xdr:colOff>38100</xdr:colOff>
      <xdr:row>106</xdr:row>
      <xdr:rowOff>55155</xdr:rowOff>
    </xdr:to>
    <xdr:sp macro="" textlink="">
      <xdr:nvSpPr>
        <xdr:cNvPr id="417" name="楕円 416">
          <a:extLst>
            <a:ext uri="{FF2B5EF4-FFF2-40B4-BE49-F238E27FC236}">
              <a16:creationId xmlns:a16="http://schemas.microsoft.com/office/drawing/2014/main" id="{41B22DD9-68A4-4B22-A031-123412C6AC7C}"/>
            </a:ext>
          </a:extLst>
        </xdr:cNvPr>
        <xdr:cNvSpPr/>
      </xdr:nvSpPr>
      <xdr:spPr>
        <a:xfrm>
          <a:off x="3388360" y="181291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4355</xdr:rowOff>
    </xdr:from>
    <xdr:to>
      <xdr:col>24</xdr:col>
      <xdr:colOff>63500</xdr:colOff>
      <xdr:row>106</xdr:row>
      <xdr:rowOff>43543</xdr:rowOff>
    </xdr:to>
    <xdr:cxnSp macro="">
      <xdr:nvCxnSpPr>
        <xdr:cNvPr id="418" name="直線コネクタ 417">
          <a:extLst>
            <a:ext uri="{FF2B5EF4-FFF2-40B4-BE49-F238E27FC236}">
              <a16:creationId xmlns:a16="http://schemas.microsoft.com/office/drawing/2014/main" id="{0D1F7D02-2D3C-481D-9BED-333EBBC6BBEF}"/>
            </a:ext>
          </a:extLst>
        </xdr:cNvPr>
        <xdr:cNvCxnSpPr/>
      </xdr:nvCxnSpPr>
      <xdr:spPr>
        <a:xfrm>
          <a:off x="3431540" y="18179960"/>
          <a:ext cx="74295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87449</xdr:rowOff>
    </xdr:from>
    <xdr:to>
      <xdr:col>15</xdr:col>
      <xdr:colOff>101600</xdr:colOff>
      <xdr:row>106</xdr:row>
      <xdr:rowOff>17599</xdr:rowOff>
    </xdr:to>
    <xdr:sp macro="" textlink="">
      <xdr:nvSpPr>
        <xdr:cNvPr id="419" name="楕円 418">
          <a:extLst>
            <a:ext uri="{FF2B5EF4-FFF2-40B4-BE49-F238E27FC236}">
              <a16:creationId xmlns:a16="http://schemas.microsoft.com/office/drawing/2014/main" id="{B8E85AAA-EE46-473A-8708-E4E1B9EDC153}"/>
            </a:ext>
          </a:extLst>
        </xdr:cNvPr>
        <xdr:cNvSpPr/>
      </xdr:nvSpPr>
      <xdr:spPr>
        <a:xfrm>
          <a:off x="2571750" y="1809160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138249</xdr:rowOff>
    </xdr:from>
    <xdr:to>
      <xdr:col>19</xdr:col>
      <xdr:colOff>177800</xdr:colOff>
      <xdr:row>106</xdr:row>
      <xdr:rowOff>4355</xdr:rowOff>
    </xdr:to>
    <xdr:cxnSp macro="">
      <xdr:nvCxnSpPr>
        <xdr:cNvPr id="420" name="直線コネクタ 419">
          <a:extLst>
            <a:ext uri="{FF2B5EF4-FFF2-40B4-BE49-F238E27FC236}">
              <a16:creationId xmlns:a16="http://schemas.microsoft.com/office/drawing/2014/main" id="{800E3C52-2CEF-4787-90EF-A26E2786AD3C}"/>
            </a:ext>
          </a:extLst>
        </xdr:cNvPr>
        <xdr:cNvCxnSpPr/>
      </xdr:nvCxnSpPr>
      <xdr:spPr>
        <a:xfrm>
          <a:off x="2626360" y="18136689"/>
          <a:ext cx="805180" cy="43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49893</xdr:rowOff>
    </xdr:from>
    <xdr:to>
      <xdr:col>10</xdr:col>
      <xdr:colOff>165100</xdr:colOff>
      <xdr:row>105</xdr:row>
      <xdr:rowOff>151493</xdr:rowOff>
    </xdr:to>
    <xdr:sp macro="" textlink="">
      <xdr:nvSpPr>
        <xdr:cNvPr id="421" name="楕円 420">
          <a:extLst>
            <a:ext uri="{FF2B5EF4-FFF2-40B4-BE49-F238E27FC236}">
              <a16:creationId xmlns:a16="http://schemas.microsoft.com/office/drawing/2014/main" id="{BDAF41C9-818E-493A-8A10-2724FF4CE203}"/>
            </a:ext>
          </a:extLst>
        </xdr:cNvPr>
        <xdr:cNvSpPr/>
      </xdr:nvSpPr>
      <xdr:spPr>
        <a:xfrm>
          <a:off x="1774190" y="1805595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100693</xdr:rowOff>
    </xdr:from>
    <xdr:to>
      <xdr:col>15</xdr:col>
      <xdr:colOff>50800</xdr:colOff>
      <xdr:row>105</xdr:row>
      <xdr:rowOff>138249</xdr:rowOff>
    </xdr:to>
    <xdr:cxnSp macro="">
      <xdr:nvCxnSpPr>
        <xdr:cNvPr id="422" name="直線コネクタ 421">
          <a:extLst>
            <a:ext uri="{FF2B5EF4-FFF2-40B4-BE49-F238E27FC236}">
              <a16:creationId xmlns:a16="http://schemas.microsoft.com/office/drawing/2014/main" id="{9E7BC49A-F318-4185-BD48-043647829DC0}"/>
            </a:ext>
          </a:extLst>
        </xdr:cNvPr>
        <xdr:cNvCxnSpPr/>
      </xdr:nvCxnSpPr>
      <xdr:spPr>
        <a:xfrm>
          <a:off x="1828800" y="18099133"/>
          <a:ext cx="7975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12337</xdr:rowOff>
    </xdr:from>
    <xdr:to>
      <xdr:col>6</xdr:col>
      <xdr:colOff>38100</xdr:colOff>
      <xdr:row>105</xdr:row>
      <xdr:rowOff>113937</xdr:rowOff>
    </xdr:to>
    <xdr:sp macro="" textlink="">
      <xdr:nvSpPr>
        <xdr:cNvPr id="423" name="楕円 422">
          <a:extLst>
            <a:ext uri="{FF2B5EF4-FFF2-40B4-BE49-F238E27FC236}">
              <a16:creationId xmlns:a16="http://schemas.microsoft.com/office/drawing/2014/main" id="{AFF46B00-4BA3-4474-A91B-3FD226909BD6}"/>
            </a:ext>
          </a:extLst>
        </xdr:cNvPr>
        <xdr:cNvSpPr/>
      </xdr:nvSpPr>
      <xdr:spPr>
        <a:xfrm>
          <a:off x="988060" y="180183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63137</xdr:rowOff>
    </xdr:from>
    <xdr:to>
      <xdr:col>10</xdr:col>
      <xdr:colOff>114300</xdr:colOff>
      <xdr:row>105</xdr:row>
      <xdr:rowOff>100693</xdr:rowOff>
    </xdr:to>
    <xdr:cxnSp macro="">
      <xdr:nvCxnSpPr>
        <xdr:cNvPr id="424" name="直線コネクタ 423">
          <a:extLst>
            <a:ext uri="{FF2B5EF4-FFF2-40B4-BE49-F238E27FC236}">
              <a16:creationId xmlns:a16="http://schemas.microsoft.com/office/drawing/2014/main" id="{4148FB69-3AE8-4F71-9E42-4625F6BA03DB}"/>
            </a:ext>
          </a:extLst>
        </xdr:cNvPr>
        <xdr:cNvCxnSpPr/>
      </xdr:nvCxnSpPr>
      <xdr:spPr>
        <a:xfrm>
          <a:off x="1031240" y="18061577"/>
          <a:ext cx="7975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133729</xdr:rowOff>
    </xdr:from>
    <xdr:ext cx="405111" cy="259045"/>
    <xdr:sp macro="" textlink="">
      <xdr:nvSpPr>
        <xdr:cNvPr id="425" name="n_1aveValue【市民会館】&#10;有形固定資産減価償却率">
          <a:extLst>
            <a:ext uri="{FF2B5EF4-FFF2-40B4-BE49-F238E27FC236}">
              <a16:creationId xmlns:a16="http://schemas.microsoft.com/office/drawing/2014/main" id="{A9A4329B-EEE5-4DC3-B359-CDCACBF245D3}"/>
            </a:ext>
          </a:extLst>
        </xdr:cNvPr>
        <xdr:cNvSpPr txBox="1"/>
      </xdr:nvSpPr>
      <xdr:spPr>
        <a:xfrm>
          <a:off x="3239144" y="1778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115769</xdr:rowOff>
    </xdr:from>
    <xdr:ext cx="405111" cy="259045"/>
    <xdr:sp macro="" textlink="">
      <xdr:nvSpPr>
        <xdr:cNvPr id="426" name="n_2aveValue【市民会館】&#10;有形固定資産減価償却率">
          <a:extLst>
            <a:ext uri="{FF2B5EF4-FFF2-40B4-BE49-F238E27FC236}">
              <a16:creationId xmlns:a16="http://schemas.microsoft.com/office/drawing/2014/main" id="{0073A464-EF19-4737-A988-A33AC44CB5F7}"/>
            </a:ext>
          </a:extLst>
        </xdr:cNvPr>
        <xdr:cNvSpPr txBox="1"/>
      </xdr:nvSpPr>
      <xdr:spPr>
        <a:xfrm>
          <a:off x="24390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97807</xdr:rowOff>
    </xdr:from>
    <xdr:ext cx="405111" cy="259045"/>
    <xdr:sp macro="" textlink="">
      <xdr:nvSpPr>
        <xdr:cNvPr id="427" name="n_3aveValue【市民会館】&#10;有形固定資産減価償却率">
          <a:extLst>
            <a:ext uri="{FF2B5EF4-FFF2-40B4-BE49-F238E27FC236}">
              <a16:creationId xmlns:a16="http://schemas.microsoft.com/office/drawing/2014/main" id="{0402E483-B222-4F86-950D-743C20AE556D}"/>
            </a:ext>
          </a:extLst>
        </xdr:cNvPr>
        <xdr:cNvSpPr txBox="1"/>
      </xdr:nvSpPr>
      <xdr:spPr>
        <a:xfrm>
          <a:off x="1641484" y="1775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107604</xdr:rowOff>
    </xdr:from>
    <xdr:ext cx="405111" cy="259045"/>
    <xdr:sp macro="" textlink="">
      <xdr:nvSpPr>
        <xdr:cNvPr id="428" name="n_4aveValue【市民会館】&#10;有形固定資産減価償却率">
          <a:extLst>
            <a:ext uri="{FF2B5EF4-FFF2-40B4-BE49-F238E27FC236}">
              <a16:creationId xmlns:a16="http://schemas.microsoft.com/office/drawing/2014/main" id="{2EBBEA6A-00C7-459F-98B0-FF1A5D88982B}"/>
            </a:ext>
          </a:extLst>
        </xdr:cNvPr>
        <xdr:cNvSpPr txBox="1"/>
      </xdr:nvSpPr>
      <xdr:spPr>
        <a:xfrm>
          <a:off x="855354" y="17765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46282</xdr:rowOff>
    </xdr:from>
    <xdr:ext cx="405111" cy="259045"/>
    <xdr:sp macro="" textlink="">
      <xdr:nvSpPr>
        <xdr:cNvPr id="429" name="n_1mainValue【市民会館】&#10;有形固定資産減価償却率">
          <a:extLst>
            <a:ext uri="{FF2B5EF4-FFF2-40B4-BE49-F238E27FC236}">
              <a16:creationId xmlns:a16="http://schemas.microsoft.com/office/drawing/2014/main" id="{AD4BD4EE-AC41-4C21-B442-502288CA1786}"/>
            </a:ext>
          </a:extLst>
        </xdr:cNvPr>
        <xdr:cNvSpPr txBox="1"/>
      </xdr:nvSpPr>
      <xdr:spPr>
        <a:xfrm>
          <a:off x="3239144" y="1822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8726</xdr:rowOff>
    </xdr:from>
    <xdr:ext cx="405111" cy="259045"/>
    <xdr:sp macro="" textlink="">
      <xdr:nvSpPr>
        <xdr:cNvPr id="430" name="n_2mainValue【市民会館】&#10;有形固定資産減価償却率">
          <a:extLst>
            <a:ext uri="{FF2B5EF4-FFF2-40B4-BE49-F238E27FC236}">
              <a16:creationId xmlns:a16="http://schemas.microsoft.com/office/drawing/2014/main" id="{8CB3C9DB-1AC0-4F0B-99F7-B27E271D94E0}"/>
            </a:ext>
          </a:extLst>
        </xdr:cNvPr>
        <xdr:cNvSpPr txBox="1"/>
      </xdr:nvSpPr>
      <xdr:spPr>
        <a:xfrm>
          <a:off x="2439044" y="1818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142620</xdr:rowOff>
    </xdr:from>
    <xdr:ext cx="405111" cy="259045"/>
    <xdr:sp macro="" textlink="">
      <xdr:nvSpPr>
        <xdr:cNvPr id="431" name="n_3mainValue【市民会館】&#10;有形固定資産減価償却率">
          <a:extLst>
            <a:ext uri="{FF2B5EF4-FFF2-40B4-BE49-F238E27FC236}">
              <a16:creationId xmlns:a16="http://schemas.microsoft.com/office/drawing/2014/main" id="{61AAD87F-578D-4114-B30A-C64A907D378F}"/>
            </a:ext>
          </a:extLst>
        </xdr:cNvPr>
        <xdr:cNvSpPr txBox="1"/>
      </xdr:nvSpPr>
      <xdr:spPr>
        <a:xfrm>
          <a:off x="1641484" y="1814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105064</xdr:rowOff>
    </xdr:from>
    <xdr:ext cx="405111" cy="259045"/>
    <xdr:sp macro="" textlink="">
      <xdr:nvSpPr>
        <xdr:cNvPr id="432" name="n_4mainValue【市民会館】&#10;有形固定資産減価償却率">
          <a:extLst>
            <a:ext uri="{FF2B5EF4-FFF2-40B4-BE49-F238E27FC236}">
              <a16:creationId xmlns:a16="http://schemas.microsoft.com/office/drawing/2014/main" id="{181F2FB6-E5BE-4631-BAE2-4589D64729C7}"/>
            </a:ext>
          </a:extLst>
        </xdr:cNvPr>
        <xdr:cNvSpPr txBox="1"/>
      </xdr:nvSpPr>
      <xdr:spPr>
        <a:xfrm>
          <a:off x="855354" y="18105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7782337D-224F-4AE5-B6BF-5299CC55E693}"/>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263DC0D4-0299-4857-8106-A2048B3F4AF3}"/>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581B8672-081C-4589-86EF-EC4984D3FEBC}"/>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9692FAB-EF4E-4CF5-AE5A-CA3E2C794F2E}"/>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12438C95-ADFE-45FA-BCB3-09AE4DB6C92E}"/>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D113BA00-C3A3-4E98-9948-4ADAF64CABF4}"/>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333F3990-08A8-4DCC-9A16-A99E1F457A30}"/>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7EE958C0-2E7C-4CF3-BB19-B4BDB32D1A60}"/>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52007D81-C443-4937-80F5-43BEAD217514}"/>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ECA5CCBA-8C38-4676-8570-C71E5A652BA1}"/>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18E1D752-567D-449B-9929-F07B68CCF532}"/>
            </a:ext>
          </a:extLst>
        </xdr:cNvPr>
        <xdr:cNvCxnSpPr/>
      </xdr:nvCxnSpPr>
      <xdr:spPr>
        <a:xfrm>
          <a:off x="5960110" y="1859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8867DF81-8681-43E4-A0B2-2C06DF37E64B}"/>
            </a:ext>
          </a:extLst>
        </xdr:cNvPr>
        <xdr:cNvSpPr txBox="1"/>
      </xdr:nvSpPr>
      <xdr:spPr>
        <a:xfrm>
          <a:off x="552722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CA508AAA-5B4B-4924-AD9D-D77251487802}"/>
            </a:ext>
          </a:extLst>
        </xdr:cNvPr>
        <xdr:cNvCxnSpPr/>
      </xdr:nvCxnSpPr>
      <xdr:spPr>
        <a:xfrm>
          <a:off x="5960110" y="1813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6A19665F-588C-4F43-972D-B2C14C6E8D45}"/>
            </a:ext>
          </a:extLst>
        </xdr:cNvPr>
        <xdr:cNvSpPr txBox="1"/>
      </xdr:nvSpPr>
      <xdr:spPr>
        <a:xfrm>
          <a:off x="5527221"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037238D3-E872-4FFC-B26E-654A3F7A9180}"/>
            </a:ext>
          </a:extLst>
        </xdr:cNvPr>
        <xdr:cNvCxnSpPr/>
      </xdr:nvCxnSpPr>
      <xdr:spPr>
        <a:xfrm>
          <a:off x="5960110" y="176745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0AEF3688-9928-451A-8D25-51C8EB7BA4F2}"/>
            </a:ext>
          </a:extLst>
        </xdr:cNvPr>
        <xdr:cNvSpPr txBox="1"/>
      </xdr:nvSpPr>
      <xdr:spPr>
        <a:xfrm>
          <a:off x="5527221"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59147AEF-3F1E-42AB-95F9-81F41FD933C9}"/>
            </a:ext>
          </a:extLst>
        </xdr:cNvPr>
        <xdr:cNvCxnSpPr/>
      </xdr:nvCxnSpPr>
      <xdr:spPr>
        <a:xfrm>
          <a:off x="5960110" y="1722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62F87627-11D7-4E54-9A12-921BC23A620A}"/>
            </a:ext>
          </a:extLst>
        </xdr:cNvPr>
        <xdr:cNvSpPr txBox="1"/>
      </xdr:nvSpPr>
      <xdr:spPr>
        <a:xfrm>
          <a:off x="5527221"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9E8C1C4E-E656-4713-AF8D-1283870CCA39}"/>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13B2E71E-2D07-4209-B8BA-7E2D127906D2}"/>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150DDE35-7903-403F-B820-71EE2E53C390}"/>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724BA1D4-0020-4201-AEFA-FA8D9AC0F357}"/>
            </a:ext>
          </a:extLst>
        </xdr:cNvPr>
        <xdr:cNvCxnSpPr/>
      </xdr:nvCxnSpPr>
      <xdr:spPr>
        <a:xfrm flipV="1">
          <a:off x="9429115" y="17383887"/>
          <a:ext cx="0" cy="11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D7553371-92C6-41AC-B653-A51FA3E07DEF}"/>
            </a:ext>
          </a:extLst>
        </xdr:cNvPr>
        <xdr:cNvSpPr txBox="1"/>
      </xdr:nvSpPr>
      <xdr:spPr>
        <a:xfrm>
          <a:off x="9467850" y="1856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632B5D9E-9226-48D8-826B-CA58763CFD53}"/>
            </a:ext>
          </a:extLst>
        </xdr:cNvPr>
        <xdr:cNvCxnSpPr/>
      </xdr:nvCxnSpPr>
      <xdr:spPr>
        <a:xfrm>
          <a:off x="9356090" y="185737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3E417C97-ED90-41BB-BA70-2E3FA9194732}"/>
            </a:ext>
          </a:extLst>
        </xdr:cNvPr>
        <xdr:cNvSpPr txBox="1"/>
      </xdr:nvSpPr>
      <xdr:spPr>
        <a:xfrm>
          <a:off x="9467850" y="1716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4CA9A42D-886B-4466-B1A0-10B1BBD220D5}"/>
            </a:ext>
          </a:extLst>
        </xdr:cNvPr>
        <xdr:cNvCxnSpPr/>
      </xdr:nvCxnSpPr>
      <xdr:spPr>
        <a:xfrm>
          <a:off x="9356090" y="1738388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15573C3A-A865-44A7-B5A0-B0FA27C213A4}"/>
            </a:ext>
          </a:extLst>
        </xdr:cNvPr>
        <xdr:cNvSpPr txBox="1"/>
      </xdr:nvSpPr>
      <xdr:spPr>
        <a:xfrm>
          <a:off x="9467850" y="18123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A4FA8D8B-66AC-4FD9-B034-0DDE1DCFA979}"/>
            </a:ext>
          </a:extLst>
        </xdr:cNvPr>
        <xdr:cNvSpPr/>
      </xdr:nvSpPr>
      <xdr:spPr>
        <a:xfrm>
          <a:off x="9394190" y="1826615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38D80B9E-E2BE-4B7E-988C-B5C4BDF1C896}"/>
            </a:ext>
          </a:extLst>
        </xdr:cNvPr>
        <xdr:cNvSpPr/>
      </xdr:nvSpPr>
      <xdr:spPr>
        <a:xfrm>
          <a:off x="8632190" y="18274919"/>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F05572A1-F380-4C15-80AF-62DAE4806E58}"/>
            </a:ext>
          </a:extLst>
        </xdr:cNvPr>
        <xdr:cNvSpPr/>
      </xdr:nvSpPr>
      <xdr:spPr>
        <a:xfrm>
          <a:off x="7846060" y="182707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D05881B1-468F-4589-9031-AC3E98715F34}"/>
            </a:ext>
          </a:extLst>
        </xdr:cNvPr>
        <xdr:cNvSpPr/>
      </xdr:nvSpPr>
      <xdr:spPr>
        <a:xfrm>
          <a:off x="7029450" y="182714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402C48C2-D57F-477A-B57F-1805F308D3C3}"/>
            </a:ext>
          </a:extLst>
        </xdr:cNvPr>
        <xdr:cNvSpPr/>
      </xdr:nvSpPr>
      <xdr:spPr>
        <a:xfrm>
          <a:off x="6231890" y="1826844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508E3B86-262D-42C2-A453-4B918534E921}"/>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B868B262-713F-49FA-9CD2-591685D3C56C}"/>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22D1F4F9-88F8-45F4-98C0-003662D26019}"/>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944B74E-ED3D-4403-B031-237B2B0DF5AB}"/>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6238D1E9-C206-40D9-86D1-5B5225C8CE4E}"/>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103124</xdr:rowOff>
    </xdr:from>
    <xdr:to>
      <xdr:col>55</xdr:col>
      <xdr:colOff>50800</xdr:colOff>
      <xdr:row>107</xdr:row>
      <xdr:rowOff>33274</xdr:rowOff>
    </xdr:to>
    <xdr:sp macro="" textlink="">
      <xdr:nvSpPr>
        <xdr:cNvPr id="470" name="楕円 469">
          <a:extLst>
            <a:ext uri="{FF2B5EF4-FFF2-40B4-BE49-F238E27FC236}">
              <a16:creationId xmlns:a16="http://schemas.microsoft.com/office/drawing/2014/main" id="{E7BB48EC-6B87-4C5C-8EA4-76B8236492FC}"/>
            </a:ext>
          </a:extLst>
        </xdr:cNvPr>
        <xdr:cNvSpPr/>
      </xdr:nvSpPr>
      <xdr:spPr>
        <a:xfrm>
          <a:off x="9394190" y="18274919"/>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81551</xdr:rowOff>
    </xdr:from>
    <xdr:ext cx="469744" cy="259045"/>
    <xdr:sp macro="" textlink="">
      <xdr:nvSpPr>
        <xdr:cNvPr id="471" name="【市民会館】&#10;一人当たり面積該当値テキスト">
          <a:extLst>
            <a:ext uri="{FF2B5EF4-FFF2-40B4-BE49-F238E27FC236}">
              <a16:creationId xmlns:a16="http://schemas.microsoft.com/office/drawing/2014/main" id="{122FA3A8-9342-49E7-88F8-64AB582692D6}"/>
            </a:ext>
          </a:extLst>
        </xdr:cNvPr>
        <xdr:cNvSpPr txBox="1"/>
      </xdr:nvSpPr>
      <xdr:spPr>
        <a:xfrm>
          <a:off x="9467850" y="18257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100837</xdr:rowOff>
    </xdr:from>
    <xdr:to>
      <xdr:col>50</xdr:col>
      <xdr:colOff>165100</xdr:colOff>
      <xdr:row>107</xdr:row>
      <xdr:rowOff>30987</xdr:rowOff>
    </xdr:to>
    <xdr:sp macro="" textlink="">
      <xdr:nvSpPr>
        <xdr:cNvPr id="472" name="楕円 471">
          <a:extLst>
            <a:ext uri="{FF2B5EF4-FFF2-40B4-BE49-F238E27FC236}">
              <a16:creationId xmlns:a16="http://schemas.microsoft.com/office/drawing/2014/main" id="{B1B066D7-E239-46A6-BAF3-4CD9E4818571}"/>
            </a:ext>
          </a:extLst>
        </xdr:cNvPr>
        <xdr:cNvSpPr/>
      </xdr:nvSpPr>
      <xdr:spPr>
        <a:xfrm>
          <a:off x="8632190" y="1827072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151637</xdr:rowOff>
    </xdr:from>
    <xdr:to>
      <xdr:col>55</xdr:col>
      <xdr:colOff>0</xdr:colOff>
      <xdr:row>106</xdr:row>
      <xdr:rowOff>153924</xdr:rowOff>
    </xdr:to>
    <xdr:cxnSp macro="">
      <xdr:nvCxnSpPr>
        <xdr:cNvPr id="473" name="直線コネクタ 472">
          <a:extLst>
            <a:ext uri="{FF2B5EF4-FFF2-40B4-BE49-F238E27FC236}">
              <a16:creationId xmlns:a16="http://schemas.microsoft.com/office/drawing/2014/main" id="{2CEB434E-6E69-40B8-A987-FC26DA799AEA}"/>
            </a:ext>
          </a:extLst>
        </xdr:cNvPr>
        <xdr:cNvCxnSpPr/>
      </xdr:nvCxnSpPr>
      <xdr:spPr>
        <a:xfrm>
          <a:off x="8686800" y="18325337"/>
          <a:ext cx="7429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74" name="楕円 473">
          <a:extLst>
            <a:ext uri="{FF2B5EF4-FFF2-40B4-BE49-F238E27FC236}">
              <a16:creationId xmlns:a16="http://schemas.microsoft.com/office/drawing/2014/main" id="{D38B21D3-0D0A-4833-A91D-34DC8A661E6D}"/>
            </a:ext>
          </a:extLst>
        </xdr:cNvPr>
        <xdr:cNvSpPr/>
      </xdr:nvSpPr>
      <xdr:spPr>
        <a:xfrm>
          <a:off x="7846060" y="1827072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151637</xdr:rowOff>
    </xdr:from>
    <xdr:to>
      <xdr:col>50</xdr:col>
      <xdr:colOff>114300</xdr:colOff>
      <xdr:row>106</xdr:row>
      <xdr:rowOff>151637</xdr:rowOff>
    </xdr:to>
    <xdr:cxnSp macro="">
      <xdr:nvCxnSpPr>
        <xdr:cNvPr id="475" name="直線コネクタ 474">
          <a:extLst>
            <a:ext uri="{FF2B5EF4-FFF2-40B4-BE49-F238E27FC236}">
              <a16:creationId xmlns:a16="http://schemas.microsoft.com/office/drawing/2014/main" id="{42D11330-97F0-47EF-AB5C-74E0A4FB99A5}"/>
            </a:ext>
          </a:extLst>
        </xdr:cNvPr>
        <xdr:cNvCxnSpPr/>
      </xdr:nvCxnSpPr>
      <xdr:spPr>
        <a:xfrm>
          <a:off x="7889240" y="1832533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105411</xdr:rowOff>
    </xdr:from>
    <xdr:to>
      <xdr:col>41</xdr:col>
      <xdr:colOff>101600</xdr:colOff>
      <xdr:row>107</xdr:row>
      <xdr:rowOff>35561</xdr:rowOff>
    </xdr:to>
    <xdr:sp macro="" textlink="">
      <xdr:nvSpPr>
        <xdr:cNvPr id="476" name="楕円 475">
          <a:extLst>
            <a:ext uri="{FF2B5EF4-FFF2-40B4-BE49-F238E27FC236}">
              <a16:creationId xmlns:a16="http://schemas.microsoft.com/office/drawing/2014/main" id="{514D81EC-9372-4093-8CE9-6AE5F6784423}"/>
            </a:ext>
          </a:extLst>
        </xdr:cNvPr>
        <xdr:cNvSpPr/>
      </xdr:nvSpPr>
      <xdr:spPr>
        <a:xfrm>
          <a:off x="7029450" y="1827720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151637</xdr:rowOff>
    </xdr:from>
    <xdr:to>
      <xdr:col>45</xdr:col>
      <xdr:colOff>177800</xdr:colOff>
      <xdr:row>106</xdr:row>
      <xdr:rowOff>156211</xdr:rowOff>
    </xdr:to>
    <xdr:cxnSp macro="">
      <xdr:nvCxnSpPr>
        <xdr:cNvPr id="477" name="直線コネクタ 476">
          <a:extLst>
            <a:ext uri="{FF2B5EF4-FFF2-40B4-BE49-F238E27FC236}">
              <a16:creationId xmlns:a16="http://schemas.microsoft.com/office/drawing/2014/main" id="{D5B9958C-C1CD-45B1-B265-C9FAEACCC9F4}"/>
            </a:ext>
          </a:extLst>
        </xdr:cNvPr>
        <xdr:cNvCxnSpPr/>
      </xdr:nvCxnSpPr>
      <xdr:spPr>
        <a:xfrm flipV="1">
          <a:off x="7084060" y="18325337"/>
          <a:ext cx="805180" cy="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107696</xdr:rowOff>
    </xdr:from>
    <xdr:to>
      <xdr:col>36</xdr:col>
      <xdr:colOff>165100</xdr:colOff>
      <xdr:row>107</xdr:row>
      <xdr:rowOff>37846</xdr:rowOff>
    </xdr:to>
    <xdr:sp macro="" textlink="">
      <xdr:nvSpPr>
        <xdr:cNvPr id="478" name="楕円 477">
          <a:extLst>
            <a:ext uri="{FF2B5EF4-FFF2-40B4-BE49-F238E27FC236}">
              <a16:creationId xmlns:a16="http://schemas.microsoft.com/office/drawing/2014/main" id="{54555547-D091-448A-9D25-5FC00F601A89}"/>
            </a:ext>
          </a:extLst>
        </xdr:cNvPr>
        <xdr:cNvSpPr/>
      </xdr:nvSpPr>
      <xdr:spPr>
        <a:xfrm>
          <a:off x="6231890" y="1827949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156211</xdr:rowOff>
    </xdr:from>
    <xdr:to>
      <xdr:col>41</xdr:col>
      <xdr:colOff>50800</xdr:colOff>
      <xdr:row>106</xdr:row>
      <xdr:rowOff>158496</xdr:rowOff>
    </xdr:to>
    <xdr:cxnSp macro="">
      <xdr:nvCxnSpPr>
        <xdr:cNvPr id="479" name="直線コネクタ 478">
          <a:extLst>
            <a:ext uri="{FF2B5EF4-FFF2-40B4-BE49-F238E27FC236}">
              <a16:creationId xmlns:a16="http://schemas.microsoft.com/office/drawing/2014/main" id="{5226A986-1E0E-4C34-B4A0-B51FF4452591}"/>
            </a:ext>
          </a:extLst>
        </xdr:cNvPr>
        <xdr:cNvCxnSpPr/>
      </xdr:nvCxnSpPr>
      <xdr:spPr>
        <a:xfrm flipV="1">
          <a:off x="6286500" y="18331816"/>
          <a:ext cx="79756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24401</xdr:rowOff>
    </xdr:from>
    <xdr:ext cx="469744" cy="259045"/>
    <xdr:sp macro="" textlink="">
      <xdr:nvSpPr>
        <xdr:cNvPr id="480" name="n_1aveValue【市民会館】&#10;一人当たり面積">
          <a:extLst>
            <a:ext uri="{FF2B5EF4-FFF2-40B4-BE49-F238E27FC236}">
              <a16:creationId xmlns:a16="http://schemas.microsoft.com/office/drawing/2014/main" id="{8707ECB1-A996-4A40-844E-056774FD4947}"/>
            </a:ext>
          </a:extLst>
        </xdr:cNvPr>
        <xdr:cNvSpPr txBox="1"/>
      </xdr:nvSpPr>
      <xdr:spPr>
        <a:xfrm>
          <a:off x="8454467" y="1836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22114</xdr:rowOff>
    </xdr:from>
    <xdr:ext cx="469744" cy="259045"/>
    <xdr:sp macro="" textlink="">
      <xdr:nvSpPr>
        <xdr:cNvPr id="481" name="n_2aveValue【市民会館】&#10;一人当たり面積">
          <a:extLst>
            <a:ext uri="{FF2B5EF4-FFF2-40B4-BE49-F238E27FC236}">
              <a16:creationId xmlns:a16="http://schemas.microsoft.com/office/drawing/2014/main" id="{333E1F5C-E8AC-4914-9EC0-6C04F3E64592}"/>
            </a:ext>
          </a:extLst>
        </xdr:cNvPr>
        <xdr:cNvSpPr txBox="1"/>
      </xdr:nvSpPr>
      <xdr:spPr>
        <a:xfrm>
          <a:off x="7673417" y="1836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2669DC8C-ACDD-49F6-B579-B18EBD3977BD}"/>
            </a:ext>
          </a:extLst>
        </xdr:cNvPr>
        <xdr:cNvSpPr txBox="1"/>
      </xdr:nvSpPr>
      <xdr:spPr>
        <a:xfrm>
          <a:off x="6866332"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36A668C9-B37A-4B19-BF7B-461FB636A066}"/>
            </a:ext>
          </a:extLst>
        </xdr:cNvPr>
        <xdr:cNvSpPr txBox="1"/>
      </xdr:nvSpPr>
      <xdr:spPr>
        <a:xfrm>
          <a:off x="6068772" y="1804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47514</xdr:rowOff>
    </xdr:from>
    <xdr:ext cx="469744" cy="259045"/>
    <xdr:sp macro="" textlink="">
      <xdr:nvSpPr>
        <xdr:cNvPr id="484" name="n_1mainValue【市民会館】&#10;一人当たり面積">
          <a:extLst>
            <a:ext uri="{FF2B5EF4-FFF2-40B4-BE49-F238E27FC236}">
              <a16:creationId xmlns:a16="http://schemas.microsoft.com/office/drawing/2014/main" id="{B305E48E-19F1-40EB-81B0-2405FF1DE29E}"/>
            </a:ext>
          </a:extLst>
        </xdr:cNvPr>
        <xdr:cNvSpPr txBox="1"/>
      </xdr:nvSpPr>
      <xdr:spPr>
        <a:xfrm>
          <a:off x="8454467" y="1805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5" name="n_2mainValue【市民会館】&#10;一人当たり面積">
          <a:extLst>
            <a:ext uri="{FF2B5EF4-FFF2-40B4-BE49-F238E27FC236}">
              <a16:creationId xmlns:a16="http://schemas.microsoft.com/office/drawing/2014/main" id="{0F60A62F-A4D3-4CE8-9BF7-DD5CADF84FD4}"/>
            </a:ext>
          </a:extLst>
        </xdr:cNvPr>
        <xdr:cNvSpPr txBox="1"/>
      </xdr:nvSpPr>
      <xdr:spPr>
        <a:xfrm>
          <a:off x="7673417" y="1805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26688</xdr:rowOff>
    </xdr:from>
    <xdr:ext cx="469744" cy="259045"/>
    <xdr:sp macro="" textlink="">
      <xdr:nvSpPr>
        <xdr:cNvPr id="486" name="n_3mainValue【市民会館】&#10;一人当たり面積">
          <a:extLst>
            <a:ext uri="{FF2B5EF4-FFF2-40B4-BE49-F238E27FC236}">
              <a16:creationId xmlns:a16="http://schemas.microsoft.com/office/drawing/2014/main" id="{D52D80A2-2F08-4A31-BDEB-DE8EF3E6CB89}"/>
            </a:ext>
          </a:extLst>
        </xdr:cNvPr>
        <xdr:cNvSpPr txBox="1"/>
      </xdr:nvSpPr>
      <xdr:spPr>
        <a:xfrm>
          <a:off x="6866332" y="1836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28973</xdr:rowOff>
    </xdr:from>
    <xdr:ext cx="469744" cy="259045"/>
    <xdr:sp macro="" textlink="">
      <xdr:nvSpPr>
        <xdr:cNvPr id="487" name="n_4mainValue【市民会館】&#10;一人当たり面積">
          <a:extLst>
            <a:ext uri="{FF2B5EF4-FFF2-40B4-BE49-F238E27FC236}">
              <a16:creationId xmlns:a16="http://schemas.microsoft.com/office/drawing/2014/main" id="{7F3319FC-B175-4141-AF84-7416455A4FFF}"/>
            </a:ext>
          </a:extLst>
        </xdr:cNvPr>
        <xdr:cNvSpPr txBox="1"/>
      </xdr:nvSpPr>
      <xdr:spPr>
        <a:xfrm>
          <a:off x="6068772" y="18372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09BD181F-9003-4692-A5DF-6433EFDDED2B}"/>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88649AD1-A69A-4C83-B152-7D02932D778D}"/>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C0459970-A5AF-44B4-850F-F77DC5F72072}"/>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C6F2D240-7A24-4EED-AE04-B58F39273B0E}"/>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799A0503-6714-4142-B6F2-DC248663DEA5}"/>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AD4BA7B6-E2CD-4FC8-B989-13B251619050}"/>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CE23AD39-C391-44B8-A15F-260D0AD87C0A}"/>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5C4A8BEA-5044-4A8E-B4F6-3DDA5F26D50E}"/>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0AECDAD0-2AB9-49C5-AB57-C3D07570A50E}"/>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CBCD2393-16E0-493B-9B90-B02FF3F42910}"/>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BC10F6CB-A362-47B6-B9B2-08860FC101FD}"/>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7C1588AF-5C5E-43C7-B36F-1428772A7328}"/>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70A73BC8-93EF-4397-8512-B1D0978590D0}"/>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D4CEDA3B-EF93-4AF6-9AA6-8978B422A18A}"/>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51EF77DF-CE88-4125-8F02-790423660F05}"/>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56FF9983-686E-4061-81B6-DAFCE9C9444C}"/>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4ACFF7BD-14D1-4256-881A-213016D9208A}"/>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5BC6D483-9F2F-4415-99C4-58CBDA28CA3F}"/>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AA60AFB6-68E0-42E2-A996-72C618877368}"/>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C46FF223-DE30-4CAB-9E8B-1BC33955E373}"/>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A6C5FA87-0885-4C30-A9EC-4445401FBC85}"/>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480D1D2C-91EE-499B-8714-A658481E4EB1}"/>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8ECC02B2-D1FB-4F22-8B8C-513AC5C2C903}"/>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35625E08-1626-437B-8147-B061AE53E255}"/>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B51393DB-75DE-4EB8-A8F9-12CA62E13F63}"/>
            </a:ext>
          </a:extLst>
        </xdr:cNvPr>
        <xdr:cNvCxnSpPr/>
      </xdr:nvCxnSpPr>
      <xdr:spPr>
        <a:xfrm flipV="1">
          <a:off x="14703424" y="5665470"/>
          <a:ext cx="0" cy="149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2CC984DB-F76E-4D70-9416-7AA544529A63}"/>
            </a:ext>
          </a:extLst>
        </xdr:cNvPr>
        <xdr:cNvSpPr txBox="1"/>
      </xdr:nvSpPr>
      <xdr:spPr>
        <a:xfrm>
          <a:off x="14742160" y="717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2E471BDF-6266-4BCB-8AFF-8666638319FC}"/>
            </a:ext>
          </a:extLst>
        </xdr:cNvPr>
        <xdr:cNvCxnSpPr/>
      </xdr:nvCxnSpPr>
      <xdr:spPr>
        <a:xfrm>
          <a:off x="14611350" y="7164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C519C2C3-F619-4F53-A5A5-69BA87B426A6}"/>
            </a:ext>
          </a:extLst>
        </xdr:cNvPr>
        <xdr:cNvSpPr txBox="1"/>
      </xdr:nvSpPr>
      <xdr:spPr>
        <a:xfrm>
          <a:off x="1474216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F894D4DE-7BE0-4F8D-8C6C-51DB4B89D097}"/>
            </a:ext>
          </a:extLst>
        </xdr:cNvPr>
        <xdr:cNvCxnSpPr/>
      </xdr:nvCxnSpPr>
      <xdr:spPr>
        <a:xfrm>
          <a:off x="14611350" y="566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DC6F0594-B244-481C-A7CA-F60C8E20B137}"/>
            </a:ext>
          </a:extLst>
        </xdr:cNvPr>
        <xdr:cNvSpPr txBox="1"/>
      </xdr:nvSpPr>
      <xdr:spPr>
        <a:xfrm>
          <a:off x="14742160" y="639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AB6430CD-2574-4F38-B20D-50F6633DD43D}"/>
            </a:ext>
          </a:extLst>
        </xdr:cNvPr>
        <xdr:cNvSpPr/>
      </xdr:nvSpPr>
      <xdr:spPr>
        <a:xfrm>
          <a:off x="14649450" y="65366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002E590A-9B23-4837-9A52-674886161CFB}"/>
            </a:ext>
          </a:extLst>
        </xdr:cNvPr>
        <xdr:cNvSpPr/>
      </xdr:nvSpPr>
      <xdr:spPr>
        <a:xfrm>
          <a:off x="13887450" y="64928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9038963D-1087-4A77-B7E1-5719D01B94D1}"/>
            </a:ext>
          </a:extLst>
        </xdr:cNvPr>
        <xdr:cNvSpPr/>
      </xdr:nvSpPr>
      <xdr:spPr>
        <a:xfrm>
          <a:off x="13089890" y="647954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B28ED41D-891B-4635-8EC3-ED4498B77D1A}"/>
            </a:ext>
          </a:extLst>
        </xdr:cNvPr>
        <xdr:cNvSpPr/>
      </xdr:nvSpPr>
      <xdr:spPr>
        <a:xfrm>
          <a:off x="12303760" y="64547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074A74C4-0254-4031-AA7E-950E583611E7}"/>
            </a:ext>
          </a:extLst>
        </xdr:cNvPr>
        <xdr:cNvSpPr/>
      </xdr:nvSpPr>
      <xdr:spPr>
        <a:xfrm>
          <a:off x="11487150" y="640334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783A99AF-E205-4487-AEE2-E9D845B785A3}"/>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CD639478-1E6F-42DA-8B9E-5BF4E386B685}"/>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5C7B588-54FD-47AD-B3E3-E40CFC0C648F}"/>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A32FAFBB-3F69-458E-9A24-E22A65A204DC}"/>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87BB75D5-B433-43FD-90BA-95BA221F9BAA}"/>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34925</xdr:rowOff>
    </xdr:from>
    <xdr:to>
      <xdr:col>85</xdr:col>
      <xdr:colOff>177800</xdr:colOff>
      <xdr:row>40</xdr:row>
      <xdr:rowOff>136525</xdr:rowOff>
    </xdr:to>
    <xdr:sp macro="" textlink="">
      <xdr:nvSpPr>
        <xdr:cNvPr id="528" name="楕円 527">
          <a:extLst>
            <a:ext uri="{FF2B5EF4-FFF2-40B4-BE49-F238E27FC236}">
              <a16:creationId xmlns:a16="http://schemas.microsoft.com/office/drawing/2014/main" id="{DADA1140-AC14-4760-8A63-7C157024D1CE}"/>
            </a:ext>
          </a:extLst>
        </xdr:cNvPr>
        <xdr:cNvSpPr/>
      </xdr:nvSpPr>
      <xdr:spPr>
        <a:xfrm>
          <a:off x="14649450" y="68929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13352</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77CD3BFE-3F3A-49BB-B9B9-7BE98E3FE31A}"/>
            </a:ext>
          </a:extLst>
        </xdr:cNvPr>
        <xdr:cNvSpPr txBox="1"/>
      </xdr:nvSpPr>
      <xdr:spPr>
        <a:xfrm>
          <a:off x="14742160" y="687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8255</xdr:rowOff>
    </xdr:from>
    <xdr:to>
      <xdr:col>81</xdr:col>
      <xdr:colOff>101600</xdr:colOff>
      <xdr:row>40</xdr:row>
      <xdr:rowOff>109855</xdr:rowOff>
    </xdr:to>
    <xdr:sp macro="" textlink="">
      <xdr:nvSpPr>
        <xdr:cNvPr id="530" name="楕円 529">
          <a:extLst>
            <a:ext uri="{FF2B5EF4-FFF2-40B4-BE49-F238E27FC236}">
              <a16:creationId xmlns:a16="http://schemas.microsoft.com/office/drawing/2014/main" id="{FAD6D652-2C3A-4909-BABC-D8CB3ACD7809}"/>
            </a:ext>
          </a:extLst>
        </xdr:cNvPr>
        <xdr:cNvSpPr/>
      </xdr:nvSpPr>
      <xdr:spPr>
        <a:xfrm>
          <a:off x="13887450" y="68681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59055</xdr:rowOff>
    </xdr:from>
    <xdr:to>
      <xdr:col>85</xdr:col>
      <xdr:colOff>127000</xdr:colOff>
      <xdr:row>40</xdr:row>
      <xdr:rowOff>85725</xdr:rowOff>
    </xdr:to>
    <xdr:cxnSp macro="">
      <xdr:nvCxnSpPr>
        <xdr:cNvPr id="531" name="直線コネクタ 530">
          <a:extLst>
            <a:ext uri="{FF2B5EF4-FFF2-40B4-BE49-F238E27FC236}">
              <a16:creationId xmlns:a16="http://schemas.microsoft.com/office/drawing/2014/main" id="{F5D04FD4-4787-4DEF-B9E2-773D76869630}"/>
            </a:ext>
          </a:extLst>
        </xdr:cNvPr>
        <xdr:cNvCxnSpPr/>
      </xdr:nvCxnSpPr>
      <xdr:spPr>
        <a:xfrm>
          <a:off x="13942060" y="6913245"/>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162560</xdr:rowOff>
    </xdr:from>
    <xdr:to>
      <xdr:col>76</xdr:col>
      <xdr:colOff>165100</xdr:colOff>
      <xdr:row>40</xdr:row>
      <xdr:rowOff>92710</xdr:rowOff>
    </xdr:to>
    <xdr:sp macro="" textlink="">
      <xdr:nvSpPr>
        <xdr:cNvPr id="532" name="楕円 531">
          <a:extLst>
            <a:ext uri="{FF2B5EF4-FFF2-40B4-BE49-F238E27FC236}">
              <a16:creationId xmlns:a16="http://schemas.microsoft.com/office/drawing/2014/main" id="{D608C710-D66F-419B-9D10-BDBB64110913}"/>
            </a:ext>
          </a:extLst>
        </xdr:cNvPr>
        <xdr:cNvSpPr/>
      </xdr:nvSpPr>
      <xdr:spPr>
        <a:xfrm>
          <a:off x="13089890" y="68510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41910</xdr:rowOff>
    </xdr:from>
    <xdr:to>
      <xdr:col>81</xdr:col>
      <xdr:colOff>50800</xdr:colOff>
      <xdr:row>40</xdr:row>
      <xdr:rowOff>59055</xdr:rowOff>
    </xdr:to>
    <xdr:cxnSp macro="">
      <xdr:nvCxnSpPr>
        <xdr:cNvPr id="533" name="直線コネクタ 532">
          <a:extLst>
            <a:ext uri="{FF2B5EF4-FFF2-40B4-BE49-F238E27FC236}">
              <a16:creationId xmlns:a16="http://schemas.microsoft.com/office/drawing/2014/main" id="{494F6577-FE18-409C-96BF-5A982A21677C}"/>
            </a:ext>
          </a:extLst>
        </xdr:cNvPr>
        <xdr:cNvCxnSpPr/>
      </xdr:nvCxnSpPr>
      <xdr:spPr>
        <a:xfrm>
          <a:off x="13144500" y="6901815"/>
          <a:ext cx="7975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137795</xdr:rowOff>
    </xdr:from>
    <xdr:to>
      <xdr:col>72</xdr:col>
      <xdr:colOff>38100</xdr:colOff>
      <xdr:row>40</xdr:row>
      <xdr:rowOff>67945</xdr:rowOff>
    </xdr:to>
    <xdr:sp macro="" textlink="">
      <xdr:nvSpPr>
        <xdr:cNvPr id="534" name="楕円 533">
          <a:extLst>
            <a:ext uri="{FF2B5EF4-FFF2-40B4-BE49-F238E27FC236}">
              <a16:creationId xmlns:a16="http://schemas.microsoft.com/office/drawing/2014/main" id="{4564EE67-A2C5-4FED-9E1E-7395A159E9A5}"/>
            </a:ext>
          </a:extLst>
        </xdr:cNvPr>
        <xdr:cNvSpPr/>
      </xdr:nvSpPr>
      <xdr:spPr>
        <a:xfrm>
          <a:off x="12303760" y="682053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17145</xdr:rowOff>
    </xdr:from>
    <xdr:to>
      <xdr:col>76</xdr:col>
      <xdr:colOff>114300</xdr:colOff>
      <xdr:row>40</xdr:row>
      <xdr:rowOff>41910</xdr:rowOff>
    </xdr:to>
    <xdr:cxnSp macro="">
      <xdr:nvCxnSpPr>
        <xdr:cNvPr id="535" name="直線コネクタ 534">
          <a:extLst>
            <a:ext uri="{FF2B5EF4-FFF2-40B4-BE49-F238E27FC236}">
              <a16:creationId xmlns:a16="http://schemas.microsoft.com/office/drawing/2014/main" id="{080C8EA9-62AF-464B-8F61-78AC5C341F55}"/>
            </a:ext>
          </a:extLst>
        </xdr:cNvPr>
        <xdr:cNvCxnSpPr/>
      </xdr:nvCxnSpPr>
      <xdr:spPr>
        <a:xfrm>
          <a:off x="12346940" y="6878955"/>
          <a:ext cx="7975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109220</xdr:rowOff>
    </xdr:from>
    <xdr:to>
      <xdr:col>67</xdr:col>
      <xdr:colOff>101600</xdr:colOff>
      <xdr:row>40</xdr:row>
      <xdr:rowOff>39370</xdr:rowOff>
    </xdr:to>
    <xdr:sp macro="" textlink="">
      <xdr:nvSpPr>
        <xdr:cNvPr id="536" name="楕円 535">
          <a:extLst>
            <a:ext uri="{FF2B5EF4-FFF2-40B4-BE49-F238E27FC236}">
              <a16:creationId xmlns:a16="http://schemas.microsoft.com/office/drawing/2014/main" id="{7ACA55E1-0B33-4A77-837A-C70BECA3CEB5}"/>
            </a:ext>
          </a:extLst>
        </xdr:cNvPr>
        <xdr:cNvSpPr/>
      </xdr:nvSpPr>
      <xdr:spPr>
        <a:xfrm>
          <a:off x="11487150" y="67938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160020</xdr:rowOff>
    </xdr:from>
    <xdr:to>
      <xdr:col>71</xdr:col>
      <xdr:colOff>177800</xdr:colOff>
      <xdr:row>40</xdr:row>
      <xdr:rowOff>17145</xdr:rowOff>
    </xdr:to>
    <xdr:cxnSp macro="">
      <xdr:nvCxnSpPr>
        <xdr:cNvPr id="537" name="直線コネクタ 536">
          <a:extLst>
            <a:ext uri="{FF2B5EF4-FFF2-40B4-BE49-F238E27FC236}">
              <a16:creationId xmlns:a16="http://schemas.microsoft.com/office/drawing/2014/main" id="{9E1A1413-8224-41FB-BA6C-DE6C99EF5813}"/>
            </a:ext>
          </a:extLst>
        </xdr:cNvPr>
        <xdr:cNvCxnSpPr/>
      </xdr:nvCxnSpPr>
      <xdr:spPr>
        <a:xfrm>
          <a:off x="11541760" y="6848475"/>
          <a:ext cx="80518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5E7C0A95-2631-474A-A7E6-3FE014E95786}"/>
            </a:ext>
          </a:extLst>
        </xdr:cNvPr>
        <xdr:cNvSpPr txBox="1"/>
      </xdr:nvSpPr>
      <xdr:spPr>
        <a:xfrm>
          <a:off x="13738234"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1F92E9E0-8BA8-4299-9F41-B58178A5D2F8}"/>
            </a:ext>
          </a:extLst>
        </xdr:cNvPr>
        <xdr:cNvSpPr txBox="1"/>
      </xdr:nvSpPr>
      <xdr:spPr>
        <a:xfrm>
          <a:off x="12957184"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CDD0EDF9-C2D2-4654-9BE5-9D5E2BD72C11}"/>
            </a:ext>
          </a:extLst>
        </xdr:cNvPr>
        <xdr:cNvSpPr txBox="1"/>
      </xdr:nvSpPr>
      <xdr:spPr>
        <a:xfrm>
          <a:off x="1217105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84DE6716-C3F5-489B-A705-8A527D18E958}"/>
            </a:ext>
          </a:extLst>
        </xdr:cNvPr>
        <xdr:cNvSpPr txBox="1"/>
      </xdr:nvSpPr>
      <xdr:spPr>
        <a:xfrm>
          <a:off x="113544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100982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2E931983-7EB9-47DD-86FE-166C79699FB2}"/>
            </a:ext>
          </a:extLst>
        </xdr:cNvPr>
        <xdr:cNvSpPr txBox="1"/>
      </xdr:nvSpPr>
      <xdr:spPr>
        <a:xfrm>
          <a:off x="13738234" y="695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83837</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4362F8A6-1AF9-4C2F-BC95-37D262A0ACD3}"/>
            </a:ext>
          </a:extLst>
        </xdr:cNvPr>
        <xdr:cNvSpPr txBox="1"/>
      </xdr:nvSpPr>
      <xdr:spPr>
        <a:xfrm>
          <a:off x="12957184" y="694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59072</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460618DF-609C-4BD3-8823-D43EBB2700A5}"/>
            </a:ext>
          </a:extLst>
        </xdr:cNvPr>
        <xdr:cNvSpPr txBox="1"/>
      </xdr:nvSpPr>
      <xdr:spPr>
        <a:xfrm>
          <a:off x="12171054" y="691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30497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5EEFC7D4-D914-46FD-B45E-180E47837390}"/>
            </a:ext>
          </a:extLst>
        </xdr:cNvPr>
        <xdr:cNvSpPr txBox="1"/>
      </xdr:nvSpPr>
      <xdr:spPr>
        <a:xfrm>
          <a:off x="11354444" y="688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D895B1B9-CD98-48EA-91AE-DA3F456D13A7}"/>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FA466A67-A606-4397-AF9E-02A9127C8C41}"/>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5B5ADAAC-67C4-477F-ACC1-D6D3DB8FBD0C}"/>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6B72D31D-44B9-4E9A-B667-F2913A3BDEFC}"/>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4B2DB360-7AAE-4121-98C7-97EEC407B29B}"/>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B03697ED-4FD0-4A78-BF58-88B27594D85A}"/>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0F7B6C9A-A49C-4DB0-A1AA-577930A7AEFA}"/>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B64CA409-8BCB-4204-B275-D09C3BC9E9D6}"/>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E625F604-5E32-460E-964A-BF6E3CC40F5B}"/>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92094EC6-9CE4-44B4-A893-50E3A695B3A6}"/>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CF76FA8C-BC25-4FA7-8713-CB577223C919}"/>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1AF71E0A-D616-4D31-A68E-7B86893A4080}"/>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B4ABD400-7427-401F-A18D-E59DBDC71023}"/>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85788469-C875-4316-8927-4F2EBA6E4268}"/>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20DE6702-509F-4227-810B-C6D3A88033EA}"/>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CDF107FE-9FB1-4823-BC28-A2FDC573A9D7}"/>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B750E79A-6DE1-4FAA-8A59-56466A2B3F78}"/>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C1C7B866-9B23-429F-AC43-D5253286C300}"/>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9AB8146A-BF25-442C-9CC8-A5C4262E0274}"/>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FF08BE6B-ACF6-486D-9F36-DFBD6C3A8DEA}"/>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FA771FF2-3D6D-48F3-8034-9EEAB37FC7C5}"/>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C956454D-CDEA-433B-970D-E5D32B446A21}"/>
            </a:ext>
          </a:extLst>
        </xdr:cNvPr>
        <xdr:cNvSpPr txBox="1"/>
      </xdr:nvSpPr>
      <xdr:spPr>
        <a:xfrm>
          <a:off x="1584982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6ABE2ED7-1D16-4E0C-8D5B-D6A6544AB8EC}"/>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E858AE6E-48A2-4C5A-9BAC-731E11F3C85A}"/>
            </a:ext>
          </a:extLst>
        </xdr:cNvPr>
        <xdr:cNvCxnSpPr/>
      </xdr:nvCxnSpPr>
      <xdr:spPr>
        <a:xfrm flipV="1">
          <a:off x="19947254" y="5974886"/>
          <a:ext cx="0" cy="1263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5F5C1ACE-9AC8-482F-A74E-182E78C61418}"/>
            </a:ext>
          </a:extLst>
        </xdr:cNvPr>
        <xdr:cNvSpPr txBox="1"/>
      </xdr:nvSpPr>
      <xdr:spPr>
        <a:xfrm>
          <a:off x="1998599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41B07FDA-1A3D-4C50-A3D3-9B1BB0A5EDC9}"/>
            </a:ext>
          </a:extLst>
        </xdr:cNvPr>
        <xdr:cNvCxnSpPr/>
      </xdr:nvCxnSpPr>
      <xdr:spPr>
        <a:xfrm>
          <a:off x="19885660" y="72388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CF473773-1038-4AD7-BAB3-4255291FDA41}"/>
            </a:ext>
          </a:extLst>
        </xdr:cNvPr>
        <xdr:cNvSpPr txBox="1"/>
      </xdr:nvSpPr>
      <xdr:spPr>
        <a:xfrm>
          <a:off x="19985990" y="5755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6FA8927B-CAD1-460A-BCC8-41E778DE4809}"/>
            </a:ext>
          </a:extLst>
        </xdr:cNvPr>
        <xdr:cNvCxnSpPr/>
      </xdr:nvCxnSpPr>
      <xdr:spPr>
        <a:xfrm>
          <a:off x="19885660" y="59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146356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F3145E52-2803-4BF9-ACB1-5EEC7E38580C}"/>
            </a:ext>
          </a:extLst>
        </xdr:cNvPr>
        <xdr:cNvSpPr txBox="1"/>
      </xdr:nvSpPr>
      <xdr:spPr>
        <a:xfrm>
          <a:off x="19985990" y="70024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694764F0-E732-49A5-B21C-07AA1CD9194F}"/>
            </a:ext>
          </a:extLst>
        </xdr:cNvPr>
        <xdr:cNvSpPr/>
      </xdr:nvSpPr>
      <xdr:spPr>
        <a:xfrm>
          <a:off x="19904710" y="702973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89B6CC06-F58D-4237-9BB0-F4C23C74D6C7}"/>
            </a:ext>
          </a:extLst>
        </xdr:cNvPr>
        <xdr:cNvSpPr/>
      </xdr:nvSpPr>
      <xdr:spPr>
        <a:xfrm>
          <a:off x="19161760" y="703158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C91375AE-B714-4A05-9D0F-63D3ABBBDB8F}"/>
            </a:ext>
          </a:extLst>
        </xdr:cNvPr>
        <xdr:cNvSpPr/>
      </xdr:nvSpPr>
      <xdr:spPr>
        <a:xfrm>
          <a:off x="18345150" y="703630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D0D5E8EC-A377-4EDD-8C38-32315AC14A59}"/>
            </a:ext>
          </a:extLst>
        </xdr:cNvPr>
        <xdr:cNvSpPr/>
      </xdr:nvSpPr>
      <xdr:spPr>
        <a:xfrm>
          <a:off x="17547590" y="704469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922C1AE4-0DEC-45A1-B0EE-FD0B671F0BE2}"/>
            </a:ext>
          </a:extLst>
        </xdr:cNvPr>
        <xdr:cNvSpPr/>
      </xdr:nvSpPr>
      <xdr:spPr>
        <a:xfrm>
          <a:off x="16761460" y="704562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4D9E78F9-28D2-444C-A015-AB07009F643A}"/>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2C15EB91-1D01-42E8-B699-7667FE2F1FCE}"/>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1A21114B-F579-4A57-A73F-EBF48C93E77A}"/>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4CE94E47-4F20-4273-90D4-220632E37941}"/>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BA1B20C4-2161-4EF5-A5BD-E76E443D7D6C}"/>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47151</xdr:rowOff>
    </xdr:from>
    <xdr:to>
      <xdr:col>116</xdr:col>
      <xdr:colOff>114300</xdr:colOff>
      <xdr:row>40</xdr:row>
      <xdr:rowOff>148751</xdr:rowOff>
    </xdr:to>
    <xdr:sp macro="" textlink="">
      <xdr:nvSpPr>
        <xdr:cNvPr id="585" name="楕円 584">
          <a:extLst>
            <a:ext uri="{FF2B5EF4-FFF2-40B4-BE49-F238E27FC236}">
              <a16:creationId xmlns:a16="http://schemas.microsoft.com/office/drawing/2014/main" id="{8E91E725-7021-451D-A4FE-E9826BFAF1FA}"/>
            </a:ext>
          </a:extLst>
        </xdr:cNvPr>
        <xdr:cNvSpPr/>
      </xdr:nvSpPr>
      <xdr:spPr>
        <a:xfrm>
          <a:off x="19904710" y="690705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70028</xdr:rowOff>
    </xdr:from>
    <xdr:ext cx="599010" cy="259045"/>
    <xdr:sp macro="" textlink="">
      <xdr:nvSpPr>
        <xdr:cNvPr id="586" name="【一般廃棄物処理施設】&#10;一人当たり有形固定資産（償却資産）額該当値テキスト">
          <a:extLst>
            <a:ext uri="{FF2B5EF4-FFF2-40B4-BE49-F238E27FC236}">
              <a16:creationId xmlns:a16="http://schemas.microsoft.com/office/drawing/2014/main" id="{4D2009FB-6DC9-4636-9440-85568C176F8A}"/>
            </a:ext>
          </a:extLst>
        </xdr:cNvPr>
        <xdr:cNvSpPr txBox="1"/>
      </xdr:nvSpPr>
      <xdr:spPr>
        <a:xfrm>
          <a:off x="19985990" y="6754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47247</xdr:rowOff>
    </xdr:from>
    <xdr:to>
      <xdr:col>112</xdr:col>
      <xdr:colOff>38100</xdr:colOff>
      <xdr:row>40</xdr:row>
      <xdr:rowOff>148847</xdr:rowOff>
    </xdr:to>
    <xdr:sp macro="" textlink="">
      <xdr:nvSpPr>
        <xdr:cNvPr id="587" name="楕円 586">
          <a:extLst>
            <a:ext uri="{FF2B5EF4-FFF2-40B4-BE49-F238E27FC236}">
              <a16:creationId xmlns:a16="http://schemas.microsoft.com/office/drawing/2014/main" id="{F9BCC5D0-1C87-4613-AA6E-8AB73853197C}"/>
            </a:ext>
          </a:extLst>
        </xdr:cNvPr>
        <xdr:cNvSpPr/>
      </xdr:nvSpPr>
      <xdr:spPr>
        <a:xfrm>
          <a:off x="19161760" y="6907152"/>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97951</xdr:rowOff>
    </xdr:from>
    <xdr:to>
      <xdr:col>116</xdr:col>
      <xdr:colOff>63500</xdr:colOff>
      <xdr:row>40</xdr:row>
      <xdr:rowOff>98047</xdr:rowOff>
    </xdr:to>
    <xdr:cxnSp macro="">
      <xdr:nvCxnSpPr>
        <xdr:cNvPr id="588" name="直線コネクタ 587">
          <a:extLst>
            <a:ext uri="{FF2B5EF4-FFF2-40B4-BE49-F238E27FC236}">
              <a16:creationId xmlns:a16="http://schemas.microsoft.com/office/drawing/2014/main" id="{BA18DF30-C030-4C86-A252-467432FE864B}"/>
            </a:ext>
          </a:extLst>
        </xdr:cNvPr>
        <xdr:cNvCxnSpPr/>
      </xdr:nvCxnSpPr>
      <xdr:spPr>
        <a:xfrm flipV="1">
          <a:off x="19204940" y="6952141"/>
          <a:ext cx="742950" cy="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45821</xdr:rowOff>
    </xdr:from>
    <xdr:to>
      <xdr:col>107</xdr:col>
      <xdr:colOff>101600</xdr:colOff>
      <xdr:row>40</xdr:row>
      <xdr:rowOff>147421</xdr:rowOff>
    </xdr:to>
    <xdr:sp macro="" textlink="">
      <xdr:nvSpPr>
        <xdr:cNvPr id="589" name="楕円 588">
          <a:extLst>
            <a:ext uri="{FF2B5EF4-FFF2-40B4-BE49-F238E27FC236}">
              <a16:creationId xmlns:a16="http://schemas.microsoft.com/office/drawing/2014/main" id="{23DD55E7-ABBA-4807-B119-A1BFA308D710}"/>
            </a:ext>
          </a:extLst>
        </xdr:cNvPr>
        <xdr:cNvSpPr/>
      </xdr:nvSpPr>
      <xdr:spPr>
        <a:xfrm>
          <a:off x="18345150" y="690572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96621</xdr:rowOff>
    </xdr:from>
    <xdr:to>
      <xdr:col>111</xdr:col>
      <xdr:colOff>177800</xdr:colOff>
      <xdr:row>40</xdr:row>
      <xdr:rowOff>98047</xdr:rowOff>
    </xdr:to>
    <xdr:cxnSp macro="">
      <xdr:nvCxnSpPr>
        <xdr:cNvPr id="590" name="直線コネクタ 589">
          <a:extLst>
            <a:ext uri="{FF2B5EF4-FFF2-40B4-BE49-F238E27FC236}">
              <a16:creationId xmlns:a16="http://schemas.microsoft.com/office/drawing/2014/main" id="{A20B2A7F-7604-4761-8005-4EB4DD764578}"/>
            </a:ext>
          </a:extLst>
        </xdr:cNvPr>
        <xdr:cNvCxnSpPr/>
      </xdr:nvCxnSpPr>
      <xdr:spPr>
        <a:xfrm>
          <a:off x="18399760" y="6950811"/>
          <a:ext cx="805180" cy="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51093</xdr:rowOff>
    </xdr:from>
    <xdr:to>
      <xdr:col>102</xdr:col>
      <xdr:colOff>165100</xdr:colOff>
      <xdr:row>40</xdr:row>
      <xdr:rowOff>152693</xdr:rowOff>
    </xdr:to>
    <xdr:sp macro="" textlink="">
      <xdr:nvSpPr>
        <xdr:cNvPr id="591" name="楕円 590">
          <a:extLst>
            <a:ext uri="{FF2B5EF4-FFF2-40B4-BE49-F238E27FC236}">
              <a16:creationId xmlns:a16="http://schemas.microsoft.com/office/drawing/2014/main" id="{7E15FA10-6CBD-4D1D-83B9-65DFF4B68F7E}"/>
            </a:ext>
          </a:extLst>
        </xdr:cNvPr>
        <xdr:cNvSpPr/>
      </xdr:nvSpPr>
      <xdr:spPr>
        <a:xfrm>
          <a:off x="17547590" y="691290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96621</xdr:rowOff>
    </xdr:from>
    <xdr:to>
      <xdr:col>107</xdr:col>
      <xdr:colOff>50800</xdr:colOff>
      <xdr:row>40</xdr:row>
      <xdr:rowOff>101893</xdr:rowOff>
    </xdr:to>
    <xdr:cxnSp macro="">
      <xdr:nvCxnSpPr>
        <xdr:cNvPr id="592" name="直線コネクタ 591">
          <a:extLst>
            <a:ext uri="{FF2B5EF4-FFF2-40B4-BE49-F238E27FC236}">
              <a16:creationId xmlns:a16="http://schemas.microsoft.com/office/drawing/2014/main" id="{A8FDABE9-EA55-4CCC-924D-D9C105F47659}"/>
            </a:ext>
          </a:extLst>
        </xdr:cNvPr>
        <xdr:cNvCxnSpPr/>
      </xdr:nvCxnSpPr>
      <xdr:spPr>
        <a:xfrm flipV="1">
          <a:off x="17602200" y="6950811"/>
          <a:ext cx="797560" cy="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52973</xdr:rowOff>
    </xdr:from>
    <xdr:to>
      <xdr:col>98</xdr:col>
      <xdr:colOff>38100</xdr:colOff>
      <xdr:row>40</xdr:row>
      <xdr:rowOff>154573</xdr:rowOff>
    </xdr:to>
    <xdr:sp macro="" textlink="">
      <xdr:nvSpPr>
        <xdr:cNvPr id="593" name="楕円 592">
          <a:extLst>
            <a:ext uri="{FF2B5EF4-FFF2-40B4-BE49-F238E27FC236}">
              <a16:creationId xmlns:a16="http://schemas.microsoft.com/office/drawing/2014/main" id="{2EDEB692-5844-4110-9812-80F06EE63671}"/>
            </a:ext>
          </a:extLst>
        </xdr:cNvPr>
        <xdr:cNvSpPr/>
      </xdr:nvSpPr>
      <xdr:spPr>
        <a:xfrm>
          <a:off x="16761460" y="69147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101893</xdr:rowOff>
    </xdr:from>
    <xdr:to>
      <xdr:col>102</xdr:col>
      <xdr:colOff>114300</xdr:colOff>
      <xdr:row>40</xdr:row>
      <xdr:rowOff>103773</xdr:rowOff>
    </xdr:to>
    <xdr:cxnSp macro="">
      <xdr:nvCxnSpPr>
        <xdr:cNvPr id="594" name="直線コネクタ 593">
          <a:extLst>
            <a:ext uri="{FF2B5EF4-FFF2-40B4-BE49-F238E27FC236}">
              <a16:creationId xmlns:a16="http://schemas.microsoft.com/office/drawing/2014/main" id="{15363F67-BF26-43BF-8585-7508E2ED4046}"/>
            </a:ext>
          </a:extLst>
        </xdr:cNvPr>
        <xdr:cNvCxnSpPr/>
      </xdr:nvCxnSpPr>
      <xdr:spPr>
        <a:xfrm flipV="1">
          <a:off x="16804640" y="6956083"/>
          <a:ext cx="797560" cy="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91055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AC6AA4AE-757F-48E5-BE82-C76CD7A3B04C}"/>
            </a:ext>
          </a:extLst>
        </xdr:cNvPr>
        <xdr:cNvSpPr txBox="1"/>
      </xdr:nvSpPr>
      <xdr:spPr>
        <a:xfrm>
          <a:off x="18951721" y="71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97675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C90E0406-888D-47F6-B44C-2FE5717816FB}"/>
            </a:ext>
          </a:extLst>
        </xdr:cNvPr>
        <xdr:cNvSpPr txBox="1"/>
      </xdr:nvSpPr>
      <xdr:spPr>
        <a:xfrm>
          <a:off x="18170671" y="712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111783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460CF517-654F-40A1-9E72-D381B646B9BF}"/>
            </a:ext>
          </a:extLst>
        </xdr:cNvPr>
        <xdr:cNvSpPr txBox="1"/>
      </xdr:nvSpPr>
      <xdr:spPr>
        <a:xfrm>
          <a:off x="17354061" y="714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112711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6481FBC5-C704-430B-BAB9-8F36166E6EB3}"/>
            </a:ext>
          </a:extLst>
        </xdr:cNvPr>
        <xdr:cNvSpPr txBox="1"/>
      </xdr:nvSpPr>
      <xdr:spPr>
        <a:xfrm>
          <a:off x="16556501" y="714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165374</xdr:rowOff>
    </xdr:from>
    <xdr:ext cx="599010" cy="259045"/>
    <xdr:sp macro="" textlink="">
      <xdr:nvSpPr>
        <xdr:cNvPr id="599" name="n_1mainValue【一般廃棄物処理施設】&#10;一人当たり有形固定資産（償却資産）額">
          <a:extLst>
            <a:ext uri="{FF2B5EF4-FFF2-40B4-BE49-F238E27FC236}">
              <a16:creationId xmlns:a16="http://schemas.microsoft.com/office/drawing/2014/main" id="{239DB2B5-413B-4C4D-9893-A5D3B2F35574}"/>
            </a:ext>
          </a:extLst>
        </xdr:cNvPr>
        <xdr:cNvSpPr txBox="1"/>
      </xdr:nvSpPr>
      <xdr:spPr>
        <a:xfrm>
          <a:off x="18919405" y="6684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163948</xdr:rowOff>
    </xdr:from>
    <xdr:ext cx="599010" cy="259045"/>
    <xdr:sp macro="" textlink="">
      <xdr:nvSpPr>
        <xdr:cNvPr id="600" name="n_2mainValue【一般廃棄物処理施設】&#10;一人当たり有形固定資産（償却資産）額">
          <a:extLst>
            <a:ext uri="{FF2B5EF4-FFF2-40B4-BE49-F238E27FC236}">
              <a16:creationId xmlns:a16="http://schemas.microsoft.com/office/drawing/2014/main" id="{EC3D7124-A623-406B-B4F5-A26736F9B261}"/>
            </a:ext>
          </a:extLst>
        </xdr:cNvPr>
        <xdr:cNvSpPr txBox="1"/>
      </xdr:nvSpPr>
      <xdr:spPr>
        <a:xfrm>
          <a:off x="18138355" y="6682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169220</xdr:rowOff>
    </xdr:from>
    <xdr:ext cx="599010" cy="259045"/>
    <xdr:sp macro="" textlink="">
      <xdr:nvSpPr>
        <xdr:cNvPr id="601" name="n_3mainValue【一般廃棄物処理施設】&#10;一人当たり有形固定資産（償却資産）額">
          <a:extLst>
            <a:ext uri="{FF2B5EF4-FFF2-40B4-BE49-F238E27FC236}">
              <a16:creationId xmlns:a16="http://schemas.microsoft.com/office/drawing/2014/main" id="{E1E2444E-7C88-4198-A58B-B43F63128F4A}"/>
            </a:ext>
          </a:extLst>
        </xdr:cNvPr>
        <xdr:cNvSpPr txBox="1"/>
      </xdr:nvSpPr>
      <xdr:spPr>
        <a:xfrm>
          <a:off x="17323650" y="6688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171100</xdr:rowOff>
    </xdr:from>
    <xdr:ext cx="599010" cy="259045"/>
    <xdr:sp macro="" textlink="">
      <xdr:nvSpPr>
        <xdr:cNvPr id="602" name="n_4mainValue【一般廃棄物処理施設】&#10;一人当たり有形固定資産（償却資産）額">
          <a:extLst>
            <a:ext uri="{FF2B5EF4-FFF2-40B4-BE49-F238E27FC236}">
              <a16:creationId xmlns:a16="http://schemas.microsoft.com/office/drawing/2014/main" id="{1C3DA524-9813-444C-8433-171C9499DED5}"/>
            </a:ext>
          </a:extLst>
        </xdr:cNvPr>
        <xdr:cNvSpPr txBox="1"/>
      </xdr:nvSpPr>
      <xdr:spPr>
        <a:xfrm>
          <a:off x="16526090" y="669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0AE7A3A0-4C61-444B-A417-FF79B0D5ACA1}"/>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1FDB0C8A-B158-4B72-9745-49BE9D06C97E}"/>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63804D80-61DC-4F8A-BE92-D474D3594947}"/>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3182E67C-4106-419A-9542-0E79E5D43B84}"/>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9938B82B-4336-40B3-A603-1C7631EC89E1}"/>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E7F1FA4D-0B22-4E96-A972-AC0D9F4FB6C7}"/>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0F5C7AF5-C3F2-40DD-9C79-AB2D4C714989}"/>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48D085B5-D25A-4D5B-9C5D-1EE1BBE00782}"/>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0F1D98EB-C93F-4EB7-A42C-E6655C2BD02A}"/>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F371A61A-EAC5-453E-8048-B466F5E10FAF}"/>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F008A09F-C5B7-40F1-9CFA-364FB565E844}"/>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8145D0F9-0E7B-4248-B834-1526672C4775}"/>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6D455687-D559-45E4-9F0D-520FAF1F7791}"/>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274473DE-D5E7-49BF-B4B2-C269943B5773}"/>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70A81775-E3C8-407B-AE3C-933E312BABB9}"/>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98691180-7A5C-4A4C-8FC1-1EE47CD0F179}"/>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9B966DFC-963B-49A5-946B-4498F6E1AC77}"/>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EBA101DC-C1E2-41A7-B560-FF1028CA20E5}"/>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6565E55A-EC74-4E65-A447-656BAF5A7018}"/>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11ABE349-30E4-4692-8238-F4A9F0482AFB}"/>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54C4AE08-1FEF-4C06-A946-13EDF3C71235}"/>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F5061B21-E906-4D20-B7CE-4F7D08671D79}"/>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2F7DFDA8-7795-41DB-96B4-98DF305B63BF}"/>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EACB8D2B-9893-4541-9D5C-874791F94966}"/>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C4F552F9-0A2E-453A-901A-6B294F421CB0}"/>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F3935493-110B-45F2-B2F4-95B275C93C68}"/>
            </a:ext>
          </a:extLst>
        </xdr:cNvPr>
        <xdr:cNvCxnSpPr/>
      </xdr:nvCxnSpPr>
      <xdr:spPr>
        <a:xfrm flipV="1">
          <a:off x="14703424" y="9664610"/>
          <a:ext cx="0" cy="1442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4385AF20-127E-4FC9-9433-1B2A274B9B91}"/>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1E3534C2-7348-4DC2-B707-8A41C008B5A6}"/>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F93839D0-1D9E-4E9D-9002-D4C5681633B8}"/>
            </a:ext>
          </a:extLst>
        </xdr:cNvPr>
        <xdr:cNvSpPr txBox="1"/>
      </xdr:nvSpPr>
      <xdr:spPr>
        <a:xfrm>
          <a:off x="14742160" y="9445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A206E961-98F3-40B3-AD26-9AD5DDCBF536}"/>
            </a:ext>
          </a:extLst>
        </xdr:cNvPr>
        <xdr:cNvCxnSpPr/>
      </xdr:nvCxnSpPr>
      <xdr:spPr>
        <a:xfrm>
          <a:off x="14611350" y="9664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74584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3388D1A6-191A-4373-AE49-FF567FCD12A5}"/>
            </a:ext>
          </a:extLst>
        </xdr:cNvPr>
        <xdr:cNvSpPr txBox="1"/>
      </xdr:nvSpPr>
      <xdr:spPr>
        <a:xfrm>
          <a:off x="14742160" y="10190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E81CA936-4F6D-4CE5-9333-7E0D78034D67}"/>
            </a:ext>
          </a:extLst>
        </xdr:cNvPr>
        <xdr:cNvSpPr/>
      </xdr:nvSpPr>
      <xdr:spPr>
        <a:xfrm>
          <a:off x="14649450" y="102078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B1B899D3-4D21-45B1-ACA8-73B600426D59}"/>
            </a:ext>
          </a:extLst>
        </xdr:cNvPr>
        <xdr:cNvSpPr/>
      </xdr:nvSpPr>
      <xdr:spPr>
        <a:xfrm>
          <a:off x="13887450" y="101888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5AA4AAFA-B639-4D8F-9E96-D66114EA0DBD}"/>
            </a:ext>
          </a:extLst>
        </xdr:cNvPr>
        <xdr:cNvSpPr/>
      </xdr:nvSpPr>
      <xdr:spPr>
        <a:xfrm>
          <a:off x="13089890" y="1015972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26AB09B2-BF26-4E76-A4F0-C34BDBA27E25}"/>
            </a:ext>
          </a:extLst>
        </xdr:cNvPr>
        <xdr:cNvSpPr/>
      </xdr:nvSpPr>
      <xdr:spPr>
        <a:xfrm>
          <a:off x="12303760" y="101338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2FBEEF60-CCBD-48D9-ACBD-881FBD217915}"/>
            </a:ext>
          </a:extLst>
        </xdr:cNvPr>
        <xdr:cNvSpPr/>
      </xdr:nvSpPr>
      <xdr:spPr>
        <a:xfrm>
          <a:off x="11487150" y="1010421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DDD65E5B-5CEF-46F3-AD5C-A816A56DE0F7}"/>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E64E7BC6-45B0-452A-B640-1781CDAE4ECE}"/>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BD7CE019-34F5-4350-875C-882968C928E2}"/>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59797803-FDE3-4305-AEBC-C456CCF80DE2}"/>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87E294FC-7BE1-4719-A59B-186FD9C3184E}"/>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153307</xdr:rowOff>
    </xdr:from>
    <xdr:to>
      <xdr:col>85</xdr:col>
      <xdr:colOff>177800</xdr:colOff>
      <xdr:row>59</xdr:row>
      <xdr:rowOff>83457</xdr:rowOff>
    </xdr:to>
    <xdr:sp macro="" textlink="">
      <xdr:nvSpPr>
        <xdr:cNvPr id="644" name="楕円 643">
          <a:extLst>
            <a:ext uri="{FF2B5EF4-FFF2-40B4-BE49-F238E27FC236}">
              <a16:creationId xmlns:a16="http://schemas.microsoft.com/office/drawing/2014/main" id="{F2ABF1A2-2D40-411D-A242-D3646D666A8C}"/>
            </a:ext>
          </a:extLst>
        </xdr:cNvPr>
        <xdr:cNvSpPr/>
      </xdr:nvSpPr>
      <xdr:spPr>
        <a:xfrm>
          <a:off x="14649450" y="1009740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4734</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33519397-5AB6-46AC-B436-93E05355B754}"/>
            </a:ext>
          </a:extLst>
        </xdr:cNvPr>
        <xdr:cNvSpPr txBox="1"/>
      </xdr:nvSpPr>
      <xdr:spPr>
        <a:xfrm>
          <a:off x="14742160" y="995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110853</xdr:rowOff>
    </xdr:from>
    <xdr:to>
      <xdr:col>81</xdr:col>
      <xdr:colOff>101600</xdr:colOff>
      <xdr:row>59</xdr:row>
      <xdr:rowOff>41003</xdr:rowOff>
    </xdr:to>
    <xdr:sp macro="" textlink="">
      <xdr:nvSpPr>
        <xdr:cNvPr id="646" name="楕円 645">
          <a:extLst>
            <a:ext uri="{FF2B5EF4-FFF2-40B4-BE49-F238E27FC236}">
              <a16:creationId xmlns:a16="http://schemas.microsoft.com/office/drawing/2014/main" id="{CC12398B-5970-4ABA-B4A0-F904F7BDBFD2}"/>
            </a:ext>
          </a:extLst>
        </xdr:cNvPr>
        <xdr:cNvSpPr/>
      </xdr:nvSpPr>
      <xdr:spPr>
        <a:xfrm>
          <a:off x="13887450" y="100549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161653</xdr:rowOff>
    </xdr:from>
    <xdr:to>
      <xdr:col>85</xdr:col>
      <xdr:colOff>127000</xdr:colOff>
      <xdr:row>59</xdr:row>
      <xdr:rowOff>32657</xdr:rowOff>
    </xdr:to>
    <xdr:cxnSp macro="">
      <xdr:nvCxnSpPr>
        <xdr:cNvPr id="647" name="直線コネクタ 646">
          <a:extLst>
            <a:ext uri="{FF2B5EF4-FFF2-40B4-BE49-F238E27FC236}">
              <a16:creationId xmlns:a16="http://schemas.microsoft.com/office/drawing/2014/main" id="{6C609334-C132-4732-9DE6-E79B2DEB2769}"/>
            </a:ext>
          </a:extLst>
        </xdr:cNvPr>
        <xdr:cNvCxnSpPr/>
      </xdr:nvCxnSpPr>
      <xdr:spPr>
        <a:xfrm>
          <a:off x="13942060" y="10107658"/>
          <a:ext cx="76200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68399</xdr:rowOff>
    </xdr:from>
    <xdr:to>
      <xdr:col>76</xdr:col>
      <xdr:colOff>165100</xdr:colOff>
      <xdr:row>58</xdr:row>
      <xdr:rowOff>169999</xdr:rowOff>
    </xdr:to>
    <xdr:sp macro="" textlink="">
      <xdr:nvSpPr>
        <xdr:cNvPr id="648" name="楕円 647">
          <a:extLst>
            <a:ext uri="{FF2B5EF4-FFF2-40B4-BE49-F238E27FC236}">
              <a16:creationId xmlns:a16="http://schemas.microsoft.com/office/drawing/2014/main" id="{9771F813-8E4E-4363-9010-49B69533B762}"/>
            </a:ext>
          </a:extLst>
        </xdr:cNvPr>
        <xdr:cNvSpPr/>
      </xdr:nvSpPr>
      <xdr:spPr>
        <a:xfrm>
          <a:off x="13089890" y="10010594"/>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119199</xdr:rowOff>
    </xdr:from>
    <xdr:to>
      <xdr:col>81</xdr:col>
      <xdr:colOff>50800</xdr:colOff>
      <xdr:row>58</xdr:row>
      <xdr:rowOff>161653</xdr:rowOff>
    </xdr:to>
    <xdr:cxnSp macro="">
      <xdr:nvCxnSpPr>
        <xdr:cNvPr id="649" name="直線コネクタ 648">
          <a:extLst>
            <a:ext uri="{FF2B5EF4-FFF2-40B4-BE49-F238E27FC236}">
              <a16:creationId xmlns:a16="http://schemas.microsoft.com/office/drawing/2014/main" id="{7EC5E8F4-F9B2-47C0-BCE3-5443408E9379}"/>
            </a:ext>
          </a:extLst>
        </xdr:cNvPr>
        <xdr:cNvCxnSpPr/>
      </xdr:nvCxnSpPr>
      <xdr:spPr>
        <a:xfrm>
          <a:off x="13144500" y="10065204"/>
          <a:ext cx="79756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25944</xdr:rowOff>
    </xdr:from>
    <xdr:to>
      <xdr:col>72</xdr:col>
      <xdr:colOff>38100</xdr:colOff>
      <xdr:row>58</xdr:row>
      <xdr:rowOff>127544</xdr:rowOff>
    </xdr:to>
    <xdr:sp macro="" textlink="">
      <xdr:nvSpPr>
        <xdr:cNvPr id="650" name="楕円 649">
          <a:extLst>
            <a:ext uri="{FF2B5EF4-FFF2-40B4-BE49-F238E27FC236}">
              <a16:creationId xmlns:a16="http://schemas.microsoft.com/office/drawing/2014/main" id="{F4F694EB-684A-4119-8C17-F494FFBCCCD5}"/>
            </a:ext>
          </a:extLst>
        </xdr:cNvPr>
        <xdr:cNvSpPr/>
      </xdr:nvSpPr>
      <xdr:spPr>
        <a:xfrm>
          <a:off x="12303760" y="9966234"/>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76744</xdr:rowOff>
    </xdr:from>
    <xdr:to>
      <xdr:col>76</xdr:col>
      <xdr:colOff>114300</xdr:colOff>
      <xdr:row>58</xdr:row>
      <xdr:rowOff>119199</xdr:rowOff>
    </xdr:to>
    <xdr:cxnSp macro="">
      <xdr:nvCxnSpPr>
        <xdr:cNvPr id="651" name="直線コネクタ 650">
          <a:extLst>
            <a:ext uri="{FF2B5EF4-FFF2-40B4-BE49-F238E27FC236}">
              <a16:creationId xmlns:a16="http://schemas.microsoft.com/office/drawing/2014/main" id="{0335CCF0-8647-458E-96FB-712DDE8852AA}"/>
            </a:ext>
          </a:extLst>
        </xdr:cNvPr>
        <xdr:cNvCxnSpPr/>
      </xdr:nvCxnSpPr>
      <xdr:spPr>
        <a:xfrm>
          <a:off x="12346940" y="10020844"/>
          <a:ext cx="797560" cy="4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76563</xdr:rowOff>
    </xdr:from>
    <xdr:to>
      <xdr:col>67</xdr:col>
      <xdr:colOff>101600</xdr:colOff>
      <xdr:row>59</xdr:row>
      <xdr:rowOff>6713</xdr:rowOff>
    </xdr:to>
    <xdr:sp macro="" textlink="">
      <xdr:nvSpPr>
        <xdr:cNvPr id="652" name="楕円 651">
          <a:extLst>
            <a:ext uri="{FF2B5EF4-FFF2-40B4-BE49-F238E27FC236}">
              <a16:creationId xmlns:a16="http://schemas.microsoft.com/office/drawing/2014/main" id="{6C611FAB-7010-448E-9D6A-96539FC83A16}"/>
            </a:ext>
          </a:extLst>
        </xdr:cNvPr>
        <xdr:cNvSpPr/>
      </xdr:nvSpPr>
      <xdr:spPr>
        <a:xfrm>
          <a:off x="11487150" y="1002066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76744</xdr:rowOff>
    </xdr:from>
    <xdr:to>
      <xdr:col>71</xdr:col>
      <xdr:colOff>177800</xdr:colOff>
      <xdr:row>58</xdr:row>
      <xdr:rowOff>127363</xdr:rowOff>
    </xdr:to>
    <xdr:cxnSp macro="">
      <xdr:nvCxnSpPr>
        <xdr:cNvPr id="653" name="直線コネクタ 652">
          <a:extLst>
            <a:ext uri="{FF2B5EF4-FFF2-40B4-BE49-F238E27FC236}">
              <a16:creationId xmlns:a16="http://schemas.microsoft.com/office/drawing/2014/main" id="{06C25A14-52EE-4D0B-9AFA-62A27A2DC791}"/>
            </a:ext>
          </a:extLst>
        </xdr:cNvPr>
        <xdr:cNvCxnSpPr/>
      </xdr:nvCxnSpPr>
      <xdr:spPr>
        <a:xfrm flipV="1">
          <a:off x="11541760" y="10020844"/>
          <a:ext cx="80518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166024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FF10F454-B297-4BA1-A585-9C03C96C23E2}"/>
            </a:ext>
          </a:extLst>
        </xdr:cNvPr>
        <xdr:cNvSpPr txBox="1"/>
      </xdr:nvSpPr>
      <xdr:spPr>
        <a:xfrm>
          <a:off x="13738234" y="10285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135000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D3F4930E-44A6-4EA4-97BC-555E134E923B}"/>
            </a:ext>
          </a:extLst>
        </xdr:cNvPr>
        <xdr:cNvSpPr txBox="1"/>
      </xdr:nvSpPr>
      <xdr:spPr>
        <a:xfrm>
          <a:off x="12957184" y="10246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107242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DE08C0C5-DD0B-47A8-91D6-FFEE645ED880}"/>
            </a:ext>
          </a:extLst>
        </xdr:cNvPr>
        <xdr:cNvSpPr txBox="1"/>
      </xdr:nvSpPr>
      <xdr:spPr>
        <a:xfrm>
          <a:off x="12171054" y="1022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79483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E734DCE1-0FDD-41E9-9505-BF71BB52C131}"/>
            </a:ext>
          </a:extLst>
        </xdr:cNvPr>
        <xdr:cNvSpPr txBox="1"/>
      </xdr:nvSpPr>
      <xdr:spPr>
        <a:xfrm>
          <a:off x="11354444" y="1019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57530</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653DAF86-7A59-4A23-A6EE-BCC15960E1B7}"/>
            </a:ext>
          </a:extLst>
        </xdr:cNvPr>
        <xdr:cNvSpPr txBox="1"/>
      </xdr:nvSpPr>
      <xdr:spPr>
        <a:xfrm>
          <a:off x="13738234" y="982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15076</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A957392A-925B-4436-98CD-5F3E87C200A4}"/>
            </a:ext>
          </a:extLst>
        </xdr:cNvPr>
        <xdr:cNvSpPr txBox="1"/>
      </xdr:nvSpPr>
      <xdr:spPr>
        <a:xfrm>
          <a:off x="12957184" y="979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144071</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C2BB29AB-E8BE-4247-B40F-EEB095F52910}"/>
            </a:ext>
          </a:extLst>
        </xdr:cNvPr>
        <xdr:cNvSpPr txBox="1"/>
      </xdr:nvSpPr>
      <xdr:spPr>
        <a:xfrm>
          <a:off x="12171054" y="9743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23240</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5BB3BEA0-04C6-4401-B2A2-FB86C0DC1348}"/>
            </a:ext>
          </a:extLst>
        </xdr:cNvPr>
        <xdr:cNvSpPr txBox="1"/>
      </xdr:nvSpPr>
      <xdr:spPr>
        <a:xfrm>
          <a:off x="11354444" y="9792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ABEE90B2-73B3-48E0-987D-0AD175F34825}"/>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66E6CC75-CA91-49D5-A80C-07D70A711D85}"/>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1A0F49F4-8BE1-4E37-A5E2-0A60726F3D58}"/>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223E771-1DBE-48F8-BB17-49FA09B28B96}"/>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FAEFBEBB-9BEF-4300-8075-E6FEFB63CF48}"/>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E86876DA-27BF-47BA-88FC-9C319A28966D}"/>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447AF3DE-E6E9-4F18-8F57-9D3DBD56E77E}"/>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9408510D-1321-495A-8F12-5F5378147B9D}"/>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AF67D980-4943-4D21-BB5C-2ECC5C687B85}"/>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0AC891E7-9240-48D7-98FC-28FB033D194F}"/>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C441424B-5A2B-4CAE-98C8-8A6F28ED460E}"/>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904CC094-7429-454A-A164-516DFFD9F11D}"/>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58AFA70D-E360-45E5-94B0-8C86D5F1ECC4}"/>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1287AE12-F256-4094-80E9-FF30912DD98F}"/>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ABE84C1D-83CA-4D69-8F3B-2A09E0E63026}"/>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DEB107BE-C225-4884-A58E-2B82E1DABDEF}"/>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88498496-32F7-4B5C-B20B-A1BE002DCE8B}"/>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F84CB290-1054-4F91-BDB5-F7F2708B7E5D}"/>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3C690A3E-3911-41F9-ABBF-48E8C28D3882}"/>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AEFB5C2E-9714-4463-A66E-71B587DB72F6}"/>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12652DF4-AC81-4AED-9EA1-2E5E9012DE20}"/>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83D60480-DB33-4875-9F3C-95C383721AEF}"/>
            </a:ext>
          </a:extLst>
        </xdr:cNvPr>
        <xdr:cNvCxnSpPr/>
      </xdr:nvCxnSpPr>
      <xdr:spPr>
        <a:xfrm flipV="1">
          <a:off x="19947254" y="9552813"/>
          <a:ext cx="0" cy="140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781469C6-A9F1-4174-A72C-6BF08BA37B07}"/>
            </a:ext>
          </a:extLst>
        </xdr:cNvPr>
        <xdr:cNvSpPr txBox="1"/>
      </xdr:nvSpPr>
      <xdr:spPr>
        <a:xfrm>
          <a:off x="19985990" y="1096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FE8F7EA5-3DEB-4D32-BF76-04B00976895C}"/>
            </a:ext>
          </a:extLst>
        </xdr:cNvPr>
        <xdr:cNvCxnSpPr/>
      </xdr:nvCxnSpPr>
      <xdr:spPr>
        <a:xfrm>
          <a:off x="19885660" y="109545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D3528606-C9DB-47BE-8489-CF35AB9FBE37}"/>
            </a:ext>
          </a:extLst>
        </xdr:cNvPr>
        <xdr:cNvSpPr txBox="1"/>
      </xdr:nvSpPr>
      <xdr:spPr>
        <a:xfrm>
          <a:off x="19985990" y="9324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90E1FD34-7C6F-41C7-B428-A28B5DB2F6A6}"/>
            </a:ext>
          </a:extLst>
        </xdr:cNvPr>
        <xdr:cNvCxnSpPr/>
      </xdr:nvCxnSpPr>
      <xdr:spPr>
        <a:xfrm>
          <a:off x="19885660" y="9552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FD228E35-B31F-4065-AB4E-95A70E85EACE}"/>
            </a:ext>
          </a:extLst>
        </xdr:cNvPr>
        <xdr:cNvSpPr txBox="1"/>
      </xdr:nvSpPr>
      <xdr:spPr>
        <a:xfrm>
          <a:off x="1998599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9AFB36AF-ACDE-4CAC-8488-F41466E8BC92}"/>
            </a:ext>
          </a:extLst>
        </xdr:cNvPr>
        <xdr:cNvSpPr/>
      </xdr:nvSpPr>
      <xdr:spPr>
        <a:xfrm>
          <a:off x="19904710" y="107657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7E293539-70AD-41CF-9CB4-274F831306C9}"/>
            </a:ext>
          </a:extLst>
        </xdr:cNvPr>
        <xdr:cNvSpPr/>
      </xdr:nvSpPr>
      <xdr:spPr>
        <a:xfrm>
          <a:off x="191617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FB0DECA1-35FE-4F22-8318-B73D567D7EDD}"/>
            </a:ext>
          </a:extLst>
        </xdr:cNvPr>
        <xdr:cNvSpPr/>
      </xdr:nvSpPr>
      <xdr:spPr>
        <a:xfrm>
          <a:off x="18345150" y="107612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AA602381-54D2-4481-847A-2AF1FD13D551}"/>
            </a:ext>
          </a:extLst>
        </xdr:cNvPr>
        <xdr:cNvSpPr/>
      </xdr:nvSpPr>
      <xdr:spPr>
        <a:xfrm>
          <a:off x="17547590" y="1076121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2C316607-AD57-4EA9-B693-8421DF4FA36B}"/>
            </a:ext>
          </a:extLst>
        </xdr:cNvPr>
        <xdr:cNvSpPr/>
      </xdr:nvSpPr>
      <xdr:spPr>
        <a:xfrm>
          <a:off x="167614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B39705CD-65DC-49DA-B0CF-F70402FDB2F0}"/>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1FA1D890-1F0F-4D8B-985C-2461905A4646}"/>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34C33902-EE68-40BF-9DFB-17607127F3B0}"/>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3C84D3B3-097D-410D-8618-6FC3C55C097C}"/>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4E511F37-65AF-4274-88C3-3757D2A3D9E1}"/>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xdr:rowOff>
    </xdr:from>
    <xdr:to>
      <xdr:col>116</xdr:col>
      <xdr:colOff>114300</xdr:colOff>
      <xdr:row>63</xdr:row>
      <xdr:rowOff>107950</xdr:rowOff>
    </xdr:to>
    <xdr:sp macro="" textlink="">
      <xdr:nvSpPr>
        <xdr:cNvPr id="699" name="楕円 698">
          <a:extLst>
            <a:ext uri="{FF2B5EF4-FFF2-40B4-BE49-F238E27FC236}">
              <a16:creationId xmlns:a16="http://schemas.microsoft.com/office/drawing/2014/main" id="{E9677C62-06E7-45B6-9855-D1FE32B52E5C}"/>
            </a:ext>
          </a:extLst>
        </xdr:cNvPr>
        <xdr:cNvSpPr/>
      </xdr:nvSpPr>
      <xdr:spPr>
        <a:xfrm>
          <a:off x="19904710" y="108096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EFE5386E-99CE-4C62-8B22-A3E211DB08DD}"/>
            </a:ext>
          </a:extLst>
        </xdr:cNvPr>
        <xdr:cNvSpPr txBox="1"/>
      </xdr:nvSpPr>
      <xdr:spPr>
        <a:xfrm>
          <a:off x="1998599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xdr:rowOff>
    </xdr:from>
    <xdr:to>
      <xdr:col>112</xdr:col>
      <xdr:colOff>38100</xdr:colOff>
      <xdr:row>63</xdr:row>
      <xdr:rowOff>107950</xdr:rowOff>
    </xdr:to>
    <xdr:sp macro="" textlink="">
      <xdr:nvSpPr>
        <xdr:cNvPr id="701" name="楕円 700">
          <a:extLst>
            <a:ext uri="{FF2B5EF4-FFF2-40B4-BE49-F238E27FC236}">
              <a16:creationId xmlns:a16="http://schemas.microsoft.com/office/drawing/2014/main" id="{AD3B15C3-33EE-4E72-85A9-751FA3552C16}"/>
            </a:ext>
          </a:extLst>
        </xdr:cNvPr>
        <xdr:cNvSpPr/>
      </xdr:nvSpPr>
      <xdr:spPr>
        <a:xfrm>
          <a:off x="19161760" y="10809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57150</xdr:rowOff>
    </xdr:from>
    <xdr:to>
      <xdr:col>116</xdr:col>
      <xdr:colOff>63500</xdr:colOff>
      <xdr:row>63</xdr:row>
      <xdr:rowOff>57150</xdr:rowOff>
    </xdr:to>
    <xdr:cxnSp macro="">
      <xdr:nvCxnSpPr>
        <xdr:cNvPr id="702" name="直線コネクタ 701">
          <a:extLst>
            <a:ext uri="{FF2B5EF4-FFF2-40B4-BE49-F238E27FC236}">
              <a16:creationId xmlns:a16="http://schemas.microsoft.com/office/drawing/2014/main" id="{4124B228-559D-4B99-8BB0-FAE67C34AFE8}"/>
            </a:ext>
          </a:extLst>
        </xdr:cNvPr>
        <xdr:cNvCxnSpPr/>
      </xdr:nvCxnSpPr>
      <xdr:spPr>
        <a:xfrm>
          <a:off x="19204940" y="108546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xdr:rowOff>
    </xdr:from>
    <xdr:to>
      <xdr:col>107</xdr:col>
      <xdr:colOff>101600</xdr:colOff>
      <xdr:row>63</xdr:row>
      <xdr:rowOff>107950</xdr:rowOff>
    </xdr:to>
    <xdr:sp macro="" textlink="">
      <xdr:nvSpPr>
        <xdr:cNvPr id="703" name="楕円 702">
          <a:extLst>
            <a:ext uri="{FF2B5EF4-FFF2-40B4-BE49-F238E27FC236}">
              <a16:creationId xmlns:a16="http://schemas.microsoft.com/office/drawing/2014/main" id="{2281812A-BB1B-48AC-AF3E-101AE41BD4A6}"/>
            </a:ext>
          </a:extLst>
        </xdr:cNvPr>
        <xdr:cNvSpPr/>
      </xdr:nvSpPr>
      <xdr:spPr>
        <a:xfrm>
          <a:off x="18345150" y="108096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57150</xdr:rowOff>
    </xdr:from>
    <xdr:to>
      <xdr:col>111</xdr:col>
      <xdr:colOff>177800</xdr:colOff>
      <xdr:row>63</xdr:row>
      <xdr:rowOff>57150</xdr:rowOff>
    </xdr:to>
    <xdr:cxnSp macro="">
      <xdr:nvCxnSpPr>
        <xdr:cNvPr id="704" name="直線コネクタ 703">
          <a:extLst>
            <a:ext uri="{FF2B5EF4-FFF2-40B4-BE49-F238E27FC236}">
              <a16:creationId xmlns:a16="http://schemas.microsoft.com/office/drawing/2014/main" id="{658B858A-58EA-46F9-9DE6-095712AA36AA}"/>
            </a:ext>
          </a:extLst>
        </xdr:cNvPr>
        <xdr:cNvCxnSpPr/>
      </xdr:nvCxnSpPr>
      <xdr:spPr>
        <a:xfrm>
          <a:off x="18399760" y="108546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705" name="楕円 704">
          <a:extLst>
            <a:ext uri="{FF2B5EF4-FFF2-40B4-BE49-F238E27FC236}">
              <a16:creationId xmlns:a16="http://schemas.microsoft.com/office/drawing/2014/main" id="{F0D508FA-CBB2-46CC-A65F-16463DA282E9}"/>
            </a:ext>
          </a:extLst>
        </xdr:cNvPr>
        <xdr:cNvSpPr/>
      </xdr:nvSpPr>
      <xdr:spPr>
        <a:xfrm>
          <a:off x="17547590" y="1080960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57150</xdr:rowOff>
    </xdr:from>
    <xdr:to>
      <xdr:col>107</xdr:col>
      <xdr:colOff>50800</xdr:colOff>
      <xdr:row>63</xdr:row>
      <xdr:rowOff>57150</xdr:rowOff>
    </xdr:to>
    <xdr:cxnSp macro="">
      <xdr:nvCxnSpPr>
        <xdr:cNvPr id="706" name="直線コネクタ 705">
          <a:extLst>
            <a:ext uri="{FF2B5EF4-FFF2-40B4-BE49-F238E27FC236}">
              <a16:creationId xmlns:a16="http://schemas.microsoft.com/office/drawing/2014/main" id="{40E95CDC-9D9E-435A-AB0C-72A1F9068CD6}"/>
            </a:ext>
          </a:extLst>
        </xdr:cNvPr>
        <xdr:cNvCxnSpPr/>
      </xdr:nvCxnSpPr>
      <xdr:spPr>
        <a:xfrm>
          <a:off x="17602200" y="10854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xdr:rowOff>
    </xdr:from>
    <xdr:to>
      <xdr:col>98</xdr:col>
      <xdr:colOff>38100</xdr:colOff>
      <xdr:row>63</xdr:row>
      <xdr:rowOff>107950</xdr:rowOff>
    </xdr:to>
    <xdr:sp macro="" textlink="">
      <xdr:nvSpPr>
        <xdr:cNvPr id="707" name="楕円 706">
          <a:extLst>
            <a:ext uri="{FF2B5EF4-FFF2-40B4-BE49-F238E27FC236}">
              <a16:creationId xmlns:a16="http://schemas.microsoft.com/office/drawing/2014/main" id="{249DE727-572A-4A1A-8B33-9EDBFFB9CEC3}"/>
            </a:ext>
          </a:extLst>
        </xdr:cNvPr>
        <xdr:cNvSpPr/>
      </xdr:nvSpPr>
      <xdr:spPr>
        <a:xfrm>
          <a:off x="16761460" y="10809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57150</xdr:rowOff>
    </xdr:from>
    <xdr:to>
      <xdr:col>102</xdr:col>
      <xdr:colOff>114300</xdr:colOff>
      <xdr:row>63</xdr:row>
      <xdr:rowOff>57150</xdr:rowOff>
    </xdr:to>
    <xdr:cxnSp macro="">
      <xdr:nvCxnSpPr>
        <xdr:cNvPr id="708" name="直線コネクタ 707">
          <a:extLst>
            <a:ext uri="{FF2B5EF4-FFF2-40B4-BE49-F238E27FC236}">
              <a16:creationId xmlns:a16="http://schemas.microsoft.com/office/drawing/2014/main" id="{C9D055FA-CBBD-4447-ADBC-1D59395BC543}"/>
            </a:ext>
          </a:extLst>
        </xdr:cNvPr>
        <xdr:cNvCxnSpPr/>
      </xdr:nvCxnSpPr>
      <xdr:spPr>
        <a:xfrm>
          <a:off x="16804640" y="10854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BDD3D048-F891-42FF-9222-404205919664}"/>
            </a:ext>
          </a:extLst>
        </xdr:cNvPr>
        <xdr:cNvSpPr txBox="1"/>
      </xdr:nvSpPr>
      <xdr:spPr>
        <a:xfrm>
          <a:off x="18982132"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F3427A0E-BF0D-4604-B8D0-5645C1731B26}"/>
            </a:ext>
          </a:extLst>
        </xdr:cNvPr>
        <xdr:cNvSpPr txBox="1"/>
      </xdr:nvSpPr>
      <xdr:spPr>
        <a:xfrm>
          <a:off x="18182032"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CFE8C2A8-71DD-41BA-9B02-68A4E2BF19AE}"/>
            </a:ext>
          </a:extLst>
        </xdr:cNvPr>
        <xdr:cNvSpPr txBox="1"/>
      </xdr:nvSpPr>
      <xdr:spPr>
        <a:xfrm>
          <a:off x="17384472"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759DB53C-93C3-4604-B304-9EAD32C9950F}"/>
            </a:ext>
          </a:extLst>
        </xdr:cNvPr>
        <xdr:cNvSpPr txBox="1"/>
      </xdr:nvSpPr>
      <xdr:spPr>
        <a:xfrm>
          <a:off x="1658881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99077</xdr:rowOff>
    </xdr:from>
    <xdr:ext cx="469744" cy="259045"/>
    <xdr:sp macro="" textlink="">
      <xdr:nvSpPr>
        <xdr:cNvPr id="713" name="n_1mainValue【保健センター・保健所】&#10;一人当たり面積">
          <a:extLst>
            <a:ext uri="{FF2B5EF4-FFF2-40B4-BE49-F238E27FC236}">
              <a16:creationId xmlns:a16="http://schemas.microsoft.com/office/drawing/2014/main" id="{EEAB788A-FCDB-4B89-B3E0-CCCC368B841E}"/>
            </a:ext>
          </a:extLst>
        </xdr:cNvPr>
        <xdr:cNvSpPr txBox="1"/>
      </xdr:nvSpPr>
      <xdr:spPr>
        <a:xfrm>
          <a:off x="18982132"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714" name="n_2mainValue【保健センター・保健所】&#10;一人当たり面積">
          <a:extLst>
            <a:ext uri="{FF2B5EF4-FFF2-40B4-BE49-F238E27FC236}">
              <a16:creationId xmlns:a16="http://schemas.microsoft.com/office/drawing/2014/main" id="{B2244077-41C1-4739-A620-08FC3BC35433}"/>
            </a:ext>
          </a:extLst>
        </xdr:cNvPr>
        <xdr:cNvSpPr txBox="1"/>
      </xdr:nvSpPr>
      <xdr:spPr>
        <a:xfrm>
          <a:off x="18182032"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99077</xdr:rowOff>
    </xdr:from>
    <xdr:ext cx="469744" cy="259045"/>
    <xdr:sp macro="" textlink="">
      <xdr:nvSpPr>
        <xdr:cNvPr id="715" name="n_3mainValue【保健センター・保健所】&#10;一人当たり面積">
          <a:extLst>
            <a:ext uri="{FF2B5EF4-FFF2-40B4-BE49-F238E27FC236}">
              <a16:creationId xmlns:a16="http://schemas.microsoft.com/office/drawing/2014/main" id="{31E8B17A-B901-4420-8332-EEB373C33311}"/>
            </a:ext>
          </a:extLst>
        </xdr:cNvPr>
        <xdr:cNvSpPr txBox="1"/>
      </xdr:nvSpPr>
      <xdr:spPr>
        <a:xfrm>
          <a:off x="17384472"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99077</xdr:rowOff>
    </xdr:from>
    <xdr:ext cx="469744" cy="259045"/>
    <xdr:sp macro="" textlink="">
      <xdr:nvSpPr>
        <xdr:cNvPr id="716" name="n_4mainValue【保健センター・保健所】&#10;一人当たり面積">
          <a:extLst>
            <a:ext uri="{FF2B5EF4-FFF2-40B4-BE49-F238E27FC236}">
              <a16:creationId xmlns:a16="http://schemas.microsoft.com/office/drawing/2014/main" id="{1622E194-A39E-45E7-B050-A130A70521A8}"/>
            </a:ext>
          </a:extLst>
        </xdr:cNvPr>
        <xdr:cNvSpPr txBox="1"/>
      </xdr:nvSpPr>
      <xdr:spPr>
        <a:xfrm>
          <a:off x="16588817"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3670DDDB-C1CD-4723-ABE9-EA74274E52BC}"/>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749DCBFB-1F42-446A-87B7-B3D395642BD8}"/>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0B7FF803-4DEB-43FC-B844-12976C009A71}"/>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500B9912-736C-45C6-9B21-8838339D6E8A}"/>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6A87DE56-7578-490B-A101-629229AA66A8}"/>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1C91A246-1DC8-475E-9B1D-1E6232097336}"/>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94FF35B2-37BF-4287-A7B1-A3B40026C771}"/>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EB5125B6-90CD-45CA-9651-C480AA291A1F}"/>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5E3A9AC4-442C-4823-BAD9-082DD1D9D994}"/>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29C412C4-9182-4D81-945E-8D0FF04CD6B4}"/>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B72DDE22-6C6A-41E6-A42E-1BA2FDA961E8}"/>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3FD418CE-32C9-444E-8EC5-00042A11612D}"/>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6ED02E50-62D8-4DDD-9B73-1278C6A91499}"/>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983DDF22-8D63-49F1-88F8-CF58302E0AD1}"/>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4C68FF1E-BE3E-45D3-AB9F-463584E4D3B6}"/>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556F91D5-19F9-42DF-8474-E89FCFD374CE}"/>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1E7DB7F7-9501-44C5-812D-A25C7090CDBF}"/>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D1E0F81F-6B9F-4842-B049-8445D6183428}"/>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253C38F6-2FEB-4F3F-A811-EAE050B6C90E}"/>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998D3231-9704-4B46-BFEE-B3CFE62227D0}"/>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0E46534D-6B31-4386-8691-3CE15A227EE5}"/>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FDCE4B6D-CC2A-4B96-BC38-90D84DB36AFB}"/>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C18E4E8E-CABD-435C-8268-2ECF50E9DC50}"/>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E4DC5A70-6569-4875-992A-C801A37B0E0F}"/>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68B14319-ED1A-43EF-8989-41D4A451ECC6}"/>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6D6BED9E-3F02-43B9-B967-E6C7833DFA1D}"/>
            </a:ext>
          </a:extLst>
        </xdr:cNvPr>
        <xdr:cNvCxnSpPr/>
      </xdr:nvCxnSpPr>
      <xdr:spPr>
        <a:xfrm flipV="1">
          <a:off x="14703424" y="1350481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32232440-BFFC-48AD-AA07-202AAEF036DD}"/>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A178BFE3-A717-47CD-B2C4-A1585227639D}"/>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874B8D08-6B87-41F0-A2BA-FDC4A0C5FDED}"/>
            </a:ext>
          </a:extLst>
        </xdr:cNvPr>
        <xdr:cNvSpPr txBox="1"/>
      </xdr:nvSpPr>
      <xdr:spPr>
        <a:xfrm>
          <a:off x="1474216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CEE864B1-B006-4416-8C31-5923C0266837}"/>
            </a:ext>
          </a:extLst>
        </xdr:cNvPr>
        <xdr:cNvCxnSpPr/>
      </xdr:nvCxnSpPr>
      <xdr:spPr>
        <a:xfrm>
          <a:off x="14611350" y="13504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111414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9C06C862-4E3A-4840-9682-7564C7BEB1E2}"/>
            </a:ext>
          </a:extLst>
        </xdr:cNvPr>
        <xdr:cNvSpPr txBox="1"/>
      </xdr:nvSpPr>
      <xdr:spPr>
        <a:xfrm>
          <a:off x="14742160" y="14170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91D36C48-C7C1-451D-B2D2-5EF65C2E501D}"/>
            </a:ext>
          </a:extLst>
        </xdr:cNvPr>
        <xdr:cNvSpPr/>
      </xdr:nvSpPr>
      <xdr:spPr>
        <a:xfrm>
          <a:off x="14649450" y="143226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7B409A54-6FA7-4C10-AF1A-CB61EF1BDDC4}"/>
            </a:ext>
          </a:extLst>
        </xdr:cNvPr>
        <xdr:cNvSpPr/>
      </xdr:nvSpPr>
      <xdr:spPr>
        <a:xfrm>
          <a:off x="13887450" y="143006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C4A6A7D3-32C3-475E-813E-9B32B70AD61F}"/>
            </a:ext>
          </a:extLst>
        </xdr:cNvPr>
        <xdr:cNvSpPr/>
      </xdr:nvSpPr>
      <xdr:spPr>
        <a:xfrm>
          <a:off x="13089890" y="1428840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287FACA8-5B76-4D41-A634-28AC34C6B583}"/>
            </a:ext>
          </a:extLst>
        </xdr:cNvPr>
        <xdr:cNvSpPr/>
      </xdr:nvSpPr>
      <xdr:spPr>
        <a:xfrm>
          <a:off x="12303760" y="1432759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9E67443C-F7A6-49C7-8A87-B1BE06B58914}"/>
            </a:ext>
          </a:extLst>
        </xdr:cNvPr>
        <xdr:cNvSpPr/>
      </xdr:nvSpPr>
      <xdr:spPr>
        <a:xfrm>
          <a:off x="11487150" y="143158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A0F4FABF-3947-4940-A85A-4F360AE1D7B0}"/>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720926FE-F6A9-4D6E-82A9-4EF42FD67CF7}"/>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AC9CEC6A-295D-4FF0-B082-CC5D92027C6C}"/>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C1DF10DB-70CE-4B1B-9669-5650FFE66AB7}"/>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4B2F4901-8952-42AB-917D-3FF81E3B96C1}"/>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103232</xdr:rowOff>
    </xdr:from>
    <xdr:to>
      <xdr:col>85</xdr:col>
      <xdr:colOff>177800</xdr:colOff>
      <xdr:row>86</xdr:row>
      <xdr:rowOff>33382</xdr:rowOff>
    </xdr:to>
    <xdr:sp macro="" textlink="">
      <xdr:nvSpPr>
        <xdr:cNvPr id="758" name="楕円 757">
          <a:extLst>
            <a:ext uri="{FF2B5EF4-FFF2-40B4-BE49-F238E27FC236}">
              <a16:creationId xmlns:a16="http://schemas.microsoft.com/office/drawing/2014/main" id="{787E1B28-BF56-4F77-BB8C-955C1EE82EF8}"/>
            </a:ext>
          </a:extLst>
        </xdr:cNvPr>
        <xdr:cNvSpPr/>
      </xdr:nvSpPr>
      <xdr:spPr>
        <a:xfrm>
          <a:off x="14649450" y="1467457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81659</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A7CA90EC-940E-49AD-8389-C7E25BABDAEA}"/>
            </a:ext>
          </a:extLst>
        </xdr:cNvPr>
        <xdr:cNvSpPr txBox="1"/>
      </xdr:nvSpPr>
      <xdr:spPr>
        <a:xfrm>
          <a:off x="14742160" y="14656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95069</xdr:rowOff>
    </xdr:from>
    <xdr:to>
      <xdr:col>81</xdr:col>
      <xdr:colOff>101600</xdr:colOff>
      <xdr:row>86</xdr:row>
      <xdr:rowOff>25219</xdr:rowOff>
    </xdr:to>
    <xdr:sp macro="" textlink="">
      <xdr:nvSpPr>
        <xdr:cNvPr id="760" name="楕円 759">
          <a:extLst>
            <a:ext uri="{FF2B5EF4-FFF2-40B4-BE49-F238E27FC236}">
              <a16:creationId xmlns:a16="http://schemas.microsoft.com/office/drawing/2014/main" id="{867B8D32-96FF-4C9E-9CCD-9DE25F2E85C3}"/>
            </a:ext>
          </a:extLst>
        </xdr:cNvPr>
        <xdr:cNvSpPr/>
      </xdr:nvSpPr>
      <xdr:spPr>
        <a:xfrm>
          <a:off x="13887450" y="1467212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145869</xdr:rowOff>
    </xdr:from>
    <xdr:to>
      <xdr:col>85</xdr:col>
      <xdr:colOff>127000</xdr:colOff>
      <xdr:row>85</xdr:row>
      <xdr:rowOff>154032</xdr:rowOff>
    </xdr:to>
    <xdr:cxnSp macro="">
      <xdr:nvCxnSpPr>
        <xdr:cNvPr id="761" name="直線コネクタ 760">
          <a:extLst>
            <a:ext uri="{FF2B5EF4-FFF2-40B4-BE49-F238E27FC236}">
              <a16:creationId xmlns:a16="http://schemas.microsoft.com/office/drawing/2014/main" id="{0A0ED216-EDB6-4BEC-B070-4AEF2BD87EAD}"/>
            </a:ext>
          </a:extLst>
        </xdr:cNvPr>
        <xdr:cNvCxnSpPr/>
      </xdr:nvCxnSpPr>
      <xdr:spPr>
        <a:xfrm>
          <a:off x="13942060" y="14717214"/>
          <a:ext cx="762000" cy="10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106499</xdr:rowOff>
    </xdr:from>
    <xdr:to>
      <xdr:col>76</xdr:col>
      <xdr:colOff>165100</xdr:colOff>
      <xdr:row>86</xdr:row>
      <xdr:rowOff>36649</xdr:rowOff>
    </xdr:to>
    <xdr:sp macro="" textlink="">
      <xdr:nvSpPr>
        <xdr:cNvPr id="762" name="楕円 761">
          <a:extLst>
            <a:ext uri="{FF2B5EF4-FFF2-40B4-BE49-F238E27FC236}">
              <a16:creationId xmlns:a16="http://schemas.microsoft.com/office/drawing/2014/main" id="{1153CA54-65D4-409B-9DC4-7DAE128879BA}"/>
            </a:ext>
          </a:extLst>
        </xdr:cNvPr>
        <xdr:cNvSpPr/>
      </xdr:nvSpPr>
      <xdr:spPr>
        <a:xfrm>
          <a:off x="13089890" y="1467784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145869</xdr:rowOff>
    </xdr:from>
    <xdr:to>
      <xdr:col>81</xdr:col>
      <xdr:colOff>50800</xdr:colOff>
      <xdr:row>85</xdr:row>
      <xdr:rowOff>157299</xdr:rowOff>
    </xdr:to>
    <xdr:cxnSp macro="">
      <xdr:nvCxnSpPr>
        <xdr:cNvPr id="763" name="直線コネクタ 762">
          <a:extLst>
            <a:ext uri="{FF2B5EF4-FFF2-40B4-BE49-F238E27FC236}">
              <a16:creationId xmlns:a16="http://schemas.microsoft.com/office/drawing/2014/main" id="{7707051E-BB9C-4315-B2F6-1C166F7D7C6F}"/>
            </a:ext>
          </a:extLst>
        </xdr:cNvPr>
        <xdr:cNvCxnSpPr/>
      </xdr:nvCxnSpPr>
      <xdr:spPr>
        <a:xfrm flipV="1">
          <a:off x="13144500" y="14717214"/>
          <a:ext cx="7975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98334</xdr:rowOff>
    </xdr:from>
    <xdr:to>
      <xdr:col>72</xdr:col>
      <xdr:colOff>38100</xdr:colOff>
      <xdr:row>86</xdr:row>
      <xdr:rowOff>28484</xdr:rowOff>
    </xdr:to>
    <xdr:sp macro="" textlink="">
      <xdr:nvSpPr>
        <xdr:cNvPr id="764" name="楕円 763">
          <a:extLst>
            <a:ext uri="{FF2B5EF4-FFF2-40B4-BE49-F238E27FC236}">
              <a16:creationId xmlns:a16="http://schemas.microsoft.com/office/drawing/2014/main" id="{D4D01635-2531-476B-A50A-B9C2E9CD6767}"/>
            </a:ext>
          </a:extLst>
        </xdr:cNvPr>
        <xdr:cNvSpPr/>
      </xdr:nvSpPr>
      <xdr:spPr>
        <a:xfrm>
          <a:off x="12303760" y="1466777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149134</xdr:rowOff>
    </xdr:from>
    <xdr:to>
      <xdr:col>76</xdr:col>
      <xdr:colOff>114300</xdr:colOff>
      <xdr:row>85</xdr:row>
      <xdr:rowOff>157299</xdr:rowOff>
    </xdr:to>
    <xdr:cxnSp macro="">
      <xdr:nvCxnSpPr>
        <xdr:cNvPr id="765" name="直線コネクタ 764">
          <a:extLst>
            <a:ext uri="{FF2B5EF4-FFF2-40B4-BE49-F238E27FC236}">
              <a16:creationId xmlns:a16="http://schemas.microsoft.com/office/drawing/2014/main" id="{7BE0E0CB-CD6E-4E76-8DE3-63E377369F64}"/>
            </a:ext>
          </a:extLst>
        </xdr:cNvPr>
        <xdr:cNvCxnSpPr/>
      </xdr:nvCxnSpPr>
      <xdr:spPr>
        <a:xfrm>
          <a:off x="12346940" y="14722384"/>
          <a:ext cx="797560" cy="1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99968</xdr:rowOff>
    </xdr:from>
    <xdr:to>
      <xdr:col>67</xdr:col>
      <xdr:colOff>101600</xdr:colOff>
      <xdr:row>86</xdr:row>
      <xdr:rowOff>30118</xdr:rowOff>
    </xdr:to>
    <xdr:sp macro="" textlink="">
      <xdr:nvSpPr>
        <xdr:cNvPr id="766" name="楕円 765">
          <a:extLst>
            <a:ext uri="{FF2B5EF4-FFF2-40B4-BE49-F238E27FC236}">
              <a16:creationId xmlns:a16="http://schemas.microsoft.com/office/drawing/2014/main" id="{98C77937-2A3E-4E46-97D3-5CE91C8F5497}"/>
            </a:ext>
          </a:extLst>
        </xdr:cNvPr>
        <xdr:cNvSpPr/>
      </xdr:nvSpPr>
      <xdr:spPr>
        <a:xfrm>
          <a:off x="11487150" y="1466940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149134</xdr:rowOff>
    </xdr:from>
    <xdr:to>
      <xdr:col>71</xdr:col>
      <xdr:colOff>177800</xdr:colOff>
      <xdr:row>85</xdr:row>
      <xdr:rowOff>150768</xdr:rowOff>
    </xdr:to>
    <xdr:cxnSp macro="">
      <xdr:nvCxnSpPr>
        <xdr:cNvPr id="767" name="直線コネクタ 766">
          <a:extLst>
            <a:ext uri="{FF2B5EF4-FFF2-40B4-BE49-F238E27FC236}">
              <a16:creationId xmlns:a16="http://schemas.microsoft.com/office/drawing/2014/main" id="{4195B851-1630-4EBD-AF84-26AC7B4D9FD9}"/>
            </a:ext>
          </a:extLst>
        </xdr:cNvPr>
        <xdr:cNvCxnSpPr/>
      </xdr:nvCxnSpPr>
      <xdr:spPr>
        <a:xfrm flipV="1">
          <a:off x="11541760" y="14722384"/>
          <a:ext cx="80518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18885</xdr:rowOff>
    </xdr:from>
    <xdr:ext cx="405111" cy="259045"/>
    <xdr:sp macro="" textlink="">
      <xdr:nvSpPr>
        <xdr:cNvPr id="768" name="n_1aveValue【消防施設】&#10;有形固定資産減価償却率">
          <a:extLst>
            <a:ext uri="{FF2B5EF4-FFF2-40B4-BE49-F238E27FC236}">
              <a16:creationId xmlns:a16="http://schemas.microsoft.com/office/drawing/2014/main" id="{FC2E3C3A-F029-4223-9BC1-7E0D63C266C6}"/>
            </a:ext>
          </a:extLst>
        </xdr:cNvPr>
        <xdr:cNvSpPr txBox="1"/>
      </xdr:nvSpPr>
      <xdr:spPr>
        <a:xfrm>
          <a:off x="13738234" y="1408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925</xdr:rowOff>
    </xdr:from>
    <xdr:ext cx="405111" cy="259045"/>
    <xdr:sp macro="" textlink="">
      <xdr:nvSpPr>
        <xdr:cNvPr id="769" name="n_2aveValue【消防施設】&#10;有形固定資産減価償却率">
          <a:extLst>
            <a:ext uri="{FF2B5EF4-FFF2-40B4-BE49-F238E27FC236}">
              <a16:creationId xmlns:a16="http://schemas.microsoft.com/office/drawing/2014/main" id="{ECB6E136-3D3E-4344-98A8-1425065855C0}"/>
            </a:ext>
          </a:extLst>
        </xdr:cNvPr>
        <xdr:cNvSpPr txBox="1"/>
      </xdr:nvSpPr>
      <xdr:spPr>
        <a:xfrm>
          <a:off x="12957184" y="1405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40113</xdr:rowOff>
    </xdr:from>
    <xdr:ext cx="405111" cy="259045"/>
    <xdr:sp macro="" textlink="">
      <xdr:nvSpPr>
        <xdr:cNvPr id="770" name="n_3aveValue【消防施設】&#10;有形固定資産減価償却率">
          <a:extLst>
            <a:ext uri="{FF2B5EF4-FFF2-40B4-BE49-F238E27FC236}">
              <a16:creationId xmlns:a16="http://schemas.microsoft.com/office/drawing/2014/main" id="{A0D8D560-967A-4F26-9775-B36BD391570B}"/>
            </a:ext>
          </a:extLst>
        </xdr:cNvPr>
        <xdr:cNvSpPr txBox="1"/>
      </xdr:nvSpPr>
      <xdr:spPr>
        <a:xfrm>
          <a:off x="12171054" y="1409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30315</xdr:rowOff>
    </xdr:from>
    <xdr:ext cx="405111" cy="259045"/>
    <xdr:sp macro="" textlink="">
      <xdr:nvSpPr>
        <xdr:cNvPr id="771" name="n_4aveValue【消防施設】&#10;有形固定資産減価償却率">
          <a:extLst>
            <a:ext uri="{FF2B5EF4-FFF2-40B4-BE49-F238E27FC236}">
              <a16:creationId xmlns:a16="http://schemas.microsoft.com/office/drawing/2014/main" id="{CED1D2BF-708E-4F9D-9180-BF769ECB910A}"/>
            </a:ext>
          </a:extLst>
        </xdr:cNvPr>
        <xdr:cNvSpPr txBox="1"/>
      </xdr:nvSpPr>
      <xdr:spPr>
        <a:xfrm>
          <a:off x="11354444" y="1408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16346</xdr:rowOff>
    </xdr:from>
    <xdr:ext cx="405111" cy="259045"/>
    <xdr:sp macro="" textlink="">
      <xdr:nvSpPr>
        <xdr:cNvPr id="772" name="n_1mainValue【消防施設】&#10;有形固定資産減価償却率">
          <a:extLst>
            <a:ext uri="{FF2B5EF4-FFF2-40B4-BE49-F238E27FC236}">
              <a16:creationId xmlns:a16="http://schemas.microsoft.com/office/drawing/2014/main" id="{4F37D92D-4D40-4054-B0F8-65D8F692E13F}"/>
            </a:ext>
          </a:extLst>
        </xdr:cNvPr>
        <xdr:cNvSpPr txBox="1"/>
      </xdr:nvSpPr>
      <xdr:spPr>
        <a:xfrm>
          <a:off x="13738234" y="14764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27776</xdr:rowOff>
    </xdr:from>
    <xdr:ext cx="405111" cy="259045"/>
    <xdr:sp macro="" textlink="">
      <xdr:nvSpPr>
        <xdr:cNvPr id="773" name="n_2mainValue【消防施設】&#10;有形固定資産減価償却率">
          <a:extLst>
            <a:ext uri="{FF2B5EF4-FFF2-40B4-BE49-F238E27FC236}">
              <a16:creationId xmlns:a16="http://schemas.microsoft.com/office/drawing/2014/main" id="{DF2B8E42-1B02-451A-B6B8-F7B0E538A0BB}"/>
            </a:ext>
          </a:extLst>
        </xdr:cNvPr>
        <xdr:cNvSpPr txBox="1"/>
      </xdr:nvSpPr>
      <xdr:spPr>
        <a:xfrm>
          <a:off x="12957184" y="14770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19611</xdr:rowOff>
    </xdr:from>
    <xdr:ext cx="405111" cy="259045"/>
    <xdr:sp macro="" textlink="">
      <xdr:nvSpPr>
        <xdr:cNvPr id="774" name="n_3mainValue【消防施設】&#10;有形固定資産減価償却率">
          <a:extLst>
            <a:ext uri="{FF2B5EF4-FFF2-40B4-BE49-F238E27FC236}">
              <a16:creationId xmlns:a16="http://schemas.microsoft.com/office/drawing/2014/main" id="{C8A25819-2F9F-4679-95E9-9CB328FBFEDE}"/>
            </a:ext>
          </a:extLst>
        </xdr:cNvPr>
        <xdr:cNvSpPr txBox="1"/>
      </xdr:nvSpPr>
      <xdr:spPr>
        <a:xfrm>
          <a:off x="12171054" y="1476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21245</xdr:rowOff>
    </xdr:from>
    <xdr:ext cx="405111" cy="259045"/>
    <xdr:sp macro="" textlink="">
      <xdr:nvSpPr>
        <xdr:cNvPr id="775" name="n_4mainValue【消防施設】&#10;有形固定資産減価償却率">
          <a:extLst>
            <a:ext uri="{FF2B5EF4-FFF2-40B4-BE49-F238E27FC236}">
              <a16:creationId xmlns:a16="http://schemas.microsoft.com/office/drawing/2014/main" id="{DD6B40EA-F4DF-43BA-BDE3-1A6CE443C7AC}"/>
            </a:ext>
          </a:extLst>
        </xdr:cNvPr>
        <xdr:cNvSpPr txBox="1"/>
      </xdr:nvSpPr>
      <xdr:spPr>
        <a:xfrm>
          <a:off x="11354444" y="14762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933A0CB9-41CB-48BB-BF03-9BAFA73D8F6C}"/>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0F3574D2-D7F3-426B-BB44-A3396ADE57F9}"/>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57DCF009-7FE3-40A1-AEE3-C1CF19EBDF92}"/>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108CBF36-6ED2-46C6-92F6-FACE984DDF51}"/>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01222404-7FBB-4AE5-9316-664EB167EC48}"/>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F5C18B75-42D6-4486-805E-92D2F35777D6}"/>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ADB1F406-8C7A-4045-93FD-28D0579871E8}"/>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3B1BC289-9859-4226-B64F-7596BAE5EF9D}"/>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84B5A163-8DE3-4E65-A938-331536674618}"/>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977729A8-CCD2-43B5-8071-47E8F41A4EDE}"/>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3A98269A-66A7-4FF9-83A7-027668E3C578}"/>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EEE02DE6-C173-4F0D-B139-52AFB508C534}"/>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C4E16933-8F5D-4213-B3C4-E909F8C7CF79}"/>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3CEAC003-8D3C-48FC-A4AE-0B4837766299}"/>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775F0CD8-E9E7-47B8-9170-EF84CA98D622}"/>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B15575ED-38B7-4F3C-8AF5-ED772E6FC5EF}"/>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96671D92-BEF6-4BE8-9AC1-084895B00E6C}"/>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4BE66D75-34D3-48B2-8F9F-A84C60423D89}"/>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0B7B4FD5-6C09-47C9-9301-90E5B398ACC3}"/>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3F9529C8-C286-421E-8CA3-9CF829D1EAC0}"/>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D1B36D5F-EA02-4C3A-AC45-EE8541EE05A1}"/>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77BF1003-44EA-4A49-8C47-1B6353CA1997}"/>
            </a:ext>
          </a:extLst>
        </xdr:cNvPr>
        <xdr:cNvCxnSpPr/>
      </xdr:nvCxnSpPr>
      <xdr:spPr>
        <a:xfrm flipV="1">
          <a:off x="19947254" y="1347139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F5DDD6DE-EAB9-4F52-84B5-4F8BD16E2FA8}"/>
            </a:ext>
          </a:extLst>
        </xdr:cNvPr>
        <xdr:cNvSpPr txBox="1"/>
      </xdr:nvSpPr>
      <xdr:spPr>
        <a:xfrm>
          <a:off x="19985990" y="147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D8C43A71-0CD0-460E-9D1F-3A4A674A88AD}"/>
            </a:ext>
          </a:extLst>
        </xdr:cNvPr>
        <xdr:cNvCxnSpPr/>
      </xdr:nvCxnSpPr>
      <xdr:spPr>
        <a:xfrm>
          <a:off x="19885660" y="14765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0FF76752-471D-4C87-B44C-C4AE5F9075CF}"/>
            </a:ext>
          </a:extLst>
        </xdr:cNvPr>
        <xdr:cNvSpPr txBox="1"/>
      </xdr:nvSpPr>
      <xdr:spPr>
        <a:xfrm>
          <a:off x="19985990" y="1325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8A22D20A-0378-4D1A-80DB-278F7BB586DB}"/>
            </a:ext>
          </a:extLst>
        </xdr:cNvPr>
        <xdr:cNvCxnSpPr/>
      </xdr:nvCxnSpPr>
      <xdr:spPr>
        <a:xfrm>
          <a:off x="19885660" y="134713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74B90FC6-5946-4176-92F1-595ECB9B4E8D}"/>
            </a:ext>
          </a:extLst>
        </xdr:cNvPr>
        <xdr:cNvSpPr txBox="1"/>
      </xdr:nvSpPr>
      <xdr:spPr>
        <a:xfrm>
          <a:off x="19985990" y="14285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19E0657D-CEEB-4FE7-AF31-95376D959DE2}"/>
            </a:ext>
          </a:extLst>
        </xdr:cNvPr>
        <xdr:cNvSpPr/>
      </xdr:nvSpPr>
      <xdr:spPr>
        <a:xfrm>
          <a:off x="19904710" y="1442834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D2A3F40C-B4B7-407E-88BD-01C9AC796BB1}"/>
            </a:ext>
          </a:extLst>
        </xdr:cNvPr>
        <xdr:cNvSpPr/>
      </xdr:nvSpPr>
      <xdr:spPr>
        <a:xfrm>
          <a:off x="19161760" y="144458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FA1ADAB8-B050-4668-948A-56FFE1D7D927}"/>
            </a:ext>
          </a:extLst>
        </xdr:cNvPr>
        <xdr:cNvSpPr/>
      </xdr:nvSpPr>
      <xdr:spPr>
        <a:xfrm>
          <a:off x="18345150" y="144393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61529DDA-B599-49FF-A747-E74122FC5D98}"/>
            </a:ext>
          </a:extLst>
        </xdr:cNvPr>
        <xdr:cNvSpPr/>
      </xdr:nvSpPr>
      <xdr:spPr>
        <a:xfrm>
          <a:off x="17547590" y="1445691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7F018C14-128C-4670-857C-7A6CE0AE8FF3}"/>
            </a:ext>
          </a:extLst>
        </xdr:cNvPr>
        <xdr:cNvSpPr/>
      </xdr:nvSpPr>
      <xdr:spPr>
        <a:xfrm>
          <a:off x="16761460" y="144614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A54B87DC-6670-43FD-B182-2A9DF1E3EFDF}"/>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A0DEDFC5-D898-4D94-9A61-3C30780161BD}"/>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C08E0910-AE49-4974-A78B-493833DD9BAF}"/>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E8E0DBB3-704B-442A-87BA-32401764DCF6}"/>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A5B3DEFF-9B5C-4E0C-A599-DE070FA8D5FF}"/>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94742</xdr:rowOff>
    </xdr:from>
    <xdr:to>
      <xdr:col>116</xdr:col>
      <xdr:colOff>114300</xdr:colOff>
      <xdr:row>86</xdr:row>
      <xdr:rowOff>24892</xdr:rowOff>
    </xdr:to>
    <xdr:sp macro="" textlink="">
      <xdr:nvSpPr>
        <xdr:cNvPr id="813" name="楕円 812">
          <a:extLst>
            <a:ext uri="{FF2B5EF4-FFF2-40B4-BE49-F238E27FC236}">
              <a16:creationId xmlns:a16="http://schemas.microsoft.com/office/drawing/2014/main" id="{B1284CD7-128F-4574-848D-61CD4EFBA10E}"/>
            </a:ext>
          </a:extLst>
        </xdr:cNvPr>
        <xdr:cNvSpPr/>
      </xdr:nvSpPr>
      <xdr:spPr>
        <a:xfrm>
          <a:off x="19904710" y="1467180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9669</xdr:rowOff>
    </xdr:from>
    <xdr:ext cx="469744" cy="259045"/>
    <xdr:sp macro="" textlink="">
      <xdr:nvSpPr>
        <xdr:cNvPr id="814" name="【消防施設】&#10;一人当たり面積該当値テキスト">
          <a:extLst>
            <a:ext uri="{FF2B5EF4-FFF2-40B4-BE49-F238E27FC236}">
              <a16:creationId xmlns:a16="http://schemas.microsoft.com/office/drawing/2014/main" id="{59BD5292-E03F-478E-8F1E-9E813EDC4D8B}"/>
            </a:ext>
          </a:extLst>
        </xdr:cNvPr>
        <xdr:cNvSpPr txBox="1"/>
      </xdr:nvSpPr>
      <xdr:spPr>
        <a:xfrm>
          <a:off x="19985990" y="1458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94742</xdr:rowOff>
    </xdr:from>
    <xdr:to>
      <xdr:col>112</xdr:col>
      <xdr:colOff>38100</xdr:colOff>
      <xdr:row>86</xdr:row>
      <xdr:rowOff>24892</xdr:rowOff>
    </xdr:to>
    <xdr:sp macro="" textlink="">
      <xdr:nvSpPr>
        <xdr:cNvPr id="815" name="楕円 814">
          <a:extLst>
            <a:ext uri="{FF2B5EF4-FFF2-40B4-BE49-F238E27FC236}">
              <a16:creationId xmlns:a16="http://schemas.microsoft.com/office/drawing/2014/main" id="{CDAA0F3C-DFA9-4244-8F6F-EB061AA351EB}"/>
            </a:ext>
          </a:extLst>
        </xdr:cNvPr>
        <xdr:cNvSpPr/>
      </xdr:nvSpPr>
      <xdr:spPr>
        <a:xfrm>
          <a:off x="19161760" y="1467180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145542</xdr:rowOff>
    </xdr:from>
    <xdr:to>
      <xdr:col>116</xdr:col>
      <xdr:colOff>63500</xdr:colOff>
      <xdr:row>85</xdr:row>
      <xdr:rowOff>145542</xdr:rowOff>
    </xdr:to>
    <xdr:cxnSp macro="">
      <xdr:nvCxnSpPr>
        <xdr:cNvPr id="816" name="直線コネクタ 815">
          <a:extLst>
            <a:ext uri="{FF2B5EF4-FFF2-40B4-BE49-F238E27FC236}">
              <a16:creationId xmlns:a16="http://schemas.microsoft.com/office/drawing/2014/main" id="{6EC028EA-7F42-4A9E-A872-FAD032A02F82}"/>
            </a:ext>
          </a:extLst>
        </xdr:cNvPr>
        <xdr:cNvCxnSpPr/>
      </xdr:nvCxnSpPr>
      <xdr:spPr>
        <a:xfrm>
          <a:off x="19204940" y="1471688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94742</xdr:rowOff>
    </xdr:from>
    <xdr:to>
      <xdr:col>107</xdr:col>
      <xdr:colOff>101600</xdr:colOff>
      <xdr:row>86</xdr:row>
      <xdr:rowOff>24892</xdr:rowOff>
    </xdr:to>
    <xdr:sp macro="" textlink="">
      <xdr:nvSpPr>
        <xdr:cNvPr id="817" name="楕円 816">
          <a:extLst>
            <a:ext uri="{FF2B5EF4-FFF2-40B4-BE49-F238E27FC236}">
              <a16:creationId xmlns:a16="http://schemas.microsoft.com/office/drawing/2014/main" id="{0684287B-8232-45D0-8356-1D77F4F7FF67}"/>
            </a:ext>
          </a:extLst>
        </xdr:cNvPr>
        <xdr:cNvSpPr/>
      </xdr:nvSpPr>
      <xdr:spPr>
        <a:xfrm>
          <a:off x="18345150" y="1467180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145542</xdr:rowOff>
    </xdr:from>
    <xdr:to>
      <xdr:col>111</xdr:col>
      <xdr:colOff>177800</xdr:colOff>
      <xdr:row>85</xdr:row>
      <xdr:rowOff>145542</xdr:rowOff>
    </xdr:to>
    <xdr:cxnSp macro="">
      <xdr:nvCxnSpPr>
        <xdr:cNvPr id="818" name="直線コネクタ 817">
          <a:extLst>
            <a:ext uri="{FF2B5EF4-FFF2-40B4-BE49-F238E27FC236}">
              <a16:creationId xmlns:a16="http://schemas.microsoft.com/office/drawing/2014/main" id="{D3BB2EF7-A4C2-4C76-AB63-4972B0049F27}"/>
            </a:ext>
          </a:extLst>
        </xdr:cNvPr>
        <xdr:cNvCxnSpPr/>
      </xdr:nvCxnSpPr>
      <xdr:spPr>
        <a:xfrm>
          <a:off x="18399760" y="14716887"/>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94742</xdr:rowOff>
    </xdr:from>
    <xdr:to>
      <xdr:col>102</xdr:col>
      <xdr:colOff>165100</xdr:colOff>
      <xdr:row>86</xdr:row>
      <xdr:rowOff>24892</xdr:rowOff>
    </xdr:to>
    <xdr:sp macro="" textlink="">
      <xdr:nvSpPr>
        <xdr:cNvPr id="819" name="楕円 818">
          <a:extLst>
            <a:ext uri="{FF2B5EF4-FFF2-40B4-BE49-F238E27FC236}">
              <a16:creationId xmlns:a16="http://schemas.microsoft.com/office/drawing/2014/main" id="{E0C45096-7ACE-4166-91EF-1C8A7A88D307}"/>
            </a:ext>
          </a:extLst>
        </xdr:cNvPr>
        <xdr:cNvSpPr/>
      </xdr:nvSpPr>
      <xdr:spPr>
        <a:xfrm>
          <a:off x="17547590" y="14671802"/>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145542</xdr:rowOff>
    </xdr:from>
    <xdr:to>
      <xdr:col>107</xdr:col>
      <xdr:colOff>50800</xdr:colOff>
      <xdr:row>85</xdr:row>
      <xdr:rowOff>145542</xdr:rowOff>
    </xdr:to>
    <xdr:cxnSp macro="">
      <xdr:nvCxnSpPr>
        <xdr:cNvPr id="820" name="直線コネクタ 819">
          <a:extLst>
            <a:ext uri="{FF2B5EF4-FFF2-40B4-BE49-F238E27FC236}">
              <a16:creationId xmlns:a16="http://schemas.microsoft.com/office/drawing/2014/main" id="{43681CF6-DA96-4CDA-AF97-8316405BF2A7}"/>
            </a:ext>
          </a:extLst>
        </xdr:cNvPr>
        <xdr:cNvCxnSpPr/>
      </xdr:nvCxnSpPr>
      <xdr:spPr>
        <a:xfrm>
          <a:off x="17602200" y="1471688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94742</xdr:rowOff>
    </xdr:from>
    <xdr:to>
      <xdr:col>98</xdr:col>
      <xdr:colOff>38100</xdr:colOff>
      <xdr:row>86</xdr:row>
      <xdr:rowOff>24892</xdr:rowOff>
    </xdr:to>
    <xdr:sp macro="" textlink="">
      <xdr:nvSpPr>
        <xdr:cNvPr id="821" name="楕円 820">
          <a:extLst>
            <a:ext uri="{FF2B5EF4-FFF2-40B4-BE49-F238E27FC236}">
              <a16:creationId xmlns:a16="http://schemas.microsoft.com/office/drawing/2014/main" id="{176E30BC-BF51-4DDC-A085-04547EAA4E2B}"/>
            </a:ext>
          </a:extLst>
        </xdr:cNvPr>
        <xdr:cNvSpPr/>
      </xdr:nvSpPr>
      <xdr:spPr>
        <a:xfrm>
          <a:off x="16761460" y="1467180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145542</xdr:rowOff>
    </xdr:from>
    <xdr:to>
      <xdr:col>102</xdr:col>
      <xdr:colOff>114300</xdr:colOff>
      <xdr:row>85</xdr:row>
      <xdr:rowOff>145542</xdr:rowOff>
    </xdr:to>
    <xdr:cxnSp macro="">
      <xdr:nvCxnSpPr>
        <xdr:cNvPr id="822" name="直線コネクタ 821">
          <a:extLst>
            <a:ext uri="{FF2B5EF4-FFF2-40B4-BE49-F238E27FC236}">
              <a16:creationId xmlns:a16="http://schemas.microsoft.com/office/drawing/2014/main" id="{BEFC1A1C-9F9C-4837-A0F2-3EA168BC96C9}"/>
            </a:ext>
          </a:extLst>
        </xdr:cNvPr>
        <xdr:cNvCxnSpPr/>
      </xdr:nvCxnSpPr>
      <xdr:spPr>
        <a:xfrm>
          <a:off x="16804640" y="1471688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F222AE79-FF9A-483E-9564-DF2B1968D4C7}"/>
            </a:ext>
          </a:extLst>
        </xdr:cNvPr>
        <xdr:cNvSpPr txBox="1"/>
      </xdr:nvSpPr>
      <xdr:spPr>
        <a:xfrm>
          <a:off x="18982132" y="1422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E5C24C32-9281-474B-B668-D874953E6C23}"/>
            </a:ext>
          </a:extLst>
        </xdr:cNvPr>
        <xdr:cNvSpPr txBox="1"/>
      </xdr:nvSpPr>
      <xdr:spPr>
        <a:xfrm>
          <a:off x="18182032"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34DF2872-D2F3-4A3C-8AB4-ADD94EBAC923}"/>
            </a:ext>
          </a:extLst>
        </xdr:cNvPr>
        <xdr:cNvSpPr txBox="1"/>
      </xdr:nvSpPr>
      <xdr:spPr>
        <a:xfrm>
          <a:off x="17384472" y="14232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B098CF12-711D-49DC-A809-89D500D7556A}"/>
            </a:ext>
          </a:extLst>
        </xdr:cNvPr>
        <xdr:cNvSpPr txBox="1"/>
      </xdr:nvSpPr>
      <xdr:spPr>
        <a:xfrm>
          <a:off x="1658881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16019</xdr:rowOff>
    </xdr:from>
    <xdr:ext cx="469744" cy="259045"/>
    <xdr:sp macro="" textlink="">
      <xdr:nvSpPr>
        <xdr:cNvPr id="827" name="n_1mainValue【消防施設】&#10;一人当たり面積">
          <a:extLst>
            <a:ext uri="{FF2B5EF4-FFF2-40B4-BE49-F238E27FC236}">
              <a16:creationId xmlns:a16="http://schemas.microsoft.com/office/drawing/2014/main" id="{6DD840BE-69AE-42C9-81BA-1C55C5F1A87A}"/>
            </a:ext>
          </a:extLst>
        </xdr:cNvPr>
        <xdr:cNvSpPr txBox="1"/>
      </xdr:nvSpPr>
      <xdr:spPr>
        <a:xfrm>
          <a:off x="18982132" y="1476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16019</xdr:rowOff>
    </xdr:from>
    <xdr:ext cx="469744" cy="259045"/>
    <xdr:sp macro="" textlink="">
      <xdr:nvSpPr>
        <xdr:cNvPr id="828" name="n_2mainValue【消防施設】&#10;一人当たり面積">
          <a:extLst>
            <a:ext uri="{FF2B5EF4-FFF2-40B4-BE49-F238E27FC236}">
              <a16:creationId xmlns:a16="http://schemas.microsoft.com/office/drawing/2014/main" id="{C21D75E9-C089-4B2A-9091-5B12E0045E33}"/>
            </a:ext>
          </a:extLst>
        </xdr:cNvPr>
        <xdr:cNvSpPr txBox="1"/>
      </xdr:nvSpPr>
      <xdr:spPr>
        <a:xfrm>
          <a:off x="18182032" y="1476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16019</xdr:rowOff>
    </xdr:from>
    <xdr:ext cx="469744" cy="259045"/>
    <xdr:sp macro="" textlink="">
      <xdr:nvSpPr>
        <xdr:cNvPr id="829" name="n_3mainValue【消防施設】&#10;一人当たり面積">
          <a:extLst>
            <a:ext uri="{FF2B5EF4-FFF2-40B4-BE49-F238E27FC236}">
              <a16:creationId xmlns:a16="http://schemas.microsoft.com/office/drawing/2014/main" id="{088673EC-32B4-4A73-A176-CE5211ADD5AB}"/>
            </a:ext>
          </a:extLst>
        </xdr:cNvPr>
        <xdr:cNvSpPr txBox="1"/>
      </xdr:nvSpPr>
      <xdr:spPr>
        <a:xfrm>
          <a:off x="17384472" y="1476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16019</xdr:rowOff>
    </xdr:from>
    <xdr:ext cx="469744" cy="259045"/>
    <xdr:sp macro="" textlink="">
      <xdr:nvSpPr>
        <xdr:cNvPr id="830" name="n_4mainValue【消防施設】&#10;一人当たり面積">
          <a:extLst>
            <a:ext uri="{FF2B5EF4-FFF2-40B4-BE49-F238E27FC236}">
              <a16:creationId xmlns:a16="http://schemas.microsoft.com/office/drawing/2014/main" id="{02C2C3D6-2EFD-4D83-BF89-0C08B446C7BF}"/>
            </a:ext>
          </a:extLst>
        </xdr:cNvPr>
        <xdr:cNvSpPr txBox="1"/>
      </xdr:nvSpPr>
      <xdr:spPr>
        <a:xfrm>
          <a:off x="16588817" y="1476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E8B4CFB1-C1F1-47DC-A07C-76BE990E0D1E}"/>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E872A880-2A7A-477E-A3CB-7E3A195F1320}"/>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38348BE4-07E2-476F-A4BD-8AAD84216A8C}"/>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F9C11968-A0FE-42F5-8390-BAF091D23F56}"/>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1CF7482D-A32E-44AF-BFAF-48423B2AA05C}"/>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E1C696C8-CC2B-4313-81A7-34725EAFE581}"/>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55B3B38C-3962-45B6-9F47-17D5BD355651}"/>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9F2F9B0A-5052-4CBC-B5E0-8EB1EE5C3BA9}"/>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3B0DFEFA-BA86-4AAF-9AE8-EBA6D414F52B}"/>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1BC10B4F-4792-4CC8-9A25-FCCCD8773418}"/>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2E1ABD30-3248-44B3-B24F-BCF7FAEA5CD1}"/>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E36FE6A8-7E35-4E0A-8F78-EA24D9FF8B54}"/>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99809B2D-93A6-4F58-87D2-7B71DE56692C}"/>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048652BC-8503-4798-BC41-2C9A0DEB7E44}"/>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7629BE89-2642-4544-9FC0-6FEE2EB44F1C}"/>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A9592C3D-F94C-41CE-AC17-F9E3E3F3B6E3}"/>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C21F5217-7940-4C04-AAA6-4F979BCEA2C9}"/>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3BD678BF-932E-495D-8BC1-8481436FC3CB}"/>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676502F6-8E19-4E2D-843A-2D87361E4276}"/>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1996D217-45DB-4D02-9007-D37933609FA4}"/>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B651EC4C-88E6-4087-8957-7BD81FCFAC8F}"/>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B1A9B3AD-66F8-4196-A684-16F31BD19C08}"/>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2B6B7779-4E46-4DF3-8D1E-C4725A2A9A91}"/>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2E94CC1B-91AE-4110-A962-36119DEB1E4D}"/>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E1015209-9388-4F5E-AA7F-E2B49CC56146}"/>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74FA3557-DEE9-4B64-8567-1203C337D6E3}"/>
            </a:ext>
          </a:extLst>
        </xdr:cNvPr>
        <xdr:cNvCxnSpPr/>
      </xdr:nvCxnSpPr>
      <xdr:spPr>
        <a:xfrm flipV="1">
          <a:off x="14703424" y="17090571"/>
          <a:ext cx="0" cy="1559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567A340D-8EE9-411A-8049-CF8FFBF29334}"/>
            </a:ext>
          </a:extLst>
        </xdr:cNvPr>
        <xdr:cNvSpPr txBox="1"/>
      </xdr:nvSpPr>
      <xdr:spPr>
        <a:xfrm>
          <a:off x="14742160" y="1864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F53F95E0-E997-4253-AFA8-72AA88D10E63}"/>
            </a:ext>
          </a:extLst>
        </xdr:cNvPr>
        <xdr:cNvCxnSpPr/>
      </xdr:nvCxnSpPr>
      <xdr:spPr>
        <a:xfrm>
          <a:off x="14611350" y="186504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03E37DA3-36EE-40FB-89C3-E88079A769F9}"/>
            </a:ext>
          </a:extLst>
        </xdr:cNvPr>
        <xdr:cNvSpPr txBox="1"/>
      </xdr:nvSpPr>
      <xdr:spPr>
        <a:xfrm>
          <a:off x="14742160" y="16861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9ED67182-CEEA-43BB-8FFD-240109EBCF74}"/>
            </a:ext>
          </a:extLst>
        </xdr:cNvPr>
        <xdr:cNvCxnSpPr/>
      </xdr:nvCxnSpPr>
      <xdr:spPr>
        <a:xfrm>
          <a:off x="14611350" y="170905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145885</xdr:rowOff>
    </xdr:from>
    <xdr:ext cx="405111" cy="259045"/>
    <xdr:sp macro="" textlink="">
      <xdr:nvSpPr>
        <xdr:cNvPr id="861" name="【庁舎】&#10;有形固定資産減価償却率平均値テキスト">
          <a:extLst>
            <a:ext uri="{FF2B5EF4-FFF2-40B4-BE49-F238E27FC236}">
              <a16:creationId xmlns:a16="http://schemas.microsoft.com/office/drawing/2014/main" id="{5B8FECD4-B6B2-47F3-B7D8-B3BC623758A7}"/>
            </a:ext>
          </a:extLst>
        </xdr:cNvPr>
        <xdr:cNvSpPr txBox="1"/>
      </xdr:nvSpPr>
      <xdr:spPr>
        <a:xfrm>
          <a:off x="14742160" y="178033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088E0B72-9D33-4A22-9CA9-8059CD87BDCF}"/>
            </a:ext>
          </a:extLst>
        </xdr:cNvPr>
        <xdr:cNvSpPr/>
      </xdr:nvSpPr>
      <xdr:spPr>
        <a:xfrm>
          <a:off x="14649450" y="178306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D5274081-FD79-4F61-875A-19A2542871F4}"/>
            </a:ext>
          </a:extLst>
        </xdr:cNvPr>
        <xdr:cNvSpPr/>
      </xdr:nvSpPr>
      <xdr:spPr>
        <a:xfrm>
          <a:off x="13887450" y="1784749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2BC754ED-17D9-4BB0-A259-702310AB85B7}"/>
            </a:ext>
          </a:extLst>
        </xdr:cNvPr>
        <xdr:cNvSpPr/>
      </xdr:nvSpPr>
      <xdr:spPr>
        <a:xfrm>
          <a:off x="13089890" y="1787252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5B753ED6-87C0-4921-9371-1B64203F7A27}"/>
            </a:ext>
          </a:extLst>
        </xdr:cNvPr>
        <xdr:cNvSpPr/>
      </xdr:nvSpPr>
      <xdr:spPr>
        <a:xfrm>
          <a:off x="12303760" y="1792369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CE5C809E-3D45-44ED-A4A9-EC8E17ACFEE9}"/>
            </a:ext>
          </a:extLst>
        </xdr:cNvPr>
        <xdr:cNvSpPr/>
      </xdr:nvSpPr>
      <xdr:spPr>
        <a:xfrm>
          <a:off x="11487150" y="1792695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30070C4B-7644-4954-96D4-01B65523B63B}"/>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FF0A9112-8B16-45D4-9C11-19C73640A2C2}"/>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C2B20106-70C2-4E71-BE0F-5041A5FEC5CB}"/>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C9FF335C-798F-4D3A-B6AB-7456AB4DE79F}"/>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51C2CC8C-702B-43EF-9C0F-314B6F088AB9}"/>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66221</xdr:rowOff>
    </xdr:from>
    <xdr:to>
      <xdr:col>85</xdr:col>
      <xdr:colOff>177800</xdr:colOff>
      <xdr:row>102</xdr:row>
      <xdr:rowOff>167821</xdr:rowOff>
    </xdr:to>
    <xdr:sp macro="" textlink="">
      <xdr:nvSpPr>
        <xdr:cNvPr id="872" name="楕円 871">
          <a:extLst>
            <a:ext uri="{FF2B5EF4-FFF2-40B4-BE49-F238E27FC236}">
              <a16:creationId xmlns:a16="http://schemas.microsoft.com/office/drawing/2014/main" id="{F8101B0D-7903-4C55-90F4-672F2D8781D2}"/>
            </a:ext>
          </a:extLst>
        </xdr:cNvPr>
        <xdr:cNvSpPr/>
      </xdr:nvSpPr>
      <xdr:spPr>
        <a:xfrm>
          <a:off x="14649450" y="1755221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89098</xdr:rowOff>
    </xdr:from>
    <xdr:ext cx="405111" cy="259045"/>
    <xdr:sp macro="" textlink="">
      <xdr:nvSpPr>
        <xdr:cNvPr id="873" name="【庁舎】&#10;有形固定資産減価償却率該当値テキスト">
          <a:extLst>
            <a:ext uri="{FF2B5EF4-FFF2-40B4-BE49-F238E27FC236}">
              <a16:creationId xmlns:a16="http://schemas.microsoft.com/office/drawing/2014/main" id="{CBB6D088-595D-404A-B786-8C2CB474D10F}"/>
            </a:ext>
          </a:extLst>
        </xdr:cNvPr>
        <xdr:cNvSpPr txBox="1"/>
      </xdr:nvSpPr>
      <xdr:spPr>
        <a:xfrm>
          <a:off x="14742160" y="1740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33564</xdr:rowOff>
    </xdr:from>
    <xdr:to>
      <xdr:col>81</xdr:col>
      <xdr:colOff>101600</xdr:colOff>
      <xdr:row>102</xdr:row>
      <xdr:rowOff>135164</xdr:rowOff>
    </xdr:to>
    <xdr:sp macro="" textlink="">
      <xdr:nvSpPr>
        <xdr:cNvPr id="874" name="楕円 873">
          <a:extLst>
            <a:ext uri="{FF2B5EF4-FFF2-40B4-BE49-F238E27FC236}">
              <a16:creationId xmlns:a16="http://schemas.microsoft.com/office/drawing/2014/main" id="{18CB7523-BF41-4A4C-8181-89A537E91067}"/>
            </a:ext>
          </a:extLst>
        </xdr:cNvPr>
        <xdr:cNvSpPr/>
      </xdr:nvSpPr>
      <xdr:spPr>
        <a:xfrm>
          <a:off x="13887450" y="1751955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84364</xdr:rowOff>
    </xdr:from>
    <xdr:to>
      <xdr:col>85</xdr:col>
      <xdr:colOff>127000</xdr:colOff>
      <xdr:row>102</xdr:row>
      <xdr:rowOff>117021</xdr:rowOff>
    </xdr:to>
    <xdr:cxnSp macro="">
      <xdr:nvCxnSpPr>
        <xdr:cNvPr id="875" name="直線コネクタ 874">
          <a:extLst>
            <a:ext uri="{FF2B5EF4-FFF2-40B4-BE49-F238E27FC236}">
              <a16:creationId xmlns:a16="http://schemas.microsoft.com/office/drawing/2014/main" id="{D3226990-D740-40AB-824C-9C00C96AB79A}"/>
            </a:ext>
          </a:extLst>
        </xdr:cNvPr>
        <xdr:cNvCxnSpPr/>
      </xdr:nvCxnSpPr>
      <xdr:spPr>
        <a:xfrm>
          <a:off x="13942060" y="17574169"/>
          <a:ext cx="76200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9071</xdr:rowOff>
    </xdr:from>
    <xdr:to>
      <xdr:col>76</xdr:col>
      <xdr:colOff>165100</xdr:colOff>
      <xdr:row>102</xdr:row>
      <xdr:rowOff>110671</xdr:rowOff>
    </xdr:to>
    <xdr:sp macro="" textlink="">
      <xdr:nvSpPr>
        <xdr:cNvPr id="876" name="楕円 875">
          <a:extLst>
            <a:ext uri="{FF2B5EF4-FFF2-40B4-BE49-F238E27FC236}">
              <a16:creationId xmlns:a16="http://schemas.microsoft.com/office/drawing/2014/main" id="{FC96F5D0-B652-4F4F-A942-ADC02D814BC3}"/>
            </a:ext>
          </a:extLst>
        </xdr:cNvPr>
        <xdr:cNvSpPr/>
      </xdr:nvSpPr>
      <xdr:spPr>
        <a:xfrm>
          <a:off x="13089890" y="1749887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59871</xdr:rowOff>
    </xdr:from>
    <xdr:to>
      <xdr:col>81</xdr:col>
      <xdr:colOff>50800</xdr:colOff>
      <xdr:row>102</xdr:row>
      <xdr:rowOff>84364</xdr:rowOff>
    </xdr:to>
    <xdr:cxnSp macro="">
      <xdr:nvCxnSpPr>
        <xdr:cNvPr id="877" name="直線コネクタ 876">
          <a:extLst>
            <a:ext uri="{FF2B5EF4-FFF2-40B4-BE49-F238E27FC236}">
              <a16:creationId xmlns:a16="http://schemas.microsoft.com/office/drawing/2014/main" id="{A416E1B2-37D0-44D8-8057-EC13383B9CB1}"/>
            </a:ext>
          </a:extLst>
        </xdr:cNvPr>
        <xdr:cNvCxnSpPr/>
      </xdr:nvCxnSpPr>
      <xdr:spPr>
        <a:xfrm>
          <a:off x="13144500" y="17543961"/>
          <a:ext cx="797560" cy="3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147864</xdr:rowOff>
    </xdr:from>
    <xdr:to>
      <xdr:col>72</xdr:col>
      <xdr:colOff>38100</xdr:colOff>
      <xdr:row>102</xdr:row>
      <xdr:rowOff>78014</xdr:rowOff>
    </xdr:to>
    <xdr:sp macro="" textlink="">
      <xdr:nvSpPr>
        <xdr:cNvPr id="878" name="楕円 877">
          <a:extLst>
            <a:ext uri="{FF2B5EF4-FFF2-40B4-BE49-F238E27FC236}">
              <a16:creationId xmlns:a16="http://schemas.microsoft.com/office/drawing/2014/main" id="{83279432-DBCF-47EA-9124-B653596F72FD}"/>
            </a:ext>
          </a:extLst>
        </xdr:cNvPr>
        <xdr:cNvSpPr/>
      </xdr:nvSpPr>
      <xdr:spPr>
        <a:xfrm>
          <a:off x="12303760" y="1746240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27214</xdr:rowOff>
    </xdr:from>
    <xdr:to>
      <xdr:col>76</xdr:col>
      <xdr:colOff>114300</xdr:colOff>
      <xdr:row>102</xdr:row>
      <xdr:rowOff>59871</xdr:rowOff>
    </xdr:to>
    <xdr:cxnSp macro="">
      <xdr:nvCxnSpPr>
        <xdr:cNvPr id="879" name="直線コネクタ 878">
          <a:extLst>
            <a:ext uri="{FF2B5EF4-FFF2-40B4-BE49-F238E27FC236}">
              <a16:creationId xmlns:a16="http://schemas.microsoft.com/office/drawing/2014/main" id="{FD30FCB9-A251-437D-B34A-9F860AE1CE25}"/>
            </a:ext>
          </a:extLst>
        </xdr:cNvPr>
        <xdr:cNvCxnSpPr/>
      </xdr:nvCxnSpPr>
      <xdr:spPr>
        <a:xfrm>
          <a:off x="12346940" y="17513209"/>
          <a:ext cx="79756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115207</xdr:rowOff>
    </xdr:from>
    <xdr:to>
      <xdr:col>67</xdr:col>
      <xdr:colOff>101600</xdr:colOff>
      <xdr:row>102</xdr:row>
      <xdr:rowOff>45357</xdr:rowOff>
    </xdr:to>
    <xdr:sp macro="" textlink="">
      <xdr:nvSpPr>
        <xdr:cNvPr id="880" name="楕円 879">
          <a:extLst>
            <a:ext uri="{FF2B5EF4-FFF2-40B4-BE49-F238E27FC236}">
              <a16:creationId xmlns:a16="http://schemas.microsoft.com/office/drawing/2014/main" id="{0F6DC521-B0C5-4D88-AC93-051312577037}"/>
            </a:ext>
          </a:extLst>
        </xdr:cNvPr>
        <xdr:cNvSpPr/>
      </xdr:nvSpPr>
      <xdr:spPr>
        <a:xfrm>
          <a:off x="11487150" y="1743165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166007</xdr:rowOff>
    </xdr:from>
    <xdr:to>
      <xdr:col>71</xdr:col>
      <xdr:colOff>177800</xdr:colOff>
      <xdr:row>102</xdr:row>
      <xdr:rowOff>27214</xdr:rowOff>
    </xdr:to>
    <xdr:cxnSp macro="">
      <xdr:nvCxnSpPr>
        <xdr:cNvPr id="881" name="直線コネクタ 880">
          <a:extLst>
            <a:ext uri="{FF2B5EF4-FFF2-40B4-BE49-F238E27FC236}">
              <a16:creationId xmlns:a16="http://schemas.microsoft.com/office/drawing/2014/main" id="{9D988021-C16F-42E0-A189-2F39D50716FA}"/>
            </a:ext>
          </a:extLst>
        </xdr:cNvPr>
        <xdr:cNvCxnSpPr/>
      </xdr:nvCxnSpPr>
      <xdr:spPr>
        <a:xfrm>
          <a:off x="11541760" y="17486267"/>
          <a:ext cx="80518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113228</xdr:rowOff>
    </xdr:from>
    <xdr:ext cx="405111" cy="259045"/>
    <xdr:sp macro="" textlink="">
      <xdr:nvSpPr>
        <xdr:cNvPr id="882" name="n_1aveValue【庁舎】&#10;有形固定資産減価償却率">
          <a:extLst>
            <a:ext uri="{FF2B5EF4-FFF2-40B4-BE49-F238E27FC236}">
              <a16:creationId xmlns:a16="http://schemas.microsoft.com/office/drawing/2014/main" id="{90A46927-6B00-4A52-ACF8-A997FBF22065}"/>
            </a:ext>
          </a:extLst>
        </xdr:cNvPr>
        <xdr:cNvSpPr txBox="1"/>
      </xdr:nvSpPr>
      <xdr:spPr>
        <a:xfrm>
          <a:off x="1373823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134456</xdr:rowOff>
    </xdr:from>
    <xdr:ext cx="405111" cy="259045"/>
    <xdr:sp macro="" textlink="">
      <xdr:nvSpPr>
        <xdr:cNvPr id="883" name="n_2aveValue【庁舎】&#10;有形固定資産減価償却率">
          <a:extLst>
            <a:ext uri="{FF2B5EF4-FFF2-40B4-BE49-F238E27FC236}">
              <a16:creationId xmlns:a16="http://schemas.microsoft.com/office/drawing/2014/main" id="{AACB53BC-C0D9-4A73-85BC-913C29C041AD}"/>
            </a:ext>
          </a:extLst>
        </xdr:cNvPr>
        <xdr:cNvSpPr txBox="1"/>
      </xdr:nvSpPr>
      <xdr:spPr>
        <a:xfrm>
          <a:off x="12957184" y="17961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10358</xdr:rowOff>
    </xdr:from>
    <xdr:ext cx="405111" cy="259045"/>
    <xdr:sp macro="" textlink="">
      <xdr:nvSpPr>
        <xdr:cNvPr id="884" name="n_3aveValue【庁舎】&#10;有形固定資産減価償却率">
          <a:extLst>
            <a:ext uri="{FF2B5EF4-FFF2-40B4-BE49-F238E27FC236}">
              <a16:creationId xmlns:a16="http://schemas.microsoft.com/office/drawing/2014/main" id="{FE389968-00D0-4411-ACE7-572B772FD6E9}"/>
            </a:ext>
          </a:extLst>
        </xdr:cNvPr>
        <xdr:cNvSpPr txBox="1"/>
      </xdr:nvSpPr>
      <xdr:spPr>
        <a:xfrm>
          <a:off x="12171054" y="1801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13625</xdr:rowOff>
    </xdr:from>
    <xdr:ext cx="405111" cy="259045"/>
    <xdr:sp macro="" textlink="">
      <xdr:nvSpPr>
        <xdr:cNvPr id="885" name="n_4aveValue【庁舎】&#10;有形固定資産減価償却率">
          <a:extLst>
            <a:ext uri="{FF2B5EF4-FFF2-40B4-BE49-F238E27FC236}">
              <a16:creationId xmlns:a16="http://schemas.microsoft.com/office/drawing/2014/main" id="{A591AAEE-DECB-40C6-B493-25A80FB239EF}"/>
            </a:ext>
          </a:extLst>
        </xdr:cNvPr>
        <xdr:cNvSpPr txBox="1"/>
      </xdr:nvSpPr>
      <xdr:spPr>
        <a:xfrm>
          <a:off x="11354444" y="1801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151691</xdr:rowOff>
    </xdr:from>
    <xdr:ext cx="405111" cy="259045"/>
    <xdr:sp macro="" textlink="">
      <xdr:nvSpPr>
        <xdr:cNvPr id="886" name="n_1mainValue【庁舎】&#10;有形固定資産減価償却率">
          <a:extLst>
            <a:ext uri="{FF2B5EF4-FFF2-40B4-BE49-F238E27FC236}">
              <a16:creationId xmlns:a16="http://schemas.microsoft.com/office/drawing/2014/main" id="{C78B3DF6-DA64-489B-A5D4-F566BEEB4F04}"/>
            </a:ext>
          </a:extLst>
        </xdr:cNvPr>
        <xdr:cNvSpPr txBox="1"/>
      </xdr:nvSpPr>
      <xdr:spPr>
        <a:xfrm>
          <a:off x="13738234" y="1729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127198</xdr:rowOff>
    </xdr:from>
    <xdr:ext cx="405111" cy="259045"/>
    <xdr:sp macro="" textlink="">
      <xdr:nvSpPr>
        <xdr:cNvPr id="887" name="n_2mainValue【庁舎】&#10;有形固定資産減価償却率">
          <a:extLst>
            <a:ext uri="{FF2B5EF4-FFF2-40B4-BE49-F238E27FC236}">
              <a16:creationId xmlns:a16="http://schemas.microsoft.com/office/drawing/2014/main" id="{83A62C1D-CDAB-423C-9567-1F28AE173A7D}"/>
            </a:ext>
          </a:extLst>
        </xdr:cNvPr>
        <xdr:cNvSpPr txBox="1"/>
      </xdr:nvSpPr>
      <xdr:spPr>
        <a:xfrm>
          <a:off x="12957184" y="17276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94541</xdr:rowOff>
    </xdr:from>
    <xdr:ext cx="405111" cy="259045"/>
    <xdr:sp macro="" textlink="">
      <xdr:nvSpPr>
        <xdr:cNvPr id="888" name="n_3mainValue【庁舎】&#10;有形固定資産減価償却率">
          <a:extLst>
            <a:ext uri="{FF2B5EF4-FFF2-40B4-BE49-F238E27FC236}">
              <a16:creationId xmlns:a16="http://schemas.microsoft.com/office/drawing/2014/main" id="{370B6197-2039-4268-A302-359E98F16B48}"/>
            </a:ext>
          </a:extLst>
        </xdr:cNvPr>
        <xdr:cNvSpPr txBox="1"/>
      </xdr:nvSpPr>
      <xdr:spPr>
        <a:xfrm>
          <a:off x="12171054" y="1724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61884</xdr:rowOff>
    </xdr:from>
    <xdr:ext cx="405111" cy="259045"/>
    <xdr:sp macro="" textlink="">
      <xdr:nvSpPr>
        <xdr:cNvPr id="889" name="n_4mainValue【庁舎】&#10;有形固定資産減価償却率">
          <a:extLst>
            <a:ext uri="{FF2B5EF4-FFF2-40B4-BE49-F238E27FC236}">
              <a16:creationId xmlns:a16="http://schemas.microsoft.com/office/drawing/2014/main" id="{655126FE-DD42-46FC-A440-0FAB98CB2E9F}"/>
            </a:ext>
          </a:extLst>
        </xdr:cNvPr>
        <xdr:cNvSpPr txBox="1"/>
      </xdr:nvSpPr>
      <xdr:spPr>
        <a:xfrm>
          <a:off x="11354444" y="17203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BB352723-38CF-48DB-BCDA-6D2DB9B28797}"/>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CBCCEFF7-78F9-487E-BA59-3F84AF4DA4BD}"/>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D7F84E9E-B093-4726-94C4-80E124977FC7}"/>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C202A8DA-C936-469B-820D-2A78A4B7C0EE}"/>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088330BA-E1F4-459A-92DB-36B111DC66AB}"/>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B1CFD87B-9720-465D-8CD5-C36445949901}"/>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7DE962F2-D0F3-424A-8C53-B0DDAF6712D6}"/>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5CE3D4A3-094A-4843-99ED-DD85AF5B1DE3}"/>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7AD01485-41EB-4A77-9EDC-70CDE76962B1}"/>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F83E21BF-4D8D-403E-AD02-4DD4A929C0F5}"/>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198CCBFA-1F3E-4E41-A0B0-98376B06266B}"/>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A34948FC-9E75-4FA4-ACCB-A6C7C19734D7}"/>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C267B9E9-29EB-4853-B80A-D0178F2C7618}"/>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1A5BD03C-A376-480B-B163-A0E0013E3279}"/>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DD94F5DE-0BD0-4BA8-8B41-9506D7A56685}"/>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FE9B297E-20FA-4ABA-A7B1-39E99DD41182}"/>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66C306E5-F3AA-4ADF-93D8-9CBE962DB7D0}"/>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AF490C0F-772E-48AB-AD0F-3840104448BC}"/>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42F646A6-4C55-480C-9809-48BA00C16889}"/>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19F5C957-DDB4-457A-B513-45AABE614AFD}"/>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96982638-782D-4EEA-8911-83E603E85692}"/>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4F0F78A9-E381-4451-BFBE-8A7A62D8AF34}"/>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DA564004-0942-46E8-BF01-D784C2CCF791}"/>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49E5B56A-2FC9-4CE2-BA02-4082A1316BFE}"/>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E062D014-0745-4787-AD20-48CE2ED1E0C0}"/>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AE4693D4-1E29-43E4-8404-7E6C2577D2EF}"/>
            </a:ext>
          </a:extLst>
        </xdr:cNvPr>
        <xdr:cNvCxnSpPr/>
      </xdr:nvCxnSpPr>
      <xdr:spPr>
        <a:xfrm flipV="1">
          <a:off x="19947254" y="1702906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8AA1AD2A-3139-4A34-AC74-6BF2D62E98E4}"/>
            </a:ext>
          </a:extLst>
        </xdr:cNvPr>
        <xdr:cNvSpPr txBox="1"/>
      </xdr:nvSpPr>
      <xdr:spPr>
        <a:xfrm>
          <a:off x="1998599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D6204D01-74FE-4DB0-B658-4A37A1CB760F}"/>
            </a:ext>
          </a:extLst>
        </xdr:cNvPr>
        <xdr:cNvCxnSpPr/>
      </xdr:nvCxnSpPr>
      <xdr:spPr>
        <a:xfrm>
          <a:off x="19885660" y="18518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45EF0FF3-51E1-42D8-9B72-4BE38CDF1441}"/>
            </a:ext>
          </a:extLst>
        </xdr:cNvPr>
        <xdr:cNvSpPr txBox="1"/>
      </xdr:nvSpPr>
      <xdr:spPr>
        <a:xfrm>
          <a:off x="19985990" y="1680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94965E54-D5E9-403A-9F9C-C99D02AE9F3B}"/>
            </a:ext>
          </a:extLst>
        </xdr:cNvPr>
        <xdr:cNvCxnSpPr/>
      </xdr:nvCxnSpPr>
      <xdr:spPr>
        <a:xfrm>
          <a:off x="19885660" y="17029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137F005B-718C-44A0-831B-0236902B3EB0}"/>
            </a:ext>
          </a:extLst>
        </xdr:cNvPr>
        <xdr:cNvSpPr txBox="1"/>
      </xdr:nvSpPr>
      <xdr:spPr>
        <a:xfrm>
          <a:off x="19985990" y="17895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84DD5B96-E8F4-4012-8E2A-224676F03694}"/>
            </a:ext>
          </a:extLst>
        </xdr:cNvPr>
        <xdr:cNvSpPr/>
      </xdr:nvSpPr>
      <xdr:spPr>
        <a:xfrm>
          <a:off x="19904710" y="1804751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A789BFEB-D254-4A01-AD5E-4F30815A46D1}"/>
            </a:ext>
          </a:extLst>
        </xdr:cNvPr>
        <xdr:cNvSpPr/>
      </xdr:nvSpPr>
      <xdr:spPr>
        <a:xfrm>
          <a:off x="19161760" y="18069832"/>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1FE4F38F-F500-4FC4-B1C2-3473214E4EBE}"/>
            </a:ext>
          </a:extLst>
        </xdr:cNvPr>
        <xdr:cNvSpPr/>
      </xdr:nvSpPr>
      <xdr:spPr>
        <a:xfrm>
          <a:off x="18345150" y="1807826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B113CB87-55B3-44BF-9FBC-2AA39A3FDB5C}"/>
            </a:ext>
          </a:extLst>
        </xdr:cNvPr>
        <xdr:cNvSpPr/>
      </xdr:nvSpPr>
      <xdr:spPr>
        <a:xfrm>
          <a:off x="17547590" y="1809840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9AACA8D2-589A-4352-AF59-E79B464D2B42}"/>
            </a:ext>
          </a:extLst>
        </xdr:cNvPr>
        <xdr:cNvSpPr/>
      </xdr:nvSpPr>
      <xdr:spPr>
        <a:xfrm>
          <a:off x="16761460" y="180940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69BF9090-717D-4EF1-89D8-7323BC5CCFAD}"/>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4DB8EFB3-FF00-4505-B44E-34D678698F06}"/>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3D8E13AF-83F9-4407-97CD-656427179FE2}"/>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8EB731C1-89BC-46EF-BC6C-C360E50FBFD4}"/>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D4265101-BA6D-4FDF-90FD-26231E096FC5}"/>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79284</xdr:rowOff>
    </xdr:from>
    <xdr:to>
      <xdr:col>116</xdr:col>
      <xdr:colOff>114300</xdr:colOff>
      <xdr:row>106</xdr:row>
      <xdr:rowOff>9434</xdr:rowOff>
    </xdr:to>
    <xdr:sp macro="" textlink="">
      <xdr:nvSpPr>
        <xdr:cNvPr id="931" name="楕円 930">
          <a:extLst>
            <a:ext uri="{FF2B5EF4-FFF2-40B4-BE49-F238E27FC236}">
              <a16:creationId xmlns:a16="http://schemas.microsoft.com/office/drawing/2014/main" id="{F6B0C8FE-748D-495C-A351-6D9C98954AC3}"/>
            </a:ext>
          </a:extLst>
        </xdr:cNvPr>
        <xdr:cNvSpPr/>
      </xdr:nvSpPr>
      <xdr:spPr>
        <a:xfrm>
          <a:off x="19904710" y="1808153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57711</xdr:rowOff>
    </xdr:from>
    <xdr:ext cx="469744" cy="259045"/>
    <xdr:sp macro="" textlink="">
      <xdr:nvSpPr>
        <xdr:cNvPr id="932" name="【庁舎】&#10;一人当たり面積該当値テキスト">
          <a:extLst>
            <a:ext uri="{FF2B5EF4-FFF2-40B4-BE49-F238E27FC236}">
              <a16:creationId xmlns:a16="http://schemas.microsoft.com/office/drawing/2014/main" id="{F36D2886-3D3C-4DC2-B0B7-4A45F031582F}"/>
            </a:ext>
          </a:extLst>
        </xdr:cNvPr>
        <xdr:cNvSpPr txBox="1"/>
      </xdr:nvSpPr>
      <xdr:spPr>
        <a:xfrm>
          <a:off x="19985990" y="1805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76019</xdr:rowOff>
    </xdr:from>
    <xdr:to>
      <xdr:col>112</xdr:col>
      <xdr:colOff>38100</xdr:colOff>
      <xdr:row>106</xdr:row>
      <xdr:rowOff>6169</xdr:rowOff>
    </xdr:to>
    <xdr:sp macro="" textlink="">
      <xdr:nvSpPr>
        <xdr:cNvPr id="933" name="楕円 932">
          <a:extLst>
            <a:ext uri="{FF2B5EF4-FFF2-40B4-BE49-F238E27FC236}">
              <a16:creationId xmlns:a16="http://schemas.microsoft.com/office/drawing/2014/main" id="{F30CCC0C-B4C7-4680-B92B-4A3749F109FB}"/>
            </a:ext>
          </a:extLst>
        </xdr:cNvPr>
        <xdr:cNvSpPr/>
      </xdr:nvSpPr>
      <xdr:spPr>
        <a:xfrm>
          <a:off x="19161760" y="1807826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126819</xdr:rowOff>
    </xdr:from>
    <xdr:to>
      <xdr:col>116</xdr:col>
      <xdr:colOff>63500</xdr:colOff>
      <xdr:row>105</xdr:row>
      <xdr:rowOff>130084</xdr:rowOff>
    </xdr:to>
    <xdr:cxnSp macro="">
      <xdr:nvCxnSpPr>
        <xdr:cNvPr id="934" name="直線コネクタ 933">
          <a:extLst>
            <a:ext uri="{FF2B5EF4-FFF2-40B4-BE49-F238E27FC236}">
              <a16:creationId xmlns:a16="http://schemas.microsoft.com/office/drawing/2014/main" id="{9E2599AA-FAF6-4928-BD3E-C660A1D2AF19}"/>
            </a:ext>
          </a:extLst>
        </xdr:cNvPr>
        <xdr:cNvCxnSpPr/>
      </xdr:nvCxnSpPr>
      <xdr:spPr>
        <a:xfrm>
          <a:off x="19204940" y="18132879"/>
          <a:ext cx="7429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76019</xdr:rowOff>
    </xdr:from>
    <xdr:to>
      <xdr:col>107</xdr:col>
      <xdr:colOff>101600</xdr:colOff>
      <xdr:row>106</xdr:row>
      <xdr:rowOff>6169</xdr:rowOff>
    </xdr:to>
    <xdr:sp macro="" textlink="">
      <xdr:nvSpPr>
        <xdr:cNvPr id="935" name="楕円 934">
          <a:extLst>
            <a:ext uri="{FF2B5EF4-FFF2-40B4-BE49-F238E27FC236}">
              <a16:creationId xmlns:a16="http://schemas.microsoft.com/office/drawing/2014/main" id="{DE6E9529-4578-48CD-9AF1-F802489205FB}"/>
            </a:ext>
          </a:extLst>
        </xdr:cNvPr>
        <xdr:cNvSpPr/>
      </xdr:nvSpPr>
      <xdr:spPr>
        <a:xfrm>
          <a:off x="18345150" y="1807826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126819</xdr:rowOff>
    </xdr:from>
    <xdr:to>
      <xdr:col>111</xdr:col>
      <xdr:colOff>177800</xdr:colOff>
      <xdr:row>105</xdr:row>
      <xdr:rowOff>126819</xdr:rowOff>
    </xdr:to>
    <xdr:cxnSp macro="">
      <xdr:nvCxnSpPr>
        <xdr:cNvPr id="936" name="直線コネクタ 935">
          <a:extLst>
            <a:ext uri="{FF2B5EF4-FFF2-40B4-BE49-F238E27FC236}">
              <a16:creationId xmlns:a16="http://schemas.microsoft.com/office/drawing/2014/main" id="{E7CDBE52-A566-4E90-95B4-01484F8B048C}"/>
            </a:ext>
          </a:extLst>
        </xdr:cNvPr>
        <xdr:cNvCxnSpPr/>
      </xdr:nvCxnSpPr>
      <xdr:spPr>
        <a:xfrm>
          <a:off x="18399760" y="1813287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85816</xdr:rowOff>
    </xdr:from>
    <xdr:to>
      <xdr:col>102</xdr:col>
      <xdr:colOff>165100</xdr:colOff>
      <xdr:row>106</xdr:row>
      <xdr:rowOff>15966</xdr:rowOff>
    </xdr:to>
    <xdr:sp macro="" textlink="">
      <xdr:nvSpPr>
        <xdr:cNvPr id="937" name="楕円 936">
          <a:extLst>
            <a:ext uri="{FF2B5EF4-FFF2-40B4-BE49-F238E27FC236}">
              <a16:creationId xmlns:a16="http://schemas.microsoft.com/office/drawing/2014/main" id="{39AB7694-2768-4DE5-9B39-E16D767FC76C}"/>
            </a:ext>
          </a:extLst>
        </xdr:cNvPr>
        <xdr:cNvSpPr/>
      </xdr:nvSpPr>
      <xdr:spPr>
        <a:xfrm>
          <a:off x="17547590" y="1808997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126819</xdr:rowOff>
    </xdr:from>
    <xdr:to>
      <xdr:col>107</xdr:col>
      <xdr:colOff>50800</xdr:colOff>
      <xdr:row>105</xdr:row>
      <xdr:rowOff>136616</xdr:rowOff>
    </xdr:to>
    <xdr:cxnSp macro="">
      <xdr:nvCxnSpPr>
        <xdr:cNvPr id="938" name="直線コネクタ 937">
          <a:extLst>
            <a:ext uri="{FF2B5EF4-FFF2-40B4-BE49-F238E27FC236}">
              <a16:creationId xmlns:a16="http://schemas.microsoft.com/office/drawing/2014/main" id="{38686263-378F-4359-AD07-B225308EEC10}"/>
            </a:ext>
          </a:extLst>
        </xdr:cNvPr>
        <xdr:cNvCxnSpPr/>
      </xdr:nvCxnSpPr>
      <xdr:spPr>
        <a:xfrm flipV="1">
          <a:off x="17602200" y="18132879"/>
          <a:ext cx="79756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89081</xdr:rowOff>
    </xdr:from>
    <xdr:to>
      <xdr:col>98</xdr:col>
      <xdr:colOff>38100</xdr:colOff>
      <xdr:row>106</xdr:row>
      <xdr:rowOff>19231</xdr:rowOff>
    </xdr:to>
    <xdr:sp macro="" textlink="">
      <xdr:nvSpPr>
        <xdr:cNvPr id="939" name="楕円 938">
          <a:extLst>
            <a:ext uri="{FF2B5EF4-FFF2-40B4-BE49-F238E27FC236}">
              <a16:creationId xmlns:a16="http://schemas.microsoft.com/office/drawing/2014/main" id="{F9FD8990-37AF-4DBC-8B5C-DF12FDCE5FC9}"/>
            </a:ext>
          </a:extLst>
        </xdr:cNvPr>
        <xdr:cNvSpPr/>
      </xdr:nvSpPr>
      <xdr:spPr>
        <a:xfrm>
          <a:off x="16761460" y="18095141"/>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136616</xdr:rowOff>
    </xdr:from>
    <xdr:to>
      <xdr:col>102</xdr:col>
      <xdr:colOff>114300</xdr:colOff>
      <xdr:row>105</xdr:row>
      <xdr:rowOff>139881</xdr:rowOff>
    </xdr:to>
    <xdr:cxnSp macro="">
      <xdr:nvCxnSpPr>
        <xdr:cNvPr id="940" name="直線コネクタ 939">
          <a:extLst>
            <a:ext uri="{FF2B5EF4-FFF2-40B4-BE49-F238E27FC236}">
              <a16:creationId xmlns:a16="http://schemas.microsoft.com/office/drawing/2014/main" id="{8E5EDA0F-AE38-4C26-B7CF-48CA007C5BAE}"/>
            </a:ext>
          </a:extLst>
        </xdr:cNvPr>
        <xdr:cNvCxnSpPr/>
      </xdr:nvCxnSpPr>
      <xdr:spPr>
        <a:xfrm flipV="1">
          <a:off x="16804640" y="18135056"/>
          <a:ext cx="79756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D089C112-0214-4EB2-B13C-80BCA0FC7656}"/>
            </a:ext>
          </a:extLst>
        </xdr:cNvPr>
        <xdr:cNvSpPr txBox="1"/>
      </xdr:nvSpPr>
      <xdr:spPr>
        <a:xfrm>
          <a:off x="18982132" y="1785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168746</xdr:rowOff>
    </xdr:from>
    <xdr:ext cx="469744" cy="259045"/>
    <xdr:sp macro="" textlink="">
      <xdr:nvSpPr>
        <xdr:cNvPr id="942" name="n_2aveValue【庁舎】&#10;一人当たり面積">
          <a:extLst>
            <a:ext uri="{FF2B5EF4-FFF2-40B4-BE49-F238E27FC236}">
              <a16:creationId xmlns:a16="http://schemas.microsoft.com/office/drawing/2014/main" id="{811B50BE-A7B9-4358-93EF-545177B36CF3}"/>
            </a:ext>
          </a:extLst>
        </xdr:cNvPr>
        <xdr:cNvSpPr txBox="1"/>
      </xdr:nvSpPr>
      <xdr:spPr>
        <a:xfrm>
          <a:off x="18182032" y="1817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13625</xdr:rowOff>
    </xdr:from>
    <xdr:ext cx="469744" cy="259045"/>
    <xdr:sp macro="" textlink="">
      <xdr:nvSpPr>
        <xdr:cNvPr id="943" name="n_3aveValue【庁舎】&#10;一人当たり面積">
          <a:extLst>
            <a:ext uri="{FF2B5EF4-FFF2-40B4-BE49-F238E27FC236}">
              <a16:creationId xmlns:a16="http://schemas.microsoft.com/office/drawing/2014/main" id="{12D3AF0F-7F33-4F43-BD03-071118C7740E}"/>
            </a:ext>
          </a:extLst>
        </xdr:cNvPr>
        <xdr:cNvSpPr txBox="1"/>
      </xdr:nvSpPr>
      <xdr:spPr>
        <a:xfrm>
          <a:off x="17384472" y="1819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16890</xdr:rowOff>
    </xdr:from>
    <xdr:ext cx="469744" cy="259045"/>
    <xdr:sp macro="" textlink="">
      <xdr:nvSpPr>
        <xdr:cNvPr id="944" name="n_4aveValue【庁舎】&#10;一人当たり面積">
          <a:extLst>
            <a:ext uri="{FF2B5EF4-FFF2-40B4-BE49-F238E27FC236}">
              <a16:creationId xmlns:a16="http://schemas.microsoft.com/office/drawing/2014/main" id="{F3987649-5C5A-484A-BA28-6E0373862D34}"/>
            </a:ext>
          </a:extLst>
        </xdr:cNvPr>
        <xdr:cNvSpPr txBox="1"/>
      </xdr:nvSpPr>
      <xdr:spPr>
        <a:xfrm>
          <a:off x="16588817" y="18194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168746</xdr:rowOff>
    </xdr:from>
    <xdr:ext cx="469744" cy="259045"/>
    <xdr:sp macro="" textlink="">
      <xdr:nvSpPr>
        <xdr:cNvPr id="945" name="n_1mainValue【庁舎】&#10;一人当たり面積">
          <a:extLst>
            <a:ext uri="{FF2B5EF4-FFF2-40B4-BE49-F238E27FC236}">
              <a16:creationId xmlns:a16="http://schemas.microsoft.com/office/drawing/2014/main" id="{F09D5010-2986-41D1-B9C0-61A2EF1B13B6}"/>
            </a:ext>
          </a:extLst>
        </xdr:cNvPr>
        <xdr:cNvSpPr txBox="1"/>
      </xdr:nvSpPr>
      <xdr:spPr>
        <a:xfrm>
          <a:off x="18982132" y="1817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6" name="n_2mainValue【庁舎】&#10;一人当たり面積">
          <a:extLst>
            <a:ext uri="{FF2B5EF4-FFF2-40B4-BE49-F238E27FC236}">
              <a16:creationId xmlns:a16="http://schemas.microsoft.com/office/drawing/2014/main" id="{C965F05C-C138-4E35-B72D-FFDA09A0CAAB}"/>
            </a:ext>
          </a:extLst>
        </xdr:cNvPr>
        <xdr:cNvSpPr txBox="1"/>
      </xdr:nvSpPr>
      <xdr:spPr>
        <a:xfrm>
          <a:off x="18182032" y="17849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32493</xdr:rowOff>
    </xdr:from>
    <xdr:ext cx="469744" cy="259045"/>
    <xdr:sp macro="" textlink="">
      <xdr:nvSpPr>
        <xdr:cNvPr id="947" name="n_3mainValue【庁舎】&#10;一人当たり面積">
          <a:extLst>
            <a:ext uri="{FF2B5EF4-FFF2-40B4-BE49-F238E27FC236}">
              <a16:creationId xmlns:a16="http://schemas.microsoft.com/office/drawing/2014/main" id="{9E00860E-FF59-45F1-A9A0-E27D4FEEFF11}"/>
            </a:ext>
          </a:extLst>
        </xdr:cNvPr>
        <xdr:cNvSpPr txBox="1"/>
      </xdr:nvSpPr>
      <xdr:spPr>
        <a:xfrm>
          <a:off x="17384472" y="1786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35758</xdr:rowOff>
    </xdr:from>
    <xdr:ext cx="469744" cy="259045"/>
    <xdr:sp macro="" textlink="">
      <xdr:nvSpPr>
        <xdr:cNvPr id="948" name="n_4mainValue【庁舎】&#10;一人当たり面積">
          <a:extLst>
            <a:ext uri="{FF2B5EF4-FFF2-40B4-BE49-F238E27FC236}">
              <a16:creationId xmlns:a16="http://schemas.microsoft.com/office/drawing/2014/main" id="{D9A7527F-4C41-44B9-90A6-CCB3D6BC28A7}"/>
            </a:ext>
          </a:extLst>
        </xdr:cNvPr>
        <xdr:cNvSpPr txBox="1"/>
      </xdr:nvSpPr>
      <xdr:spPr>
        <a:xfrm>
          <a:off x="16588817" y="1786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84A8CF88-BF0C-4F90-B7A3-2B417F8ADD7D}"/>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3CDD8FD0-BE4D-48E9-B84F-A2D33EFF9460}"/>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CA7A2E30-64CC-4815-94AB-ADA3221849F7}"/>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類似団体と比較して有形固定資産減価償却率が特に高くなっている施設は、消防施設、一般廃棄物処理施設、体育館・プールであり、特に低くなっている施設は、庁舎</a:t>
          </a:r>
          <a:r>
            <a:rPr kumimoji="1" lang="ja-JP" altLang="en-US" sz="1100" b="0" i="0" baseline="0">
              <a:solidFill>
                <a:schemeClr val="dk1"/>
              </a:solidFill>
              <a:effectLst/>
              <a:latin typeface="+mn-lt"/>
              <a:ea typeface="+mn-ea"/>
              <a:cs typeface="+mn-cs"/>
            </a:rPr>
            <a:t>、図書館</a:t>
          </a:r>
          <a:r>
            <a:rPr kumimoji="1" lang="ja-JP" altLang="ja-JP" sz="1100" b="0" i="0" baseline="0">
              <a:solidFill>
                <a:schemeClr val="dk1"/>
              </a:solidFill>
              <a:effectLst/>
              <a:latin typeface="+mn-lt"/>
              <a:ea typeface="+mn-ea"/>
              <a:cs typeface="+mn-cs"/>
            </a:rPr>
            <a:t>である。</a:t>
          </a:r>
          <a:endParaRPr kumimoji="1" lang="en-US" altLang="ja-JP"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なかでも消防施設の有形固定資産減価償却率は、類似団体内順位が</a:t>
          </a:r>
          <a:r>
            <a:rPr kumimoji="1" lang="en-US" altLang="ja-JP" sz="1100">
              <a:solidFill>
                <a:schemeClr val="dk1"/>
              </a:solidFill>
              <a:effectLst/>
              <a:latin typeface="+mn-lt"/>
              <a:ea typeface="+mn-ea"/>
              <a:cs typeface="+mn-cs"/>
            </a:rPr>
            <a:t>100/104</a:t>
          </a:r>
          <a:r>
            <a:rPr kumimoji="1" lang="ja-JP" altLang="ja-JP" sz="1100">
              <a:solidFill>
                <a:schemeClr val="dk1"/>
              </a:solidFill>
              <a:effectLst/>
              <a:latin typeface="+mn-lt"/>
              <a:ea typeface="+mn-ea"/>
              <a:cs typeface="+mn-cs"/>
            </a:rPr>
            <a:t>位と</a:t>
          </a:r>
          <a:r>
            <a:rPr kumimoji="1" lang="ja-JP" altLang="en-US" sz="1100">
              <a:solidFill>
                <a:schemeClr val="dk1"/>
              </a:solidFill>
              <a:effectLst/>
              <a:latin typeface="+mn-lt"/>
              <a:ea typeface="+mn-ea"/>
              <a:cs typeface="+mn-cs"/>
            </a:rPr>
            <a:t>非常に</a:t>
          </a:r>
          <a:r>
            <a:rPr kumimoji="1" lang="ja-JP" altLang="ja-JP" sz="1100">
              <a:solidFill>
                <a:schemeClr val="dk1"/>
              </a:solidFill>
              <a:effectLst/>
              <a:latin typeface="+mn-lt"/>
              <a:ea typeface="+mn-ea"/>
              <a:cs typeface="+mn-cs"/>
            </a:rPr>
            <a:t>高い順位にある。</a:t>
          </a:r>
          <a:r>
            <a:rPr kumimoji="1" lang="ja-JP" altLang="en-US" sz="1100">
              <a:solidFill>
                <a:schemeClr val="dk1"/>
              </a:solidFill>
              <a:effectLst/>
              <a:latin typeface="+mn-lt"/>
              <a:ea typeface="+mn-ea"/>
              <a:cs typeface="+mn-cs"/>
            </a:rPr>
            <a:t>施設の性格上、災害 時にも稼動し続けることが求められるため、計画的な予防保全工事や老朽化対策 により、長寿命化を図っていく。</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effectLst/>
            </a:rPr>
            <a:t>一方図書館については、有形固定資産減価償却率が</a:t>
          </a:r>
          <a:r>
            <a:rPr lang="en-US" altLang="ja-JP" sz="1100">
              <a:effectLst/>
            </a:rPr>
            <a:t>36.2</a:t>
          </a:r>
          <a:r>
            <a:rPr lang="ja-JP" altLang="en-US" sz="1100">
              <a:effectLst/>
            </a:rPr>
            <a:t>％であり、前年度と比較して</a:t>
          </a:r>
          <a:r>
            <a:rPr lang="en-US" altLang="ja-JP" sz="1100">
              <a:effectLst/>
            </a:rPr>
            <a:t>24.2</a:t>
          </a:r>
          <a:r>
            <a:rPr lang="ja-JP" altLang="en-US" sz="1100">
              <a:effectLst/>
            </a:rPr>
            <a:t>ポイント減少し、類似団体平均の</a:t>
          </a:r>
          <a:r>
            <a:rPr lang="en-US" altLang="ja-JP" sz="1100">
              <a:effectLst/>
            </a:rPr>
            <a:t>52.9</a:t>
          </a:r>
          <a:r>
            <a:rPr lang="ja-JP" altLang="en-US" sz="1100">
              <a:effectLst/>
            </a:rPr>
            <a:t>％を大きく下回っている。これは令和４年度から令和５年度にかけて大規模改修を行ったことによるものである。今後も図書館と同様に各施設の老朽化を見据え、維持管理費の平準化が図れるよう施設保全・改修計画に基づいた計画的な予防保全工事や老朽化対策への取り組みが重要である。</a:t>
          </a: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56,512
52,374
10.16
32,179,342
31,003,939
1,107,213
12,565,340
5,919,996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財政力指数は前年度比</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ポイント減少し、類似団体平均を</a:t>
          </a:r>
          <a:r>
            <a:rPr kumimoji="1" lang="en-US" altLang="ja-JP" sz="1100" b="0" i="0" baseline="0">
              <a:solidFill>
                <a:schemeClr val="dk1"/>
              </a:solidFill>
              <a:effectLst/>
              <a:latin typeface="+mn-lt"/>
              <a:ea typeface="+mn-ea"/>
              <a:cs typeface="+mn-cs"/>
            </a:rPr>
            <a:t>0.02</a:t>
          </a:r>
          <a:r>
            <a:rPr kumimoji="1" lang="ja-JP" altLang="ja-JP" sz="1100" b="0" i="0" baseline="0">
              <a:solidFill>
                <a:schemeClr val="dk1"/>
              </a:solidFill>
              <a:effectLst/>
              <a:latin typeface="+mn-lt"/>
              <a:ea typeface="+mn-ea"/>
              <a:cs typeface="+mn-cs"/>
            </a:rPr>
            <a:t>ポイント上回る結果となった。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財政力指数はほぼ横ばいではあるが</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引き続き事務事業の見直しや改善による歳出削減、歳入の確保に努め財政力の維持、向上を図っていく。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96308</xdr:rowOff>
    </xdr:from>
    <xdr:to>
      <xdr:col>23</xdr:col>
      <xdr:colOff>133350</xdr:colOff>
      <xdr:row>41</xdr:row>
      <xdr:rowOff>116417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2575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76200</xdr:rowOff>
    </xdr:from>
    <xdr:to>
      <xdr:col>19</xdr:col>
      <xdr:colOff>133350</xdr:colOff>
      <xdr:row>41</xdr:row>
      <xdr:rowOff>96308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056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0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35983</xdr:rowOff>
    </xdr:from>
    <xdr:to>
      <xdr:col>15</xdr:col>
      <xdr:colOff>82550</xdr:colOff>
      <xdr:row>41</xdr:row>
      <xdr:rowOff>76200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654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15875</xdr:rowOff>
    </xdr:from>
    <xdr:to>
      <xdr:col>11</xdr:col>
      <xdr:colOff>31750</xdr:colOff>
      <xdr:row>41</xdr:row>
      <xdr:rowOff>35983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453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82144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45508</xdr:rowOff>
    </xdr:from>
    <xdr:to>
      <xdr:col>19</xdr:col>
      <xdr:colOff>184150</xdr:colOff>
      <xdr:row>41</xdr:row>
      <xdr:rowOff>147108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157285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43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25400</xdr:rowOff>
    </xdr:from>
    <xdr:to>
      <xdr:col>15</xdr:col>
      <xdr:colOff>133350</xdr:colOff>
      <xdr:row>41</xdr:row>
      <xdr:rowOff>127000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156633</xdr:rowOff>
    </xdr:from>
    <xdr:to>
      <xdr:col>11</xdr:col>
      <xdr:colOff>82550</xdr:colOff>
      <xdr:row>41</xdr:row>
      <xdr:rowOff>86783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前年度より</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し、類似団体平均より</a:t>
          </a:r>
          <a:r>
            <a:rPr kumimoji="1" lang="en-US" altLang="ja-JP" sz="1100" b="0" i="0" baseline="0">
              <a:solidFill>
                <a:schemeClr val="dk1"/>
              </a:solidFill>
              <a:effectLst/>
              <a:latin typeface="+mn-lt"/>
              <a:ea typeface="+mn-ea"/>
              <a:cs typeface="+mn-cs"/>
            </a:rPr>
            <a:t>5.1</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88.5</a:t>
          </a:r>
          <a:r>
            <a:rPr kumimoji="1" lang="ja-JP" altLang="ja-JP" sz="1100" b="0" i="0" baseline="0">
              <a:solidFill>
                <a:schemeClr val="dk1"/>
              </a:solidFill>
              <a:effectLst/>
              <a:latin typeface="+mn-lt"/>
              <a:ea typeface="+mn-ea"/>
              <a:cs typeface="+mn-cs"/>
            </a:rPr>
            <a:t>％と</a:t>
          </a:r>
          <a:r>
            <a:rPr kumimoji="1" lang="ja-JP" altLang="en-US" sz="1100" b="0" i="0" baseline="0">
              <a:solidFill>
                <a:schemeClr val="dk1"/>
              </a:solidFill>
              <a:effectLst/>
              <a:latin typeface="+mn-lt"/>
              <a:ea typeface="+mn-ea"/>
              <a:cs typeface="+mn-cs"/>
            </a:rPr>
            <a:t>なった。</a:t>
          </a:r>
          <a:endParaRPr kumimoji="0" lang="en-US" altLang="ja-JP" sz="1400" b="0" i="0" baseline="0">
            <a:solidFill>
              <a:schemeClr val="dk1"/>
            </a:solidFill>
            <a:effectLst/>
            <a:latin typeface="+mn-lt"/>
            <a:ea typeface="+mn-ea"/>
            <a:cs typeface="+mn-cs"/>
          </a:endParaRPr>
        </a:p>
        <a:p>
          <a:r>
            <a:rPr kumimoji="0" lang="ja-JP" altLang="en-US" sz="14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分母となる経常一般財源は、主に普通交付税の増</a:t>
          </a:r>
          <a:r>
            <a:rPr kumimoji="1" lang="ja-JP" altLang="en-US" sz="1100" b="0" i="0" baseline="0">
              <a:solidFill>
                <a:schemeClr val="dk1"/>
              </a:solidFill>
              <a:effectLst/>
              <a:latin typeface="+mn-lt"/>
              <a:ea typeface="+mn-ea"/>
              <a:cs typeface="+mn-cs"/>
            </a:rPr>
            <a:t>や、地方税のうち固定資産税の増等</a:t>
          </a:r>
          <a:r>
            <a:rPr kumimoji="1" lang="ja-JP" altLang="ja-JP" sz="1100" b="0" i="0" baseline="0">
              <a:solidFill>
                <a:schemeClr val="dk1"/>
              </a:solidFill>
              <a:effectLst/>
              <a:latin typeface="+mn-lt"/>
              <a:ea typeface="+mn-ea"/>
              <a:cs typeface="+mn-cs"/>
            </a:rPr>
            <a:t>により前年度比</a:t>
          </a:r>
          <a:r>
            <a:rPr kumimoji="1" lang="en-US" altLang="ja-JP" sz="1100" b="0" i="0" baseline="0">
              <a:solidFill>
                <a:schemeClr val="dk1"/>
              </a:solidFill>
              <a:effectLst/>
              <a:latin typeface="+mn-lt"/>
              <a:ea typeface="+mn-ea"/>
              <a:cs typeface="+mn-cs"/>
            </a:rPr>
            <a:t>213</a:t>
          </a:r>
          <a:r>
            <a:rPr kumimoji="1" lang="ja-JP" altLang="ja-JP" sz="1100" b="0" i="0" baseline="0">
              <a:solidFill>
                <a:schemeClr val="dk1"/>
              </a:solidFill>
              <a:effectLst/>
              <a:latin typeface="+mn-lt"/>
              <a:ea typeface="+mn-ea"/>
              <a:cs typeface="+mn-cs"/>
            </a:rPr>
            <a:t>百万円の増となった。分子にあたる経常経費充当一般財源は</a:t>
          </a:r>
          <a:r>
            <a:rPr kumimoji="1" lang="ja-JP" altLang="en-US" sz="1100" b="0" i="0" baseline="0">
              <a:solidFill>
                <a:schemeClr val="dk1"/>
              </a:solidFill>
              <a:effectLst/>
              <a:latin typeface="+mn-lt"/>
              <a:ea typeface="+mn-ea"/>
              <a:cs typeface="+mn-cs"/>
            </a:rPr>
            <a:t>学童クラブ開設による学童クラブ委託料</a:t>
          </a:r>
          <a:r>
            <a:rPr lang="ja-JP" altLang="ja-JP" sz="1100" b="0" i="0" baseline="0">
              <a:solidFill>
                <a:schemeClr val="dk1"/>
              </a:solidFill>
              <a:effectLst/>
              <a:latin typeface="+mn-lt"/>
              <a:ea typeface="+mn-ea"/>
              <a:cs typeface="+mn-cs"/>
            </a:rPr>
            <a:t>の増</a:t>
          </a:r>
          <a:r>
            <a:rPr lang="ja-JP" altLang="en-US" sz="1100" b="0" i="0" baseline="0">
              <a:solidFill>
                <a:schemeClr val="dk1"/>
              </a:solidFill>
              <a:effectLst/>
              <a:latin typeface="+mn-lt"/>
              <a:ea typeface="+mn-ea"/>
              <a:cs typeface="+mn-cs"/>
            </a:rPr>
            <a:t>や、窓口業務委託料の皆増</a:t>
          </a:r>
          <a:r>
            <a:rPr lang="ja-JP" altLang="ja-JP" sz="1100" b="0" i="0" baseline="0">
              <a:solidFill>
                <a:schemeClr val="dk1"/>
              </a:solidFill>
              <a:effectLst/>
              <a:latin typeface="+mn-lt"/>
              <a:ea typeface="+mn-ea"/>
              <a:cs typeface="+mn-cs"/>
            </a:rPr>
            <a:t>等に</a:t>
          </a:r>
          <a:r>
            <a:rPr lang="ja-JP" altLang="en-US" sz="1100" b="0" i="0" baseline="0">
              <a:solidFill>
                <a:schemeClr val="dk1"/>
              </a:solidFill>
              <a:effectLst/>
              <a:latin typeface="+mn-lt"/>
              <a:ea typeface="+mn-ea"/>
              <a:cs typeface="+mn-cs"/>
            </a:rPr>
            <a:t>よる</a:t>
          </a:r>
          <a:r>
            <a:rPr lang="ja-JP" altLang="ja-JP" sz="1100" b="0" i="0" baseline="0">
              <a:solidFill>
                <a:schemeClr val="dk1"/>
              </a:solidFill>
              <a:effectLst/>
              <a:latin typeface="+mn-lt"/>
              <a:ea typeface="+mn-ea"/>
              <a:cs typeface="+mn-cs"/>
            </a:rPr>
            <a:t>物件費</a:t>
          </a:r>
          <a:r>
            <a:rPr lang="en-US" altLang="ja-JP" sz="1100" b="0" i="0" baseline="0">
              <a:solidFill>
                <a:schemeClr val="dk1"/>
              </a:solidFill>
              <a:effectLst/>
              <a:latin typeface="+mn-lt"/>
              <a:ea typeface="+mn-ea"/>
              <a:cs typeface="+mn-cs"/>
            </a:rPr>
            <a:t>238</a:t>
          </a:r>
          <a:r>
            <a:rPr lang="ja-JP" altLang="ja-JP" sz="1100" b="0" i="0" baseline="0">
              <a:solidFill>
                <a:schemeClr val="dk1"/>
              </a:solidFill>
              <a:effectLst/>
              <a:latin typeface="+mn-lt"/>
              <a:ea typeface="+mn-ea"/>
              <a:cs typeface="+mn-cs"/>
            </a:rPr>
            <a:t>百万円</a:t>
          </a:r>
          <a:r>
            <a:rPr lang="ja-JP" altLang="en-US" sz="1100" b="0" i="0" baseline="0">
              <a:solidFill>
                <a:schemeClr val="dk1"/>
              </a:solidFill>
              <a:effectLst/>
              <a:latin typeface="+mn-lt"/>
              <a:ea typeface="+mn-ea"/>
              <a:cs typeface="+mn-cs"/>
            </a:rPr>
            <a:t>や認定こども園施設型給付費の増等による補助費等</a:t>
          </a:r>
          <a:r>
            <a:rPr lang="en-US" altLang="ja-JP" sz="1100" b="0" i="0" baseline="0">
              <a:solidFill>
                <a:schemeClr val="dk1"/>
              </a:solidFill>
              <a:effectLst/>
              <a:latin typeface="+mn-lt"/>
              <a:ea typeface="+mn-ea"/>
              <a:cs typeface="+mn-cs"/>
            </a:rPr>
            <a:t>181</a:t>
          </a:r>
          <a:r>
            <a:rPr lang="ja-JP" altLang="ja-JP" sz="1100" b="0" i="0" baseline="0">
              <a:solidFill>
                <a:schemeClr val="dk1"/>
              </a:solidFill>
              <a:effectLst/>
              <a:latin typeface="+mn-lt"/>
              <a:ea typeface="+mn-ea"/>
              <a:cs typeface="+mn-cs"/>
            </a:rPr>
            <a:t>百万円</a:t>
          </a:r>
          <a:r>
            <a:rPr lang="ja-JP" altLang="en-US" sz="1100" b="0" i="0" baseline="0">
              <a:solidFill>
                <a:schemeClr val="dk1"/>
              </a:solidFill>
              <a:effectLst/>
              <a:latin typeface="+mn-lt"/>
              <a:ea typeface="+mn-ea"/>
              <a:cs typeface="+mn-cs"/>
            </a:rPr>
            <a:t>の増等により、</a:t>
          </a:r>
          <a:r>
            <a:rPr lang="ja-JP" altLang="ja-JP" sz="1100" b="0" i="0" baseline="0">
              <a:solidFill>
                <a:schemeClr val="dk1"/>
              </a:solidFill>
              <a:effectLst/>
              <a:latin typeface="+mn-lt"/>
              <a:ea typeface="+mn-ea"/>
              <a:cs typeface="+mn-cs"/>
            </a:rPr>
            <a:t>前年度比</a:t>
          </a:r>
          <a:r>
            <a:rPr lang="en-US" altLang="ja-JP" sz="1100" b="0" i="0" baseline="0">
              <a:solidFill>
                <a:schemeClr val="dk1"/>
              </a:solidFill>
              <a:effectLst/>
              <a:latin typeface="+mn-lt"/>
              <a:ea typeface="+mn-ea"/>
              <a:cs typeface="+mn-cs"/>
            </a:rPr>
            <a:t>743</a:t>
          </a:r>
          <a:r>
            <a:rPr lang="ja-JP" altLang="ja-JP" sz="1100" b="0" i="0" baseline="0">
              <a:solidFill>
                <a:schemeClr val="dk1"/>
              </a:solidFill>
              <a:effectLst/>
              <a:latin typeface="+mn-lt"/>
              <a:ea typeface="+mn-ea"/>
              <a:cs typeface="+mn-cs"/>
            </a:rPr>
            <a:t>百万円の増となった。</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6096</xdr:rowOff>
    </xdr:from>
    <xdr:to>
      <xdr:col>23</xdr:col>
      <xdr:colOff>133350</xdr:colOff>
      <xdr:row>61</xdr:row>
      <xdr:rowOff>22860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293096"/>
          <a:ext cx="8382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18813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64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6096</xdr:rowOff>
    </xdr:from>
    <xdr:to>
      <xdr:col>19</xdr:col>
      <xdr:colOff>133350</xdr:colOff>
      <xdr:row>60</xdr:row>
      <xdr:rowOff>59182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293096"/>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60723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90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59182</xdr:rowOff>
    </xdr:from>
    <xdr:to>
      <xdr:col>15</xdr:col>
      <xdr:colOff>82550</xdr:colOff>
      <xdr:row>61</xdr:row>
      <xdr:rowOff>104902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346182"/>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58437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104902</xdr:rowOff>
    </xdr:from>
    <xdr:to>
      <xdr:col>11</xdr:col>
      <xdr:colOff>31750</xdr:colOff>
      <xdr:row>61</xdr:row>
      <xdr:rowOff>157988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563352"/>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147591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143510</xdr:rowOff>
    </xdr:from>
    <xdr:to>
      <xdr:col>23</xdr:col>
      <xdr:colOff>184150</xdr:colOff>
      <xdr:row>61</xdr:row>
      <xdr:rowOff>73660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160037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126746</xdr:rowOff>
    </xdr:from>
    <xdr:to>
      <xdr:col>19</xdr:col>
      <xdr:colOff>184150</xdr:colOff>
      <xdr:row>60</xdr:row>
      <xdr:rowOff>56896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67073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011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8382</xdr:rowOff>
    </xdr:from>
    <xdr:to>
      <xdr:col>15</xdr:col>
      <xdr:colOff>133350</xdr:colOff>
      <xdr:row>60</xdr:row>
      <xdr:rowOff>109982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29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120159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064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54102</xdr:rowOff>
    </xdr:from>
    <xdr:to>
      <xdr:col>11</xdr:col>
      <xdr:colOff>82550</xdr:colOff>
      <xdr:row>61</xdr:row>
      <xdr:rowOff>155702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51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165879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28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107188</xdr:rowOff>
    </xdr:from>
    <xdr:to>
      <xdr:col>7</xdr:col>
      <xdr:colOff>31750</xdr:colOff>
      <xdr:row>62</xdr:row>
      <xdr:rowOff>37338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56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47515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33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[161,187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類似団体平均、全国平均、東京都平均のいずれよりも高くなっている。</a:t>
          </a:r>
          <a:endParaRPr kumimoji="0" lang="en-US" altLang="ja-JP" sz="1400" b="0" i="0" baseline="0">
            <a:solidFill>
              <a:schemeClr val="dk1"/>
            </a:solidFill>
            <a:effectLst/>
            <a:latin typeface="+mn-lt"/>
            <a:ea typeface="+mn-ea"/>
            <a:cs typeface="+mn-cs"/>
          </a:endParaRPr>
        </a:p>
        <a:p>
          <a:pPr eaLnBrk="1" fontAlgn="auto" latinLnBrk="0" hangingPunct="1"/>
          <a:r>
            <a:rPr kumimoji="0" lang="ja-JP" altLang="en-US" sz="14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人件費は</a:t>
          </a:r>
          <a:r>
            <a:rPr kumimoji="1" lang="ja-JP" altLang="en-US" sz="1100" b="0" i="0" baseline="0">
              <a:solidFill>
                <a:schemeClr val="dk1"/>
              </a:solidFill>
              <a:effectLst/>
              <a:latin typeface="+mn-lt"/>
              <a:ea typeface="+mn-ea"/>
              <a:cs typeface="+mn-cs"/>
            </a:rPr>
            <a:t>給与改定等に伴う</a:t>
          </a:r>
          <a:r>
            <a:rPr kumimoji="1" lang="ja-JP" altLang="ja-JP" sz="1100" b="0" i="0" baseline="0">
              <a:solidFill>
                <a:schemeClr val="dk1"/>
              </a:solidFill>
              <a:effectLst/>
              <a:latin typeface="+mn-lt"/>
              <a:ea typeface="+mn-ea"/>
              <a:cs typeface="+mn-cs"/>
            </a:rPr>
            <a:t>任期の定めのない常勤職員</a:t>
          </a:r>
          <a:r>
            <a:rPr kumimoji="1" lang="ja-JP" altLang="en-US" sz="1100" b="0" i="0" baseline="0">
              <a:solidFill>
                <a:schemeClr val="dk1"/>
              </a:solidFill>
              <a:effectLst/>
              <a:latin typeface="+mn-lt"/>
              <a:ea typeface="+mn-ea"/>
              <a:cs typeface="+mn-cs"/>
            </a:rPr>
            <a:t>に関する経費の</a:t>
          </a:r>
          <a:r>
            <a:rPr kumimoji="1" lang="ja-JP" altLang="ja-JP" sz="1100" b="0" i="0" baseline="0">
              <a:solidFill>
                <a:schemeClr val="dk1"/>
              </a:solidFill>
              <a:effectLst/>
              <a:latin typeface="+mn-lt"/>
              <a:ea typeface="+mn-ea"/>
              <a:cs typeface="+mn-cs"/>
            </a:rPr>
            <a:t>増等により</a:t>
          </a:r>
          <a:r>
            <a:rPr kumimoji="1" lang="en-US" altLang="ja-JP" sz="1100" b="0" i="0" baseline="0">
              <a:solidFill>
                <a:schemeClr val="dk1"/>
              </a:solidFill>
              <a:effectLst/>
              <a:latin typeface="+mn-lt"/>
              <a:ea typeface="+mn-ea"/>
              <a:cs typeface="+mn-cs"/>
            </a:rPr>
            <a:t>56</a:t>
          </a:r>
          <a:r>
            <a:rPr kumimoji="1" lang="ja-JP" altLang="ja-JP" sz="1100" b="0" i="0" baseline="0">
              <a:solidFill>
                <a:schemeClr val="dk1"/>
              </a:solidFill>
              <a:effectLst/>
              <a:latin typeface="+mn-lt"/>
              <a:ea typeface="+mn-ea"/>
              <a:cs typeface="+mn-cs"/>
            </a:rPr>
            <a:t>百万の増。</a:t>
          </a:r>
          <a:r>
            <a:rPr kumimoji="1" lang="ja-JP" altLang="en-US" sz="1100" b="0" i="0" baseline="0">
              <a:solidFill>
                <a:schemeClr val="dk1"/>
              </a:solidFill>
              <a:effectLst/>
              <a:latin typeface="+mn-lt"/>
              <a:ea typeface="+mn-ea"/>
              <a:cs typeface="+mn-cs"/>
            </a:rPr>
            <a:t>また</a:t>
          </a:r>
          <a:r>
            <a:rPr kumimoji="1" lang="ja-JP" altLang="ja-JP" sz="1100" b="0" i="0" baseline="0">
              <a:solidFill>
                <a:schemeClr val="dk1"/>
              </a:solidFill>
              <a:effectLst/>
              <a:latin typeface="+mn-lt"/>
              <a:ea typeface="+mn-ea"/>
              <a:cs typeface="+mn-cs"/>
            </a:rPr>
            <a:t>物件費は</a:t>
          </a:r>
          <a:r>
            <a:rPr lang="ja-JP" altLang="ja-JP" sz="1100" b="0" i="0" baseline="0">
              <a:solidFill>
                <a:schemeClr val="dk1"/>
              </a:solidFill>
              <a:effectLst/>
              <a:latin typeface="+mn-lt"/>
              <a:ea typeface="+mn-ea"/>
              <a:cs typeface="+mn-cs"/>
            </a:rPr>
            <a:t>新型</a:t>
          </a:r>
          <a:r>
            <a:rPr lang="ja-JP" altLang="ja-JP" sz="1100">
              <a:solidFill>
                <a:schemeClr val="dk1"/>
              </a:solidFill>
              <a:effectLst/>
              <a:latin typeface="+mn-lt"/>
              <a:ea typeface="+mn-ea"/>
              <a:cs typeface="+mn-cs"/>
            </a:rPr>
            <a:t>コロナウイルスワクチン接種事業に係る</a:t>
          </a:r>
          <a:r>
            <a:rPr lang="ja-JP" altLang="en-US" sz="1100">
              <a:solidFill>
                <a:schemeClr val="dk1"/>
              </a:solidFill>
              <a:effectLst/>
              <a:latin typeface="+mn-lt"/>
              <a:ea typeface="+mn-ea"/>
              <a:cs typeface="+mn-cs"/>
            </a:rPr>
            <a:t>各種</a:t>
          </a:r>
          <a:r>
            <a:rPr lang="ja-JP" altLang="ja-JP" sz="1100">
              <a:solidFill>
                <a:schemeClr val="dk1"/>
              </a:solidFill>
              <a:effectLst/>
              <a:latin typeface="+mn-lt"/>
              <a:ea typeface="+mn-ea"/>
              <a:cs typeface="+mn-cs"/>
            </a:rPr>
            <a:t>委託料</a:t>
          </a:r>
          <a:r>
            <a:rPr lang="ja-JP" altLang="en-US" sz="1100">
              <a:solidFill>
                <a:schemeClr val="dk1"/>
              </a:solidFill>
              <a:effectLst/>
              <a:latin typeface="+mn-lt"/>
              <a:ea typeface="+mn-ea"/>
              <a:cs typeface="+mn-cs"/>
            </a:rPr>
            <a:t>等</a:t>
          </a:r>
          <a:r>
            <a:rPr lang="ja-JP" altLang="ja-JP" sz="1100">
              <a:solidFill>
                <a:schemeClr val="dk1"/>
              </a:solidFill>
              <a:effectLst/>
              <a:latin typeface="+mn-lt"/>
              <a:ea typeface="+mn-ea"/>
              <a:cs typeface="+mn-cs"/>
            </a:rPr>
            <a:t>の減により</a:t>
          </a:r>
          <a:r>
            <a:rPr kumimoji="1" lang="en-US" altLang="ja-JP" sz="1100" b="0" i="0" baseline="0">
              <a:solidFill>
                <a:schemeClr val="dk1"/>
              </a:solidFill>
              <a:effectLst/>
              <a:latin typeface="+mn-lt"/>
              <a:ea typeface="+mn-ea"/>
              <a:cs typeface="+mn-cs"/>
            </a:rPr>
            <a:t>178</a:t>
          </a:r>
          <a:r>
            <a:rPr kumimoji="1" lang="ja-JP" altLang="ja-JP" sz="1100" b="0" i="0" baseline="0">
              <a:solidFill>
                <a:schemeClr val="dk1"/>
              </a:solidFill>
              <a:effectLst/>
              <a:latin typeface="+mn-lt"/>
              <a:ea typeface="+mn-ea"/>
              <a:cs typeface="+mn-cs"/>
            </a:rPr>
            <a:t>百万の減となっているが、人口１人当たり人件費・物件費等決算額としては、依然として類似団体平均と比べても高くなっている。今後も人件費及び物件費の適正化や見直しを行い、コスト意識をもった財政運営に取り組む。</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69876</xdr:rowOff>
    </xdr:from>
    <xdr:to>
      <xdr:col>23</xdr:col>
      <xdr:colOff>133350</xdr:colOff>
      <xdr:row>84</xdr:row>
      <xdr:rowOff>82135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471676"/>
          <a:ext cx="838200" cy="1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138613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26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74037</xdr:rowOff>
    </xdr:from>
    <xdr:to>
      <xdr:col>19</xdr:col>
      <xdr:colOff>133350</xdr:colOff>
      <xdr:row>84</xdr:row>
      <xdr:rowOff>82135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475837"/>
          <a:ext cx="889000" cy="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64874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52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48518</xdr:rowOff>
    </xdr:from>
    <xdr:to>
      <xdr:col>15</xdr:col>
      <xdr:colOff>82550</xdr:colOff>
      <xdr:row>84</xdr:row>
      <xdr:rowOff>74037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78868"/>
          <a:ext cx="889000" cy="196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26816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91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79232</xdr:rowOff>
    </xdr:from>
    <xdr:to>
      <xdr:col>11</xdr:col>
      <xdr:colOff>31750</xdr:colOff>
      <xdr:row>83</xdr:row>
      <xdr:rowOff>48518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138132"/>
          <a:ext cx="889000" cy="140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120192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3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10517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19076</xdr:rowOff>
    </xdr:from>
    <xdr:to>
      <xdr:col>23</xdr:col>
      <xdr:colOff>184150</xdr:colOff>
      <xdr:row>84</xdr:row>
      <xdr:rowOff>120676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42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162603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392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31335</xdr:rowOff>
    </xdr:from>
    <xdr:to>
      <xdr:col>19</xdr:col>
      <xdr:colOff>184150</xdr:colOff>
      <xdr:row>84</xdr:row>
      <xdr:rowOff>132935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43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117712</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519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23237</xdr:rowOff>
    </xdr:from>
    <xdr:to>
      <xdr:col>15</xdr:col>
      <xdr:colOff>133350</xdr:colOff>
      <xdr:row>84</xdr:row>
      <xdr:rowOff>124837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42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109614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51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169168</xdr:rowOff>
    </xdr:from>
    <xdr:to>
      <xdr:col>11</xdr:col>
      <xdr:colOff>82550</xdr:colOff>
      <xdr:row>83</xdr:row>
      <xdr:rowOff>99318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2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84095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314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28432</xdr:rowOff>
    </xdr:from>
    <xdr:to>
      <xdr:col>7</xdr:col>
      <xdr:colOff>31750</xdr:colOff>
      <xdr:row>82</xdr:row>
      <xdr:rowOff>130032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8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114809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7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福生市のラスパイレス指数が高くなる要因は、職員の年齢構成が挙げられる。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福生市は昭和</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年の市制施行前後に大量に採用した職員が、平成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前後から定年退職を迎えており、退職した管理職職員の後任として、比較的若い職員が昇任する状況がある。この結果、役職に応じた給料が支給されることで、他の団体の同じ勤続年数の職員と比較して給料額が高くなったために、ラスパイレス指数を上昇させていると考えられる。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a:t>
          </a:r>
          <a:r>
            <a:rPr kumimoji="1" lang="ja-JP" altLang="en-US" sz="1100" b="0" i="0" baseline="0">
              <a:solidFill>
                <a:schemeClr val="dk1"/>
              </a:solidFill>
              <a:effectLst/>
              <a:latin typeface="+mn-lt"/>
              <a:ea typeface="+mn-ea"/>
              <a:cs typeface="+mn-cs"/>
            </a:rPr>
            <a:t>は</a:t>
          </a:r>
          <a:r>
            <a:rPr kumimoji="1" lang="ja-JP" altLang="ja-JP" sz="1100" b="0" i="0" baseline="0">
              <a:solidFill>
                <a:schemeClr val="dk1"/>
              </a:solidFill>
              <a:effectLst/>
              <a:latin typeface="+mn-lt"/>
              <a:ea typeface="+mn-ea"/>
              <a:cs typeface="+mn-cs"/>
            </a:rPr>
            <a:t>職員構成の変動により</a:t>
          </a:r>
          <a:r>
            <a:rPr kumimoji="1" lang="ja-JP" altLang="en-US" sz="1100" b="0" i="0" baseline="0">
              <a:solidFill>
                <a:schemeClr val="dk1"/>
              </a:solidFill>
              <a:effectLst/>
              <a:latin typeface="+mn-lt"/>
              <a:ea typeface="+mn-ea"/>
              <a:cs typeface="+mn-cs"/>
            </a:rPr>
            <a:t>前年度より減少し</a:t>
          </a:r>
          <a:r>
            <a:rPr kumimoji="1" lang="en-US" altLang="ja-JP" sz="1100" b="0" i="0" baseline="0">
              <a:solidFill>
                <a:schemeClr val="dk1"/>
              </a:solidFill>
              <a:effectLst/>
              <a:latin typeface="+mn-lt"/>
              <a:ea typeface="+mn-ea"/>
              <a:cs typeface="+mn-cs"/>
            </a:rPr>
            <a:t>100</a:t>
          </a:r>
          <a:r>
            <a:rPr kumimoji="1" lang="ja-JP" altLang="en-US" sz="1100" b="0" i="0" baseline="0">
              <a:solidFill>
                <a:schemeClr val="dk1"/>
              </a:solidFill>
              <a:effectLst/>
              <a:latin typeface="+mn-lt"/>
              <a:ea typeface="+mn-ea"/>
              <a:cs typeface="+mn-cs"/>
            </a:rPr>
            <a:t>を下回る結果となった。</a:t>
          </a:r>
          <a:r>
            <a:rPr kumimoji="1" lang="ja-JP" altLang="ja-JP" sz="1100" b="0" i="0" baseline="0">
              <a:solidFill>
                <a:schemeClr val="dk1"/>
              </a:solidFill>
              <a:effectLst/>
              <a:latin typeface="+mn-lt"/>
              <a:ea typeface="+mn-ea"/>
              <a:cs typeface="+mn-cs"/>
            </a:rPr>
            <a:t>引き続き職務・職責に応じた給与の適正化に努めていく。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30691</xdr:rowOff>
    </xdr:from>
    <xdr:to>
      <xdr:col>81</xdr:col>
      <xdr:colOff>44450</xdr:colOff>
      <xdr:row>87</xdr:row>
      <xdr:rowOff>111125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946841"/>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111125</xdr:rowOff>
    </xdr:from>
    <xdr:to>
      <xdr:col>77</xdr:col>
      <xdr:colOff>44450</xdr:colOff>
      <xdr:row>88</xdr:row>
      <xdr:rowOff>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502727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80434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508760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80434</xdr:rowOff>
    </xdr:from>
    <xdr:to>
      <xdr:col>68</xdr:col>
      <xdr:colOff>152400</xdr:colOff>
      <xdr:row>88</xdr:row>
      <xdr:rowOff>140759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5168034"/>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151341</xdr:rowOff>
    </xdr:from>
    <xdr:to>
      <xdr:col>81</xdr:col>
      <xdr:colOff>95250</xdr:colOff>
      <xdr:row>87</xdr:row>
      <xdr:rowOff>81491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123418</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868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60325</xdr:rowOff>
    </xdr:from>
    <xdr:to>
      <xdr:col>77</xdr:col>
      <xdr:colOff>95250</xdr:colOff>
      <xdr:row>87</xdr:row>
      <xdr:rowOff>161925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146702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06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120650</xdr:rowOff>
    </xdr:from>
    <xdr:to>
      <xdr:col>73</xdr:col>
      <xdr:colOff>44450</xdr:colOff>
      <xdr:row>88</xdr:row>
      <xdr:rowOff>50800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29634</xdr:rowOff>
    </xdr:from>
    <xdr:to>
      <xdr:col>68</xdr:col>
      <xdr:colOff>203200</xdr:colOff>
      <xdr:row>88</xdr:row>
      <xdr:rowOff>131234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116011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20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89959</xdr:rowOff>
    </xdr:from>
    <xdr:to>
      <xdr:col>64</xdr:col>
      <xdr:colOff>152400</xdr:colOff>
      <xdr:row>89</xdr:row>
      <xdr:rowOff>20109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17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4886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26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前年度比</a:t>
          </a:r>
          <a:r>
            <a:rPr kumimoji="1" lang="en-US" altLang="ja-JP" sz="1100" b="0" i="0" baseline="0">
              <a:solidFill>
                <a:schemeClr val="dk1"/>
              </a:solidFill>
              <a:effectLst/>
              <a:latin typeface="+mn-lt"/>
              <a:ea typeface="+mn-ea"/>
              <a:cs typeface="+mn-cs"/>
            </a:rPr>
            <a:t>0.04</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減少し</a:t>
          </a:r>
          <a:r>
            <a:rPr kumimoji="1" lang="en-US" altLang="ja-JP" sz="1100" b="0" i="0" baseline="0">
              <a:solidFill>
                <a:schemeClr val="dk1"/>
              </a:solidFill>
              <a:effectLst/>
              <a:latin typeface="+mn-lt"/>
              <a:ea typeface="+mn-ea"/>
              <a:cs typeface="+mn-cs"/>
            </a:rPr>
            <a:t>6.42</a:t>
          </a:r>
          <a:r>
            <a:rPr kumimoji="1" lang="ja-JP" altLang="ja-JP" sz="1100" b="0" i="0" baseline="0">
              <a:solidFill>
                <a:schemeClr val="dk1"/>
              </a:solidFill>
              <a:effectLst/>
              <a:latin typeface="+mn-lt"/>
              <a:ea typeface="+mn-ea"/>
              <a:cs typeface="+mn-cs"/>
            </a:rPr>
            <a:t>人、類似団体内平均と比較すると</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ポイント低い結果であり、正規職員数は前年</a:t>
          </a:r>
          <a:r>
            <a:rPr kumimoji="1" lang="ja-JP" altLang="en-US" sz="1100" b="0" i="0" baseline="0">
              <a:solidFill>
                <a:schemeClr val="dk1"/>
              </a:solidFill>
              <a:effectLst/>
              <a:latin typeface="+mn-lt"/>
              <a:ea typeface="+mn-ea"/>
              <a:cs typeface="+mn-cs"/>
            </a:rPr>
            <a:t>度と同数</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職員数の削減というのはかねてよりの課題であるため、第</a:t>
          </a:r>
          <a:r>
            <a:rPr kumimoji="1" lang="en-US" altLang="ja-JP" sz="1100" b="0" i="0" baseline="0">
              <a:solidFill>
                <a:schemeClr val="dk1"/>
              </a:solidFill>
              <a:effectLst/>
              <a:latin typeface="+mn-lt"/>
              <a:ea typeface="+mn-ea"/>
              <a:cs typeface="+mn-cs"/>
            </a:rPr>
            <a:t>7</a:t>
          </a:r>
          <a:r>
            <a:rPr kumimoji="1" lang="ja-JP" altLang="ja-JP" sz="1100" b="0" i="0" baseline="0">
              <a:solidFill>
                <a:schemeClr val="dk1"/>
              </a:solidFill>
              <a:effectLst/>
              <a:latin typeface="+mn-lt"/>
              <a:ea typeface="+mn-ea"/>
              <a:cs typeface="+mn-cs"/>
            </a:rPr>
            <a:t>次行政改革大綱では、人数ではなく、人件費の中の職員給の構成比率に着目し、普通会計に占める職員給の構成比率東京都</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市平均以下という指標を設定している。令和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年度は、普通会計に占める職員給の構成比率は福生市は</a:t>
          </a:r>
          <a:r>
            <a:rPr kumimoji="1" lang="en-US" altLang="ja-JP" sz="1100" b="0" i="0" baseline="0">
              <a:solidFill>
                <a:schemeClr val="dk1"/>
              </a:solidFill>
              <a:effectLst/>
              <a:latin typeface="+mn-lt"/>
              <a:ea typeface="+mn-ea"/>
              <a:cs typeface="+mn-cs"/>
            </a:rPr>
            <a:t>7.7</a:t>
          </a:r>
          <a:r>
            <a:rPr kumimoji="1" lang="ja-JP" altLang="ja-JP"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市平均は</a:t>
          </a:r>
          <a:r>
            <a:rPr kumimoji="1" lang="en-US" altLang="ja-JP" sz="1100" b="0" i="0" baseline="0">
              <a:solidFill>
                <a:schemeClr val="dk1"/>
              </a:solidFill>
              <a:effectLst/>
              <a:latin typeface="+mn-lt"/>
              <a:ea typeface="+mn-ea"/>
              <a:cs typeface="+mn-cs"/>
            </a:rPr>
            <a:t>7.6</a:t>
          </a:r>
          <a:r>
            <a:rPr kumimoji="1" lang="ja-JP" altLang="ja-JP" sz="1100" b="0" i="0" baseline="0">
              <a:solidFill>
                <a:schemeClr val="dk1"/>
              </a:solidFill>
              <a:effectLst/>
              <a:latin typeface="+mn-lt"/>
              <a:ea typeface="+mn-ea"/>
              <a:cs typeface="+mn-cs"/>
            </a:rPr>
            <a:t>％となっているため目標に対しては未達となっている。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18838</xdr:rowOff>
    </xdr:from>
    <xdr:to>
      <xdr:col>81</xdr:col>
      <xdr:colOff>44450</xdr:colOff>
      <xdr:row>61</xdr:row>
      <xdr:rowOff>26881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477288"/>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160126</xdr:rowOff>
    </xdr:from>
    <xdr:to>
      <xdr:col>77</xdr:col>
      <xdr:colOff>44450</xdr:colOff>
      <xdr:row>61</xdr:row>
      <xdr:rowOff>26881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447126"/>
          <a:ext cx="889000" cy="3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144039</xdr:rowOff>
    </xdr:from>
    <xdr:to>
      <xdr:col>72</xdr:col>
      <xdr:colOff>203200</xdr:colOff>
      <xdr:row>60</xdr:row>
      <xdr:rowOff>160126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3103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144039</xdr:rowOff>
    </xdr:from>
    <xdr:to>
      <xdr:col>68</xdr:col>
      <xdr:colOff>152400</xdr:colOff>
      <xdr:row>60</xdr:row>
      <xdr:rowOff>160126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43103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139488</xdr:rowOff>
    </xdr:from>
    <xdr:to>
      <xdr:col>81</xdr:col>
      <xdr:colOff>95250</xdr:colOff>
      <xdr:row>61</xdr:row>
      <xdr:rowOff>69638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2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156015</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271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147531</xdr:rowOff>
    </xdr:from>
    <xdr:to>
      <xdr:col>77</xdr:col>
      <xdr:colOff>95250</xdr:colOff>
      <xdr:row>61</xdr:row>
      <xdr:rowOff>77681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4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87858</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2034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109326</xdr:rowOff>
    </xdr:from>
    <xdr:to>
      <xdr:col>73</xdr:col>
      <xdr:colOff>44450</xdr:colOff>
      <xdr:row>61</xdr:row>
      <xdr:rowOff>39476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9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49653</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16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93239</xdr:rowOff>
    </xdr:from>
    <xdr:to>
      <xdr:col>68</xdr:col>
      <xdr:colOff>203200</xdr:colOff>
      <xdr:row>61</xdr:row>
      <xdr:rowOff>23389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8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33566</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14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109326</xdr:rowOff>
    </xdr:from>
    <xdr:to>
      <xdr:col>64</xdr:col>
      <xdr:colOff>152400</xdr:colOff>
      <xdr:row>61</xdr:row>
      <xdr:rowOff>39476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9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49653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16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前年度</a:t>
          </a:r>
          <a:r>
            <a:rPr kumimoji="1" lang="ja-JP" altLang="en-US" sz="1100" b="0" i="0" baseline="0">
              <a:solidFill>
                <a:schemeClr val="dk1"/>
              </a:solidFill>
              <a:effectLst/>
              <a:latin typeface="+mn-lt"/>
              <a:ea typeface="+mn-ea"/>
              <a:cs typeface="+mn-cs"/>
            </a:rPr>
            <a:t>と同じく</a:t>
          </a:r>
          <a:r>
            <a:rPr kumimoji="1" lang="ja-JP" altLang="ja-JP"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類似団体と比較</a:t>
          </a:r>
          <a:r>
            <a:rPr kumimoji="1" lang="ja-JP" altLang="en-US" sz="1100" b="0" i="0" baseline="0">
              <a:solidFill>
                <a:schemeClr val="dk1"/>
              </a:solidFill>
              <a:effectLst/>
              <a:latin typeface="+mn-lt"/>
              <a:ea typeface="+mn-ea"/>
              <a:cs typeface="+mn-cs"/>
            </a:rPr>
            <a:t>し公債費</a:t>
          </a:r>
          <a:r>
            <a:rPr kumimoji="1" lang="ja-JP" altLang="ja-JP" sz="1100" b="0" i="0" baseline="0">
              <a:solidFill>
                <a:schemeClr val="dk1"/>
              </a:solidFill>
              <a:effectLst/>
              <a:latin typeface="+mn-lt"/>
              <a:ea typeface="+mn-ea"/>
              <a:cs typeface="+mn-cs"/>
            </a:rPr>
            <a:t>が少ないため、類似団体内順位では前年度と変わらず</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位となっている。今後も適切な範囲で地方債借入を行っていく。また、施設保全・改修計画に沿って公共施設の予防保全を行っていくため、今後、起債の借入が増加することが見込まれる。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13970</xdr:rowOff>
    </xdr:from>
    <xdr:to>
      <xdr:col>81</xdr:col>
      <xdr:colOff>44450</xdr:colOff>
      <xdr:row>37</xdr:row>
      <xdr:rowOff>13970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63576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169333</xdr:rowOff>
    </xdr:from>
    <xdr:to>
      <xdr:col>77</xdr:col>
      <xdr:colOff>44450</xdr:colOff>
      <xdr:row>37</xdr:row>
      <xdr:rowOff>13970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63415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161290</xdr:rowOff>
    </xdr:from>
    <xdr:to>
      <xdr:col>72</xdr:col>
      <xdr:colOff>203200</xdr:colOff>
      <xdr:row>36</xdr:row>
      <xdr:rowOff>169333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63334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153247</xdr:rowOff>
    </xdr:from>
    <xdr:to>
      <xdr:col>68</xdr:col>
      <xdr:colOff>152400</xdr:colOff>
      <xdr:row>36</xdr:row>
      <xdr:rowOff>161290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3512800" y="632544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134620</xdr:rowOff>
    </xdr:from>
    <xdr:to>
      <xdr:col>81</xdr:col>
      <xdr:colOff>95250</xdr:colOff>
      <xdr:row>37</xdr:row>
      <xdr:rowOff>64770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55897</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134620</xdr:rowOff>
    </xdr:from>
    <xdr:to>
      <xdr:col>77</xdr:col>
      <xdr:colOff>95250</xdr:colOff>
      <xdr:row>37</xdr:row>
      <xdr:rowOff>64770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74947</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07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118533</xdr:rowOff>
    </xdr:from>
    <xdr:to>
      <xdr:col>73</xdr:col>
      <xdr:colOff>44450</xdr:colOff>
      <xdr:row>37</xdr:row>
      <xdr:rowOff>48683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58860</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110490</xdr:rowOff>
    </xdr:from>
    <xdr:to>
      <xdr:col>68</xdr:col>
      <xdr:colOff>203200</xdr:colOff>
      <xdr:row>37</xdr:row>
      <xdr:rowOff>40640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50817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05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102447</xdr:rowOff>
    </xdr:from>
    <xdr:to>
      <xdr:col>64</xdr:col>
      <xdr:colOff>152400</xdr:colOff>
      <xdr:row>37</xdr:row>
      <xdr:rowOff>32597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62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42774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043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引き続き福生市では将来負担比率は</a:t>
          </a:r>
          <a:r>
            <a:rPr lang="en-US" altLang="ja-JP" sz="1100" b="0" i="0" baseline="0">
              <a:solidFill>
                <a:schemeClr val="dk1"/>
              </a:solidFill>
              <a:effectLst/>
              <a:latin typeface="+mn-lt"/>
              <a:ea typeface="+mn-ea"/>
              <a:cs typeface="+mn-cs"/>
            </a:rPr>
            <a:t>0</a:t>
          </a:r>
          <a:r>
            <a:rPr lang="ja-JP" altLang="ja-JP" sz="1100" b="0" i="0" baseline="0">
              <a:solidFill>
                <a:schemeClr val="dk1"/>
              </a:solidFill>
              <a:effectLst/>
              <a:latin typeface="+mn-lt"/>
              <a:ea typeface="+mn-ea"/>
              <a:cs typeface="+mn-cs"/>
            </a:rPr>
            <a:t>％を下回っており</a:t>
          </a:r>
          <a:r>
            <a:rPr kumimoji="1" lang="ja-JP" altLang="ja-JP" sz="1100" b="0" i="0" baseline="0">
              <a:solidFill>
                <a:schemeClr val="dk1"/>
              </a:solidFill>
              <a:effectLst/>
              <a:latin typeface="+mn-lt"/>
              <a:ea typeface="+mn-ea"/>
              <a:cs typeface="+mn-cs"/>
            </a:rPr>
            <a:t>、類似団体内順位でも前年同様</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位となっている。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都市基盤整備の際は、各種補助金を積極的に活用するなど地方債や一般財源の抑制を図っているが、今後も世代間の負担の公平化等も考慮しつつ、将来負担の健全化に努めていく。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53901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282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162258</xdr:rowOff>
    </xdr:from>
    <xdr:to>
      <xdr:col>73</xdr:col>
      <xdr:colOff>44450</xdr:colOff>
      <xdr:row>14</xdr:row>
      <xdr:rowOff>92408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96520</xdr:rowOff>
    </xdr:from>
    <xdr:to>
      <xdr:col>68</xdr:col>
      <xdr:colOff>203200</xdr:colOff>
      <xdr:row>15</xdr:row>
      <xdr:rowOff>26670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56,512
52,374
10.16
32,179,342
31,003,939
1,107,213
12,565,340
5,919,996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人件費の割合は前年度比</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ポイント増となった。</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給与改定に伴う給料の増</a:t>
          </a:r>
          <a:r>
            <a:rPr kumimoji="1" lang="ja-JP" altLang="en-US" sz="1100" b="0" i="0" baseline="0">
              <a:solidFill>
                <a:schemeClr val="dk1"/>
              </a:solidFill>
              <a:effectLst/>
              <a:latin typeface="+mn-lt"/>
              <a:ea typeface="+mn-ea"/>
              <a:cs typeface="+mn-cs"/>
            </a:rPr>
            <a:t>や期末勤勉手当の支給月数の増</a:t>
          </a:r>
          <a:r>
            <a:rPr kumimoji="1" lang="ja-JP" altLang="ja-JP" sz="1100" b="0" i="0" baseline="0">
              <a:solidFill>
                <a:schemeClr val="dk1"/>
              </a:solidFill>
              <a:effectLst/>
              <a:latin typeface="+mn-lt"/>
              <a:ea typeface="+mn-ea"/>
              <a:cs typeface="+mn-cs"/>
            </a:rPr>
            <a:t>等の影響により増加となった。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類似団体内平均、東京都平均いずれと比較しても高い傾向にあるため、引き続き事務事業の改善や見直しによる業務の効率化等を図り</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人件費の抑制に努めていく。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32294</xdr:rowOff>
    </xdr:from>
    <xdr:to>
      <xdr:col>24</xdr:col>
      <xdr:colOff>25400</xdr:colOff>
      <xdr:row>36</xdr:row>
      <xdr:rowOff>45357</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204494"/>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6169</xdr:rowOff>
    </xdr:from>
    <xdr:to>
      <xdr:col>19</xdr:col>
      <xdr:colOff>187325</xdr:colOff>
      <xdr:row>36</xdr:row>
      <xdr:rowOff>32294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17836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6169</xdr:rowOff>
    </xdr:from>
    <xdr:to>
      <xdr:col>15</xdr:col>
      <xdr:colOff>98425</xdr:colOff>
      <xdr:row>36</xdr:row>
      <xdr:rowOff>104140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17836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104140</xdr:rowOff>
    </xdr:from>
    <xdr:to>
      <xdr:col>11</xdr:col>
      <xdr:colOff>9525</xdr:colOff>
      <xdr:row>36</xdr:row>
      <xdr:rowOff>136797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27634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166007</xdr:rowOff>
    </xdr:from>
    <xdr:to>
      <xdr:col>24</xdr:col>
      <xdr:colOff>76200</xdr:colOff>
      <xdr:row>36</xdr:row>
      <xdr:rowOff>96157</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138084</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13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152944</xdr:rowOff>
    </xdr:from>
    <xdr:to>
      <xdr:col>20</xdr:col>
      <xdr:colOff>38100</xdr:colOff>
      <xdr:row>36</xdr:row>
      <xdr:rowOff>83094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5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67871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240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126819</xdr:rowOff>
    </xdr:from>
    <xdr:to>
      <xdr:col>15</xdr:col>
      <xdr:colOff>149225</xdr:colOff>
      <xdr:row>36</xdr:row>
      <xdr:rowOff>56969</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2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41746</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53340</xdr:rowOff>
    </xdr:from>
    <xdr:to>
      <xdr:col>11</xdr:col>
      <xdr:colOff>60325</xdr:colOff>
      <xdr:row>36</xdr:row>
      <xdr:rowOff>154940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85997</xdr:rowOff>
    </xdr:from>
    <xdr:to>
      <xdr:col>6</xdr:col>
      <xdr:colOff>171450</xdr:colOff>
      <xdr:row>37</xdr:row>
      <xdr:rowOff>16147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5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34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物件費の割合は前年度比</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ポイントの増、類似団体内平均より</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ポイント高い</a:t>
          </a:r>
          <a:r>
            <a:rPr kumimoji="1" lang="en-US" altLang="ja-JP" sz="1100" b="0" i="0" baseline="0">
              <a:solidFill>
                <a:schemeClr val="dk1"/>
              </a:solidFill>
              <a:effectLst/>
              <a:latin typeface="+mn-lt"/>
              <a:ea typeface="+mn-ea"/>
              <a:cs typeface="+mn-cs"/>
            </a:rPr>
            <a:t>19.5</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学童クラブ開設による学童クラブ委託料</a:t>
          </a:r>
          <a:r>
            <a:rPr lang="ja-JP" altLang="ja-JP" sz="1100" b="0" i="0" baseline="0">
              <a:solidFill>
                <a:schemeClr val="dk1"/>
              </a:solidFill>
              <a:effectLst/>
              <a:latin typeface="+mn-lt"/>
              <a:ea typeface="+mn-ea"/>
              <a:cs typeface="+mn-cs"/>
            </a:rPr>
            <a:t>の増や、窓口業務</a:t>
          </a:r>
          <a:r>
            <a:rPr lang="ja-JP" altLang="en-US" sz="1100" b="0" i="0" baseline="0">
              <a:solidFill>
                <a:schemeClr val="dk1"/>
              </a:solidFill>
              <a:effectLst/>
              <a:latin typeface="+mn-lt"/>
              <a:ea typeface="+mn-ea"/>
              <a:cs typeface="+mn-cs"/>
            </a:rPr>
            <a:t>の委託化に伴う窓口業務</a:t>
          </a:r>
          <a:r>
            <a:rPr lang="ja-JP" altLang="ja-JP" sz="1100" b="0" i="0" baseline="0">
              <a:solidFill>
                <a:schemeClr val="dk1"/>
              </a:solidFill>
              <a:effectLst/>
              <a:latin typeface="+mn-lt"/>
              <a:ea typeface="+mn-ea"/>
              <a:cs typeface="+mn-cs"/>
            </a:rPr>
            <a:t>委託料の皆増等</a:t>
          </a:r>
          <a:r>
            <a:rPr kumimoji="1" lang="ja-JP" altLang="ja-JP" sz="1100" b="0" i="0" baseline="0">
              <a:solidFill>
                <a:schemeClr val="dk1"/>
              </a:solidFill>
              <a:effectLst/>
              <a:latin typeface="+mn-lt"/>
              <a:ea typeface="+mn-ea"/>
              <a:cs typeface="+mn-cs"/>
            </a:rPr>
            <a:t>により増加している。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物件費の大半を各種委託料が占めており、委託内容の見直しや、事務事業の改善・効率化に伴う新規委託の実施等、行政コストの効率化に努めていく。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124714</xdr:rowOff>
    </xdr:from>
    <xdr:to>
      <xdr:col>82</xdr:col>
      <xdr:colOff>107950</xdr:colOff>
      <xdr:row>18</xdr:row>
      <xdr:rowOff>81280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39364"/>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152163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23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115570</xdr:rowOff>
    </xdr:from>
    <xdr:to>
      <xdr:col>78</xdr:col>
      <xdr:colOff>69850</xdr:colOff>
      <xdr:row>17</xdr:row>
      <xdr:rowOff>124714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302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0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115570</xdr:rowOff>
    </xdr:from>
    <xdr:to>
      <xdr:col>73</xdr:col>
      <xdr:colOff>180975</xdr:colOff>
      <xdr:row>18</xdr:row>
      <xdr:rowOff>72136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03022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91965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17272</xdr:rowOff>
    </xdr:from>
    <xdr:to>
      <xdr:col>69</xdr:col>
      <xdr:colOff>92075</xdr:colOff>
      <xdr:row>18</xdr:row>
      <xdr:rowOff>72136</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1033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11955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30480</xdr:rowOff>
    </xdr:from>
    <xdr:to>
      <xdr:col>82</xdr:col>
      <xdr:colOff>158750</xdr:colOff>
      <xdr:row>18</xdr:row>
      <xdr:rowOff>132080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2557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73914</xdr:rowOff>
    </xdr:from>
    <xdr:to>
      <xdr:col>78</xdr:col>
      <xdr:colOff>120650</xdr:colOff>
      <xdr:row>18</xdr:row>
      <xdr:rowOff>4064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160291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74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64770</xdr:rowOff>
    </xdr:from>
    <xdr:to>
      <xdr:col>74</xdr:col>
      <xdr:colOff>31750</xdr:colOff>
      <xdr:row>17</xdr:row>
      <xdr:rowOff>166370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21336</xdr:rowOff>
    </xdr:from>
    <xdr:to>
      <xdr:col>69</xdr:col>
      <xdr:colOff>142875</xdr:colOff>
      <xdr:row>18</xdr:row>
      <xdr:rowOff>122936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107713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19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137922</xdr:rowOff>
    </xdr:from>
    <xdr:to>
      <xdr:col>65</xdr:col>
      <xdr:colOff>53975</xdr:colOff>
      <xdr:row>18</xdr:row>
      <xdr:rowOff>68072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05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52849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13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扶助費の割合は前年度比</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の</a:t>
          </a:r>
          <a:r>
            <a:rPr kumimoji="1" lang="en-US" altLang="ja-JP" sz="1100" b="0" i="0" baseline="0">
              <a:solidFill>
                <a:schemeClr val="dk1"/>
              </a:solidFill>
              <a:effectLst/>
              <a:latin typeface="+mn-lt"/>
              <a:ea typeface="+mn-ea"/>
              <a:cs typeface="+mn-cs"/>
            </a:rPr>
            <a:t>16.0</a:t>
          </a:r>
          <a:r>
            <a:rPr kumimoji="1" lang="ja-JP" altLang="ja-JP" sz="1100" b="0" i="0" baseline="0">
              <a:solidFill>
                <a:schemeClr val="dk1"/>
              </a:solidFill>
              <a:effectLst/>
              <a:latin typeface="+mn-lt"/>
              <a:ea typeface="+mn-ea"/>
              <a:cs typeface="+mn-cs"/>
            </a:rPr>
            <a:t>％となった。類似団体内平均</a:t>
          </a:r>
          <a:r>
            <a:rPr kumimoji="1" lang="en-US" altLang="ja-JP" sz="1100" b="0" i="0" baseline="0">
              <a:solidFill>
                <a:schemeClr val="dk1"/>
              </a:solidFill>
              <a:effectLst/>
              <a:latin typeface="+mn-lt"/>
              <a:ea typeface="+mn-ea"/>
              <a:cs typeface="+mn-cs"/>
            </a:rPr>
            <a:t>13.2</a:t>
          </a:r>
          <a:r>
            <a:rPr kumimoji="1" lang="ja-JP" altLang="ja-JP" sz="1100" b="0" i="0" baseline="0">
              <a:solidFill>
                <a:schemeClr val="dk1"/>
              </a:solidFill>
              <a:effectLst/>
              <a:latin typeface="+mn-lt"/>
              <a:ea typeface="+mn-ea"/>
              <a:cs typeface="+mn-cs"/>
            </a:rPr>
            <a:t>％との差は</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ポイントと、依然として大きい。</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歳出額は生活保護費の扶助費</a:t>
          </a:r>
          <a:r>
            <a:rPr kumimoji="1" lang="ja-JP" altLang="en-US" sz="1100" b="0" i="0" baseline="0">
              <a:solidFill>
                <a:schemeClr val="dk1"/>
              </a:solidFill>
              <a:effectLst/>
              <a:latin typeface="+mn-lt"/>
              <a:ea typeface="+mn-ea"/>
              <a:cs typeface="+mn-cs"/>
            </a:rPr>
            <a:t>や保育事業費の認定こども園施設型給付費等が増加している。一方、</a:t>
          </a:r>
          <a:r>
            <a:rPr kumimoji="1" lang="ja-JP" altLang="ja-JP" sz="1100" b="0" i="0" baseline="0">
              <a:solidFill>
                <a:schemeClr val="dk1"/>
              </a:solidFill>
              <a:effectLst/>
              <a:latin typeface="+mn-lt"/>
              <a:ea typeface="+mn-ea"/>
              <a:cs typeface="+mn-cs"/>
            </a:rPr>
            <a:t>児童福祉費の</a:t>
          </a:r>
          <a:r>
            <a:rPr kumimoji="1" lang="ja-JP" altLang="en-US" sz="1100" b="0" i="0" baseline="0">
              <a:solidFill>
                <a:schemeClr val="dk1"/>
              </a:solidFill>
              <a:effectLst/>
              <a:latin typeface="+mn-lt"/>
              <a:ea typeface="+mn-ea"/>
              <a:cs typeface="+mn-cs"/>
            </a:rPr>
            <a:t>幼稚園施設等利用費</a:t>
          </a:r>
          <a:r>
            <a:rPr kumimoji="1" lang="ja-JP" altLang="ja-JP" sz="1100" b="0" i="0" baseline="0">
              <a:solidFill>
                <a:schemeClr val="dk1"/>
              </a:solidFill>
              <a:effectLst/>
              <a:latin typeface="+mn-lt"/>
              <a:ea typeface="+mn-ea"/>
              <a:cs typeface="+mn-cs"/>
            </a:rPr>
            <a:t>や</a:t>
          </a:r>
          <a:r>
            <a:rPr kumimoji="1" lang="ja-JP" altLang="en-US" sz="1100" b="0" i="0" baseline="0">
              <a:solidFill>
                <a:schemeClr val="dk1"/>
              </a:solidFill>
              <a:effectLst/>
              <a:latin typeface="+mn-lt"/>
              <a:ea typeface="+mn-ea"/>
              <a:cs typeface="+mn-cs"/>
            </a:rPr>
            <a:t>児童手当</a:t>
          </a:r>
          <a:r>
            <a:rPr kumimoji="1" lang="ja-JP" altLang="ja-JP" sz="1100" b="0" i="0" baseline="0">
              <a:solidFill>
                <a:schemeClr val="dk1"/>
              </a:solidFill>
              <a:effectLst/>
              <a:latin typeface="+mn-lt"/>
              <a:ea typeface="+mn-ea"/>
              <a:cs typeface="+mn-cs"/>
            </a:rPr>
            <a:t>等</a:t>
          </a:r>
          <a:r>
            <a:rPr kumimoji="1" lang="ja-JP" altLang="en-US" sz="1100" b="0" i="0" baseline="0">
              <a:solidFill>
                <a:schemeClr val="dk1"/>
              </a:solidFill>
              <a:effectLst/>
              <a:latin typeface="+mn-lt"/>
              <a:ea typeface="+mn-ea"/>
              <a:cs typeface="+mn-cs"/>
            </a:rPr>
            <a:t>は</a:t>
          </a:r>
          <a:r>
            <a:rPr kumimoji="1" lang="ja-JP" altLang="ja-JP" sz="1100" b="0" i="0" baseline="0">
              <a:solidFill>
                <a:schemeClr val="dk1"/>
              </a:solidFill>
              <a:effectLst/>
              <a:latin typeface="+mn-lt"/>
              <a:ea typeface="+mn-ea"/>
              <a:cs typeface="+mn-cs"/>
            </a:rPr>
            <a:t>前年度より減少している。</a:t>
          </a:r>
          <a:endParaRPr kumimoji="1" lang="en-US" altLang="ja-JP" sz="1100" b="0" i="0" baseline="0">
            <a:solidFill>
              <a:schemeClr val="dk1"/>
            </a:solidFill>
            <a:effectLst/>
            <a:latin typeface="+mn-lt"/>
            <a:ea typeface="+mn-ea"/>
            <a:cs typeface="+mn-cs"/>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77470</xdr:rowOff>
    </xdr:from>
    <xdr:to>
      <xdr:col>24</xdr:col>
      <xdr:colOff>25400</xdr:colOff>
      <xdr:row>57</xdr:row>
      <xdr:rowOff>146050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501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77470</xdr:rowOff>
    </xdr:from>
    <xdr:to>
      <xdr:col>19</xdr:col>
      <xdr:colOff>187325</xdr:colOff>
      <xdr:row>57</xdr:row>
      <xdr:rowOff>115570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850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115570</xdr:rowOff>
    </xdr:from>
    <xdr:to>
      <xdr:col>15</xdr:col>
      <xdr:colOff>98425</xdr:colOff>
      <xdr:row>57</xdr:row>
      <xdr:rowOff>161290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888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161290</xdr:rowOff>
    </xdr:from>
    <xdr:to>
      <xdr:col>11</xdr:col>
      <xdr:colOff>9525</xdr:colOff>
      <xdr:row>58</xdr:row>
      <xdr:rowOff>58420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9339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95250</xdr:rowOff>
    </xdr:from>
    <xdr:to>
      <xdr:col>24</xdr:col>
      <xdr:colOff>76200</xdr:colOff>
      <xdr:row>58</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67327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26670</xdr:rowOff>
    </xdr:from>
    <xdr:to>
      <xdr:col>20</xdr:col>
      <xdr:colOff>38100</xdr:colOff>
      <xdr:row>57</xdr:row>
      <xdr:rowOff>128270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113047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8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64770</xdr:rowOff>
    </xdr:from>
    <xdr:to>
      <xdr:col>15</xdr:col>
      <xdr:colOff>149225</xdr:colOff>
      <xdr:row>57</xdr:row>
      <xdr:rowOff>166370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151147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110490</xdr:rowOff>
    </xdr:from>
    <xdr:to>
      <xdr:col>11</xdr:col>
      <xdr:colOff>60325</xdr:colOff>
      <xdr:row>58</xdr:row>
      <xdr:rowOff>40640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25417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xdr:rowOff>
    </xdr:from>
    <xdr:to>
      <xdr:col>6</xdr:col>
      <xdr:colOff>171450</xdr:colOff>
      <xdr:row>58</xdr:row>
      <xdr:rowOff>109220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93997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その他は前年度比</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ポイントの増、類似団体内平均より</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12.3</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繰出金は前年度比</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ポイントの増で、特別会計繰出金の増等が主な要因となっている。</a:t>
          </a:r>
          <a:endParaRPr lang="ja-JP" altLang="ja-JP" sz="1400">
            <a:effectLst/>
          </a:endParaRPr>
        </a:p>
        <a:p>
          <a:r>
            <a:rPr kumimoji="1" lang="ja-JP" altLang="ja-JP" sz="1100" b="0" i="0" baseline="0">
              <a:solidFill>
                <a:schemeClr val="dk1"/>
              </a:solidFill>
              <a:effectLst/>
              <a:latin typeface="+mn-lt"/>
              <a:ea typeface="+mn-ea"/>
              <a:cs typeface="+mn-cs"/>
            </a:rPr>
            <a:t>　施設や設備の老朽化に伴う維持補修費については、費用の平準化を目的とした施設保全・改修計画に沿った予防保全を引き続き実施していく。</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45357</xdr:rowOff>
    </xdr:from>
    <xdr:to>
      <xdr:col>82</xdr:col>
      <xdr:colOff>107950</xdr:colOff>
      <xdr:row>56</xdr:row>
      <xdr:rowOff>110672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4655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97262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98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162378</xdr:rowOff>
    </xdr:from>
    <xdr:to>
      <xdr:col>78</xdr:col>
      <xdr:colOff>69850</xdr:colOff>
      <xdr:row>56</xdr:row>
      <xdr:rowOff>45357</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5921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162378</xdr:rowOff>
    </xdr:from>
    <xdr:to>
      <xdr:col>73</xdr:col>
      <xdr:colOff>180975</xdr:colOff>
      <xdr:row>56</xdr:row>
      <xdr:rowOff>56243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5921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102705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xdr:rowOff>
    </xdr:from>
    <xdr:to>
      <xdr:col>69</xdr:col>
      <xdr:colOff>92075</xdr:colOff>
      <xdr:row>56</xdr:row>
      <xdr:rowOff>56243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6139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29227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94542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59872</xdr:rowOff>
    </xdr:from>
    <xdr:to>
      <xdr:col>82</xdr:col>
      <xdr:colOff>158750</xdr:colOff>
      <xdr:row>56</xdr:row>
      <xdr:rowOff>161472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76399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166007</xdr:rowOff>
    </xdr:from>
    <xdr:to>
      <xdr:col>78</xdr:col>
      <xdr:colOff>120650</xdr:colOff>
      <xdr:row>56</xdr:row>
      <xdr:rowOff>96157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106334</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111578</xdr:rowOff>
    </xdr:from>
    <xdr:to>
      <xdr:col>74</xdr:col>
      <xdr:colOff>31750</xdr:colOff>
      <xdr:row>56</xdr:row>
      <xdr:rowOff>41728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51905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5443</xdr:rowOff>
    </xdr:from>
    <xdr:to>
      <xdr:col>69</xdr:col>
      <xdr:colOff>142875</xdr:colOff>
      <xdr:row>56</xdr:row>
      <xdr:rowOff>107043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117220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補助費等は、前年度比</a:t>
          </a:r>
          <a:r>
            <a:rPr kumimoji="1" lang="en-US" altLang="ja-JP" sz="1100" b="0" i="0" baseline="0">
              <a:solidFill>
                <a:schemeClr val="dk1"/>
              </a:solidFill>
              <a:effectLst/>
              <a:latin typeface="+mn-lt"/>
              <a:ea typeface="+mn-ea"/>
              <a:cs typeface="+mn-cs"/>
            </a:rPr>
            <a:t>1.1</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、類似団体内平均より</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11.5</a:t>
          </a:r>
          <a:r>
            <a:rPr kumimoji="1" lang="ja-JP" altLang="ja-JP" sz="1100" b="0" i="0" baseline="0">
              <a:solidFill>
                <a:schemeClr val="dk1"/>
              </a:solidFill>
              <a:effectLst/>
              <a:latin typeface="+mn-lt"/>
              <a:ea typeface="+mn-ea"/>
              <a:cs typeface="+mn-cs"/>
            </a:rPr>
            <a:t>％となった。類似団体内平均を下回って</a:t>
          </a:r>
          <a:r>
            <a:rPr kumimoji="1" lang="ja-JP" altLang="en-US" sz="1100" b="0" i="0" baseline="0">
              <a:solidFill>
                <a:schemeClr val="dk1"/>
              </a:solidFill>
              <a:effectLst/>
              <a:latin typeface="+mn-lt"/>
              <a:ea typeface="+mn-ea"/>
              <a:cs typeface="+mn-cs"/>
            </a:rPr>
            <a:t>いるが</a:t>
          </a:r>
          <a:r>
            <a:rPr kumimoji="1" lang="ja-JP" altLang="ja-JP" sz="1100" b="0" i="0" baseline="0">
              <a:solidFill>
                <a:schemeClr val="dk1"/>
              </a:solidFill>
              <a:effectLst/>
              <a:latin typeface="+mn-lt"/>
              <a:ea typeface="+mn-ea"/>
              <a:cs typeface="+mn-cs"/>
            </a:rPr>
            <a:t>、全国及び東京都の平均と比較</a:t>
          </a:r>
          <a:r>
            <a:rPr kumimoji="1" lang="ja-JP" altLang="en-US" sz="1100" b="0" i="0" baseline="0">
              <a:solidFill>
                <a:schemeClr val="dk1"/>
              </a:solidFill>
              <a:effectLst/>
              <a:latin typeface="+mn-lt"/>
              <a:ea typeface="+mn-ea"/>
              <a:cs typeface="+mn-cs"/>
            </a:rPr>
            <a:t>すると</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高い</a:t>
          </a:r>
          <a:r>
            <a:rPr kumimoji="1" lang="ja-JP" altLang="ja-JP" sz="1100" b="0" i="0" baseline="0">
              <a:solidFill>
                <a:schemeClr val="dk1"/>
              </a:solidFill>
              <a:effectLst/>
              <a:latin typeface="+mn-lt"/>
              <a:ea typeface="+mn-ea"/>
              <a:cs typeface="+mn-cs"/>
            </a:rPr>
            <a:t>傾向にある。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補助費等の多くが一部事務組合等への補助金や負担金となっている。補助内容の見直しも含め、適正化を図っていく。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100330</xdr:rowOff>
    </xdr:from>
    <xdr:to>
      <xdr:col>82</xdr:col>
      <xdr:colOff>107950</xdr:colOff>
      <xdr:row>38</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44398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38</xdr:row>
      <xdr:rowOff>2557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517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100330</xdr:rowOff>
    </xdr:from>
    <xdr:to>
      <xdr:col>78</xdr:col>
      <xdr:colOff>69850</xdr:colOff>
      <xdr:row>38</xdr:row>
      <xdr:rowOff>35560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4439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109237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35560</xdr:rowOff>
    </xdr:from>
    <xdr:to>
      <xdr:col>73</xdr:col>
      <xdr:colOff>180975</xdr:colOff>
      <xdr:row>38</xdr:row>
      <xdr:rowOff>66040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5506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66040</xdr:rowOff>
    </xdr:from>
    <xdr:to>
      <xdr:col>69</xdr:col>
      <xdr:colOff>92075</xdr:colOff>
      <xdr:row>38</xdr:row>
      <xdr:rowOff>96520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5811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170197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149877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49530</xdr:rowOff>
    </xdr:from>
    <xdr:to>
      <xdr:col>78</xdr:col>
      <xdr:colOff>120650</xdr:colOff>
      <xdr:row>37</xdr:row>
      <xdr:rowOff>151130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161307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162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156210</xdr:rowOff>
    </xdr:from>
    <xdr:to>
      <xdr:col>74</xdr:col>
      <xdr:colOff>31750</xdr:colOff>
      <xdr:row>38</xdr:row>
      <xdr:rowOff>86360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96537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15240</xdr:rowOff>
    </xdr:from>
    <xdr:to>
      <xdr:col>69</xdr:col>
      <xdr:colOff>142875</xdr:colOff>
      <xdr:row>38</xdr:row>
      <xdr:rowOff>116840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127017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29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45720</xdr:rowOff>
    </xdr:from>
    <xdr:to>
      <xdr:col>65</xdr:col>
      <xdr:colOff>53975</xdr:colOff>
      <xdr:row>38</xdr:row>
      <xdr:rowOff>147320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5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157497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32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chemeClr val="dk1"/>
              </a:solidFill>
              <a:effectLst/>
              <a:latin typeface="+mn-lt"/>
              <a:ea typeface="+mn-ea"/>
              <a:cs typeface="+mn-cs"/>
            </a:rPr>
            <a:t>　</a:t>
          </a:r>
          <a:r>
            <a:rPr kumimoji="1" lang="ja-JP" altLang="ja-JP" sz="1050" b="0" i="0" baseline="0">
              <a:solidFill>
                <a:schemeClr val="dk1"/>
              </a:solidFill>
              <a:effectLst/>
              <a:latin typeface="+mn-lt"/>
              <a:ea typeface="+mn-ea"/>
              <a:cs typeface="+mn-cs"/>
            </a:rPr>
            <a:t>公債費の割合は前年度比</a:t>
          </a:r>
          <a:r>
            <a:rPr kumimoji="1" lang="en-US" altLang="ja-JP" sz="1050" b="0" i="0" baseline="0">
              <a:solidFill>
                <a:schemeClr val="dk1"/>
              </a:solidFill>
              <a:effectLst/>
              <a:latin typeface="+mn-lt"/>
              <a:ea typeface="+mn-ea"/>
              <a:cs typeface="+mn-cs"/>
            </a:rPr>
            <a:t>0.3</a:t>
          </a:r>
          <a:r>
            <a:rPr kumimoji="1" lang="ja-JP" altLang="ja-JP" sz="1050" b="0" i="0" baseline="0">
              <a:solidFill>
                <a:schemeClr val="dk1"/>
              </a:solidFill>
              <a:effectLst/>
              <a:latin typeface="+mn-lt"/>
              <a:ea typeface="+mn-ea"/>
              <a:cs typeface="+mn-cs"/>
            </a:rPr>
            <a:t>ポイントの減、類似団体内平均より</a:t>
          </a:r>
          <a:r>
            <a:rPr kumimoji="1" lang="en-US" altLang="ja-JP" sz="1050" b="0" i="0" baseline="0">
              <a:solidFill>
                <a:schemeClr val="dk1"/>
              </a:solidFill>
              <a:effectLst/>
              <a:latin typeface="+mn-lt"/>
              <a:ea typeface="+mn-ea"/>
              <a:cs typeface="+mn-cs"/>
            </a:rPr>
            <a:t>9.3</a:t>
          </a:r>
          <a:r>
            <a:rPr kumimoji="1" lang="ja-JP" altLang="ja-JP" sz="1050" b="0" i="0" baseline="0">
              <a:solidFill>
                <a:schemeClr val="dk1"/>
              </a:solidFill>
              <a:effectLst/>
              <a:latin typeface="+mn-lt"/>
              <a:ea typeface="+mn-ea"/>
              <a:cs typeface="+mn-cs"/>
            </a:rPr>
            <a:t>ポイント低い</a:t>
          </a:r>
          <a:r>
            <a:rPr kumimoji="1" lang="en-US" altLang="ja-JP" sz="1050" b="0" i="0" baseline="0">
              <a:solidFill>
                <a:schemeClr val="dk1"/>
              </a:solidFill>
              <a:effectLst/>
              <a:latin typeface="+mn-lt"/>
              <a:ea typeface="+mn-ea"/>
              <a:cs typeface="+mn-cs"/>
            </a:rPr>
            <a:t>4.7</a:t>
          </a:r>
          <a:r>
            <a:rPr kumimoji="1" lang="ja-JP" altLang="ja-JP" sz="1050" b="0" i="0" baseline="0">
              <a:solidFill>
                <a:schemeClr val="dk1"/>
              </a:solidFill>
              <a:effectLst/>
              <a:latin typeface="+mn-lt"/>
              <a:ea typeface="+mn-ea"/>
              <a:cs typeface="+mn-cs"/>
            </a:rPr>
            <a:t>％という結果となった。類似団体内順位は</a:t>
          </a:r>
          <a:r>
            <a:rPr kumimoji="1" lang="en-US" altLang="ja-JP" sz="1050" b="0" i="0" baseline="0">
              <a:solidFill>
                <a:schemeClr val="dk1"/>
              </a:solidFill>
              <a:effectLst/>
              <a:latin typeface="+mn-lt"/>
              <a:ea typeface="+mn-ea"/>
              <a:cs typeface="+mn-cs"/>
            </a:rPr>
            <a:t>1</a:t>
          </a:r>
          <a:r>
            <a:rPr kumimoji="1" lang="ja-JP" altLang="ja-JP" sz="1050" b="0" i="0" baseline="0">
              <a:solidFill>
                <a:schemeClr val="dk1"/>
              </a:solidFill>
              <a:effectLst/>
              <a:latin typeface="+mn-lt"/>
              <a:ea typeface="+mn-ea"/>
              <a:cs typeface="+mn-cs"/>
            </a:rPr>
            <a:t>位で、全国平均、東京都平均と比較しても大きく数値を下回っており、健全な数値といえる。</a:t>
          </a:r>
          <a:endParaRPr lang="ja-JP" altLang="ja-JP" sz="1050">
            <a:effectLst/>
          </a:endParaRPr>
        </a:p>
        <a:p>
          <a:r>
            <a:rPr kumimoji="1" lang="ja-JP" altLang="ja-JP" sz="1050" b="0" i="0" baseline="0">
              <a:solidFill>
                <a:schemeClr val="dk1"/>
              </a:solidFill>
              <a:effectLst/>
              <a:latin typeface="+mn-lt"/>
              <a:ea typeface="+mn-ea"/>
              <a:cs typeface="+mn-cs"/>
            </a:rPr>
            <a:t>　</a:t>
          </a:r>
          <a:r>
            <a:rPr kumimoji="1" lang="ja-JP" altLang="en-US" sz="1050" b="0" i="0" baseline="0">
              <a:solidFill>
                <a:schemeClr val="dk1"/>
              </a:solidFill>
              <a:effectLst/>
              <a:latin typeface="+mn-lt"/>
              <a:ea typeface="+mn-ea"/>
              <a:cs typeface="+mn-cs"/>
            </a:rPr>
            <a:t>令和元</a:t>
          </a:r>
          <a:r>
            <a:rPr kumimoji="1" lang="ja-JP" altLang="ja-JP" sz="1050" b="0" i="0" baseline="0">
              <a:solidFill>
                <a:schemeClr val="dk1"/>
              </a:solidFill>
              <a:effectLst/>
              <a:latin typeface="+mn-lt"/>
              <a:ea typeface="+mn-ea"/>
              <a:cs typeface="+mn-cs"/>
            </a:rPr>
            <a:t>年度の臨時財政対策債、</a:t>
          </a:r>
          <a:r>
            <a:rPr kumimoji="1" lang="ja-JP" altLang="en-US" sz="1050" b="0" i="0" baseline="0">
              <a:solidFill>
                <a:schemeClr val="dk1"/>
              </a:solidFill>
              <a:effectLst/>
              <a:latin typeface="+mn-lt"/>
              <a:ea typeface="+mn-ea"/>
              <a:cs typeface="+mn-cs"/>
            </a:rPr>
            <a:t>防災行政無線（移動系）施設改良事業</a:t>
          </a:r>
          <a:r>
            <a:rPr lang="ja-JP" altLang="ja-JP" sz="1050" b="0" i="0" baseline="0">
              <a:solidFill>
                <a:schemeClr val="dk1"/>
              </a:solidFill>
              <a:effectLst/>
              <a:latin typeface="+mn-lt"/>
              <a:ea typeface="+mn-ea"/>
              <a:cs typeface="+mn-cs"/>
            </a:rPr>
            <a:t>等の借入地方債の償還開始があるものの、</a:t>
          </a:r>
          <a:r>
            <a:rPr kumimoji="1" lang="ja-JP" altLang="ja-JP" sz="1050" b="0" i="0" baseline="0">
              <a:solidFill>
                <a:schemeClr val="dk1"/>
              </a:solidFill>
              <a:effectLst/>
              <a:latin typeface="+mn-lt"/>
              <a:ea typeface="+mn-ea"/>
              <a:cs typeface="+mn-cs"/>
            </a:rPr>
            <a:t>償還が終了したものもあり、公債費総額は</a:t>
          </a:r>
          <a:r>
            <a:rPr kumimoji="1" lang="en-US" altLang="ja-JP" sz="1050" b="0" i="0" baseline="0">
              <a:solidFill>
                <a:schemeClr val="dk1"/>
              </a:solidFill>
              <a:effectLst/>
              <a:latin typeface="+mn-lt"/>
              <a:ea typeface="+mn-ea"/>
              <a:cs typeface="+mn-cs"/>
            </a:rPr>
            <a:t>26</a:t>
          </a:r>
          <a:r>
            <a:rPr kumimoji="1" lang="ja-JP" altLang="ja-JP" sz="1050" b="0" i="0" baseline="0">
              <a:solidFill>
                <a:schemeClr val="dk1"/>
              </a:solidFill>
              <a:effectLst/>
              <a:latin typeface="+mn-lt"/>
              <a:ea typeface="+mn-ea"/>
              <a:cs typeface="+mn-cs"/>
            </a:rPr>
            <a:t>百万円減少した。</a:t>
          </a:r>
          <a:endParaRPr lang="ja-JP" altLang="ja-JP" sz="1050">
            <a:effectLst/>
          </a:endParaRPr>
        </a:p>
        <a:p>
          <a:r>
            <a:rPr kumimoji="1" lang="ja-JP" altLang="ja-JP" sz="1050" b="0" i="0" baseline="0">
              <a:solidFill>
                <a:schemeClr val="dk1"/>
              </a:solidFill>
              <a:effectLst/>
              <a:latin typeface="+mn-lt"/>
              <a:ea typeface="+mn-ea"/>
              <a:cs typeface="+mn-cs"/>
            </a:rPr>
            <a:t>　今後も適切な範囲で地方債借入を行っていく。</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142240</xdr:rowOff>
    </xdr:from>
    <xdr:to>
      <xdr:col>24</xdr:col>
      <xdr:colOff>25400</xdr:colOff>
      <xdr:row>72</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4866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72</xdr:row>
      <xdr:rowOff>165100</xdr:rowOff>
    </xdr:from>
    <xdr:to>
      <xdr:col>19</xdr:col>
      <xdr:colOff>187325</xdr:colOff>
      <xdr:row>73</xdr:row>
      <xdr:rowOff>8890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5095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8890</xdr:rowOff>
    </xdr:from>
    <xdr:to>
      <xdr:col>15</xdr:col>
      <xdr:colOff>98425</xdr:colOff>
      <xdr:row>73</xdr:row>
      <xdr:rowOff>8890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5247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8890</xdr:rowOff>
    </xdr:from>
    <xdr:to>
      <xdr:col>11</xdr:col>
      <xdr:colOff>9525</xdr:colOff>
      <xdr:row>73</xdr:row>
      <xdr:rowOff>31750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2524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91440</xdr:rowOff>
    </xdr:from>
    <xdr:to>
      <xdr:col>24</xdr:col>
      <xdr:colOff>76200</xdr:colOff>
      <xdr:row>73</xdr:row>
      <xdr:rowOff>21590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43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114300</xdr:rowOff>
    </xdr:from>
    <xdr:to>
      <xdr:col>20</xdr:col>
      <xdr:colOff>38100</xdr:colOff>
      <xdr:row>73</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54627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22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129540</xdr:rowOff>
    </xdr:from>
    <xdr:to>
      <xdr:col>15</xdr:col>
      <xdr:colOff>149225</xdr:colOff>
      <xdr:row>73</xdr:row>
      <xdr:rowOff>59690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4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69867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24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72</xdr:row>
      <xdr:rowOff>129540</xdr:rowOff>
    </xdr:from>
    <xdr:to>
      <xdr:col>11</xdr:col>
      <xdr:colOff>60325</xdr:colOff>
      <xdr:row>73</xdr:row>
      <xdr:rowOff>59690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4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69867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24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72</xdr:row>
      <xdr:rowOff>152400</xdr:rowOff>
    </xdr:from>
    <xdr:to>
      <xdr:col>6</xdr:col>
      <xdr:colOff>171450</xdr:colOff>
      <xdr:row>73</xdr:row>
      <xdr:rowOff>82550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92727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前年度比</a:t>
          </a:r>
          <a:r>
            <a:rPr kumimoji="1" lang="en-US" altLang="ja-JP" sz="1100" b="0" i="0" baseline="0">
              <a:solidFill>
                <a:schemeClr val="dk1"/>
              </a:solidFill>
              <a:effectLst/>
              <a:latin typeface="+mn-lt"/>
              <a:ea typeface="+mn-ea"/>
              <a:cs typeface="+mn-cs"/>
            </a:rPr>
            <a:t>4.2</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、類似団体内平均より</a:t>
          </a:r>
          <a:r>
            <a:rPr kumimoji="1" lang="en-US" altLang="ja-JP" sz="1100" b="0" i="0" baseline="0">
              <a:solidFill>
                <a:schemeClr val="dk1"/>
              </a:solidFill>
              <a:effectLst/>
              <a:latin typeface="+mn-lt"/>
              <a:ea typeface="+mn-ea"/>
              <a:cs typeface="+mn-cs"/>
            </a:rPr>
            <a:t>4.2</a:t>
          </a:r>
          <a:r>
            <a:rPr kumimoji="1" lang="ja-JP" altLang="ja-JP" sz="1100" b="0" i="0" baseline="0">
              <a:solidFill>
                <a:schemeClr val="dk1"/>
              </a:solidFill>
              <a:effectLst/>
              <a:latin typeface="+mn-lt"/>
              <a:ea typeface="+mn-ea"/>
              <a:cs typeface="+mn-cs"/>
            </a:rPr>
            <a:t>ポイント高い</a:t>
          </a:r>
          <a:r>
            <a:rPr kumimoji="1" lang="en-US" altLang="ja-JP" sz="1100" b="0" i="0" baseline="0">
              <a:solidFill>
                <a:schemeClr val="dk1"/>
              </a:solidFill>
              <a:effectLst/>
              <a:latin typeface="+mn-lt"/>
              <a:ea typeface="+mn-ea"/>
              <a:cs typeface="+mn-cs"/>
            </a:rPr>
            <a:t>83.8</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人件費、物件費、</a:t>
          </a:r>
          <a:r>
            <a:rPr kumimoji="1" lang="ja-JP" altLang="ja-JP" sz="1100" b="0" i="0" baseline="0">
              <a:solidFill>
                <a:schemeClr val="dk1"/>
              </a:solidFill>
              <a:effectLst/>
              <a:latin typeface="+mn-lt"/>
              <a:ea typeface="+mn-ea"/>
              <a:cs typeface="+mn-cs"/>
            </a:rPr>
            <a:t>扶助費、補助費等</a:t>
          </a:r>
          <a:r>
            <a:rPr kumimoji="1" lang="ja-JP" altLang="en-US" sz="1100" b="0" i="0" baseline="0">
              <a:solidFill>
                <a:schemeClr val="dk1"/>
              </a:solidFill>
              <a:effectLst/>
              <a:latin typeface="+mn-lt"/>
              <a:ea typeface="+mn-ea"/>
              <a:cs typeface="+mn-cs"/>
            </a:rPr>
            <a:t>がいずれも</a:t>
          </a:r>
          <a:r>
            <a:rPr kumimoji="1" lang="ja-JP" altLang="ja-JP" sz="1100" b="0" i="0" baseline="0">
              <a:solidFill>
                <a:schemeClr val="dk1"/>
              </a:solidFill>
              <a:effectLst/>
              <a:latin typeface="+mn-lt"/>
              <a:ea typeface="+mn-ea"/>
              <a:cs typeface="+mn-cs"/>
            </a:rPr>
            <a:t>前年度より増加して</a:t>
          </a:r>
          <a:r>
            <a:rPr kumimoji="1" lang="ja-JP" altLang="en-US" sz="1100" b="0" i="0" baseline="0">
              <a:solidFill>
                <a:schemeClr val="dk1"/>
              </a:solidFill>
              <a:effectLst/>
              <a:latin typeface="+mn-lt"/>
              <a:ea typeface="+mn-ea"/>
              <a:cs typeface="+mn-cs"/>
            </a:rPr>
            <a:t>おり、</a:t>
          </a:r>
          <a:r>
            <a:rPr kumimoji="1" lang="ja-JP" altLang="ja-JP" sz="1100" b="0" i="0" baseline="0">
              <a:solidFill>
                <a:schemeClr val="dk1"/>
              </a:solidFill>
              <a:effectLst/>
              <a:latin typeface="+mn-lt"/>
              <a:ea typeface="+mn-ea"/>
              <a:cs typeface="+mn-cs"/>
            </a:rPr>
            <a:t>公債費以外全体で見ると前年度より経常経費充当一般財源等は増加している。引き続き、事務事業の見直しや改善による歳出削減、歳入の確保に努めていく。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46989</xdr:rowOff>
    </xdr:from>
    <xdr:to>
      <xdr:col>82</xdr:col>
      <xdr:colOff>107950</xdr:colOff>
      <xdr:row>78</xdr:row>
      <xdr:rowOff>115570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48639"/>
          <a:ext cx="838200" cy="240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46989</xdr:rowOff>
    </xdr:from>
    <xdr:to>
      <xdr:col>78</xdr:col>
      <xdr:colOff>69850</xdr:colOff>
      <xdr:row>77</xdr:row>
      <xdr:rowOff>98425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248639"/>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98425</xdr:rowOff>
    </xdr:from>
    <xdr:to>
      <xdr:col>73</xdr:col>
      <xdr:colOff>180975</xdr:colOff>
      <xdr:row>79</xdr:row>
      <xdr:rowOff>12700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300075"/>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12700</xdr:rowOff>
    </xdr:from>
    <xdr:to>
      <xdr:col>69</xdr:col>
      <xdr:colOff>92075</xdr:colOff>
      <xdr:row>79</xdr:row>
      <xdr:rowOff>58420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5572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64770</xdr:rowOff>
    </xdr:from>
    <xdr:to>
      <xdr:col>82</xdr:col>
      <xdr:colOff>158750</xdr:colOff>
      <xdr:row>78</xdr:row>
      <xdr:rowOff>166370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4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36847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40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167639</xdr:rowOff>
    </xdr:from>
    <xdr:to>
      <xdr:col>78</xdr:col>
      <xdr:colOff>120650</xdr:colOff>
      <xdr:row>77</xdr:row>
      <xdr:rowOff>97789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47625</xdr:rowOff>
    </xdr:from>
    <xdr:to>
      <xdr:col>74</xdr:col>
      <xdr:colOff>31750</xdr:colOff>
      <xdr:row>77</xdr:row>
      <xdr:rowOff>149225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134002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335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133350</xdr:rowOff>
    </xdr:from>
    <xdr:to>
      <xdr:col>69</xdr:col>
      <xdr:colOff>142875</xdr:colOff>
      <xdr:row>79</xdr:row>
      <xdr:rowOff>63500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48277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59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7620</xdr:rowOff>
    </xdr:from>
    <xdr:to>
      <xdr:col>65</xdr:col>
      <xdr:colOff>53975</xdr:colOff>
      <xdr:row>79</xdr:row>
      <xdr:rowOff>109220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55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93997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63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18923</xdr:rowOff>
    </xdr:from>
    <xdr:to>
      <xdr:col>29</xdr:col>
      <xdr:colOff>127000</xdr:colOff>
      <xdr:row>17</xdr:row>
      <xdr:rowOff>43066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81198"/>
          <a:ext cx="647700" cy="241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3700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659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42824</xdr:rowOff>
    </xdr:from>
    <xdr:to>
      <xdr:col>26</xdr:col>
      <xdr:colOff>50800</xdr:colOff>
      <xdr:row>17</xdr:row>
      <xdr:rowOff>43066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005099"/>
          <a:ext cx="698500" cy="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85869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8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42824</xdr:rowOff>
    </xdr:from>
    <xdr:to>
      <xdr:col>22</xdr:col>
      <xdr:colOff>114300</xdr:colOff>
      <xdr:row>17</xdr:row>
      <xdr:rowOff>66739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05099"/>
          <a:ext cx="698500" cy="239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88091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5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62789</xdr:rowOff>
    </xdr:from>
    <xdr:to>
      <xdr:col>18</xdr:col>
      <xdr:colOff>177800</xdr:colOff>
      <xdr:row>17</xdr:row>
      <xdr:rowOff>66739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25064"/>
          <a:ext cx="698500" cy="3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106722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139573</xdr:rowOff>
    </xdr:from>
    <xdr:to>
      <xdr:col>29</xdr:col>
      <xdr:colOff>177800</xdr:colOff>
      <xdr:row>17</xdr:row>
      <xdr:rowOff>69723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30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156100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75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163716</xdr:rowOff>
    </xdr:from>
    <xdr:to>
      <xdr:col>26</xdr:col>
      <xdr:colOff>101600</xdr:colOff>
      <xdr:row>17</xdr:row>
      <xdr:rowOff>93866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545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104043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23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163474</xdr:rowOff>
    </xdr:from>
    <xdr:to>
      <xdr:col>22</xdr:col>
      <xdr:colOff>165100</xdr:colOff>
      <xdr:row>17</xdr:row>
      <xdr:rowOff>93624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54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103801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23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15939</xdr:rowOff>
    </xdr:from>
    <xdr:to>
      <xdr:col>19</xdr:col>
      <xdr:colOff>38100</xdr:colOff>
      <xdr:row>17</xdr:row>
      <xdr:rowOff>117539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78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127716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47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11989</xdr:rowOff>
    </xdr:from>
    <xdr:to>
      <xdr:col>15</xdr:col>
      <xdr:colOff>101600</xdr:colOff>
      <xdr:row>17</xdr:row>
      <xdr:rowOff>113589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74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123766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12459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80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2282</xdr:rowOff>
    </xdr:from>
    <xdr:to>
      <xdr:col>29</xdr:col>
      <xdr:colOff>127000</xdr:colOff>
      <xdr:row>38</xdr:row>
      <xdr:rowOff>3164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469882"/>
          <a:ext cx="647700" cy="8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95</xdr:rowOff>
    </xdr:from>
    <xdr:to>
      <xdr:col>26</xdr:col>
      <xdr:colOff>50800</xdr:colOff>
      <xdr:row>38</xdr:row>
      <xdr:rowOff>3164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467695"/>
          <a:ext cx="698500" cy="30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340447</xdr:rowOff>
    </xdr:from>
    <xdr:to>
      <xdr:col>22</xdr:col>
      <xdr:colOff>114300</xdr:colOff>
      <xdr:row>38</xdr:row>
      <xdr:rowOff>95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7465147"/>
          <a:ext cx="698500" cy="2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340447</xdr:rowOff>
    </xdr:from>
    <xdr:to>
      <xdr:col>18</xdr:col>
      <xdr:colOff>177800</xdr:colOff>
      <xdr:row>38</xdr:row>
      <xdr:rowOff>17207</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465147"/>
          <a:ext cx="698500" cy="19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294382</xdr:rowOff>
    </xdr:from>
    <xdr:to>
      <xdr:col>29</xdr:col>
      <xdr:colOff>177800</xdr:colOff>
      <xdr:row>38</xdr:row>
      <xdr:rowOff>53082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4190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202959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327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295264</xdr:rowOff>
    </xdr:from>
    <xdr:to>
      <xdr:col>26</xdr:col>
      <xdr:colOff>101600</xdr:colOff>
      <xdr:row>38</xdr:row>
      <xdr:rowOff>53964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419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38741</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506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292195</xdr:rowOff>
    </xdr:from>
    <xdr:to>
      <xdr:col>22</xdr:col>
      <xdr:colOff>165100</xdr:colOff>
      <xdr:row>38</xdr:row>
      <xdr:rowOff>50895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416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35672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50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289647</xdr:rowOff>
    </xdr:from>
    <xdr:to>
      <xdr:col>19</xdr:col>
      <xdr:colOff>38100</xdr:colOff>
      <xdr:row>38</xdr:row>
      <xdr:rowOff>48347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414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33124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500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309307</xdr:rowOff>
    </xdr:from>
    <xdr:to>
      <xdr:col>15</xdr:col>
      <xdr:colOff>101600</xdr:colOff>
      <xdr:row>38</xdr:row>
      <xdr:rowOff>68007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434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52784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520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56,512
52,374
10.16
32,179,342
31,003,939
1,107,213
12,565,340
5,919,996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167551</xdr:rowOff>
    </xdr:from>
    <xdr:to>
      <xdr:col>24</xdr:col>
      <xdr:colOff>63500</xdr:colOff>
      <xdr:row>36</xdr:row>
      <xdr:rowOff>7836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68301"/>
          <a:ext cx="8382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5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7836</xdr:rowOff>
    </xdr:from>
    <xdr:to>
      <xdr:col>19</xdr:col>
      <xdr:colOff>177800</xdr:colOff>
      <xdr:row>36</xdr:row>
      <xdr:rowOff>48565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80036"/>
          <a:ext cx="889000" cy="4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118457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48565</xdr:rowOff>
    </xdr:from>
    <xdr:to>
      <xdr:col>15</xdr:col>
      <xdr:colOff>50800</xdr:colOff>
      <xdr:row>36</xdr:row>
      <xdr:rowOff>62852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20765"/>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62852</xdr:rowOff>
    </xdr:from>
    <xdr:to>
      <xdr:col>10</xdr:col>
      <xdr:colOff>114300</xdr:colOff>
      <xdr:row>36</xdr:row>
      <xdr:rowOff>89675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35052"/>
          <a:ext cx="8890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156595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91063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116751</xdr:rowOff>
    </xdr:from>
    <xdr:to>
      <xdr:col>24</xdr:col>
      <xdr:colOff>114300</xdr:colOff>
      <xdr:row>36</xdr:row>
      <xdr:rowOff>46901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1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139628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6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128486</xdr:rowOff>
    </xdr:from>
    <xdr:to>
      <xdr:col>20</xdr:col>
      <xdr:colOff>38100</xdr:colOff>
      <xdr:row>36</xdr:row>
      <xdr:rowOff>58636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2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75163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0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169215</xdr:rowOff>
    </xdr:from>
    <xdr:to>
      <xdr:col>15</xdr:col>
      <xdr:colOff>101600</xdr:colOff>
      <xdr:row>36</xdr:row>
      <xdr:rowOff>99365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115892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4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12052</xdr:rowOff>
    </xdr:from>
    <xdr:to>
      <xdr:col>10</xdr:col>
      <xdr:colOff>165100</xdr:colOff>
      <xdr:row>36</xdr:row>
      <xdr:rowOff>113652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8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130179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5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38875</xdr:rowOff>
    </xdr:from>
    <xdr:to>
      <xdr:col>6</xdr:col>
      <xdr:colOff>38100</xdr:colOff>
      <xdr:row>36</xdr:row>
      <xdr:rowOff>140475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1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157002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8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72212</xdr:rowOff>
    </xdr:from>
    <xdr:to>
      <xdr:col>24</xdr:col>
      <xdr:colOff>63500</xdr:colOff>
      <xdr:row>54</xdr:row>
      <xdr:rowOff>118949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330512"/>
          <a:ext cx="838200" cy="4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16108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17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62052</xdr:rowOff>
    </xdr:from>
    <xdr:to>
      <xdr:col>19</xdr:col>
      <xdr:colOff>177800</xdr:colOff>
      <xdr:row>54</xdr:row>
      <xdr:rowOff>72212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320352"/>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97921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9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62052</xdr:rowOff>
    </xdr:from>
    <xdr:to>
      <xdr:col>15</xdr:col>
      <xdr:colOff>50800</xdr:colOff>
      <xdr:row>55</xdr:row>
      <xdr:rowOff>132080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320352"/>
          <a:ext cx="889000" cy="241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145572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4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132080</xdr:rowOff>
    </xdr:from>
    <xdr:to>
      <xdr:col>10</xdr:col>
      <xdr:colOff>114300</xdr:colOff>
      <xdr:row>56</xdr:row>
      <xdr:rowOff>129121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561830"/>
          <a:ext cx="889000" cy="16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57484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118610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8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68149</xdr:rowOff>
    </xdr:from>
    <xdr:to>
      <xdr:col>24</xdr:col>
      <xdr:colOff>114300</xdr:colOff>
      <xdr:row>54</xdr:row>
      <xdr:rowOff>169749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32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91026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177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21412</xdr:rowOff>
    </xdr:from>
    <xdr:to>
      <xdr:col>20</xdr:col>
      <xdr:colOff>38100</xdr:colOff>
      <xdr:row>54</xdr:row>
      <xdr:rowOff>123012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27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139539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054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11252</xdr:rowOff>
    </xdr:from>
    <xdr:to>
      <xdr:col>15</xdr:col>
      <xdr:colOff>101600</xdr:colOff>
      <xdr:row>54</xdr:row>
      <xdr:rowOff>112852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26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129379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04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81280</xdr:rowOff>
    </xdr:from>
    <xdr:to>
      <xdr:col>10</xdr:col>
      <xdr:colOff>165100</xdr:colOff>
      <xdr:row>56</xdr:row>
      <xdr:rowOff>11430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51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27957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28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78321</xdr:rowOff>
    </xdr:from>
    <xdr:to>
      <xdr:col>6</xdr:col>
      <xdr:colOff>38100</xdr:colOff>
      <xdr:row>57</xdr:row>
      <xdr:rowOff>8471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7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24998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5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92036</xdr:rowOff>
    </xdr:from>
    <xdr:to>
      <xdr:col>24</xdr:col>
      <xdr:colOff>63500</xdr:colOff>
      <xdr:row>78</xdr:row>
      <xdr:rowOff>119354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65136"/>
          <a:ext cx="8382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119354</xdr:rowOff>
    </xdr:from>
    <xdr:to>
      <xdr:col>19</xdr:col>
      <xdr:colOff>177800</xdr:colOff>
      <xdr:row>78</xdr:row>
      <xdr:rowOff>135128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92454"/>
          <a:ext cx="889000" cy="1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134632</xdr:rowOff>
    </xdr:from>
    <xdr:to>
      <xdr:col>15</xdr:col>
      <xdr:colOff>50800</xdr:colOff>
      <xdr:row>78</xdr:row>
      <xdr:rowOff>135128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07732"/>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134632</xdr:rowOff>
    </xdr:from>
    <xdr:to>
      <xdr:col>10</xdr:col>
      <xdr:colOff>114300</xdr:colOff>
      <xdr:row>78</xdr:row>
      <xdr:rowOff>137909</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07732"/>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41236</xdr:rowOff>
    </xdr:from>
    <xdr:to>
      <xdr:col>24</xdr:col>
      <xdr:colOff>114300</xdr:colOff>
      <xdr:row>78</xdr:row>
      <xdr:rowOff>142836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1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144212</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45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68554</xdr:rowOff>
    </xdr:from>
    <xdr:to>
      <xdr:col>20</xdr:col>
      <xdr:colOff>38100</xdr:colOff>
      <xdr:row>78</xdr:row>
      <xdr:rowOff>170154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4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161281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3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84328</xdr:rowOff>
    </xdr:from>
    <xdr:to>
      <xdr:col>15</xdr:col>
      <xdr:colOff>101600</xdr:colOff>
      <xdr:row>79</xdr:row>
      <xdr:rowOff>14478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5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5605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5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83832</xdr:rowOff>
    </xdr:from>
    <xdr:to>
      <xdr:col>10</xdr:col>
      <xdr:colOff>165100</xdr:colOff>
      <xdr:row>79</xdr:row>
      <xdr:rowOff>13982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5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5109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49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87109</xdr:rowOff>
    </xdr:from>
    <xdr:to>
      <xdr:col>6</xdr:col>
      <xdr:colOff>38100</xdr:colOff>
      <xdr:row>79</xdr:row>
      <xdr:rowOff>17259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6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8386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5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154189</xdr:rowOff>
    </xdr:from>
    <xdr:to>
      <xdr:col>24</xdr:col>
      <xdr:colOff>63500</xdr:colOff>
      <xdr:row>93</xdr:row>
      <xdr:rowOff>140929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5927589"/>
          <a:ext cx="838200" cy="15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126039</xdr:rowOff>
    </xdr:from>
    <xdr:to>
      <xdr:col>19</xdr:col>
      <xdr:colOff>177800</xdr:colOff>
      <xdr:row>93</xdr:row>
      <xdr:rowOff>140929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5899439"/>
          <a:ext cx="889000" cy="18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126039</xdr:rowOff>
    </xdr:from>
    <xdr:to>
      <xdr:col>15</xdr:col>
      <xdr:colOff>50800</xdr:colOff>
      <xdr:row>94</xdr:row>
      <xdr:rowOff>82910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5899439"/>
          <a:ext cx="889000" cy="29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82910</xdr:rowOff>
    </xdr:from>
    <xdr:to>
      <xdr:col>10</xdr:col>
      <xdr:colOff>114300</xdr:colOff>
      <xdr:row>94</xdr:row>
      <xdr:rowOff>102504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19921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103389</xdr:rowOff>
    </xdr:from>
    <xdr:to>
      <xdr:col>24</xdr:col>
      <xdr:colOff>114300</xdr:colOff>
      <xdr:row>93</xdr:row>
      <xdr:rowOff>33539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87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126266</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72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90129</xdr:rowOff>
    </xdr:from>
    <xdr:to>
      <xdr:col>20</xdr:col>
      <xdr:colOff>38100</xdr:colOff>
      <xdr:row>94</xdr:row>
      <xdr:rowOff>20279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03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36806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81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75239</xdr:rowOff>
    </xdr:from>
    <xdr:to>
      <xdr:col>15</xdr:col>
      <xdr:colOff>101600</xdr:colOff>
      <xdr:row>93</xdr:row>
      <xdr:rowOff>5389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584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21916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62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32110</xdr:rowOff>
    </xdr:from>
    <xdr:to>
      <xdr:col>10</xdr:col>
      <xdr:colOff>165100</xdr:colOff>
      <xdr:row>94</xdr:row>
      <xdr:rowOff>133710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14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150237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5923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51704</xdr:rowOff>
    </xdr:from>
    <xdr:to>
      <xdr:col>6</xdr:col>
      <xdr:colOff>38100</xdr:colOff>
      <xdr:row>94</xdr:row>
      <xdr:rowOff>153304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16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169831</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5943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86337</xdr:rowOff>
    </xdr:from>
    <xdr:to>
      <xdr:col>55</xdr:col>
      <xdr:colOff>0</xdr:colOff>
      <xdr:row>36</xdr:row>
      <xdr:rowOff>95542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58537"/>
          <a:ext cx="838200" cy="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62778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34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86337</xdr:rowOff>
    </xdr:from>
    <xdr:to>
      <xdr:col>50</xdr:col>
      <xdr:colOff>114300</xdr:colOff>
      <xdr:row>36</xdr:row>
      <xdr:rowOff>157348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58537"/>
          <a:ext cx="889000" cy="7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50378</xdr:rowOff>
    </xdr:from>
    <xdr:to>
      <xdr:col>45</xdr:col>
      <xdr:colOff>177800</xdr:colOff>
      <xdr:row>36</xdr:row>
      <xdr:rowOff>157348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536778"/>
          <a:ext cx="889000" cy="79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34668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50378</xdr:rowOff>
    </xdr:from>
    <xdr:to>
      <xdr:col>41</xdr:col>
      <xdr:colOff>50800</xdr:colOff>
      <xdr:row>37</xdr:row>
      <xdr:rowOff>15425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536778"/>
          <a:ext cx="889000" cy="82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108780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93265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43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44742</xdr:rowOff>
    </xdr:from>
    <xdr:to>
      <xdr:col>55</xdr:col>
      <xdr:colOff>50800</xdr:colOff>
      <xdr:row>36</xdr:row>
      <xdr:rowOff>146342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1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67619</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6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35537</xdr:rowOff>
    </xdr:from>
    <xdr:to>
      <xdr:col>50</xdr:col>
      <xdr:colOff>165100</xdr:colOff>
      <xdr:row>36</xdr:row>
      <xdr:rowOff>137137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0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153664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8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106548</xdr:rowOff>
    </xdr:from>
    <xdr:to>
      <xdr:col>46</xdr:col>
      <xdr:colOff>38100</xdr:colOff>
      <xdr:row>37</xdr:row>
      <xdr:rowOff>36698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7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53225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53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171028</xdr:rowOff>
    </xdr:from>
    <xdr:to>
      <xdr:col>41</xdr:col>
      <xdr:colOff>101600</xdr:colOff>
      <xdr:row>32</xdr:row>
      <xdr:rowOff>101178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48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117705</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261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136075</xdr:rowOff>
    </xdr:from>
    <xdr:to>
      <xdr:col>36</xdr:col>
      <xdr:colOff>165100</xdr:colOff>
      <xdr:row>37</xdr:row>
      <xdr:rowOff>66225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0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82752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8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54051</xdr:rowOff>
    </xdr:from>
    <xdr:to>
      <xdr:col>55</xdr:col>
      <xdr:colOff>0</xdr:colOff>
      <xdr:row>56</xdr:row>
      <xdr:rowOff>123660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483801"/>
          <a:ext cx="838200" cy="24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73906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3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123660</xdr:rowOff>
    </xdr:from>
    <xdr:to>
      <xdr:col>50</xdr:col>
      <xdr:colOff>114300</xdr:colOff>
      <xdr:row>56</xdr:row>
      <xdr:rowOff>165024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724860"/>
          <a:ext cx="889000" cy="4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165024</xdr:rowOff>
    </xdr:from>
    <xdr:to>
      <xdr:col>45</xdr:col>
      <xdr:colOff>177800</xdr:colOff>
      <xdr:row>57</xdr:row>
      <xdr:rowOff>129401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766224"/>
          <a:ext cx="889000" cy="13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167348</xdr:rowOff>
    </xdr:from>
    <xdr:to>
      <xdr:col>41</xdr:col>
      <xdr:colOff>50800</xdr:colOff>
      <xdr:row>57</xdr:row>
      <xdr:rowOff>129401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597098"/>
          <a:ext cx="889000" cy="30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3251</xdr:rowOff>
    </xdr:from>
    <xdr:to>
      <xdr:col>55</xdr:col>
      <xdr:colOff>50800</xdr:colOff>
      <xdr:row>55</xdr:row>
      <xdr:rowOff>104851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43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26128</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28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72860</xdr:rowOff>
    </xdr:from>
    <xdr:to>
      <xdr:col>50</xdr:col>
      <xdr:colOff>165100</xdr:colOff>
      <xdr:row>57</xdr:row>
      <xdr:rowOff>3010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67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165587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76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114224</xdr:rowOff>
    </xdr:from>
    <xdr:to>
      <xdr:col>46</xdr:col>
      <xdr:colOff>38100</xdr:colOff>
      <xdr:row>57</xdr:row>
      <xdr:rowOff>44374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71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35501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80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78601</xdr:rowOff>
    </xdr:from>
    <xdr:to>
      <xdr:col>41</xdr:col>
      <xdr:colOff>101600</xdr:colOff>
      <xdr:row>58</xdr:row>
      <xdr:rowOff>8751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85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171328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94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116548</xdr:rowOff>
    </xdr:from>
    <xdr:to>
      <xdr:col>36</xdr:col>
      <xdr:colOff>165100</xdr:colOff>
      <xdr:row>56</xdr:row>
      <xdr:rowOff>46698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54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37825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63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38773</xdr:rowOff>
    </xdr:from>
    <xdr:to>
      <xdr:col>55</xdr:col>
      <xdr:colOff>0</xdr:colOff>
      <xdr:row>79</xdr:row>
      <xdr:rowOff>42735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583323"/>
          <a:ext cx="838200" cy="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23228</xdr:rowOff>
    </xdr:from>
    <xdr:to>
      <xdr:col>50</xdr:col>
      <xdr:colOff>114300</xdr:colOff>
      <xdr:row>79</xdr:row>
      <xdr:rowOff>38773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67778"/>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23228</xdr:rowOff>
    </xdr:from>
    <xdr:to>
      <xdr:col>45</xdr:col>
      <xdr:colOff>177800</xdr:colOff>
      <xdr:row>79</xdr:row>
      <xdr:rowOff>42108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567778"/>
          <a:ext cx="889000" cy="1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50431</xdr:rowOff>
    </xdr:from>
    <xdr:to>
      <xdr:col>41</xdr:col>
      <xdr:colOff>50800</xdr:colOff>
      <xdr:row>79</xdr:row>
      <xdr:rowOff>42108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423531"/>
          <a:ext cx="889000" cy="16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163385</xdr:rowOff>
    </xdr:from>
    <xdr:to>
      <xdr:col>55</xdr:col>
      <xdr:colOff>50800</xdr:colOff>
      <xdr:row>79</xdr:row>
      <xdr:rowOff>93535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3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78312</xdr:rowOff>
    </xdr:from>
    <xdr:ext cx="313932"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514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159423</xdr:rowOff>
    </xdr:from>
    <xdr:to>
      <xdr:col>50</xdr:col>
      <xdr:colOff>165100</xdr:colOff>
      <xdr:row>79</xdr:row>
      <xdr:rowOff>89573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3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80700</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50017" y="13625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143878</xdr:rowOff>
    </xdr:from>
    <xdr:to>
      <xdr:col>46</xdr:col>
      <xdr:colOff>38100</xdr:colOff>
      <xdr:row>79</xdr:row>
      <xdr:rowOff>74028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1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65155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609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162758</xdr:rowOff>
    </xdr:from>
    <xdr:to>
      <xdr:col>41</xdr:col>
      <xdr:colOff>101600</xdr:colOff>
      <xdr:row>79</xdr:row>
      <xdr:rowOff>92908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3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84035</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2017" y="13628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171081</xdr:rowOff>
    </xdr:from>
    <xdr:to>
      <xdr:col>36</xdr:col>
      <xdr:colOff>165100</xdr:colOff>
      <xdr:row>78</xdr:row>
      <xdr:rowOff>101231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7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92358</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46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156975</xdr:rowOff>
    </xdr:from>
    <xdr:to>
      <xdr:col>55</xdr:col>
      <xdr:colOff>0</xdr:colOff>
      <xdr:row>97</xdr:row>
      <xdr:rowOff>27784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444725"/>
          <a:ext cx="838200" cy="21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104981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564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27784</xdr:rowOff>
    </xdr:from>
    <xdr:to>
      <xdr:col>50</xdr:col>
      <xdr:colOff>114300</xdr:colOff>
      <xdr:row>98</xdr:row>
      <xdr:rowOff>10753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658434"/>
          <a:ext cx="889000" cy="154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2704</xdr:rowOff>
    </xdr:from>
    <xdr:to>
      <xdr:col>45</xdr:col>
      <xdr:colOff>177800</xdr:colOff>
      <xdr:row>98</xdr:row>
      <xdr:rowOff>10753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804804"/>
          <a:ext cx="889000" cy="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122278</xdr:rowOff>
    </xdr:from>
    <xdr:to>
      <xdr:col>41</xdr:col>
      <xdr:colOff>50800</xdr:colOff>
      <xdr:row>98</xdr:row>
      <xdr:rowOff>2704</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581478"/>
          <a:ext cx="889000" cy="22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96197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72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106175</xdr:rowOff>
    </xdr:from>
    <xdr:to>
      <xdr:col>55</xdr:col>
      <xdr:colOff>50800</xdr:colOff>
      <xdr:row>96</xdr:row>
      <xdr:rowOff>36325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39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129052</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24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148434</xdr:rowOff>
    </xdr:from>
    <xdr:to>
      <xdr:col>50</xdr:col>
      <xdr:colOff>165100</xdr:colOff>
      <xdr:row>97</xdr:row>
      <xdr:rowOff>78584</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60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69711</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700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131403</xdr:rowOff>
    </xdr:from>
    <xdr:to>
      <xdr:col>46</xdr:col>
      <xdr:colOff>38100</xdr:colOff>
      <xdr:row>98</xdr:row>
      <xdr:rowOff>61553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6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52680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54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123354</xdr:rowOff>
    </xdr:from>
    <xdr:to>
      <xdr:col>41</xdr:col>
      <xdr:colOff>101600</xdr:colOff>
      <xdr:row>98</xdr:row>
      <xdr:rowOff>53504</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5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44631</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4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71478</xdr:rowOff>
    </xdr:from>
    <xdr:to>
      <xdr:col>36</xdr:col>
      <xdr:colOff>165100</xdr:colOff>
      <xdr:row>97</xdr:row>
      <xdr:rowOff>1628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53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18155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305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53701</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568801"/>
          <a:ext cx="889000" cy="8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53701</xdr:rowOff>
    </xdr:from>
    <xdr:to>
      <xdr:col>71</xdr:col>
      <xdr:colOff>177800</xdr:colOff>
      <xdr:row>38</xdr:row>
      <xdr:rowOff>130191</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2814300" y="6568801"/>
          <a:ext cx="889000" cy="7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136181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651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2901</xdr:rowOff>
    </xdr:from>
    <xdr:to>
      <xdr:col>72</xdr:col>
      <xdr:colOff>38100</xdr:colOff>
      <xdr:row>38</xdr:row>
      <xdr:rowOff>104501</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51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121028</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468428" y="6293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79391</xdr:rowOff>
    </xdr:from>
    <xdr:to>
      <xdr:col>67</xdr:col>
      <xdr:colOff>101600</xdr:colOff>
      <xdr:row>39</xdr:row>
      <xdr:rowOff>9541</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9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668</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87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52299</xdr:rowOff>
    </xdr:from>
    <xdr:to>
      <xdr:col>85</xdr:col>
      <xdr:colOff>127000</xdr:colOff>
      <xdr:row>78</xdr:row>
      <xdr:rowOff>59017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425399"/>
          <a:ext cx="838200" cy="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46076</xdr:rowOff>
    </xdr:from>
    <xdr:to>
      <xdr:col>81</xdr:col>
      <xdr:colOff>50800</xdr:colOff>
      <xdr:row>78</xdr:row>
      <xdr:rowOff>52299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3419176"/>
          <a:ext cx="889000" cy="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46076</xdr:rowOff>
    </xdr:from>
    <xdr:to>
      <xdr:col>76</xdr:col>
      <xdr:colOff>114300</xdr:colOff>
      <xdr:row>78</xdr:row>
      <xdr:rowOff>52960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419176"/>
          <a:ext cx="8890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48730</xdr:rowOff>
    </xdr:from>
    <xdr:to>
      <xdr:col>71</xdr:col>
      <xdr:colOff>177800</xdr:colOff>
      <xdr:row>78</xdr:row>
      <xdr:rowOff>52960</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3421830"/>
          <a:ext cx="8890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8217</xdr:rowOff>
    </xdr:from>
    <xdr:to>
      <xdr:col>85</xdr:col>
      <xdr:colOff>177800</xdr:colOff>
      <xdr:row>78</xdr:row>
      <xdr:rowOff>109817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38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94594</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29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1499</xdr:rowOff>
    </xdr:from>
    <xdr:to>
      <xdr:col>81</xdr:col>
      <xdr:colOff>101600</xdr:colOff>
      <xdr:row>78</xdr:row>
      <xdr:rowOff>103099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37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94226</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467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166726</xdr:rowOff>
    </xdr:from>
    <xdr:to>
      <xdr:col>76</xdr:col>
      <xdr:colOff>165100</xdr:colOff>
      <xdr:row>78</xdr:row>
      <xdr:rowOff>96876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36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88003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46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2160</xdr:rowOff>
    </xdr:from>
    <xdr:to>
      <xdr:col>72</xdr:col>
      <xdr:colOff>38100</xdr:colOff>
      <xdr:row>78</xdr:row>
      <xdr:rowOff>103760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37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94887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46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169380</xdr:rowOff>
    </xdr:from>
    <xdr:to>
      <xdr:col>67</xdr:col>
      <xdr:colOff>101600</xdr:colOff>
      <xdr:row>78</xdr:row>
      <xdr:rowOff>99530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3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90657</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46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72839</xdr:rowOff>
    </xdr:from>
    <xdr:to>
      <xdr:col>85</xdr:col>
      <xdr:colOff>127000</xdr:colOff>
      <xdr:row>97</xdr:row>
      <xdr:rowOff>6390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532039"/>
          <a:ext cx="838200" cy="10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62974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693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6390</xdr:rowOff>
    </xdr:from>
    <xdr:to>
      <xdr:col>81</xdr:col>
      <xdr:colOff>50800</xdr:colOff>
      <xdr:row>97</xdr:row>
      <xdr:rowOff>49293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637040"/>
          <a:ext cx="889000" cy="4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162681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49293</xdr:rowOff>
    </xdr:from>
    <xdr:to>
      <xdr:col>76</xdr:col>
      <xdr:colOff>114300</xdr:colOff>
      <xdr:row>97</xdr:row>
      <xdr:rowOff>65889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679943"/>
          <a:ext cx="889000" cy="1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145215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65889</xdr:rowOff>
    </xdr:from>
    <xdr:to>
      <xdr:col>71</xdr:col>
      <xdr:colOff>177800</xdr:colOff>
      <xdr:row>98</xdr:row>
      <xdr:rowOff>62644</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696539"/>
          <a:ext cx="889000" cy="16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41907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22039</xdr:rowOff>
    </xdr:from>
    <xdr:to>
      <xdr:col>85</xdr:col>
      <xdr:colOff>177800</xdr:colOff>
      <xdr:row>96</xdr:row>
      <xdr:rowOff>123639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48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44916</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33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127040</xdr:rowOff>
    </xdr:from>
    <xdr:to>
      <xdr:col>81</xdr:col>
      <xdr:colOff>101600</xdr:colOff>
      <xdr:row>97</xdr:row>
      <xdr:rowOff>57190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58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73717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36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169943</xdr:rowOff>
    </xdr:from>
    <xdr:to>
      <xdr:col>76</xdr:col>
      <xdr:colOff>165100</xdr:colOff>
      <xdr:row>97</xdr:row>
      <xdr:rowOff>100093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62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116620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40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15089</xdr:rowOff>
    </xdr:from>
    <xdr:to>
      <xdr:col>72</xdr:col>
      <xdr:colOff>38100</xdr:colOff>
      <xdr:row>97</xdr:row>
      <xdr:rowOff>116689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64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133216</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42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11844</xdr:rowOff>
    </xdr:from>
    <xdr:to>
      <xdr:col>67</xdr:col>
      <xdr:colOff>101600</xdr:colOff>
      <xdr:row>98</xdr:row>
      <xdr:rowOff>113444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1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104571</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690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128270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64337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89027</xdr:rowOff>
    </xdr:from>
    <xdr:to>
      <xdr:col>107</xdr:col>
      <xdr:colOff>50800</xdr:colOff>
      <xdr:row>38</xdr:row>
      <xdr:rowOff>128270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432677"/>
          <a:ext cx="889000" cy="21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47752</xdr:rowOff>
    </xdr:from>
    <xdr:to>
      <xdr:col>102</xdr:col>
      <xdr:colOff>114300</xdr:colOff>
      <xdr:row>37</xdr:row>
      <xdr:rowOff>89027</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391402"/>
          <a:ext cx="889000"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97934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61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137685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652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77470</xdr:rowOff>
    </xdr:from>
    <xdr:to>
      <xdr:col>107</xdr:col>
      <xdr:colOff>101600</xdr:colOff>
      <xdr:row>39</xdr:row>
      <xdr:rowOff>7620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5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170197</xdr:rowOff>
    </xdr:from>
    <xdr:ext cx="378565"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5017" y="6685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38227</xdr:rowOff>
    </xdr:from>
    <xdr:to>
      <xdr:col>102</xdr:col>
      <xdr:colOff>165100</xdr:colOff>
      <xdr:row>37</xdr:row>
      <xdr:rowOff>139827</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38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156354</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10428" y="6157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168402</xdr:rowOff>
    </xdr:from>
    <xdr:to>
      <xdr:col>98</xdr:col>
      <xdr:colOff>38100</xdr:colOff>
      <xdr:row>37</xdr:row>
      <xdr:rowOff>98552</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340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115079</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21428" y="6115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47313</xdr:rowOff>
    </xdr:from>
    <xdr:to>
      <xdr:col>116</xdr:col>
      <xdr:colOff>63500</xdr:colOff>
      <xdr:row>74</xdr:row>
      <xdr:rowOff>116579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734613"/>
          <a:ext cx="838200" cy="6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116579</xdr:rowOff>
    </xdr:from>
    <xdr:to>
      <xdr:col>111</xdr:col>
      <xdr:colOff>177800</xdr:colOff>
      <xdr:row>75</xdr:row>
      <xdr:rowOff>13153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803879"/>
          <a:ext cx="889000" cy="6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13153</xdr:rowOff>
    </xdr:from>
    <xdr:to>
      <xdr:col>107</xdr:col>
      <xdr:colOff>50800</xdr:colOff>
      <xdr:row>75</xdr:row>
      <xdr:rowOff>14166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871903"/>
          <a:ext cx="8890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14166</xdr:rowOff>
    </xdr:from>
    <xdr:to>
      <xdr:col>102</xdr:col>
      <xdr:colOff>114300</xdr:colOff>
      <xdr:row>75</xdr:row>
      <xdr:rowOff>72753</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2872916"/>
          <a:ext cx="889000" cy="5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167963</xdr:rowOff>
    </xdr:from>
    <xdr:to>
      <xdr:col>116</xdr:col>
      <xdr:colOff>114300</xdr:colOff>
      <xdr:row>74</xdr:row>
      <xdr:rowOff>98113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68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19390</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53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65779</xdr:rowOff>
    </xdr:from>
    <xdr:to>
      <xdr:col>112</xdr:col>
      <xdr:colOff>38100</xdr:colOff>
      <xdr:row>74</xdr:row>
      <xdr:rowOff>167379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75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12456</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528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133803</xdr:rowOff>
    </xdr:from>
    <xdr:to>
      <xdr:col>107</xdr:col>
      <xdr:colOff>101600</xdr:colOff>
      <xdr:row>75</xdr:row>
      <xdr:rowOff>63953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82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80480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59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134816</xdr:rowOff>
    </xdr:from>
    <xdr:to>
      <xdr:col>102</xdr:col>
      <xdr:colOff>165100</xdr:colOff>
      <xdr:row>75</xdr:row>
      <xdr:rowOff>64966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82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81493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59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21953</xdr:rowOff>
    </xdr:from>
    <xdr:to>
      <xdr:col>98</xdr:col>
      <xdr:colOff>38100</xdr:colOff>
      <xdr:row>75</xdr:row>
      <xdr:rowOff>123553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88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140080</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65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福生市の歳出総額における住民一人当たりのコストは</a:t>
          </a:r>
          <a:r>
            <a:rPr kumimoji="1" lang="en-US" altLang="ja-JP" sz="1100" b="0" i="0" baseline="0">
              <a:solidFill>
                <a:schemeClr val="dk1"/>
              </a:solidFill>
              <a:effectLst/>
              <a:latin typeface="+mn-lt"/>
              <a:ea typeface="+mn-ea"/>
              <a:cs typeface="+mn-cs"/>
            </a:rPr>
            <a:t>548,626</a:t>
          </a:r>
          <a:r>
            <a:rPr kumimoji="1" lang="ja-JP" altLang="ja-JP" sz="1100" b="0" i="0" baseline="0">
              <a:solidFill>
                <a:schemeClr val="dk1"/>
              </a:solidFill>
              <a:effectLst/>
              <a:latin typeface="+mn-lt"/>
              <a:ea typeface="+mn-ea"/>
              <a:cs typeface="+mn-cs"/>
            </a:rPr>
            <a:t>円で、前年度比</a:t>
          </a:r>
          <a:r>
            <a:rPr kumimoji="1" lang="en-US" altLang="ja-JP" sz="1100" b="0" i="0" baseline="0">
              <a:solidFill>
                <a:schemeClr val="dk1"/>
              </a:solidFill>
              <a:effectLst/>
              <a:latin typeface="+mn-lt"/>
              <a:ea typeface="+mn-ea"/>
              <a:cs typeface="+mn-cs"/>
            </a:rPr>
            <a:t>43,034</a:t>
          </a:r>
          <a:r>
            <a:rPr kumimoji="1" lang="ja-JP" altLang="ja-JP" sz="1100" b="0" i="0" baseline="0">
              <a:solidFill>
                <a:schemeClr val="dk1"/>
              </a:solidFill>
              <a:effectLst/>
              <a:latin typeface="+mn-lt"/>
              <a:ea typeface="+mn-ea"/>
              <a:cs typeface="+mn-cs"/>
            </a:rPr>
            <a:t>円の増加となっている。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歳出増加の要因としては、</a:t>
          </a:r>
          <a:r>
            <a:rPr kumimoji="1" lang="ja-JP" altLang="en-US" sz="1100" b="0" i="0" baseline="0">
              <a:solidFill>
                <a:schemeClr val="dk1"/>
              </a:solidFill>
              <a:effectLst/>
              <a:latin typeface="+mn-lt"/>
              <a:ea typeface="+mn-ea"/>
              <a:cs typeface="+mn-cs"/>
            </a:rPr>
            <a:t>中央図書館改良事業等による普通建設事業費、住民税非課税世帯物価高騰支援給付金（追加支給分）給付事業</a:t>
          </a:r>
          <a:r>
            <a:rPr kumimoji="1" lang="ja-JP" altLang="ja-JP" sz="1100" b="0" i="0" baseline="0">
              <a:solidFill>
                <a:schemeClr val="dk1"/>
              </a:solidFill>
              <a:effectLst/>
              <a:latin typeface="+mn-lt"/>
              <a:ea typeface="+mn-ea"/>
              <a:cs typeface="+mn-cs"/>
            </a:rPr>
            <a:t>等による</a:t>
          </a:r>
          <a:r>
            <a:rPr kumimoji="1" lang="ja-JP" altLang="en-US" sz="1100" b="0" i="0" baseline="0">
              <a:solidFill>
                <a:schemeClr val="dk1"/>
              </a:solidFill>
              <a:effectLst/>
              <a:latin typeface="+mn-lt"/>
              <a:ea typeface="+mn-ea"/>
              <a:cs typeface="+mn-cs"/>
            </a:rPr>
            <a:t>扶助費、学校施設等整備基金費</a:t>
          </a:r>
          <a:r>
            <a:rPr kumimoji="1" lang="ja-JP" altLang="ja-JP" sz="1100" b="0" i="0" baseline="0">
              <a:solidFill>
                <a:schemeClr val="dk1"/>
              </a:solidFill>
              <a:effectLst/>
              <a:latin typeface="+mn-lt"/>
              <a:ea typeface="+mn-ea"/>
              <a:cs typeface="+mn-cs"/>
            </a:rPr>
            <a:t>等による積立金</a:t>
          </a:r>
          <a:r>
            <a:rPr lang="ja-JP" altLang="ja-JP" sz="1100">
              <a:solidFill>
                <a:schemeClr val="dk1"/>
              </a:solidFill>
              <a:effectLst/>
              <a:latin typeface="+mn-lt"/>
              <a:ea typeface="+mn-ea"/>
              <a:cs typeface="+mn-cs"/>
            </a:rPr>
            <a:t>の増等がある。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福生市の特徴として、扶助費が類似団体内平均と比較して高い水準にある。</a:t>
          </a:r>
          <a:r>
            <a:rPr kumimoji="1" lang="en-US" altLang="ja-JP" sz="1100" b="0" i="0" baseline="0">
              <a:solidFill>
                <a:schemeClr val="dk1"/>
              </a:solidFill>
              <a:effectLst/>
              <a:latin typeface="+mn-lt"/>
              <a:ea typeface="+mn-ea"/>
              <a:cs typeface="+mn-cs"/>
            </a:rPr>
            <a:t>R5</a:t>
          </a:r>
          <a:r>
            <a:rPr kumimoji="1" lang="ja-JP" altLang="ja-JP" sz="1100" b="0" i="0" baseline="0">
              <a:solidFill>
                <a:schemeClr val="dk1"/>
              </a:solidFill>
              <a:effectLst/>
              <a:latin typeface="+mn-lt"/>
              <a:ea typeface="+mn-ea"/>
              <a:cs typeface="+mn-cs"/>
            </a:rPr>
            <a:t>年度の扶助費は前年度比で</a:t>
          </a:r>
          <a:r>
            <a:rPr kumimoji="1" lang="ja-JP" altLang="en-US" sz="1100" b="0" i="0" baseline="0">
              <a:solidFill>
                <a:schemeClr val="dk1"/>
              </a:solidFill>
              <a:effectLst/>
              <a:latin typeface="+mn-lt"/>
              <a:ea typeface="+mn-ea"/>
              <a:cs typeface="+mn-cs"/>
            </a:rPr>
            <a:t>約</a:t>
          </a:r>
          <a:r>
            <a:rPr kumimoji="1" lang="en-US" altLang="ja-JP" sz="1100" b="0" i="0" baseline="0">
              <a:solidFill>
                <a:schemeClr val="dk1"/>
              </a:solidFill>
              <a:effectLst/>
              <a:latin typeface="+mn-lt"/>
              <a:ea typeface="+mn-ea"/>
              <a:cs typeface="+mn-cs"/>
            </a:rPr>
            <a:t>868</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となっており、住民税非課税世帯物価高騰支援給付金給付事業</a:t>
          </a:r>
          <a:r>
            <a:rPr kumimoji="1" lang="ja-JP" altLang="en-US" sz="1100" b="0" i="0" baseline="0">
              <a:solidFill>
                <a:schemeClr val="dk1"/>
              </a:solidFill>
              <a:effectLst/>
              <a:latin typeface="+mn-lt"/>
              <a:ea typeface="+mn-ea"/>
              <a:cs typeface="+mn-cs"/>
            </a:rPr>
            <a:t>や</a:t>
          </a:r>
          <a:r>
            <a:rPr kumimoji="1" lang="ja-JP" altLang="ja-JP" sz="1100" b="0" i="0" baseline="0">
              <a:solidFill>
                <a:schemeClr val="dk1"/>
              </a:solidFill>
              <a:effectLst/>
              <a:latin typeface="+mn-lt"/>
              <a:ea typeface="+mn-ea"/>
              <a:cs typeface="+mn-cs"/>
            </a:rPr>
            <a:t>住民税非課税世帯物価高騰支援給付金（追加支給分）給付事業</a:t>
          </a:r>
          <a:r>
            <a:rPr kumimoji="1" lang="ja-JP" altLang="en-US" sz="1100" b="0" i="0" baseline="0">
              <a:solidFill>
                <a:schemeClr val="dk1"/>
              </a:solidFill>
              <a:effectLst/>
              <a:latin typeface="+mn-lt"/>
              <a:ea typeface="+mn-ea"/>
              <a:cs typeface="+mn-cs"/>
            </a:rPr>
            <a:t>における物価高騰支援給付金</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等が影響を与えている。また公債費の低さも一つの特徴で、これは現時点における将来世代への負担額の低さや健全な財政運営の現れであるといえる。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56,512
52,374
10.16
32,179,342
31,003,939
1,107,213
12,565,340
5,919,996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65176</xdr:rowOff>
    </xdr:from>
    <xdr:to>
      <xdr:col>24</xdr:col>
      <xdr:colOff>63500</xdr:colOff>
      <xdr:row>32</xdr:row>
      <xdr:rowOff>4369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380126"/>
          <a:ext cx="838200" cy="11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4369</xdr:rowOff>
    </xdr:from>
    <xdr:to>
      <xdr:col>19</xdr:col>
      <xdr:colOff>177800</xdr:colOff>
      <xdr:row>32</xdr:row>
      <xdr:rowOff>11684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490769"/>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144272</xdr:rowOff>
    </xdr:from>
    <xdr:to>
      <xdr:col>15</xdr:col>
      <xdr:colOff>50800</xdr:colOff>
      <xdr:row>32</xdr:row>
      <xdr:rowOff>11684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45922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116840</xdr:rowOff>
    </xdr:from>
    <xdr:to>
      <xdr:col>10</xdr:col>
      <xdr:colOff>114300</xdr:colOff>
      <xdr:row>31</xdr:row>
      <xdr:rowOff>144272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43179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14376</xdr:rowOff>
    </xdr:from>
    <xdr:to>
      <xdr:col>24</xdr:col>
      <xdr:colOff>114300</xdr:colOff>
      <xdr:row>31</xdr:row>
      <xdr:rowOff>115976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32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113250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256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125019</xdr:rowOff>
    </xdr:from>
    <xdr:to>
      <xdr:col>20</xdr:col>
      <xdr:colOff>38100</xdr:colOff>
      <xdr:row>32</xdr:row>
      <xdr:rowOff>55169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43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71696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215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132334</xdr:rowOff>
    </xdr:from>
    <xdr:to>
      <xdr:col>15</xdr:col>
      <xdr:colOff>101600</xdr:colOff>
      <xdr:row>32</xdr:row>
      <xdr:rowOff>62484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4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79011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22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93472</xdr:rowOff>
    </xdr:from>
    <xdr:to>
      <xdr:col>10</xdr:col>
      <xdr:colOff>165100</xdr:colOff>
      <xdr:row>32</xdr:row>
      <xdr:rowOff>23622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40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40149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18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66040</xdr:rowOff>
    </xdr:from>
    <xdr:to>
      <xdr:col>6</xdr:col>
      <xdr:colOff>38100</xdr:colOff>
      <xdr:row>31</xdr:row>
      <xdr:rowOff>167640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38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12717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15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97203</xdr:rowOff>
    </xdr:from>
    <xdr:to>
      <xdr:col>24</xdr:col>
      <xdr:colOff>63500</xdr:colOff>
      <xdr:row>56</xdr:row>
      <xdr:rowOff>121824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98403"/>
          <a:ext cx="838200" cy="24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121824</xdr:rowOff>
    </xdr:from>
    <xdr:to>
      <xdr:col>19</xdr:col>
      <xdr:colOff>177800</xdr:colOff>
      <xdr:row>56</xdr:row>
      <xdr:rowOff>159482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723024"/>
          <a:ext cx="889000" cy="3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166172</xdr:rowOff>
    </xdr:from>
    <xdr:to>
      <xdr:col>15</xdr:col>
      <xdr:colOff>50800</xdr:colOff>
      <xdr:row>56</xdr:row>
      <xdr:rowOff>159482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8910122"/>
          <a:ext cx="889000" cy="85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166172</xdr:rowOff>
    </xdr:from>
    <xdr:to>
      <xdr:col>10</xdr:col>
      <xdr:colOff>114300</xdr:colOff>
      <xdr:row>57</xdr:row>
      <xdr:rowOff>24592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8910122"/>
          <a:ext cx="889000" cy="88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92275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007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46403</xdr:rowOff>
    </xdr:from>
    <xdr:to>
      <xdr:col>24</xdr:col>
      <xdr:colOff>114300</xdr:colOff>
      <xdr:row>56</xdr:row>
      <xdr:rowOff>148003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4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24830</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26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71024</xdr:rowOff>
    </xdr:from>
    <xdr:to>
      <xdr:col>20</xdr:col>
      <xdr:colOff>38100</xdr:colOff>
      <xdr:row>57</xdr:row>
      <xdr:rowOff>1174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7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163751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6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108682</xdr:rowOff>
    </xdr:from>
    <xdr:to>
      <xdr:col>15</xdr:col>
      <xdr:colOff>101600</xdr:colOff>
      <xdr:row>57</xdr:row>
      <xdr:rowOff>38832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0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29959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0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115372</xdr:rowOff>
    </xdr:from>
    <xdr:to>
      <xdr:col>10</xdr:col>
      <xdr:colOff>165100</xdr:colOff>
      <xdr:row>52</xdr:row>
      <xdr:rowOff>45522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885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62049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863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145242</xdr:rowOff>
    </xdr:from>
    <xdr:to>
      <xdr:col>6</xdr:col>
      <xdr:colOff>38100</xdr:colOff>
      <xdr:row>57</xdr:row>
      <xdr:rowOff>75392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4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66519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3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71177</xdr:rowOff>
    </xdr:from>
    <xdr:to>
      <xdr:col>24</xdr:col>
      <xdr:colOff>63500</xdr:colOff>
      <xdr:row>73</xdr:row>
      <xdr:rowOff>68005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415577"/>
          <a:ext cx="838200" cy="168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68005</xdr:rowOff>
    </xdr:from>
    <xdr:to>
      <xdr:col>19</xdr:col>
      <xdr:colOff>177800</xdr:colOff>
      <xdr:row>73</xdr:row>
      <xdr:rowOff>85446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583855"/>
          <a:ext cx="889000" cy="17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85446</xdr:rowOff>
    </xdr:from>
    <xdr:to>
      <xdr:col>15</xdr:col>
      <xdr:colOff>50800</xdr:colOff>
      <xdr:row>74</xdr:row>
      <xdr:rowOff>141691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601296"/>
          <a:ext cx="889000" cy="22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141691</xdr:rowOff>
    </xdr:from>
    <xdr:to>
      <xdr:col>10</xdr:col>
      <xdr:colOff>114300</xdr:colOff>
      <xdr:row>74</xdr:row>
      <xdr:rowOff>152530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828991"/>
          <a:ext cx="889000" cy="1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20377</xdr:rowOff>
    </xdr:from>
    <xdr:to>
      <xdr:col>24</xdr:col>
      <xdr:colOff>114300</xdr:colOff>
      <xdr:row>72</xdr:row>
      <xdr:rowOff>121977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36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43254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216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17205</xdr:rowOff>
    </xdr:from>
    <xdr:to>
      <xdr:col>20</xdr:col>
      <xdr:colOff>38100</xdr:colOff>
      <xdr:row>73</xdr:row>
      <xdr:rowOff>118805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53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135332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308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34646</xdr:rowOff>
    </xdr:from>
    <xdr:to>
      <xdr:col>15</xdr:col>
      <xdr:colOff>101600</xdr:colOff>
      <xdr:row>73</xdr:row>
      <xdr:rowOff>136246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55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152773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325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90891</xdr:rowOff>
    </xdr:from>
    <xdr:to>
      <xdr:col>10</xdr:col>
      <xdr:colOff>165100</xdr:colOff>
      <xdr:row>75</xdr:row>
      <xdr:rowOff>21041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77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37568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553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101730</xdr:rowOff>
    </xdr:from>
    <xdr:to>
      <xdr:col>6</xdr:col>
      <xdr:colOff>38100</xdr:colOff>
      <xdr:row>75</xdr:row>
      <xdr:rowOff>31880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78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48407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56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146472</xdr:rowOff>
    </xdr:from>
    <xdr:to>
      <xdr:col>24</xdr:col>
      <xdr:colOff>63500</xdr:colOff>
      <xdr:row>98</xdr:row>
      <xdr:rowOff>51374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77122"/>
          <a:ext cx="838200" cy="7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55407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857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77315</xdr:rowOff>
    </xdr:from>
    <xdr:to>
      <xdr:col>19</xdr:col>
      <xdr:colOff>177800</xdr:colOff>
      <xdr:row>97</xdr:row>
      <xdr:rowOff>146472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707965"/>
          <a:ext cx="889000" cy="6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150429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95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77315</xdr:rowOff>
    </xdr:from>
    <xdr:to>
      <xdr:col>15</xdr:col>
      <xdr:colOff>50800</xdr:colOff>
      <xdr:row>98</xdr:row>
      <xdr:rowOff>136086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707965"/>
          <a:ext cx="889000" cy="23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165571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96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136086</xdr:rowOff>
    </xdr:from>
    <xdr:to>
      <xdr:col>10</xdr:col>
      <xdr:colOff>114300</xdr:colOff>
      <xdr:row>98</xdr:row>
      <xdr:rowOff>164553</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938186"/>
          <a:ext cx="889000" cy="28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79443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705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114354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708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574</xdr:rowOff>
    </xdr:from>
    <xdr:to>
      <xdr:col>24</xdr:col>
      <xdr:colOff>114300</xdr:colOff>
      <xdr:row>98</xdr:row>
      <xdr:rowOff>102174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80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23451</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54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95672</xdr:rowOff>
    </xdr:from>
    <xdr:to>
      <xdr:col>20</xdr:col>
      <xdr:colOff>38100</xdr:colOff>
      <xdr:row>98</xdr:row>
      <xdr:rowOff>25822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2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42349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50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26515</xdr:rowOff>
    </xdr:from>
    <xdr:to>
      <xdr:col>15</xdr:col>
      <xdr:colOff>101600</xdr:colOff>
      <xdr:row>97</xdr:row>
      <xdr:rowOff>128115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65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144642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43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85286</xdr:rowOff>
    </xdr:from>
    <xdr:to>
      <xdr:col>10</xdr:col>
      <xdr:colOff>165100</xdr:colOff>
      <xdr:row>99</xdr:row>
      <xdr:rowOff>15436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8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31963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662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113753</xdr:rowOff>
    </xdr:from>
    <xdr:to>
      <xdr:col>6</xdr:col>
      <xdr:colOff>38100</xdr:colOff>
      <xdr:row>99</xdr:row>
      <xdr:rowOff>43903</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15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60430</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69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119779</xdr:rowOff>
    </xdr:from>
    <xdr:to>
      <xdr:col>55</xdr:col>
      <xdr:colOff>0</xdr:colOff>
      <xdr:row>32</xdr:row>
      <xdr:rowOff>128270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5606179"/>
          <a:ext cx="8382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8217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523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125004</xdr:rowOff>
    </xdr:from>
    <xdr:to>
      <xdr:col>50</xdr:col>
      <xdr:colOff>114300</xdr:colOff>
      <xdr:row>32</xdr:row>
      <xdr:rowOff>128270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8750300" y="561140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125457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640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125004</xdr:rowOff>
    </xdr:from>
    <xdr:to>
      <xdr:col>45</xdr:col>
      <xdr:colOff>177800</xdr:colOff>
      <xdr:row>32</xdr:row>
      <xdr:rowOff>158641</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861300" y="5611404"/>
          <a:ext cx="889000" cy="3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119578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634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12011</xdr:rowOff>
    </xdr:from>
    <xdr:to>
      <xdr:col>41</xdr:col>
      <xdr:colOff>50800</xdr:colOff>
      <xdr:row>32</xdr:row>
      <xdr:rowOff>158641</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5498411"/>
          <a:ext cx="889000" cy="14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109128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109128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68979</xdr:rowOff>
    </xdr:from>
    <xdr:to>
      <xdr:col>55</xdr:col>
      <xdr:colOff>50800</xdr:colOff>
      <xdr:row>32</xdr:row>
      <xdr:rowOff>170579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555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91856</xdr:rowOff>
    </xdr:from>
    <xdr:ext cx="469744"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5406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77470</xdr:rowOff>
    </xdr:from>
    <xdr:to>
      <xdr:col>50</xdr:col>
      <xdr:colOff>165100</xdr:colOff>
      <xdr:row>33</xdr:row>
      <xdr:rowOff>7620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55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24147</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04428" y="533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74204</xdr:rowOff>
    </xdr:from>
    <xdr:to>
      <xdr:col>46</xdr:col>
      <xdr:colOff>38100</xdr:colOff>
      <xdr:row>33</xdr:row>
      <xdr:rowOff>4354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556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20881</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15428" y="5335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107841</xdr:rowOff>
    </xdr:from>
    <xdr:to>
      <xdr:col>41</xdr:col>
      <xdr:colOff>101600</xdr:colOff>
      <xdr:row>33</xdr:row>
      <xdr:rowOff>37991</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559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54518</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26428" y="536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132661</xdr:rowOff>
    </xdr:from>
    <xdr:to>
      <xdr:col>36</xdr:col>
      <xdr:colOff>165100</xdr:colOff>
      <xdr:row>32</xdr:row>
      <xdr:rowOff>62811</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544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79338</xdr:rowOff>
    </xdr:from>
    <xdr:ext cx="469744"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37428" y="522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10541</xdr:rowOff>
    </xdr:from>
    <xdr:to>
      <xdr:col>55</xdr:col>
      <xdr:colOff>0</xdr:colOff>
      <xdr:row>59</xdr:row>
      <xdr:rowOff>11836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26091"/>
          <a:ext cx="8382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10541</xdr:rowOff>
    </xdr:from>
    <xdr:to>
      <xdr:col>50</xdr:col>
      <xdr:colOff>114300</xdr:colOff>
      <xdr:row>59</xdr:row>
      <xdr:rowOff>11836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126091"/>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11836</xdr:rowOff>
    </xdr:from>
    <xdr:to>
      <xdr:col>45</xdr:col>
      <xdr:colOff>177800</xdr:colOff>
      <xdr:row>59</xdr:row>
      <xdr:rowOff>12408</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27386"/>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11188</xdr:rowOff>
    </xdr:from>
    <xdr:to>
      <xdr:col>41</xdr:col>
      <xdr:colOff>50800</xdr:colOff>
      <xdr:row>59</xdr:row>
      <xdr:rowOff>12408</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10126738"/>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132486</xdr:rowOff>
    </xdr:from>
    <xdr:to>
      <xdr:col>55</xdr:col>
      <xdr:colOff>50800</xdr:colOff>
      <xdr:row>59</xdr:row>
      <xdr:rowOff>62636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47413</xdr:rowOff>
    </xdr:from>
    <xdr:ext cx="378565"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91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131191</xdr:rowOff>
    </xdr:from>
    <xdr:to>
      <xdr:col>50</xdr:col>
      <xdr:colOff>165100</xdr:colOff>
      <xdr:row>59</xdr:row>
      <xdr:rowOff>61341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7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52468</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50017" y="101680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132486</xdr:rowOff>
    </xdr:from>
    <xdr:to>
      <xdr:col>46</xdr:col>
      <xdr:colOff>38100</xdr:colOff>
      <xdr:row>59</xdr:row>
      <xdr:rowOff>62636</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53763</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61017" y="101693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133058</xdr:rowOff>
    </xdr:from>
    <xdr:to>
      <xdr:col>41</xdr:col>
      <xdr:colOff>101600</xdr:colOff>
      <xdr:row>59</xdr:row>
      <xdr:rowOff>63208</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7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54335</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72017" y="10169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131838</xdr:rowOff>
    </xdr:from>
    <xdr:to>
      <xdr:col>36</xdr:col>
      <xdr:colOff>165100</xdr:colOff>
      <xdr:row>59</xdr:row>
      <xdr:rowOff>61988</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7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53115</xdr:rowOff>
    </xdr:from>
    <xdr:ext cx="378565"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83017" y="10168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26870</xdr:rowOff>
    </xdr:from>
    <xdr:to>
      <xdr:col>55</xdr:col>
      <xdr:colOff>0</xdr:colOff>
      <xdr:row>78</xdr:row>
      <xdr:rowOff>32226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9639300" y="13399970"/>
          <a:ext cx="838200" cy="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32226</xdr:rowOff>
    </xdr:from>
    <xdr:to>
      <xdr:col>50</xdr:col>
      <xdr:colOff>114300</xdr:colOff>
      <xdr:row>78</xdr:row>
      <xdr:rowOff>103026</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405326"/>
          <a:ext cx="889000" cy="7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62271</xdr:rowOff>
    </xdr:from>
    <xdr:to>
      <xdr:col>45</xdr:col>
      <xdr:colOff>177800</xdr:colOff>
      <xdr:row>78</xdr:row>
      <xdr:rowOff>103026</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435371"/>
          <a:ext cx="889000" cy="40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62271</xdr:rowOff>
    </xdr:from>
    <xdr:to>
      <xdr:col>41</xdr:col>
      <xdr:colOff>50800</xdr:colOff>
      <xdr:row>78</xdr:row>
      <xdr:rowOff>137381</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435371"/>
          <a:ext cx="889000" cy="7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147520</xdr:rowOff>
    </xdr:from>
    <xdr:to>
      <xdr:col>55</xdr:col>
      <xdr:colOff>50800</xdr:colOff>
      <xdr:row>78</xdr:row>
      <xdr:rowOff>77670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34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125947</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327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152876</xdr:rowOff>
    </xdr:from>
    <xdr:to>
      <xdr:col>50</xdr:col>
      <xdr:colOff>165100</xdr:colOff>
      <xdr:row>78</xdr:row>
      <xdr:rowOff>83026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35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74153</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447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52226</xdr:rowOff>
    </xdr:from>
    <xdr:to>
      <xdr:col>46</xdr:col>
      <xdr:colOff>38100</xdr:colOff>
      <xdr:row>78</xdr:row>
      <xdr:rowOff>153826</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2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144953</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1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11471</xdr:rowOff>
    </xdr:from>
    <xdr:to>
      <xdr:col>41</xdr:col>
      <xdr:colOff>101600</xdr:colOff>
      <xdr:row>78</xdr:row>
      <xdr:rowOff>113071</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38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104198</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477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86581</xdr:rowOff>
    </xdr:from>
    <xdr:to>
      <xdr:col>36</xdr:col>
      <xdr:colOff>165100</xdr:colOff>
      <xdr:row>79</xdr:row>
      <xdr:rowOff>16731</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45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7858</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55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109319</xdr:rowOff>
    </xdr:from>
    <xdr:to>
      <xdr:col>55</xdr:col>
      <xdr:colOff>0</xdr:colOff>
      <xdr:row>95</xdr:row>
      <xdr:rowOff>35322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225619"/>
          <a:ext cx="838200" cy="9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107811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395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113114</xdr:rowOff>
    </xdr:from>
    <xdr:to>
      <xdr:col>50</xdr:col>
      <xdr:colOff>114300</xdr:colOff>
      <xdr:row>95</xdr:row>
      <xdr:rowOff>35322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229414"/>
          <a:ext cx="889000" cy="9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47393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50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113114</xdr:rowOff>
    </xdr:from>
    <xdr:to>
      <xdr:col>45</xdr:col>
      <xdr:colOff>177800</xdr:colOff>
      <xdr:row>97</xdr:row>
      <xdr:rowOff>57062</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229414"/>
          <a:ext cx="889000" cy="45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58892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51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30818</xdr:rowOff>
    </xdr:from>
    <xdr:to>
      <xdr:col>41</xdr:col>
      <xdr:colOff>50800</xdr:colOff>
      <xdr:row>97</xdr:row>
      <xdr:rowOff>57062</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972300" y="16661468"/>
          <a:ext cx="889000" cy="2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2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58519</xdr:rowOff>
    </xdr:from>
    <xdr:to>
      <xdr:col>55</xdr:col>
      <xdr:colOff>50800</xdr:colOff>
      <xdr:row>94</xdr:row>
      <xdr:rowOff>160119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17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81396</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02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155972</xdr:rowOff>
    </xdr:from>
    <xdr:to>
      <xdr:col>50</xdr:col>
      <xdr:colOff>165100</xdr:colOff>
      <xdr:row>95</xdr:row>
      <xdr:rowOff>86122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27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102649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04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62314</xdr:rowOff>
    </xdr:from>
    <xdr:to>
      <xdr:col>46</xdr:col>
      <xdr:colOff>38100</xdr:colOff>
      <xdr:row>94</xdr:row>
      <xdr:rowOff>163914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17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8991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595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6262</xdr:rowOff>
    </xdr:from>
    <xdr:to>
      <xdr:col>41</xdr:col>
      <xdr:colOff>101600</xdr:colOff>
      <xdr:row>97</xdr:row>
      <xdr:rowOff>107862</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63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98989</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72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151468</xdr:rowOff>
    </xdr:from>
    <xdr:to>
      <xdr:col>36</xdr:col>
      <xdr:colOff>165100</xdr:colOff>
      <xdr:row>97</xdr:row>
      <xdr:rowOff>81618</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61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72745</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703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156540</xdr:rowOff>
    </xdr:from>
    <xdr:to>
      <xdr:col>85</xdr:col>
      <xdr:colOff>127000</xdr:colOff>
      <xdr:row>38</xdr:row>
      <xdr:rowOff>6693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5481300" y="6500190"/>
          <a:ext cx="838200" cy="2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130899</xdr:rowOff>
    </xdr:from>
    <xdr:to>
      <xdr:col>81</xdr:col>
      <xdr:colOff>50800</xdr:colOff>
      <xdr:row>37</xdr:row>
      <xdr:rowOff>156540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4592300" y="6474549"/>
          <a:ext cx="889000" cy="2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65155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58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75121</xdr:rowOff>
    </xdr:from>
    <xdr:to>
      <xdr:col>76</xdr:col>
      <xdr:colOff>114300</xdr:colOff>
      <xdr:row>37</xdr:row>
      <xdr:rowOff>130899</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3703300" y="6418771"/>
          <a:ext cx="8890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72318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58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75121</xdr:rowOff>
    </xdr:from>
    <xdr:to>
      <xdr:col>71</xdr:col>
      <xdr:colOff>177800</xdr:colOff>
      <xdr:row>38</xdr:row>
      <xdr:rowOff>13551</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418771"/>
          <a:ext cx="889000" cy="10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54259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56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70794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58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127343</xdr:rowOff>
    </xdr:from>
    <xdr:to>
      <xdr:col>85</xdr:col>
      <xdr:colOff>177800</xdr:colOff>
      <xdr:row>38</xdr:row>
      <xdr:rowOff>57493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47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105770</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44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105740</xdr:rowOff>
    </xdr:from>
    <xdr:to>
      <xdr:col>81</xdr:col>
      <xdr:colOff>101600</xdr:colOff>
      <xdr:row>38</xdr:row>
      <xdr:rowOff>35890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44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52417</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22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80099</xdr:rowOff>
    </xdr:from>
    <xdr:to>
      <xdr:col>76</xdr:col>
      <xdr:colOff>165100</xdr:colOff>
      <xdr:row>38</xdr:row>
      <xdr:rowOff>10249</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42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26776</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19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24321</xdr:rowOff>
    </xdr:from>
    <xdr:to>
      <xdr:col>72</xdr:col>
      <xdr:colOff>38100</xdr:colOff>
      <xdr:row>37</xdr:row>
      <xdr:rowOff>125921</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36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142448</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14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134201</xdr:rowOff>
    </xdr:from>
    <xdr:to>
      <xdr:col>67</xdr:col>
      <xdr:colOff>101600</xdr:colOff>
      <xdr:row>38</xdr:row>
      <xdr:rowOff>64351</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47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80878</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25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3226</xdr:rowOff>
    </xdr:from>
    <xdr:to>
      <xdr:col>85</xdr:col>
      <xdr:colOff>127000</xdr:colOff>
      <xdr:row>55</xdr:row>
      <xdr:rowOff>78108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090076"/>
          <a:ext cx="838200" cy="41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20105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621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78108</xdr:rowOff>
    </xdr:from>
    <xdr:to>
      <xdr:col>81</xdr:col>
      <xdr:colOff>50800</xdr:colOff>
      <xdr:row>55</xdr:row>
      <xdr:rowOff>166904</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507858"/>
          <a:ext cx="889000" cy="88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20856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79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166904</xdr:rowOff>
    </xdr:from>
    <xdr:to>
      <xdr:col>76</xdr:col>
      <xdr:colOff>114300</xdr:colOff>
      <xdr:row>56</xdr:row>
      <xdr:rowOff>49893</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3703300" y="9596654"/>
          <a:ext cx="889000" cy="5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40581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81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166691</xdr:rowOff>
    </xdr:from>
    <xdr:to>
      <xdr:col>71</xdr:col>
      <xdr:colOff>177800</xdr:colOff>
      <xdr:row>56</xdr:row>
      <xdr:rowOff>49893</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a:off x="12814300" y="9596441"/>
          <a:ext cx="889000" cy="5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120542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72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49806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82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123876</xdr:rowOff>
    </xdr:from>
    <xdr:to>
      <xdr:col>85</xdr:col>
      <xdr:colOff>177800</xdr:colOff>
      <xdr:row>53</xdr:row>
      <xdr:rowOff>54026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03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146753</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889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27308</xdr:rowOff>
    </xdr:from>
    <xdr:to>
      <xdr:col>81</xdr:col>
      <xdr:colOff>101600</xdr:colOff>
      <xdr:row>55</xdr:row>
      <xdr:rowOff>128908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45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145435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23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116104</xdr:rowOff>
    </xdr:from>
    <xdr:to>
      <xdr:col>76</xdr:col>
      <xdr:colOff>165100</xdr:colOff>
      <xdr:row>56</xdr:row>
      <xdr:rowOff>46254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54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62781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32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170543</xdr:rowOff>
    </xdr:from>
    <xdr:to>
      <xdr:col>72</xdr:col>
      <xdr:colOff>38100</xdr:colOff>
      <xdr:row>56</xdr:row>
      <xdr:rowOff>100693</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60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117220</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37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115891</xdr:rowOff>
    </xdr:from>
    <xdr:to>
      <xdr:col>67</xdr:col>
      <xdr:colOff>101600</xdr:colOff>
      <xdr:row>56</xdr:row>
      <xdr:rowOff>46041</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54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62568</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32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53701</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426801"/>
          <a:ext cx="889000" cy="8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53701</xdr:rowOff>
    </xdr:from>
    <xdr:to>
      <xdr:col>71</xdr:col>
      <xdr:colOff>177800</xdr:colOff>
      <xdr:row>78</xdr:row>
      <xdr:rowOff>130191</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426801"/>
          <a:ext cx="889000" cy="7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136090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509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2901</xdr:rowOff>
    </xdr:from>
    <xdr:to>
      <xdr:col>72</xdr:col>
      <xdr:colOff>38100</xdr:colOff>
      <xdr:row>78</xdr:row>
      <xdr:rowOff>104501</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37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121028</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68428" y="13151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79391</xdr:rowOff>
    </xdr:from>
    <xdr:to>
      <xdr:col>67</xdr:col>
      <xdr:colOff>101600</xdr:colOff>
      <xdr:row>79</xdr:row>
      <xdr:rowOff>9541</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5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668</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545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52299</xdr:rowOff>
    </xdr:from>
    <xdr:to>
      <xdr:col>85</xdr:col>
      <xdr:colOff>127000</xdr:colOff>
      <xdr:row>98</xdr:row>
      <xdr:rowOff>59017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854399"/>
          <a:ext cx="838200" cy="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46076</xdr:rowOff>
    </xdr:from>
    <xdr:to>
      <xdr:col>81</xdr:col>
      <xdr:colOff>50800</xdr:colOff>
      <xdr:row>98</xdr:row>
      <xdr:rowOff>52299</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848176"/>
          <a:ext cx="889000" cy="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46076</xdr:rowOff>
    </xdr:from>
    <xdr:to>
      <xdr:col>76</xdr:col>
      <xdr:colOff>114300</xdr:colOff>
      <xdr:row>98</xdr:row>
      <xdr:rowOff>52960</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848176"/>
          <a:ext cx="8890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48730</xdr:rowOff>
    </xdr:from>
    <xdr:to>
      <xdr:col>71</xdr:col>
      <xdr:colOff>177800</xdr:colOff>
      <xdr:row>98</xdr:row>
      <xdr:rowOff>52960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850830"/>
          <a:ext cx="8890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8217</xdr:rowOff>
    </xdr:from>
    <xdr:to>
      <xdr:col>85</xdr:col>
      <xdr:colOff>177800</xdr:colOff>
      <xdr:row>98</xdr:row>
      <xdr:rowOff>109817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81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94594</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72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1499</xdr:rowOff>
    </xdr:from>
    <xdr:to>
      <xdr:col>81</xdr:col>
      <xdr:colOff>101600</xdr:colOff>
      <xdr:row>98</xdr:row>
      <xdr:rowOff>103099</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80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94226</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89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166726</xdr:rowOff>
    </xdr:from>
    <xdr:to>
      <xdr:col>76</xdr:col>
      <xdr:colOff>165100</xdr:colOff>
      <xdr:row>98</xdr:row>
      <xdr:rowOff>96876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79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88003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89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2160</xdr:rowOff>
    </xdr:from>
    <xdr:to>
      <xdr:col>72</xdr:col>
      <xdr:colOff>38100</xdr:colOff>
      <xdr:row>98</xdr:row>
      <xdr:rowOff>103760</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80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94887</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89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169380</xdr:rowOff>
    </xdr:from>
    <xdr:to>
      <xdr:col>67</xdr:col>
      <xdr:colOff>101600</xdr:colOff>
      <xdr:row>98</xdr:row>
      <xdr:rowOff>99530</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8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90657</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89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前年度と比較して、</a:t>
          </a:r>
          <a:r>
            <a:rPr kumimoji="1" lang="ja-JP" altLang="ja-JP" sz="1100" b="0" i="0" baseline="0">
              <a:solidFill>
                <a:schemeClr val="dk1"/>
              </a:solidFill>
              <a:effectLst/>
              <a:latin typeface="+mn-lt"/>
              <a:ea typeface="+mn-ea"/>
              <a:cs typeface="+mn-cs"/>
            </a:rPr>
            <a:t>住民税非課税世帯物価高騰支援給付金給付事業や住民税非課税世帯物価高騰支援給付金（追加支給分）給付事業</a:t>
          </a:r>
          <a:r>
            <a:rPr kumimoji="1" lang="ja-JP" altLang="en-US" sz="1100" b="0" i="0" baseline="0">
              <a:solidFill>
                <a:schemeClr val="dk1"/>
              </a:solidFill>
              <a:effectLst/>
              <a:latin typeface="+mn-lt"/>
              <a:ea typeface="+mn-ea"/>
              <a:cs typeface="+mn-cs"/>
            </a:rPr>
            <a:t>等を実施した民生</a:t>
          </a:r>
          <a:r>
            <a:rPr kumimoji="1" lang="ja-JP" altLang="ja-JP" sz="1100">
              <a:solidFill>
                <a:schemeClr val="dk1"/>
              </a:solidFill>
              <a:effectLst/>
              <a:latin typeface="+mn-lt"/>
              <a:ea typeface="+mn-ea"/>
              <a:cs typeface="+mn-cs"/>
            </a:rPr>
            <a:t>費は住民一人当たり</a:t>
          </a:r>
          <a:r>
            <a:rPr kumimoji="1" lang="en-US" altLang="ja-JP" sz="1100">
              <a:solidFill>
                <a:schemeClr val="dk1"/>
              </a:solidFill>
              <a:effectLst/>
              <a:latin typeface="+mn-lt"/>
              <a:ea typeface="+mn-ea"/>
              <a:cs typeface="+mn-cs"/>
            </a:rPr>
            <a:t>253,194</a:t>
          </a:r>
          <a:r>
            <a:rPr kumimoji="1" lang="ja-JP" altLang="ja-JP" sz="1100">
              <a:solidFill>
                <a:schemeClr val="dk1"/>
              </a:solidFill>
              <a:effectLst/>
              <a:latin typeface="+mn-lt"/>
              <a:ea typeface="+mn-ea"/>
              <a:cs typeface="+mn-cs"/>
            </a:rPr>
            <a:t>円となっており</a:t>
          </a:r>
          <a:r>
            <a:rPr kumimoji="1" lang="en-US" altLang="ja-JP" sz="1100">
              <a:solidFill>
                <a:schemeClr val="dk1"/>
              </a:solidFill>
              <a:effectLst/>
              <a:latin typeface="+mn-lt"/>
              <a:ea typeface="+mn-ea"/>
              <a:cs typeface="+mn-cs"/>
            </a:rPr>
            <a:t>17,667</a:t>
          </a:r>
          <a:r>
            <a:rPr kumimoji="1" lang="ja-JP" altLang="ja-JP" sz="1100">
              <a:solidFill>
                <a:schemeClr val="dk1"/>
              </a:solidFill>
              <a:effectLst/>
              <a:latin typeface="+mn-lt"/>
              <a:ea typeface="+mn-ea"/>
              <a:cs typeface="+mn-cs"/>
            </a:rPr>
            <a:t>円増、中央図書館改良事業等を実施した教育費は住民一人当たり</a:t>
          </a:r>
          <a:r>
            <a:rPr kumimoji="1" lang="en-US" altLang="ja-JP" sz="1100">
              <a:solidFill>
                <a:schemeClr val="dk1"/>
              </a:solidFill>
              <a:effectLst/>
              <a:latin typeface="+mn-lt"/>
              <a:ea typeface="+mn-ea"/>
              <a:cs typeface="+mn-cs"/>
            </a:rPr>
            <a:t>88,858</a:t>
          </a:r>
          <a:r>
            <a:rPr kumimoji="1" lang="ja-JP" altLang="ja-JP" sz="1100">
              <a:solidFill>
                <a:schemeClr val="dk1"/>
              </a:solidFill>
              <a:effectLst/>
              <a:latin typeface="+mn-lt"/>
              <a:ea typeface="+mn-ea"/>
              <a:cs typeface="+mn-cs"/>
            </a:rPr>
            <a:t>円となり</a:t>
          </a:r>
          <a:r>
            <a:rPr kumimoji="1" lang="en-US" altLang="ja-JP" sz="1100">
              <a:solidFill>
                <a:schemeClr val="dk1"/>
              </a:solidFill>
              <a:effectLst/>
              <a:latin typeface="+mn-lt"/>
              <a:ea typeface="+mn-ea"/>
              <a:cs typeface="+mn-cs"/>
            </a:rPr>
            <a:t>25,586</a:t>
          </a:r>
          <a:r>
            <a:rPr kumimoji="1" lang="ja-JP" altLang="ja-JP" sz="1100">
              <a:solidFill>
                <a:schemeClr val="dk1"/>
              </a:solidFill>
              <a:effectLst/>
              <a:latin typeface="+mn-lt"/>
              <a:ea typeface="+mn-ea"/>
              <a:cs typeface="+mn-cs"/>
            </a:rPr>
            <a:t>円の増となった。また、</a:t>
          </a:r>
          <a:r>
            <a:rPr kumimoji="1" lang="ja-JP" altLang="en-US" sz="1100">
              <a:solidFill>
                <a:schemeClr val="dk1"/>
              </a:solidFill>
              <a:effectLst/>
              <a:latin typeface="+mn-lt"/>
              <a:ea typeface="+mn-ea"/>
              <a:cs typeface="+mn-cs"/>
            </a:rPr>
            <a:t>土木</a:t>
          </a:r>
          <a:r>
            <a:rPr kumimoji="1" lang="ja-JP" altLang="ja-JP" sz="1100">
              <a:solidFill>
                <a:schemeClr val="dk1"/>
              </a:solidFill>
              <a:effectLst/>
              <a:latin typeface="+mn-lt"/>
              <a:ea typeface="+mn-ea"/>
              <a:cs typeface="+mn-cs"/>
            </a:rPr>
            <a:t>費については、</a:t>
          </a:r>
          <a:r>
            <a:rPr kumimoji="1" lang="ja-JP" altLang="ja-JP" sz="1100" b="0" i="0" baseline="0">
              <a:solidFill>
                <a:schemeClr val="dk1"/>
              </a:solidFill>
              <a:effectLst/>
              <a:latin typeface="+mn-lt"/>
              <a:ea typeface="+mn-ea"/>
              <a:cs typeface="+mn-cs"/>
            </a:rPr>
            <a:t>都市計画道路３・４・７号富士見通り線整備事業における事業費の</a:t>
          </a:r>
          <a:r>
            <a:rPr kumimoji="1" lang="ja-JP" altLang="en-US" sz="1100" b="0" i="0" baseline="0">
              <a:solidFill>
                <a:schemeClr val="dk1"/>
              </a:solidFill>
              <a:effectLst/>
              <a:latin typeface="+mn-lt"/>
              <a:ea typeface="+mn-ea"/>
              <a:cs typeface="+mn-cs"/>
            </a:rPr>
            <a:t>増等</a:t>
          </a:r>
          <a:r>
            <a:rPr kumimoji="1" lang="ja-JP" altLang="ja-JP" sz="1100" b="0" i="0" baseline="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51,329</a:t>
          </a:r>
          <a:r>
            <a:rPr kumimoji="1" lang="ja-JP" altLang="ja-JP" sz="1100">
              <a:solidFill>
                <a:schemeClr val="dk1"/>
              </a:solidFill>
              <a:effectLst/>
              <a:latin typeface="+mn-lt"/>
              <a:ea typeface="+mn-ea"/>
              <a:cs typeface="+mn-cs"/>
            </a:rPr>
            <a:t>円となっており</a:t>
          </a:r>
          <a:r>
            <a:rPr kumimoji="1" lang="en-US" altLang="ja-JP" sz="1100">
              <a:solidFill>
                <a:schemeClr val="dk1"/>
              </a:solidFill>
              <a:effectLst/>
              <a:latin typeface="+mn-lt"/>
              <a:ea typeface="+mn-ea"/>
              <a:cs typeface="+mn-cs"/>
            </a:rPr>
            <a:t>4,263</a:t>
          </a:r>
          <a:r>
            <a:rPr kumimoji="1" lang="ja-JP" altLang="ja-JP" sz="1100">
              <a:solidFill>
                <a:schemeClr val="dk1"/>
              </a:solidFill>
              <a:effectLst/>
              <a:latin typeface="+mn-lt"/>
              <a:ea typeface="+mn-ea"/>
              <a:cs typeface="+mn-cs"/>
            </a:rPr>
            <a:t>円の</a:t>
          </a:r>
          <a:r>
            <a:rPr kumimoji="1" lang="ja-JP" altLang="ja-JP" sz="1100" b="0" i="0" baseline="0">
              <a:solidFill>
                <a:schemeClr val="dk1"/>
              </a:solidFill>
              <a:effectLst/>
              <a:latin typeface="+mn-lt"/>
              <a:ea typeface="+mn-ea"/>
              <a:cs typeface="+mn-cs"/>
            </a:rPr>
            <a:t>増となって</a:t>
          </a:r>
          <a:r>
            <a:rPr kumimoji="1" lang="ja-JP" altLang="en-US" sz="1100" b="0" i="0" baseline="0">
              <a:solidFill>
                <a:schemeClr val="dk1"/>
              </a:solidFill>
              <a:effectLst/>
              <a:latin typeface="+mn-lt"/>
              <a:ea typeface="+mn-ea"/>
              <a:cs typeface="+mn-cs"/>
            </a:rPr>
            <a:t>おり、加えて</a:t>
          </a:r>
          <a:r>
            <a:rPr kumimoji="1" lang="ja-JP" altLang="ja-JP" sz="1100" b="0" i="0" baseline="0">
              <a:solidFill>
                <a:schemeClr val="dk1"/>
              </a:solidFill>
              <a:effectLst/>
              <a:latin typeface="+mn-lt"/>
              <a:ea typeface="+mn-ea"/>
              <a:cs typeface="+mn-cs"/>
            </a:rPr>
            <a:t>議会費、労働費の住民一人当たりの金額は類似団体平均、全国平均、東京都平均いずれよりも高い数値となっている。　</a:t>
          </a:r>
          <a:endParaRPr lang="ja-JP" altLang="ja-JP" sz="1400">
            <a:effectLst/>
          </a:endParaRPr>
        </a:p>
        <a:p>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一方、衛生</a:t>
          </a:r>
          <a:r>
            <a:rPr kumimoji="1" lang="ja-JP" altLang="ja-JP" sz="1100" b="0" i="0" baseline="0">
              <a:solidFill>
                <a:schemeClr val="dk1"/>
              </a:solidFill>
              <a:effectLst/>
              <a:latin typeface="+mn-lt"/>
              <a:ea typeface="+mn-ea"/>
              <a:cs typeface="+mn-cs"/>
            </a:rPr>
            <a:t>費は</a:t>
          </a:r>
          <a:r>
            <a:rPr kumimoji="1" lang="ja-JP" altLang="en-US" sz="1100" b="0" i="0" baseline="0">
              <a:solidFill>
                <a:schemeClr val="dk1"/>
              </a:solidFill>
              <a:effectLst/>
              <a:latin typeface="+mn-lt"/>
              <a:ea typeface="+mn-ea"/>
              <a:cs typeface="+mn-cs"/>
            </a:rPr>
            <a:t>新型コロナウイルスワクチン接種事業</a:t>
          </a:r>
          <a:r>
            <a:rPr kumimoji="1" lang="ja-JP" altLang="ja-JP" sz="1100" b="0" i="0" baseline="0">
              <a:solidFill>
                <a:schemeClr val="dk1"/>
              </a:solidFill>
              <a:effectLst/>
              <a:latin typeface="+mn-lt"/>
              <a:ea typeface="+mn-ea"/>
              <a:cs typeface="+mn-cs"/>
            </a:rPr>
            <a:t>における事業費の減</a:t>
          </a:r>
          <a:r>
            <a:rPr kumimoji="1" lang="ja-JP" altLang="en-US" sz="1100" b="0" i="0" baseline="0">
              <a:solidFill>
                <a:schemeClr val="dk1"/>
              </a:solidFill>
              <a:effectLst/>
              <a:latin typeface="+mn-lt"/>
              <a:ea typeface="+mn-ea"/>
              <a:cs typeface="+mn-cs"/>
            </a:rPr>
            <a:t>等</a:t>
          </a:r>
          <a:r>
            <a:rPr kumimoji="1" lang="ja-JP" altLang="ja-JP" sz="1100" b="0" i="0" baseline="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50,114</a:t>
          </a:r>
          <a:r>
            <a:rPr kumimoji="1" lang="ja-JP" altLang="ja-JP" sz="1100">
              <a:solidFill>
                <a:schemeClr val="dk1"/>
              </a:solidFill>
              <a:effectLst/>
              <a:latin typeface="+mn-lt"/>
              <a:ea typeface="+mn-ea"/>
              <a:cs typeface="+mn-cs"/>
            </a:rPr>
            <a:t>円となり</a:t>
          </a:r>
          <a:r>
            <a:rPr kumimoji="1" lang="en-US" altLang="ja-JP" sz="1100">
              <a:solidFill>
                <a:schemeClr val="dk1"/>
              </a:solidFill>
              <a:effectLst/>
              <a:latin typeface="+mn-lt"/>
              <a:ea typeface="+mn-ea"/>
              <a:cs typeface="+mn-cs"/>
            </a:rPr>
            <a:t>7,014</a:t>
          </a:r>
          <a:r>
            <a:rPr kumimoji="1" lang="ja-JP" altLang="ja-JP" sz="1100">
              <a:solidFill>
                <a:schemeClr val="dk1"/>
              </a:solidFill>
              <a:effectLst/>
              <a:latin typeface="+mn-lt"/>
              <a:ea typeface="+mn-ea"/>
              <a:cs typeface="+mn-cs"/>
            </a:rPr>
            <a:t>円の減となっている。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実質収支額は令和元年度以降</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望ましいとされる</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％を上回っている</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実質単年度収支</a:t>
          </a:r>
          <a:r>
            <a:rPr kumimoji="1" lang="ja-JP" altLang="en-US" sz="1100" b="0" i="0" baseline="0">
              <a:solidFill>
                <a:schemeClr val="dk1"/>
              </a:solidFill>
              <a:effectLst/>
              <a:latin typeface="+mn-lt"/>
              <a:ea typeface="+mn-ea"/>
              <a:cs typeface="+mn-cs"/>
            </a:rPr>
            <a:t>は平成</a:t>
          </a:r>
          <a:r>
            <a:rPr kumimoji="1" lang="en-US" altLang="ja-JP" sz="1100" b="0" i="0" baseline="0">
              <a:solidFill>
                <a:schemeClr val="dk1"/>
              </a:solidFill>
              <a:effectLst/>
              <a:latin typeface="+mn-lt"/>
              <a:ea typeface="+mn-ea"/>
              <a:cs typeface="+mn-cs"/>
            </a:rPr>
            <a:t>30</a:t>
          </a:r>
          <a:r>
            <a:rPr kumimoji="1" lang="ja-JP" altLang="en-US" sz="1100" b="0" i="0" baseline="0">
              <a:solidFill>
                <a:schemeClr val="dk1"/>
              </a:solidFill>
              <a:effectLst/>
              <a:latin typeface="+mn-lt"/>
              <a:ea typeface="+mn-ea"/>
              <a:cs typeface="+mn-cs"/>
            </a:rPr>
            <a:t>年度</a:t>
          </a:r>
          <a:r>
            <a:rPr kumimoji="1" lang="ja-JP" altLang="ja-JP" sz="1100" b="0" i="0" baseline="0">
              <a:solidFill>
                <a:schemeClr val="dk1"/>
              </a:solidFill>
              <a:effectLst/>
              <a:latin typeface="+mn-lt"/>
              <a:ea typeface="+mn-ea"/>
              <a:cs typeface="+mn-cs"/>
            </a:rPr>
            <a:t>以来の赤字となった</a:t>
          </a:r>
          <a:r>
            <a:rPr kumimoji="1" lang="ja-JP" altLang="en-US"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年度は財政調整基金の取り崩しを</a:t>
          </a:r>
          <a:r>
            <a:rPr kumimoji="1" lang="ja-JP" altLang="en-US" sz="1100" b="0" i="0" baseline="0">
              <a:solidFill>
                <a:schemeClr val="dk1"/>
              </a:solidFill>
              <a:effectLst/>
              <a:latin typeface="+mn-lt"/>
              <a:ea typeface="+mn-ea"/>
              <a:cs typeface="+mn-cs"/>
            </a:rPr>
            <a:t>行ったが</a:t>
          </a:r>
          <a:r>
            <a:rPr kumimoji="1" lang="ja-JP" altLang="ja-JP" sz="1100" b="0" i="0" baseline="0">
              <a:solidFill>
                <a:schemeClr val="dk1"/>
              </a:solidFill>
              <a:effectLst/>
              <a:latin typeface="+mn-lt"/>
              <a:ea typeface="+mn-ea"/>
              <a:cs typeface="+mn-cs"/>
            </a:rPr>
            <a:t>、決算剰余金を</a:t>
          </a:r>
          <a:r>
            <a:rPr kumimoji="1" lang="ja-JP" altLang="en-US" sz="1100" b="0" i="0" baseline="0">
              <a:solidFill>
                <a:schemeClr val="dk1"/>
              </a:solidFill>
              <a:effectLst/>
              <a:latin typeface="+mn-lt"/>
              <a:ea typeface="+mn-ea"/>
              <a:cs typeface="+mn-cs"/>
            </a:rPr>
            <a:t>学校施設等整備基金や</a:t>
          </a:r>
          <a:r>
            <a:rPr kumimoji="1" lang="ja-JP" altLang="ja-JP" sz="1100" b="0" i="0" baseline="0">
              <a:solidFill>
                <a:schemeClr val="dk1"/>
              </a:solidFill>
              <a:effectLst/>
              <a:latin typeface="+mn-lt"/>
              <a:ea typeface="+mn-ea"/>
              <a:cs typeface="+mn-cs"/>
            </a:rPr>
            <a:t>都市施設整備基金へ大きく積み増</a:t>
          </a:r>
          <a:r>
            <a:rPr kumimoji="1" lang="ja-JP" altLang="en-US" sz="1100" b="0" i="0" baseline="0">
              <a:solidFill>
                <a:schemeClr val="dk1"/>
              </a:solidFill>
              <a:effectLst/>
              <a:latin typeface="+mn-lt"/>
              <a:ea typeface="+mn-ea"/>
              <a:cs typeface="+mn-cs"/>
            </a:rPr>
            <a:t>して</a:t>
          </a:r>
          <a:r>
            <a:rPr kumimoji="1" lang="ja-JP" altLang="ja-JP" sz="1100" b="0" i="0" baseline="0">
              <a:solidFill>
                <a:schemeClr val="dk1"/>
              </a:solidFill>
              <a:effectLst/>
              <a:latin typeface="+mn-lt"/>
              <a:ea typeface="+mn-ea"/>
              <a:cs typeface="+mn-cs"/>
            </a:rPr>
            <a:t>おり、施設の老朽化に伴う更新費用や突発的な財政需要への備えを進めることが出来ている。</a:t>
          </a:r>
          <a:endParaRPr lang="ja-JP" altLang="ja-JP" sz="1400">
            <a:effectLst/>
          </a:endParaRPr>
        </a:p>
        <a:p>
          <a:pPr eaLnBrk="1" fontAlgn="auto" latinLnBrk="0" hangingPunct="1"/>
          <a:r>
            <a:rPr kumimoji="1" lang="ja-JP" altLang="ja-JP" sz="1100" b="0" i="0" baseline="0">
              <a:solidFill>
                <a:srgbClr val="FF0000"/>
              </a:solidFill>
              <a:effectLst/>
              <a:latin typeface="+mn-lt"/>
              <a:ea typeface="+mn-ea"/>
              <a:cs typeface="+mn-cs"/>
            </a:rPr>
            <a:t>　</a:t>
          </a:r>
          <a:r>
            <a:rPr kumimoji="1" lang="ja-JP" altLang="ja-JP" sz="1100" b="0" i="0" baseline="0">
              <a:solidFill>
                <a:schemeClr val="dk1"/>
              </a:solidFill>
              <a:effectLst/>
              <a:latin typeface="+mn-lt"/>
              <a:ea typeface="+mn-ea"/>
              <a:cs typeface="+mn-cs"/>
            </a:rPr>
            <a:t>今後も財政需要を鑑みつつ</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歳入と歳出の均衡を図る必要がある。</a:t>
          </a:r>
          <a:endParaRPr lang="ja-JP" altLang="ja-JP" sz="1400">
            <a:solidFill>
              <a:srgbClr val="FF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全ての会計において黒字決算となった</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引き続き適正な財政運営に努めていく。</a:t>
          </a:r>
          <a:endParaRPr kumimoji="1" lang="en-US" altLang="ja-JP" sz="1100" b="0" i="0" baseline="0">
            <a:solidFill>
              <a:schemeClr val="dk1"/>
            </a:solidFill>
            <a:effectLst/>
            <a:latin typeface="+mn-lt"/>
            <a:ea typeface="+mn-ea"/>
            <a:cs typeface="+mn-cs"/>
          </a:endParaRPr>
        </a:p>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国民健康保険特別会計</a:t>
          </a:r>
          <a:r>
            <a:rPr kumimoji="1" lang="ja-JP" altLang="en-US" sz="1100" b="0" i="0" baseline="0">
              <a:solidFill>
                <a:schemeClr val="dk1"/>
              </a:solidFill>
              <a:effectLst/>
              <a:latin typeface="+mn-lt"/>
              <a:ea typeface="+mn-ea"/>
              <a:cs typeface="+mn-cs"/>
            </a:rPr>
            <a:t>について</a:t>
          </a:r>
          <a:r>
            <a:rPr kumimoji="1" lang="ja-JP" altLang="ja-JP" sz="1100" b="0" i="0" baseline="0">
              <a:solidFill>
                <a:schemeClr val="dk1"/>
              </a:solidFill>
              <a:effectLst/>
              <a:latin typeface="+mn-lt"/>
              <a:ea typeface="+mn-ea"/>
              <a:cs typeface="+mn-cs"/>
            </a:rPr>
            <a:t>は、</a:t>
          </a:r>
          <a:r>
            <a:rPr kumimoji="1" lang="ja-JP" altLang="en-US" sz="1100" b="0" i="0" baseline="0">
              <a:solidFill>
                <a:schemeClr val="dk1"/>
              </a:solidFill>
              <a:effectLst/>
              <a:latin typeface="+mn-lt"/>
              <a:ea typeface="+mn-ea"/>
              <a:cs typeface="+mn-cs"/>
            </a:rPr>
            <a:t>保険税の収納率向上や国・東京都からの交付金等の財源確保に努めること、また健康保持増進、早期予防対策等に取り組み、医療費の適正化を推進していく。</a:t>
          </a:r>
          <a:endParaRPr kumimoji="1" lang="en-US" altLang="ja-JP" sz="1100" b="0" i="0" baseline="0">
            <a:solidFill>
              <a:schemeClr val="dk1"/>
            </a:solidFill>
            <a:effectLst/>
            <a:latin typeface="+mn-lt"/>
            <a:ea typeface="+mn-ea"/>
            <a:cs typeface="+mn-cs"/>
          </a:endParaRPr>
        </a:p>
        <a:p>
          <a:r>
            <a:rPr kumimoji="1" lang="ja-JP" altLang="en-US" sz="1100" b="0" i="0" baseline="0">
              <a:solidFill>
                <a:schemeClr val="dk1"/>
              </a:solidFill>
              <a:effectLst/>
              <a:latin typeface="+mn-lt"/>
              <a:ea typeface="+mn-ea"/>
              <a:cs typeface="+mn-cs"/>
            </a:rPr>
            <a:t>　</a:t>
          </a:r>
          <a:endParaRPr kumimoji="1" lang="en-US" altLang="ja-JP" sz="1100" b="0" i="0" baseline="0">
            <a:solidFill>
              <a:schemeClr val="dk1"/>
            </a:solidFill>
            <a:effectLst/>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32179342</v>
      </c>
      <c r="BO4" s="462"/>
      <c r="BP4" s="462"/>
      <c r="BQ4" s="462"/>
      <c r="BR4" s="462"/>
      <c r="BS4" s="462"/>
      <c r="BT4" s="462"/>
      <c r="BU4" s="463"/>
      <c r="BV4" s="461">
        <v>30132275</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8.8000000000000007</v>
      </c>
      <c r="CU4" s="602"/>
      <c r="CV4" s="602"/>
      <c r="CW4" s="602"/>
      <c r="CX4" s="602"/>
      <c r="CY4" s="602"/>
      <c r="CZ4" s="602"/>
      <c r="DA4" s="603"/>
      <c r="DB4" s="601">
        <v>13.4</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31003939</v>
      </c>
      <c r="BO5" s="433"/>
      <c r="BP5" s="433"/>
      <c r="BQ5" s="433"/>
      <c r="BR5" s="433"/>
      <c r="BS5" s="433"/>
      <c r="BT5" s="433"/>
      <c r="BU5" s="434"/>
      <c r="BV5" s="432">
        <v>28414749</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88.5</v>
      </c>
      <c r="CU5" s="430"/>
      <c r="CV5" s="430"/>
      <c r="CW5" s="430"/>
      <c r="CX5" s="430"/>
      <c r="CY5" s="430"/>
      <c r="CZ5" s="430"/>
      <c r="DA5" s="431"/>
      <c r="DB5" s="429">
        <v>84.6</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1175403</v>
      </c>
      <c r="BO6" s="433"/>
      <c r="BP6" s="433"/>
      <c r="BQ6" s="433"/>
      <c r="BR6" s="433"/>
      <c r="BS6" s="433"/>
      <c r="BT6" s="433"/>
      <c r="BU6" s="434"/>
      <c r="BV6" s="432">
        <v>1717526</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88.5</v>
      </c>
      <c r="CU6" s="576"/>
      <c r="CV6" s="576"/>
      <c r="CW6" s="576"/>
      <c r="CX6" s="576"/>
      <c r="CY6" s="576"/>
      <c r="CZ6" s="576"/>
      <c r="DA6" s="577"/>
      <c r="DB6" s="575">
        <v>84.6</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68190</v>
      </c>
      <c r="BO7" s="433"/>
      <c r="BP7" s="433"/>
      <c r="BQ7" s="433"/>
      <c r="BR7" s="433"/>
      <c r="BS7" s="433"/>
      <c r="BT7" s="433"/>
      <c r="BU7" s="434"/>
      <c r="BV7" s="432">
        <v>80064</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12565340</v>
      </c>
      <c r="CU7" s="433"/>
      <c r="CV7" s="433"/>
      <c r="CW7" s="433"/>
      <c r="CX7" s="433"/>
      <c r="CY7" s="433"/>
      <c r="CZ7" s="433"/>
      <c r="DA7" s="434"/>
      <c r="DB7" s="432">
        <v>12207431</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1107213</v>
      </c>
      <c r="BO8" s="433"/>
      <c r="BP8" s="433"/>
      <c r="BQ8" s="433"/>
      <c r="BR8" s="433"/>
      <c r="BS8" s="433"/>
      <c r="BT8" s="433"/>
      <c r="BU8" s="434"/>
      <c r="BV8" s="432">
        <v>1637462</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0.72</v>
      </c>
      <c r="CU8" s="536"/>
      <c r="CV8" s="536"/>
      <c r="CW8" s="536"/>
      <c r="CX8" s="536"/>
      <c r="CY8" s="536"/>
      <c r="CZ8" s="536"/>
      <c r="DA8" s="537"/>
      <c r="DB8" s="535">
        <v>0.73</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56414</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-530249</v>
      </c>
      <c r="BO9" s="433"/>
      <c r="BP9" s="433"/>
      <c r="BQ9" s="433"/>
      <c r="BR9" s="433"/>
      <c r="BS9" s="433"/>
      <c r="BT9" s="433"/>
      <c r="BU9" s="434"/>
      <c r="BV9" s="432">
        <v>179710</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3.4</v>
      </c>
      <c r="CU9" s="430"/>
      <c r="CV9" s="430"/>
      <c r="CW9" s="430"/>
      <c r="CX9" s="430"/>
      <c r="CY9" s="430"/>
      <c r="CZ9" s="430"/>
      <c r="DA9" s="431"/>
      <c r="DB9" s="429">
        <v>3.9</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58395</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313548</v>
      </c>
      <c r="BO10" s="433"/>
      <c r="BP10" s="433"/>
      <c r="BQ10" s="433"/>
      <c r="BR10" s="433"/>
      <c r="BS10" s="433"/>
      <c r="BT10" s="433"/>
      <c r="BU10" s="434"/>
      <c r="BV10" s="432">
        <v>18574</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56512</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530000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52374</v>
      </c>
      <c r="S13" s="520"/>
      <c r="T13" s="520"/>
      <c r="U13" s="520"/>
      <c r="V13" s="521"/>
      <c r="W13" s="522" t="s">
        <v>131</v>
      </c>
      <c r="X13" s="418"/>
      <c r="Y13" s="418"/>
      <c r="Z13" s="418"/>
      <c r="AA13" s="418"/>
      <c r="AB13" s="419"/>
      <c r="AC13" s="385">
        <v>121</v>
      </c>
      <c r="AD13" s="386"/>
      <c r="AE13" s="386"/>
      <c r="AF13" s="386"/>
      <c r="AG13" s="387"/>
      <c r="AH13" s="385">
        <v>126</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-746701</v>
      </c>
      <c r="BO13" s="433"/>
      <c r="BP13" s="433"/>
      <c r="BQ13" s="433"/>
      <c r="BR13" s="433"/>
      <c r="BS13" s="433"/>
      <c r="BT13" s="433"/>
      <c r="BU13" s="434"/>
      <c r="BV13" s="432">
        <v>198284</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-2.8</v>
      </c>
      <c r="CU13" s="430"/>
      <c r="CV13" s="430"/>
      <c r="CW13" s="430"/>
      <c r="CX13" s="430"/>
      <c r="CY13" s="430"/>
      <c r="CZ13" s="430"/>
      <c r="DA13" s="431"/>
      <c r="DB13" s="429">
        <v>-2.8</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56201</v>
      </c>
      <c r="S14" s="520"/>
      <c r="T14" s="520"/>
      <c r="U14" s="520"/>
      <c r="V14" s="521"/>
      <c r="W14" s="523"/>
      <c r="X14" s="421"/>
      <c r="Y14" s="421"/>
      <c r="Z14" s="421"/>
      <c r="AA14" s="421"/>
      <c r="AB14" s="422"/>
      <c r="AC14" s="512">
        <v>0.5</v>
      </c>
      <c r="AD14" s="513"/>
      <c r="AE14" s="513"/>
      <c r="AF14" s="513"/>
      <c r="AG14" s="514"/>
      <c r="AH14" s="512">
        <v>0.5</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52625</v>
      </c>
      <c r="S15" s="520"/>
      <c r="T15" s="520"/>
      <c r="U15" s="520"/>
      <c r="V15" s="521"/>
      <c r="W15" s="522" t="s">
        <v>137</v>
      </c>
      <c r="X15" s="418"/>
      <c r="Y15" s="418"/>
      <c r="Z15" s="418"/>
      <c r="AA15" s="418"/>
      <c r="AB15" s="419"/>
      <c r="AC15" s="385">
        <v>4909</v>
      </c>
      <c r="AD15" s="386"/>
      <c r="AE15" s="386"/>
      <c r="AF15" s="386"/>
      <c r="AG15" s="387"/>
      <c r="AH15" s="385">
        <v>5703</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7509659</v>
      </c>
      <c r="BO15" s="462"/>
      <c r="BP15" s="462"/>
      <c r="BQ15" s="462"/>
      <c r="BR15" s="462"/>
      <c r="BS15" s="462"/>
      <c r="BT15" s="462"/>
      <c r="BU15" s="463"/>
      <c r="BV15" s="461">
        <v>7191705</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22</v>
      </c>
      <c r="AD16" s="513"/>
      <c r="AE16" s="513"/>
      <c r="AF16" s="513"/>
      <c r="AG16" s="514"/>
      <c r="AH16" s="512">
        <v>24.7</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10439973</v>
      </c>
      <c r="BO16" s="433"/>
      <c r="BP16" s="433"/>
      <c r="BQ16" s="433"/>
      <c r="BR16" s="433"/>
      <c r="BS16" s="433"/>
      <c r="BT16" s="433"/>
      <c r="BU16" s="434"/>
      <c r="BV16" s="432">
        <v>10028114</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17323</v>
      </c>
      <c r="AD17" s="386"/>
      <c r="AE17" s="386"/>
      <c r="AF17" s="386"/>
      <c r="AG17" s="387"/>
      <c r="AH17" s="385">
        <v>17282</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9501160</v>
      </c>
      <c r="BO17" s="433"/>
      <c r="BP17" s="433"/>
      <c r="BQ17" s="433"/>
      <c r="BR17" s="433"/>
      <c r="BS17" s="433"/>
      <c r="BT17" s="433"/>
      <c r="BU17" s="434"/>
      <c r="BV17" s="432">
        <v>9098389</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10.16</v>
      </c>
      <c r="M18" s="485"/>
      <c r="N18" s="485"/>
      <c r="O18" s="485"/>
      <c r="P18" s="485"/>
      <c r="Q18" s="485"/>
      <c r="R18" s="486"/>
      <c r="S18" s="486"/>
      <c r="T18" s="486"/>
      <c r="U18" s="486"/>
      <c r="V18" s="487"/>
      <c r="W18" s="503"/>
      <c r="X18" s="504"/>
      <c r="Y18" s="504"/>
      <c r="Z18" s="504"/>
      <c r="AA18" s="504"/>
      <c r="AB18" s="528"/>
      <c r="AC18" s="402">
        <v>77.5</v>
      </c>
      <c r="AD18" s="403"/>
      <c r="AE18" s="403"/>
      <c r="AF18" s="403"/>
      <c r="AG18" s="488"/>
      <c r="AH18" s="402">
        <v>74.8</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12584076</v>
      </c>
      <c r="BO18" s="433"/>
      <c r="BP18" s="433"/>
      <c r="BQ18" s="433"/>
      <c r="BR18" s="433"/>
      <c r="BS18" s="433"/>
      <c r="BT18" s="433"/>
      <c r="BU18" s="434"/>
      <c r="BV18" s="432">
        <v>11840914</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5553</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19511097</v>
      </c>
      <c r="BO19" s="433"/>
      <c r="BP19" s="433"/>
      <c r="BQ19" s="433"/>
      <c r="BR19" s="433"/>
      <c r="BS19" s="433"/>
      <c r="BT19" s="433"/>
      <c r="BU19" s="434"/>
      <c r="BV19" s="432">
        <v>18001429</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28148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5919996</v>
      </c>
      <c r="BO22" s="462"/>
      <c r="BP22" s="462"/>
      <c r="BQ22" s="462"/>
      <c r="BR22" s="462"/>
      <c r="BS22" s="462"/>
      <c r="BT22" s="462"/>
      <c r="BU22" s="463"/>
      <c r="BV22" s="461">
        <v>6074318</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4693782</v>
      </c>
      <c r="BO23" s="433"/>
      <c r="BP23" s="433"/>
      <c r="BQ23" s="433"/>
      <c r="BR23" s="433"/>
      <c r="BS23" s="433"/>
      <c r="BT23" s="433"/>
      <c r="BU23" s="434"/>
      <c r="BV23" s="432">
        <v>4873457</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9000</v>
      </c>
      <c r="R24" s="386"/>
      <c r="S24" s="386"/>
      <c r="T24" s="386"/>
      <c r="U24" s="386"/>
      <c r="V24" s="387"/>
      <c r="W24" s="475"/>
      <c r="X24" s="412"/>
      <c r="Y24" s="413"/>
      <c r="Z24" s="388" t="s">
        <v>162</v>
      </c>
      <c r="AA24" s="389"/>
      <c r="AB24" s="389"/>
      <c r="AC24" s="389"/>
      <c r="AD24" s="389"/>
      <c r="AE24" s="389"/>
      <c r="AF24" s="389"/>
      <c r="AG24" s="390"/>
      <c r="AH24" s="385">
        <v>360</v>
      </c>
      <c r="AI24" s="386"/>
      <c r="AJ24" s="386"/>
      <c r="AK24" s="386"/>
      <c r="AL24" s="387"/>
      <c r="AM24" s="385">
        <v>1109160</v>
      </c>
      <c r="AN24" s="386"/>
      <c r="AO24" s="386"/>
      <c r="AP24" s="386"/>
      <c r="AQ24" s="386"/>
      <c r="AR24" s="387"/>
      <c r="AS24" s="385">
        <v>3081</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2601989</v>
      </c>
      <c r="BO24" s="433"/>
      <c r="BP24" s="433"/>
      <c r="BQ24" s="433"/>
      <c r="BR24" s="433"/>
      <c r="BS24" s="433"/>
      <c r="BT24" s="433"/>
      <c r="BU24" s="434"/>
      <c r="BV24" s="432">
        <v>2362321</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1</v>
      </c>
      <c r="M25" s="386"/>
      <c r="N25" s="386"/>
      <c r="O25" s="386"/>
      <c r="P25" s="387"/>
      <c r="Q25" s="385">
        <v>7740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6688926</v>
      </c>
      <c r="BO25" s="462"/>
      <c r="BP25" s="462"/>
      <c r="BQ25" s="462"/>
      <c r="BR25" s="462"/>
      <c r="BS25" s="462"/>
      <c r="BT25" s="462"/>
      <c r="BU25" s="463"/>
      <c r="BV25" s="461">
        <v>5135744</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7270</v>
      </c>
      <c r="R26" s="386"/>
      <c r="S26" s="386"/>
      <c r="T26" s="386"/>
      <c r="U26" s="386"/>
      <c r="V26" s="387"/>
      <c r="W26" s="475"/>
      <c r="X26" s="412"/>
      <c r="Y26" s="413"/>
      <c r="Z26" s="388" t="s">
        <v>168</v>
      </c>
      <c r="AA26" s="443"/>
      <c r="AB26" s="443"/>
      <c r="AC26" s="443"/>
      <c r="AD26" s="443"/>
      <c r="AE26" s="443"/>
      <c r="AF26" s="443"/>
      <c r="AG26" s="444"/>
      <c r="AH26" s="385">
        <v>13</v>
      </c>
      <c r="AI26" s="386"/>
      <c r="AJ26" s="386"/>
      <c r="AK26" s="386"/>
      <c r="AL26" s="387"/>
      <c r="AM26" s="385">
        <v>39312</v>
      </c>
      <c r="AN26" s="386"/>
      <c r="AO26" s="386"/>
      <c r="AP26" s="386"/>
      <c r="AQ26" s="386"/>
      <c r="AR26" s="387"/>
      <c r="AS26" s="385">
        <v>3024</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5270</v>
      </c>
      <c r="R27" s="386"/>
      <c r="S27" s="386"/>
      <c r="T27" s="386"/>
      <c r="U27" s="386"/>
      <c r="V27" s="387"/>
      <c r="W27" s="475"/>
      <c r="X27" s="412"/>
      <c r="Y27" s="413"/>
      <c r="Z27" s="388" t="s">
        <v>171</v>
      </c>
      <c r="AA27" s="389"/>
      <c r="AB27" s="389"/>
      <c r="AC27" s="389"/>
      <c r="AD27" s="389"/>
      <c r="AE27" s="389"/>
      <c r="AF27" s="389"/>
      <c r="AG27" s="390"/>
      <c r="AH27" s="385">
        <v>3</v>
      </c>
      <c r="AI27" s="386"/>
      <c r="AJ27" s="386"/>
      <c r="AK27" s="386"/>
      <c r="AL27" s="387"/>
      <c r="AM27" s="385">
        <v>13182</v>
      </c>
      <c r="AN27" s="386"/>
      <c r="AO27" s="386"/>
      <c r="AP27" s="386"/>
      <c r="AQ27" s="386"/>
      <c r="AR27" s="387"/>
      <c r="AS27" s="385">
        <v>4394</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4710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2907963</v>
      </c>
      <c r="BO28" s="462"/>
      <c r="BP28" s="462"/>
      <c r="BQ28" s="462"/>
      <c r="BR28" s="462"/>
      <c r="BS28" s="462"/>
      <c r="BT28" s="462"/>
      <c r="BU28" s="463"/>
      <c r="BV28" s="461">
        <v>3124415</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17</v>
      </c>
      <c r="M29" s="386"/>
      <c r="N29" s="386"/>
      <c r="O29" s="386"/>
      <c r="P29" s="387"/>
      <c r="Q29" s="385">
        <v>4470</v>
      </c>
      <c r="R29" s="386"/>
      <c r="S29" s="386"/>
      <c r="T29" s="386"/>
      <c r="U29" s="386"/>
      <c r="V29" s="387"/>
      <c r="W29" s="476"/>
      <c r="X29" s="477"/>
      <c r="Y29" s="478"/>
      <c r="Z29" s="388" t="s">
        <v>177</v>
      </c>
      <c r="AA29" s="389"/>
      <c r="AB29" s="389"/>
      <c r="AC29" s="389"/>
      <c r="AD29" s="389"/>
      <c r="AE29" s="389"/>
      <c r="AF29" s="389"/>
      <c r="AG29" s="390"/>
      <c r="AH29" s="385">
        <v>363</v>
      </c>
      <c r="AI29" s="386"/>
      <c r="AJ29" s="386"/>
      <c r="AK29" s="386"/>
      <c r="AL29" s="387"/>
      <c r="AM29" s="385">
        <v>1122342</v>
      </c>
      <c r="AN29" s="386"/>
      <c r="AO29" s="386"/>
      <c r="AP29" s="386"/>
      <c r="AQ29" s="386"/>
      <c r="AR29" s="387"/>
      <c r="AS29" s="385">
        <v>3092</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t="s">
        <v>122</v>
      </c>
      <c r="BO29" s="433"/>
      <c r="BP29" s="433"/>
      <c r="BQ29" s="433"/>
      <c r="BR29" s="433"/>
      <c r="BS29" s="433"/>
      <c r="BT29" s="433"/>
      <c r="BU29" s="434"/>
      <c r="BV29" s="432" t="s">
        <v>122</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99.7</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8901744</v>
      </c>
      <c r="BO30" s="467"/>
      <c r="BP30" s="467"/>
      <c r="BQ30" s="467"/>
      <c r="BR30" s="467"/>
      <c r="BS30" s="467"/>
      <c r="BT30" s="467"/>
      <c r="BU30" s="468"/>
      <c r="BV30" s="466">
        <v>7768314</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福生市国民健康保険特別会計</v>
      </c>
      <c r="X34" s="381"/>
      <c r="Y34" s="381"/>
      <c r="Z34" s="381"/>
      <c r="AA34" s="381"/>
      <c r="AB34" s="381"/>
      <c r="AC34" s="381"/>
      <c r="AD34" s="381"/>
      <c r="AE34" s="381"/>
      <c r="AF34" s="381"/>
      <c r="AG34" s="381"/>
      <c r="AH34" s="381"/>
      <c r="AI34" s="381"/>
      <c r="AJ34" s="381"/>
      <c r="AK34" s="381"/>
      <c r="AL34" s="175"/>
      <c r="AM34" s="380">
        <f>IF(AO34="","",MAX(C34:D43,U34:V43)+1)</f>
        <v>5</v>
      </c>
      <c r="AN34" s="380"/>
      <c r="AO34" s="381" t="str">
        <f>IF('各会計、関係団体の財政状況及び健全化判断比率'!B31="","",'各会計、関係団体の財政状況及び健全化判断比率'!B31)</f>
        <v>福生市下水道事業会計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6</v>
      </c>
      <c r="BX34" s="380"/>
      <c r="BY34" s="381" t="str">
        <f>IF('各会計、関係団体の財政状況及び健全化判断比率'!B68="","",'各会計、関係団体の財政状況及び健全化判断比率'!B68)</f>
        <v>福生病院企業団</v>
      </c>
      <c r="BZ34" s="381"/>
      <c r="CA34" s="381"/>
      <c r="CB34" s="381"/>
      <c r="CC34" s="381"/>
      <c r="CD34" s="381"/>
      <c r="CE34" s="381"/>
      <c r="CF34" s="381"/>
      <c r="CG34" s="381"/>
      <c r="CH34" s="381"/>
      <c r="CI34" s="381"/>
      <c r="CJ34" s="381"/>
      <c r="CK34" s="381"/>
      <c r="CL34" s="381"/>
      <c r="CM34" s="381"/>
      <c r="CN34" s="175"/>
      <c r="CO34" s="380">
        <f>IF(CQ34="","",MAX(C34:D43,U34:V43,AM34:AN43,BE34:BF43,BW34:BX43)+1)</f>
        <v>16</v>
      </c>
      <c r="CP34" s="380"/>
      <c r="CQ34" s="381" t="str">
        <f>IF('各会計、関係団体の財政状況及び健全化判断比率'!BS7="","",'各会計、関係団体の財政状況及び健全化判断比率'!BS7)</f>
        <v>福生市土地開発公社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福生市介護保険特別会計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7</v>
      </c>
      <c r="BX35" s="380"/>
      <c r="BY35" s="381" t="str">
        <f>IF('各会計、関係団体の財政状況及び健全化判断比率'!B69="","",'各会計、関係団体の財政状況及び健全化判断比率'!B69)</f>
        <v>東京たま広域資源循環組合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福生市後期高齢者医療特別会計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8</v>
      </c>
      <c r="BX36" s="380"/>
      <c r="BY36" s="381" t="str">
        <f>IF('各会計、関係団体の財政状況及び健全化判断比率'!B70="","",'各会計、関係団体の財政状況及び健全化判断比率'!B70)</f>
        <v>西多摩衛生組合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9</v>
      </c>
      <c r="BX37" s="380"/>
      <c r="BY37" s="381" t="str">
        <f>IF('各会計、関係団体の財政状況及び健全化判断比率'!B71="","",'各会計、関係団体の財政状況及び健全化判断比率'!B71)</f>
        <v>瑞穂斎場組合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10</v>
      </c>
      <c r="BX38" s="380"/>
      <c r="BY38" s="381" t="str">
        <f>IF('各会計、関係団体の財政状況及び健全化判断比率'!B72="","",'各会計、関係団体の財政状況及び健全化判断比率'!B72)</f>
        <v>東京都市町村職員退職手当組合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11</v>
      </c>
      <c r="BX39" s="380"/>
      <c r="BY39" s="381" t="str">
        <f>IF('各会計、関係団体の財政状況及び健全化判断比率'!B73="","",'各会計、関係団体の財政状況及び健全化判断比率'!B73)</f>
        <v>東京都市町村議会議員公務災害補償等組合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12</v>
      </c>
      <c r="BX40" s="380"/>
      <c r="BY40" s="381" t="str">
        <f>IF('各会計、関係団体の財政状況及び健全化判断比率'!B74="","",'各会計、関係団体の財政状況及び健全化判断比率'!B74)</f>
        <v>東京市町村総合事務組合（一般会計）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13</v>
      </c>
      <c r="BX41" s="380"/>
      <c r="BY41" s="381" t="str">
        <f>IF('各会計、関係団体の財政状況及び健全化判断比率'!B75="","",'各会計、関係団体の財政状況及び健全化判断比率'!B75)</f>
        <v>東京市町村総合事務組合（東京都市町村民交通災害共済事業特別会計）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14</v>
      </c>
      <c r="BX42" s="380"/>
      <c r="BY42" s="381" t="str">
        <f>IF('各会計、関係団体の財政状況及び健全化判断比率'!B76="","",'各会計、関係団体の財政状況及び健全化判断比率'!B76)</f>
        <v>東京都後期高齢者医療広域連合（一般会計）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f t="shared" si="2"/>
        <v>15</v>
      </c>
      <c r="BX43" s="380"/>
      <c r="BY43" s="381" t="str">
        <f>IF('各会計、関係団体の財政状況及び健全化判断比率'!B77="","",'各会計、関係団体の財政状況及び健全化判断比率'!B77)</f>
        <v>東京都後期高齢者医療広域連合（後期高齢者事業会計）</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cRale4S9o8geJTKT2EBYIxvbm99DmI2OgtkiaCpa/ny0r3cTY5z7xJewF6Mwkq8IE43nqc1ekZyNljLYRsYILg==" saltValue="27bT50uuDPO03azjvDuhT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62" t="s">
        <v>529</v>
      </c>
      <c r="D34" s="1162"/>
      <c r="E34" s="1163"/>
      <c r="F34" s="32">
        <v>5.84</v>
      </c>
      <c r="G34" s="33">
        <v>5.09</v>
      </c>
      <c r="H34" s="33">
        <v>11.6</v>
      </c>
      <c r="I34" s="33">
        <v>13.41</v>
      </c>
      <c r="J34" s="34">
        <v>8.81</v>
      </c>
      <c r="K34" s="22"/>
      <c r="L34" s="22"/>
      <c r="M34" s="22"/>
      <c r="N34" s="22"/>
      <c r="O34" s="22"/>
      <c r="P34" s="22"/>
    </row>
    <row r="35" spans="1:16" ht="39" customHeight="1" x14ac:dyDescent="0.2">
      <c r="A35" s="22"/>
      <c r="B35" s="35"/>
      <c r="C35" s="1158" t="s">
        <v>530</v>
      </c>
      <c r="D35" s="1158"/>
      <c r="E35" s="1159"/>
      <c r="F35" s="36">
        <v>3.35</v>
      </c>
      <c r="G35" s="37">
        <v>4.41</v>
      </c>
      <c r="H35" s="37">
        <v>5.41</v>
      </c>
      <c r="I35" s="37">
        <v>5.47</v>
      </c>
      <c r="J35" s="38">
        <v>6.01</v>
      </c>
      <c r="K35" s="22"/>
      <c r="L35" s="22"/>
      <c r="M35" s="22"/>
      <c r="N35" s="22"/>
      <c r="O35" s="22"/>
      <c r="P35" s="22"/>
    </row>
    <row r="36" spans="1:16" ht="39" customHeight="1" x14ac:dyDescent="0.2">
      <c r="A36" s="22"/>
      <c r="B36" s="35"/>
      <c r="C36" s="1158" t="s">
        <v>531</v>
      </c>
      <c r="D36" s="1158"/>
      <c r="E36" s="1159"/>
      <c r="F36" s="36">
        <v>2.15</v>
      </c>
      <c r="G36" s="37">
        <v>2.81</v>
      </c>
      <c r="H36" s="37">
        <v>3.07</v>
      </c>
      <c r="I36" s="37">
        <v>2.7</v>
      </c>
      <c r="J36" s="38">
        <v>2.04</v>
      </c>
      <c r="K36" s="22"/>
      <c r="L36" s="22"/>
      <c r="M36" s="22"/>
      <c r="N36" s="22"/>
      <c r="O36" s="22"/>
      <c r="P36" s="22"/>
    </row>
    <row r="37" spans="1:16" ht="39" customHeight="1" x14ac:dyDescent="0.2">
      <c r="A37" s="22"/>
      <c r="B37" s="35"/>
      <c r="C37" s="1158" t="s">
        <v>532</v>
      </c>
      <c r="D37" s="1158"/>
      <c r="E37" s="1159"/>
      <c r="F37" s="36">
        <v>1.72</v>
      </c>
      <c r="G37" s="37">
        <v>1.97</v>
      </c>
      <c r="H37" s="37">
        <v>1.83</v>
      </c>
      <c r="I37" s="37">
        <v>1.55</v>
      </c>
      <c r="J37" s="38">
        <v>1.68</v>
      </c>
      <c r="K37" s="22"/>
      <c r="L37" s="22"/>
      <c r="M37" s="22"/>
      <c r="N37" s="22"/>
      <c r="O37" s="22"/>
      <c r="P37" s="22"/>
    </row>
    <row r="38" spans="1:16" ht="39" customHeight="1" x14ac:dyDescent="0.2">
      <c r="A38" s="22"/>
      <c r="B38" s="35"/>
      <c r="C38" s="1158" t="s">
        <v>533</v>
      </c>
      <c r="D38" s="1158"/>
      <c r="E38" s="1159"/>
      <c r="F38" s="36">
        <v>0.18</v>
      </c>
      <c r="G38" s="37">
        <v>0.23</v>
      </c>
      <c r="H38" s="37">
        <v>0.22</v>
      </c>
      <c r="I38" s="37">
        <v>0.2</v>
      </c>
      <c r="J38" s="38">
        <v>0.19</v>
      </c>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534</v>
      </c>
      <c r="D42" s="1158"/>
      <c r="E42" s="1159"/>
      <c r="F42" s="36" t="s">
        <v>485</v>
      </c>
      <c r="G42" s="37" t="s">
        <v>485</v>
      </c>
      <c r="H42" s="37" t="s">
        <v>485</v>
      </c>
      <c r="I42" s="37" t="s">
        <v>485</v>
      </c>
      <c r="J42" s="38" t="s">
        <v>485</v>
      </c>
      <c r="K42" s="22"/>
      <c r="L42" s="22"/>
      <c r="M42" s="22"/>
      <c r="N42" s="22"/>
      <c r="O42" s="22"/>
      <c r="P42" s="22"/>
    </row>
    <row r="43" spans="1:16" ht="39" customHeight="1" thickBot="1" x14ac:dyDescent="0.25">
      <c r="A43" s="22"/>
      <c r="B43" s="40"/>
      <c r="C43" s="1160" t="s">
        <v>535</v>
      </c>
      <c r="D43" s="1160"/>
      <c r="E43" s="1161"/>
      <c r="F43" s="41" t="s">
        <v>485</v>
      </c>
      <c r="G43" s="42" t="s">
        <v>485</v>
      </c>
      <c r="H43" s="42" t="s">
        <v>485</v>
      </c>
      <c r="I43" s="42" t="s">
        <v>485</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JTIwTRjEcatEt0fph3snpvo6n330RycFjpZqlbMrN3TUjT23F4AECTs5PJOGIZsx64Jv4ID3hJzro3lXoGOzlg==" saltValue="B8aQ/7pG64XkFGTsLZxPm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758</v>
      </c>
      <c r="L45" s="58">
        <v>732</v>
      </c>
      <c r="M45" s="58">
        <v>752</v>
      </c>
      <c r="N45" s="58">
        <v>724</v>
      </c>
      <c r="O45" s="59">
        <v>698</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485</v>
      </c>
      <c r="L46" s="62" t="s">
        <v>485</v>
      </c>
      <c r="M46" s="62" t="s">
        <v>485</v>
      </c>
      <c r="N46" s="62" t="s">
        <v>485</v>
      </c>
      <c r="O46" s="63" t="s">
        <v>485</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485</v>
      </c>
      <c r="L47" s="62" t="s">
        <v>485</v>
      </c>
      <c r="M47" s="62" t="s">
        <v>485</v>
      </c>
      <c r="N47" s="62" t="s">
        <v>485</v>
      </c>
      <c r="O47" s="63" t="s">
        <v>485</v>
      </c>
      <c r="P47" s="46"/>
      <c r="Q47" s="46"/>
      <c r="R47" s="46"/>
      <c r="S47" s="46"/>
      <c r="T47" s="46"/>
      <c r="U47" s="46"/>
    </row>
    <row r="48" spans="1:21" ht="30.75" customHeight="1" x14ac:dyDescent="0.2">
      <c r="A48" s="46"/>
      <c r="B48" s="1189"/>
      <c r="C48" s="1190"/>
      <c r="D48" s="60"/>
      <c r="E48" s="1166" t="s">
        <v>13</v>
      </c>
      <c r="F48" s="1166"/>
      <c r="G48" s="1166"/>
      <c r="H48" s="1166"/>
      <c r="I48" s="1166"/>
      <c r="J48" s="1167"/>
      <c r="K48" s="61">
        <v>61</v>
      </c>
      <c r="L48" s="62">
        <v>196</v>
      </c>
      <c r="M48" s="62">
        <v>199</v>
      </c>
      <c r="N48" s="62">
        <v>195</v>
      </c>
      <c r="O48" s="63">
        <v>205</v>
      </c>
      <c r="P48" s="46"/>
      <c r="Q48" s="46"/>
      <c r="R48" s="46"/>
      <c r="S48" s="46"/>
      <c r="T48" s="46"/>
      <c r="U48" s="46"/>
    </row>
    <row r="49" spans="1:21" ht="30.75" customHeight="1" x14ac:dyDescent="0.2">
      <c r="A49" s="46"/>
      <c r="B49" s="1189"/>
      <c r="C49" s="1190"/>
      <c r="D49" s="60"/>
      <c r="E49" s="1166" t="s">
        <v>14</v>
      </c>
      <c r="F49" s="1166"/>
      <c r="G49" s="1166"/>
      <c r="H49" s="1166"/>
      <c r="I49" s="1166"/>
      <c r="J49" s="1167"/>
      <c r="K49" s="61">
        <v>248</v>
      </c>
      <c r="L49" s="62">
        <v>253</v>
      </c>
      <c r="M49" s="62">
        <v>225</v>
      </c>
      <c r="N49" s="62">
        <v>225</v>
      </c>
      <c r="O49" s="63">
        <v>207</v>
      </c>
      <c r="P49" s="46"/>
      <c r="Q49" s="46"/>
      <c r="R49" s="46"/>
      <c r="S49" s="46"/>
      <c r="T49" s="46"/>
      <c r="U49" s="46"/>
    </row>
    <row r="50" spans="1:21" ht="30.75" customHeight="1" x14ac:dyDescent="0.2">
      <c r="A50" s="46"/>
      <c r="B50" s="1189"/>
      <c r="C50" s="1190"/>
      <c r="D50" s="60"/>
      <c r="E50" s="1166" t="s">
        <v>15</v>
      </c>
      <c r="F50" s="1166"/>
      <c r="G50" s="1166"/>
      <c r="H50" s="1166"/>
      <c r="I50" s="1166"/>
      <c r="J50" s="1167"/>
      <c r="K50" s="61">
        <v>15</v>
      </c>
      <c r="L50" s="62">
        <v>12</v>
      </c>
      <c r="M50" s="62">
        <v>12</v>
      </c>
      <c r="N50" s="62">
        <v>19</v>
      </c>
      <c r="O50" s="63">
        <v>12</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485</v>
      </c>
      <c r="L51" s="62" t="s">
        <v>485</v>
      </c>
      <c r="M51" s="62" t="s">
        <v>485</v>
      </c>
      <c r="N51" s="62" t="s">
        <v>485</v>
      </c>
      <c r="O51" s="63" t="s">
        <v>485</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1436</v>
      </c>
      <c r="L52" s="62">
        <v>1509</v>
      </c>
      <c r="M52" s="62">
        <v>1505</v>
      </c>
      <c r="N52" s="62">
        <v>1485</v>
      </c>
      <c r="O52" s="63">
        <v>1442</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-354</v>
      </c>
      <c r="L53" s="67">
        <v>-316</v>
      </c>
      <c r="M53" s="67">
        <v>-317</v>
      </c>
      <c r="N53" s="67">
        <v>-322</v>
      </c>
      <c r="O53" s="68">
        <v>-320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2vwEliMLqCv8ch+T3+0DSFOArTZ9Hwod2zbri/+2FcszOjBLgSe0wLkli4D3Cd7kQxAvVzU2D9CCeiwbfUzKdQ==" saltValue="UO+O6UMCgkERpxjA6oLto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17"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207" t="s">
        <v>30</v>
      </c>
      <c r="C41" s="1208"/>
      <c r="D41" s="103"/>
      <c r="E41" s="1209" t="s">
        <v>31</v>
      </c>
      <c r="F41" s="1209"/>
      <c r="G41" s="1209"/>
      <c r="H41" s="1210"/>
      <c r="I41" s="342">
        <v>6994</v>
      </c>
      <c r="J41" s="343">
        <v>7075</v>
      </c>
      <c r="K41" s="343">
        <v>6598</v>
      </c>
      <c r="L41" s="343">
        <v>6074</v>
      </c>
      <c r="M41" s="344">
        <v>5920</v>
      </c>
    </row>
    <row r="42" spans="2:13" ht="27.75" customHeight="1" x14ac:dyDescent="0.2">
      <c r="B42" s="1197"/>
      <c r="C42" s="1198"/>
      <c r="D42" s="104"/>
      <c r="E42" s="1201" t="s">
        <v>32</v>
      </c>
      <c r="F42" s="1201"/>
      <c r="G42" s="1201"/>
      <c r="H42" s="1202"/>
      <c r="I42" s="345">
        <v>931</v>
      </c>
      <c r="J42" s="346">
        <v>981</v>
      </c>
      <c r="K42" s="346">
        <v>999</v>
      </c>
      <c r="L42" s="346">
        <v>961</v>
      </c>
      <c r="M42" s="347">
        <v>942</v>
      </c>
    </row>
    <row r="43" spans="2:13" ht="27.75" customHeight="1" x14ac:dyDescent="0.2">
      <c r="B43" s="1197"/>
      <c r="C43" s="1198"/>
      <c r="D43" s="104"/>
      <c r="E43" s="1201" t="s">
        <v>33</v>
      </c>
      <c r="F43" s="1201"/>
      <c r="G43" s="1201"/>
      <c r="H43" s="1202"/>
      <c r="I43" s="345">
        <v>1626</v>
      </c>
      <c r="J43" s="346">
        <v>1377</v>
      </c>
      <c r="K43" s="346">
        <v>1108</v>
      </c>
      <c r="L43" s="346">
        <v>1614</v>
      </c>
      <c r="M43" s="347">
        <v>1549</v>
      </c>
    </row>
    <row r="44" spans="2:13" ht="27.75" customHeight="1" x14ac:dyDescent="0.2">
      <c r="B44" s="1197"/>
      <c r="C44" s="1198"/>
      <c r="D44" s="104"/>
      <c r="E44" s="1201" t="s">
        <v>34</v>
      </c>
      <c r="F44" s="1201"/>
      <c r="G44" s="1201"/>
      <c r="H44" s="1202"/>
      <c r="I44" s="345">
        <v>2086</v>
      </c>
      <c r="J44" s="346">
        <v>1855</v>
      </c>
      <c r="K44" s="346">
        <v>1698</v>
      </c>
      <c r="L44" s="346">
        <v>1821</v>
      </c>
      <c r="M44" s="347">
        <v>1743</v>
      </c>
    </row>
    <row r="45" spans="2:13" ht="27.75" customHeight="1" x14ac:dyDescent="0.2">
      <c r="B45" s="1197"/>
      <c r="C45" s="1198"/>
      <c r="D45" s="104"/>
      <c r="E45" s="1201" t="s">
        <v>35</v>
      </c>
      <c r="F45" s="1201"/>
      <c r="G45" s="1201"/>
      <c r="H45" s="1202"/>
      <c r="I45" s="345">
        <v>3208</v>
      </c>
      <c r="J45" s="346">
        <v>3170</v>
      </c>
      <c r="K45" s="346">
        <v>3154</v>
      </c>
      <c r="L45" s="346">
        <v>3099</v>
      </c>
      <c r="M45" s="347">
        <v>3077</v>
      </c>
    </row>
    <row r="46" spans="2:13" ht="27.75" customHeight="1" x14ac:dyDescent="0.2">
      <c r="B46" s="1197"/>
      <c r="C46" s="1198"/>
      <c r="D46" s="105"/>
      <c r="E46" s="1201" t="s">
        <v>36</v>
      </c>
      <c r="F46" s="1201"/>
      <c r="G46" s="1201"/>
      <c r="H46" s="1202"/>
      <c r="I46" s="345" t="s">
        <v>485</v>
      </c>
      <c r="J46" s="346" t="s">
        <v>485</v>
      </c>
      <c r="K46" s="346" t="s">
        <v>485</v>
      </c>
      <c r="L46" s="346" t="s">
        <v>485</v>
      </c>
      <c r="M46" s="347" t="s">
        <v>485</v>
      </c>
    </row>
    <row r="47" spans="2:13" ht="27.75" customHeight="1" x14ac:dyDescent="0.2">
      <c r="B47" s="1197"/>
      <c r="C47" s="1198"/>
      <c r="D47" s="106"/>
      <c r="E47" s="1211" t="s">
        <v>37</v>
      </c>
      <c r="F47" s="1212"/>
      <c r="G47" s="1212"/>
      <c r="H47" s="1213"/>
      <c r="I47" s="345" t="s">
        <v>485</v>
      </c>
      <c r="J47" s="346" t="s">
        <v>485</v>
      </c>
      <c r="K47" s="346" t="s">
        <v>485</v>
      </c>
      <c r="L47" s="346" t="s">
        <v>485</v>
      </c>
      <c r="M47" s="347" t="s">
        <v>485</v>
      </c>
    </row>
    <row r="48" spans="2:13" ht="27.75" customHeight="1" x14ac:dyDescent="0.2">
      <c r="B48" s="1197"/>
      <c r="C48" s="1198"/>
      <c r="D48" s="104"/>
      <c r="E48" s="1201" t="s">
        <v>38</v>
      </c>
      <c r="F48" s="1201"/>
      <c r="G48" s="1201"/>
      <c r="H48" s="1202"/>
      <c r="I48" s="345" t="s">
        <v>485</v>
      </c>
      <c r="J48" s="346" t="s">
        <v>485</v>
      </c>
      <c r="K48" s="346" t="s">
        <v>485</v>
      </c>
      <c r="L48" s="346" t="s">
        <v>485</v>
      </c>
      <c r="M48" s="347" t="s">
        <v>485</v>
      </c>
    </row>
    <row r="49" spans="2:13" ht="27.75" customHeight="1" x14ac:dyDescent="0.2">
      <c r="B49" s="1199"/>
      <c r="C49" s="1200"/>
      <c r="D49" s="104"/>
      <c r="E49" s="1201" t="s">
        <v>39</v>
      </c>
      <c r="F49" s="1201"/>
      <c r="G49" s="1201"/>
      <c r="H49" s="1202"/>
      <c r="I49" s="345" t="s">
        <v>485</v>
      </c>
      <c r="J49" s="346" t="s">
        <v>485</v>
      </c>
      <c r="K49" s="346" t="s">
        <v>485</v>
      </c>
      <c r="L49" s="346" t="s">
        <v>485</v>
      </c>
      <c r="M49" s="347" t="s">
        <v>485</v>
      </c>
    </row>
    <row r="50" spans="2:13" ht="27.75" customHeight="1" x14ac:dyDescent="0.2">
      <c r="B50" s="1195" t="s">
        <v>40</v>
      </c>
      <c r="C50" s="1196"/>
      <c r="D50" s="107"/>
      <c r="E50" s="1201" t="s">
        <v>41</v>
      </c>
      <c r="F50" s="1201"/>
      <c r="G50" s="1201"/>
      <c r="H50" s="1202"/>
      <c r="I50" s="345">
        <v>7080</v>
      </c>
      <c r="J50" s="346">
        <v>7697</v>
      </c>
      <c r="K50" s="346">
        <v>8574</v>
      </c>
      <c r="L50" s="346">
        <v>9627</v>
      </c>
      <c r="M50" s="347">
        <v>10457</v>
      </c>
    </row>
    <row r="51" spans="2:13" ht="27.75" customHeight="1" x14ac:dyDescent="0.2">
      <c r="B51" s="1197"/>
      <c r="C51" s="1198"/>
      <c r="D51" s="104"/>
      <c r="E51" s="1201" t="s">
        <v>42</v>
      </c>
      <c r="F51" s="1201"/>
      <c r="G51" s="1201"/>
      <c r="H51" s="1202"/>
      <c r="I51" s="345">
        <v>2254</v>
      </c>
      <c r="J51" s="346">
        <v>2008</v>
      </c>
      <c r="K51" s="346">
        <v>1779</v>
      </c>
      <c r="L51" s="346">
        <v>2321</v>
      </c>
      <c r="M51" s="347">
        <v>2266</v>
      </c>
    </row>
    <row r="52" spans="2:13" ht="27.75" customHeight="1" x14ac:dyDescent="0.2">
      <c r="B52" s="1199"/>
      <c r="C52" s="1200"/>
      <c r="D52" s="104"/>
      <c r="E52" s="1201" t="s">
        <v>43</v>
      </c>
      <c r="F52" s="1201"/>
      <c r="G52" s="1201"/>
      <c r="H52" s="1202"/>
      <c r="I52" s="345">
        <v>13203</v>
      </c>
      <c r="J52" s="346">
        <v>13064</v>
      </c>
      <c r="K52" s="346">
        <v>12836</v>
      </c>
      <c r="L52" s="346">
        <v>12187</v>
      </c>
      <c r="M52" s="347">
        <v>11299</v>
      </c>
    </row>
    <row r="53" spans="2:13" ht="27.75" customHeight="1" thickBot="1" x14ac:dyDescent="0.25">
      <c r="B53" s="1203" t="s">
        <v>19</v>
      </c>
      <c r="C53" s="1204"/>
      <c r="D53" s="108"/>
      <c r="E53" s="1205" t="s">
        <v>44</v>
      </c>
      <c r="F53" s="1205"/>
      <c r="G53" s="1205"/>
      <c r="H53" s="1206"/>
      <c r="I53" s="348">
        <v>-7692</v>
      </c>
      <c r="J53" s="349">
        <v>-8311</v>
      </c>
      <c r="K53" s="349">
        <v>-9633</v>
      </c>
      <c r="L53" s="349">
        <v>-10566</v>
      </c>
      <c r="M53" s="350">
        <v>-10791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P8kdM8DJEH/qDiN0JpZvo9CrTfEyCuu7IU0c708dybarj2nKmHqX96fBfV3sixZPtAWBUI4Yxrm3X1m++dgb1g==" saltValue="Hbhc+5iPwbhJYzvtGqkw0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222" t="s">
        <v>46</v>
      </c>
      <c r="D55" s="1222"/>
      <c r="E55" s="1223"/>
      <c r="F55" s="120">
        <v>3106</v>
      </c>
      <c r="G55" s="120">
        <v>3124</v>
      </c>
      <c r="H55" s="121">
        <v>2908</v>
      </c>
    </row>
    <row r="56" spans="2:8" ht="52.5" customHeight="1" x14ac:dyDescent="0.2">
      <c r="B56" s="122"/>
      <c r="C56" s="1224" t="s">
        <v>47</v>
      </c>
      <c r="D56" s="1224"/>
      <c r="E56" s="1225"/>
      <c r="F56" s="123" t="s">
        <v>485</v>
      </c>
      <c r="G56" s="123" t="s">
        <v>485</v>
      </c>
      <c r="H56" s="124" t="s">
        <v>485</v>
      </c>
    </row>
    <row r="57" spans="2:8" ht="53.25" customHeight="1" x14ac:dyDescent="0.2">
      <c r="B57" s="122"/>
      <c r="C57" s="1226" t="s">
        <v>48</v>
      </c>
      <c r="D57" s="1226"/>
      <c r="E57" s="1227"/>
      <c r="F57" s="125">
        <v>6670</v>
      </c>
      <c r="G57" s="125">
        <v>7768</v>
      </c>
      <c r="H57" s="126">
        <v>8902</v>
      </c>
    </row>
    <row r="58" spans="2:8" ht="45.75" customHeight="1" x14ac:dyDescent="0.2">
      <c r="B58" s="127"/>
      <c r="C58" s="1214" t="s">
        <v>552</v>
      </c>
      <c r="D58" s="1215"/>
      <c r="E58" s="1216"/>
      <c r="F58" s="128">
        <v>2980</v>
      </c>
      <c r="G58" s="128">
        <v>3991</v>
      </c>
      <c r="H58" s="129">
        <v>4523</v>
      </c>
    </row>
    <row r="59" spans="2:8" ht="45.75" customHeight="1" x14ac:dyDescent="0.2">
      <c r="B59" s="127"/>
      <c r="C59" s="1214" t="s">
        <v>553</v>
      </c>
      <c r="D59" s="1215"/>
      <c r="E59" s="1216"/>
      <c r="F59" s="128">
        <v>1583</v>
      </c>
      <c r="G59" s="128">
        <v>1527</v>
      </c>
      <c r="H59" s="129">
        <v>2066</v>
      </c>
    </row>
    <row r="60" spans="2:8" ht="45.75" customHeight="1" x14ac:dyDescent="0.2">
      <c r="B60" s="127"/>
      <c r="C60" s="1214" t="s">
        <v>554</v>
      </c>
      <c r="D60" s="1215"/>
      <c r="E60" s="1216"/>
      <c r="F60" s="128">
        <v>875</v>
      </c>
      <c r="G60" s="128">
        <v>1086</v>
      </c>
      <c r="H60" s="129">
        <v>1221</v>
      </c>
    </row>
    <row r="61" spans="2:8" ht="45.75" customHeight="1" x14ac:dyDescent="0.2">
      <c r="B61" s="127"/>
      <c r="C61" s="1214" t="s">
        <v>555</v>
      </c>
      <c r="D61" s="1215"/>
      <c r="E61" s="1216"/>
      <c r="F61" s="128">
        <v>423</v>
      </c>
      <c r="G61" s="128">
        <v>424</v>
      </c>
      <c r="H61" s="129">
        <v>418</v>
      </c>
    </row>
    <row r="62" spans="2:8" ht="45.75" customHeight="1" thickBot="1" x14ac:dyDescent="0.25">
      <c r="B62" s="130"/>
      <c r="C62" s="1217" t="s">
        <v>556</v>
      </c>
      <c r="D62" s="1218"/>
      <c r="E62" s="1219"/>
      <c r="F62" s="131">
        <v>283</v>
      </c>
      <c r="G62" s="131">
        <v>283</v>
      </c>
      <c r="H62" s="132">
        <v>243</v>
      </c>
    </row>
    <row r="63" spans="2:8" ht="52.5" customHeight="1" thickBot="1" x14ac:dyDescent="0.25">
      <c r="B63" s="133"/>
      <c r="C63" s="1220" t="s">
        <v>49</v>
      </c>
      <c r="D63" s="1220"/>
      <c r="E63" s="1221"/>
      <c r="F63" s="134">
        <v>9776</v>
      </c>
      <c r="G63" s="134">
        <v>10893</v>
      </c>
      <c r="H63" s="135">
        <v>11810</v>
      </c>
    </row>
    <row r="64" spans="2:8" ht="13.2" x14ac:dyDescent="0.2"/>
  </sheetData>
  <sheetProtection algorithmName="SHA-512" hashValue="Rymsba0VDfcqQQoPrxPyzgi7nj7yCyV6KJgwhJbKCu6+Df4yYpK32swegsMV7RReebRKhtjm5O0kIlNuotMJeA==" saltValue="cyz6uiRj5cTt02XAGLBJH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6E508-67CB-49D2-9D4C-C2E9E0447314}">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558</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559</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560</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561</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523</v>
      </c>
      <c r="BQ50" s="1234"/>
      <c r="BR50" s="1234"/>
      <c r="BS50" s="1234"/>
      <c r="BT50" s="1234"/>
      <c r="BU50" s="1234"/>
      <c r="BV50" s="1234"/>
      <c r="BW50" s="1234"/>
      <c r="BX50" s="1234" t="s">
        <v>524</v>
      </c>
      <c r="BY50" s="1234"/>
      <c r="BZ50" s="1234"/>
      <c r="CA50" s="1234"/>
      <c r="CB50" s="1234"/>
      <c r="CC50" s="1234"/>
      <c r="CD50" s="1234"/>
      <c r="CE50" s="1234"/>
      <c r="CF50" s="1234" t="s">
        <v>525</v>
      </c>
      <c r="CG50" s="1234"/>
      <c r="CH50" s="1234"/>
      <c r="CI50" s="1234"/>
      <c r="CJ50" s="1234"/>
      <c r="CK50" s="1234"/>
      <c r="CL50" s="1234"/>
      <c r="CM50" s="1234"/>
      <c r="CN50" s="1234" t="s">
        <v>526</v>
      </c>
      <c r="CO50" s="1234"/>
      <c r="CP50" s="1234"/>
      <c r="CQ50" s="1234"/>
      <c r="CR50" s="1234"/>
      <c r="CS50" s="1234"/>
      <c r="CT50" s="1234"/>
      <c r="CU50" s="1234"/>
      <c r="CV50" s="1234" t="s">
        <v>527</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562</v>
      </c>
      <c r="AO51" s="1233"/>
      <c r="AP51" s="1233"/>
      <c r="AQ51" s="1233"/>
      <c r="AR51" s="1233"/>
      <c r="AS51" s="1233"/>
      <c r="AT51" s="1233"/>
      <c r="AU51" s="1233"/>
      <c r="AV51" s="1233"/>
      <c r="AW51" s="1233"/>
      <c r="AX51" s="1233"/>
      <c r="AY51" s="1233"/>
      <c r="AZ51" s="1233"/>
      <c r="BA51" s="1233"/>
      <c r="BB51" s="1233" t="s">
        <v>563</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564</v>
      </c>
      <c r="BC53" s="1233"/>
      <c r="BD53" s="1233"/>
      <c r="BE53" s="1233"/>
      <c r="BF53" s="1233"/>
      <c r="BG53" s="1233"/>
      <c r="BH53" s="1233"/>
      <c r="BI53" s="1233"/>
      <c r="BJ53" s="1233"/>
      <c r="BK53" s="1233"/>
      <c r="BL53" s="1233"/>
      <c r="BM53" s="1233"/>
      <c r="BN53" s="1233"/>
      <c r="BO53" s="1233"/>
      <c r="BP53" s="1230">
        <v>60.1</v>
      </c>
      <c r="BQ53" s="1230"/>
      <c r="BR53" s="1230"/>
      <c r="BS53" s="1230"/>
      <c r="BT53" s="1230"/>
      <c r="BU53" s="1230"/>
      <c r="BV53" s="1230"/>
      <c r="BW53" s="1230"/>
      <c r="BX53" s="1230">
        <v>61.8</v>
      </c>
      <c r="BY53" s="1230"/>
      <c r="BZ53" s="1230"/>
      <c r="CA53" s="1230"/>
      <c r="CB53" s="1230"/>
      <c r="CC53" s="1230"/>
      <c r="CD53" s="1230"/>
      <c r="CE53" s="1230"/>
      <c r="CF53" s="1230">
        <v>63.5</v>
      </c>
      <c r="CG53" s="1230"/>
      <c r="CH53" s="1230"/>
      <c r="CI53" s="1230"/>
      <c r="CJ53" s="1230"/>
      <c r="CK53" s="1230"/>
      <c r="CL53" s="1230"/>
      <c r="CM53" s="1230"/>
      <c r="CN53" s="1230">
        <v>64.5</v>
      </c>
      <c r="CO53" s="1230"/>
      <c r="CP53" s="1230"/>
      <c r="CQ53" s="1230"/>
      <c r="CR53" s="1230"/>
      <c r="CS53" s="1230"/>
      <c r="CT53" s="1230"/>
      <c r="CU53" s="1230"/>
      <c r="CV53" s="1230">
        <v>64.8</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565</v>
      </c>
      <c r="AO55" s="1234"/>
      <c r="AP55" s="1234"/>
      <c r="AQ55" s="1234"/>
      <c r="AR55" s="1234"/>
      <c r="AS55" s="1234"/>
      <c r="AT55" s="1234"/>
      <c r="AU55" s="1234"/>
      <c r="AV55" s="1234"/>
      <c r="AW55" s="1234"/>
      <c r="AX55" s="1234"/>
      <c r="AY55" s="1234"/>
      <c r="AZ55" s="1234"/>
      <c r="BA55" s="1234"/>
      <c r="BB55" s="1233" t="s">
        <v>563</v>
      </c>
      <c r="BC55" s="1233"/>
      <c r="BD55" s="1233"/>
      <c r="BE55" s="1233"/>
      <c r="BF55" s="1233"/>
      <c r="BG55" s="1233"/>
      <c r="BH55" s="1233"/>
      <c r="BI55" s="1233"/>
      <c r="BJ55" s="1233"/>
      <c r="BK55" s="1233"/>
      <c r="BL55" s="1233"/>
      <c r="BM55" s="1233"/>
      <c r="BN55" s="1233"/>
      <c r="BO55" s="1233"/>
      <c r="BP55" s="1230">
        <v>22.1</v>
      </c>
      <c r="BQ55" s="1230"/>
      <c r="BR55" s="1230"/>
      <c r="BS55" s="1230"/>
      <c r="BT55" s="1230"/>
      <c r="BU55" s="1230"/>
      <c r="BV55" s="1230"/>
      <c r="BW55" s="1230"/>
      <c r="BX55" s="1230">
        <v>20.399999999999999</v>
      </c>
      <c r="BY55" s="1230"/>
      <c r="BZ55" s="1230"/>
      <c r="CA55" s="1230"/>
      <c r="CB55" s="1230"/>
      <c r="CC55" s="1230"/>
      <c r="CD55" s="1230"/>
      <c r="CE55" s="1230"/>
      <c r="CF55" s="1230">
        <v>11.2</v>
      </c>
      <c r="CG55" s="1230"/>
      <c r="CH55" s="1230"/>
      <c r="CI55" s="1230"/>
      <c r="CJ55" s="1230"/>
      <c r="CK55" s="1230"/>
      <c r="CL55" s="1230"/>
      <c r="CM55" s="1230"/>
      <c r="CN55" s="1230">
        <v>4.5999999999999996</v>
      </c>
      <c r="CO55" s="1230"/>
      <c r="CP55" s="1230"/>
      <c r="CQ55" s="1230"/>
      <c r="CR55" s="1230"/>
      <c r="CS55" s="1230"/>
      <c r="CT55" s="1230"/>
      <c r="CU55" s="1230"/>
      <c r="CV55" s="1230">
        <v>4.2</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564</v>
      </c>
      <c r="BC57" s="1233"/>
      <c r="BD57" s="1233"/>
      <c r="BE57" s="1233"/>
      <c r="BF57" s="1233"/>
      <c r="BG57" s="1233"/>
      <c r="BH57" s="1233"/>
      <c r="BI57" s="1233"/>
      <c r="BJ57" s="1233"/>
      <c r="BK57" s="1233"/>
      <c r="BL57" s="1233"/>
      <c r="BM57" s="1233"/>
      <c r="BN57" s="1233"/>
      <c r="BO57" s="1233"/>
      <c r="BP57" s="1230">
        <v>61.5</v>
      </c>
      <c r="BQ57" s="1230"/>
      <c r="BR57" s="1230"/>
      <c r="BS57" s="1230"/>
      <c r="BT57" s="1230"/>
      <c r="BU57" s="1230"/>
      <c r="BV57" s="1230"/>
      <c r="BW57" s="1230"/>
      <c r="BX57" s="1230">
        <v>63</v>
      </c>
      <c r="BY57" s="1230"/>
      <c r="BZ57" s="1230"/>
      <c r="CA57" s="1230"/>
      <c r="CB57" s="1230"/>
      <c r="CC57" s="1230"/>
      <c r="CD57" s="1230"/>
      <c r="CE57" s="1230"/>
      <c r="CF57" s="1230">
        <v>63.7</v>
      </c>
      <c r="CG57" s="1230"/>
      <c r="CH57" s="1230"/>
      <c r="CI57" s="1230"/>
      <c r="CJ57" s="1230"/>
      <c r="CK57" s="1230"/>
      <c r="CL57" s="1230"/>
      <c r="CM57" s="1230"/>
      <c r="CN57" s="1230">
        <v>64.099999999999994</v>
      </c>
      <c r="CO57" s="1230"/>
      <c r="CP57" s="1230"/>
      <c r="CQ57" s="1230"/>
      <c r="CR57" s="1230"/>
      <c r="CS57" s="1230"/>
      <c r="CT57" s="1230"/>
      <c r="CU57" s="1230"/>
      <c r="CV57" s="1230">
        <v>64.599999999999994</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566</v>
      </c>
    </row>
    <row r="64" spans="1:109" ht="13.2" x14ac:dyDescent="0.2">
      <c r="B64" s="259"/>
      <c r="G64" s="357"/>
      <c r="I64" s="369"/>
      <c r="J64" s="369"/>
      <c r="K64" s="369"/>
      <c r="L64" s="369"/>
      <c r="M64" s="369"/>
      <c r="N64" s="370"/>
      <c r="AM64" s="357"/>
      <c r="AN64" s="357" t="s">
        <v>559</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567</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561</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523</v>
      </c>
      <c r="BQ72" s="1234"/>
      <c r="BR72" s="1234"/>
      <c r="BS72" s="1234"/>
      <c r="BT72" s="1234"/>
      <c r="BU72" s="1234"/>
      <c r="BV72" s="1234"/>
      <c r="BW72" s="1234"/>
      <c r="BX72" s="1234" t="s">
        <v>524</v>
      </c>
      <c r="BY72" s="1234"/>
      <c r="BZ72" s="1234"/>
      <c r="CA72" s="1234"/>
      <c r="CB72" s="1234"/>
      <c r="CC72" s="1234"/>
      <c r="CD72" s="1234"/>
      <c r="CE72" s="1234"/>
      <c r="CF72" s="1234" t="s">
        <v>525</v>
      </c>
      <c r="CG72" s="1234"/>
      <c r="CH72" s="1234"/>
      <c r="CI72" s="1234"/>
      <c r="CJ72" s="1234"/>
      <c r="CK72" s="1234"/>
      <c r="CL72" s="1234"/>
      <c r="CM72" s="1234"/>
      <c r="CN72" s="1234" t="s">
        <v>526</v>
      </c>
      <c r="CO72" s="1234"/>
      <c r="CP72" s="1234"/>
      <c r="CQ72" s="1234"/>
      <c r="CR72" s="1234"/>
      <c r="CS72" s="1234"/>
      <c r="CT72" s="1234"/>
      <c r="CU72" s="1234"/>
      <c r="CV72" s="1234" t="s">
        <v>527</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562</v>
      </c>
      <c r="AO73" s="1233"/>
      <c r="AP73" s="1233"/>
      <c r="AQ73" s="1233"/>
      <c r="AR73" s="1233"/>
      <c r="AS73" s="1233"/>
      <c r="AT73" s="1233"/>
      <c r="AU73" s="1233"/>
      <c r="AV73" s="1233"/>
      <c r="AW73" s="1233"/>
      <c r="AX73" s="1233"/>
      <c r="AY73" s="1233"/>
      <c r="AZ73" s="1233"/>
      <c r="BA73" s="1233"/>
      <c r="BB73" s="1233" t="s">
        <v>563</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568</v>
      </c>
      <c r="BC75" s="1233"/>
      <c r="BD75" s="1233"/>
      <c r="BE75" s="1233"/>
      <c r="BF75" s="1233"/>
      <c r="BG75" s="1233"/>
      <c r="BH75" s="1233"/>
      <c r="BI75" s="1233"/>
      <c r="BJ75" s="1233"/>
      <c r="BK75" s="1233"/>
      <c r="BL75" s="1233"/>
      <c r="BM75" s="1233"/>
      <c r="BN75" s="1233"/>
      <c r="BO75" s="1233"/>
      <c r="BP75" s="1230">
        <v>-3.2</v>
      </c>
      <c r="BQ75" s="1230"/>
      <c r="BR75" s="1230"/>
      <c r="BS75" s="1230"/>
      <c r="BT75" s="1230"/>
      <c r="BU75" s="1230"/>
      <c r="BV75" s="1230"/>
      <c r="BW75" s="1230"/>
      <c r="BX75" s="1230">
        <v>-3.1</v>
      </c>
      <c r="BY75" s="1230"/>
      <c r="BZ75" s="1230"/>
      <c r="CA75" s="1230"/>
      <c r="CB75" s="1230"/>
      <c r="CC75" s="1230"/>
      <c r="CD75" s="1230"/>
      <c r="CE75" s="1230"/>
      <c r="CF75" s="1230">
        <v>-3</v>
      </c>
      <c r="CG75" s="1230"/>
      <c r="CH75" s="1230"/>
      <c r="CI75" s="1230"/>
      <c r="CJ75" s="1230"/>
      <c r="CK75" s="1230"/>
      <c r="CL75" s="1230"/>
      <c r="CM75" s="1230"/>
      <c r="CN75" s="1230">
        <v>-2.8</v>
      </c>
      <c r="CO75" s="1230"/>
      <c r="CP75" s="1230"/>
      <c r="CQ75" s="1230"/>
      <c r="CR75" s="1230"/>
      <c r="CS75" s="1230"/>
      <c r="CT75" s="1230"/>
      <c r="CU75" s="1230"/>
      <c r="CV75" s="1230">
        <v>-2.8</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565</v>
      </c>
      <c r="AO77" s="1234"/>
      <c r="AP77" s="1234"/>
      <c r="AQ77" s="1234"/>
      <c r="AR77" s="1234"/>
      <c r="AS77" s="1234"/>
      <c r="AT77" s="1234"/>
      <c r="AU77" s="1234"/>
      <c r="AV77" s="1234"/>
      <c r="AW77" s="1234"/>
      <c r="AX77" s="1234"/>
      <c r="AY77" s="1234"/>
      <c r="AZ77" s="1234"/>
      <c r="BA77" s="1234"/>
      <c r="BB77" s="1233" t="s">
        <v>563</v>
      </c>
      <c r="BC77" s="1233"/>
      <c r="BD77" s="1233"/>
      <c r="BE77" s="1233"/>
      <c r="BF77" s="1233"/>
      <c r="BG77" s="1233"/>
      <c r="BH77" s="1233"/>
      <c r="BI77" s="1233"/>
      <c r="BJ77" s="1233"/>
      <c r="BK77" s="1233"/>
      <c r="BL77" s="1233"/>
      <c r="BM77" s="1233"/>
      <c r="BN77" s="1233"/>
      <c r="BO77" s="1233"/>
      <c r="BP77" s="1230">
        <v>22.1</v>
      </c>
      <c r="BQ77" s="1230"/>
      <c r="BR77" s="1230"/>
      <c r="BS77" s="1230"/>
      <c r="BT77" s="1230"/>
      <c r="BU77" s="1230"/>
      <c r="BV77" s="1230"/>
      <c r="BW77" s="1230"/>
      <c r="BX77" s="1230">
        <v>20.399999999999999</v>
      </c>
      <c r="BY77" s="1230"/>
      <c r="BZ77" s="1230"/>
      <c r="CA77" s="1230"/>
      <c r="CB77" s="1230"/>
      <c r="CC77" s="1230"/>
      <c r="CD77" s="1230"/>
      <c r="CE77" s="1230"/>
      <c r="CF77" s="1230">
        <v>11.2</v>
      </c>
      <c r="CG77" s="1230"/>
      <c r="CH77" s="1230"/>
      <c r="CI77" s="1230"/>
      <c r="CJ77" s="1230"/>
      <c r="CK77" s="1230"/>
      <c r="CL77" s="1230"/>
      <c r="CM77" s="1230"/>
      <c r="CN77" s="1230">
        <v>4.5999999999999996</v>
      </c>
      <c r="CO77" s="1230"/>
      <c r="CP77" s="1230"/>
      <c r="CQ77" s="1230"/>
      <c r="CR77" s="1230"/>
      <c r="CS77" s="1230"/>
      <c r="CT77" s="1230"/>
      <c r="CU77" s="1230"/>
      <c r="CV77" s="1230">
        <v>4.2</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568</v>
      </c>
      <c r="BC79" s="1233"/>
      <c r="BD79" s="1233"/>
      <c r="BE79" s="1233"/>
      <c r="BF79" s="1233"/>
      <c r="BG79" s="1233"/>
      <c r="BH79" s="1233"/>
      <c r="BI79" s="1233"/>
      <c r="BJ79" s="1233"/>
      <c r="BK79" s="1233"/>
      <c r="BL79" s="1233"/>
      <c r="BM79" s="1233"/>
      <c r="BN79" s="1233"/>
      <c r="BO79" s="1233"/>
      <c r="BP79" s="1230">
        <v>6.3</v>
      </c>
      <c r="BQ79" s="1230"/>
      <c r="BR79" s="1230"/>
      <c r="BS79" s="1230"/>
      <c r="BT79" s="1230"/>
      <c r="BU79" s="1230"/>
      <c r="BV79" s="1230"/>
      <c r="BW79" s="1230"/>
      <c r="BX79" s="1230">
        <v>6.2</v>
      </c>
      <c r="BY79" s="1230"/>
      <c r="BZ79" s="1230"/>
      <c r="CA79" s="1230"/>
      <c r="CB79" s="1230"/>
      <c r="CC79" s="1230"/>
      <c r="CD79" s="1230"/>
      <c r="CE79" s="1230"/>
      <c r="CF79" s="1230">
        <v>5.7</v>
      </c>
      <c r="CG79" s="1230"/>
      <c r="CH79" s="1230"/>
      <c r="CI79" s="1230"/>
      <c r="CJ79" s="1230"/>
      <c r="CK79" s="1230"/>
      <c r="CL79" s="1230"/>
      <c r="CM79" s="1230"/>
      <c r="CN79" s="1230">
        <v>5.8</v>
      </c>
      <c r="CO79" s="1230"/>
      <c r="CP79" s="1230"/>
      <c r="CQ79" s="1230"/>
      <c r="CR79" s="1230"/>
      <c r="CS79" s="1230"/>
      <c r="CT79" s="1230"/>
      <c r="CU79" s="1230"/>
      <c r="CV79" s="1230">
        <v>5.8</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q8bvZOEwy4Z3ZePbR9FunJ843czHReG7Km/hT4h7nY/o8wB+nZJBGiDAgyAGQFM+JEjxaObwPsV7Nq7HDNa63g==" saltValue="LjSDUeK6CzkGyqegTJih5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00DBF-53C1-4D02-9249-0A67CF324C36}">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dYyI/ktwbwl9rZpYTVYkzKGQJcRBsy+CfgoVzUO/euL6ggKYdXEhElUwwhPRB9vz4kP0dqxAjdLDjjYbKVoyyw==" saltValue="TNy3y4TSpz51mPHeLbkDX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773A2-C0E9-4AA8-AC0C-33EE5258073E}">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yXbpieCF0M7rP7Wb7g3HkUXYoZuO1QkvXhGWWRXIIvk3v3csIoAB38sMwm5vMSCSNSGOEgt0MswAp4cl999Jw==" saltValue="Z+eUu6qN/n9AQeZsPhu5O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522</v>
      </c>
      <c r="G2" s="149"/>
      <c r="H2" s="150"/>
    </row>
    <row r="3" spans="1:8" x14ac:dyDescent="0.2">
      <c r="A3" s="146" t="s">
        <v>515</v>
      </c>
      <c r="B3" s="151"/>
      <c r="C3" s="152"/>
      <c r="D3" s="153">
        <v>44323</v>
      </c>
      <c r="E3" s="154"/>
      <c r="F3" s="155">
        <v>45588</v>
      </c>
      <c r="G3" s="156"/>
      <c r="H3" s="157"/>
    </row>
    <row r="4" spans="1:8" x14ac:dyDescent="0.2">
      <c r="A4" s="158"/>
      <c r="B4" s="159"/>
      <c r="C4" s="160"/>
      <c r="D4" s="161">
        <v>35107</v>
      </c>
      <c r="E4" s="162"/>
      <c r="F4" s="163">
        <v>24150</v>
      </c>
      <c r="G4" s="164"/>
      <c r="H4" s="165"/>
    </row>
    <row r="5" spans="1:8" x14ac:dyDescent="0.2">
      <c r="A5" s="146" t="s">
        <v>517</v>
      </c>
      <c r="B5" s="151"/>
      <c r="C5" s="152"/>
      <c r="D5" s="153">
        <v>20311</v>
      </c>
      <c r="E5" s="154"/>
      <c r="F5" s="155">
        <v>45483</v>
      </c>
      <c r="G5" s="156"/>
      <c r="H5" s="157"/>
    </row>
    <row r="6" spans="1:8" x14ac:dyDescent="0.2">
      <c r="A6" s="158"/>
      <c r="B6" s="159"/>
      <c r="C6" s="160"/>
      <c r="D6" s="161">
        <v>10127</v>
      </c>
      <c r="E6" s="162"/>
      <c r="F6" s="163">
        <v>24241</v>
      </c>
      <c r="G6" s="164"/>
      <c r="H6" s="165"/>
    </row>
    <row r="7" spans="1:8" x14ac:dyDescent="0.2">
      <c r="A7" s="146" t="s">
        <v>518</v>
      </c>
      <c r="B7" s="151"/>
      <c r="C7" s="152"/>
      <c r="D7" s="153">
        <v>31006</v>
      </c>
      <c r="E7" s="154"/>
      <c r="F7" s="155">
        <v>45945</v>
      </c>
      <c r="G7" s="156"/>
      <c r="H7" s="157"/>
    </row>
    <row r="8" spans="1:8" x14ac:dyDescent="0.2">
      <c r="A8" s="158"/>
      <c r="B8" s="159"/>
      <c r="C8" s="160"/>
      <c r="D8" s="161">
        <v>8298</v>
      </c>
      <c r="E8" s="162"/>
      <c r="F8" s="163">
        <v>25180</v>
      </c>
      <c r="G8" s="164"/>
      <c r="H8" s="165"/>
    </row>
    <row r="9" spans="1:8" x14ac:dyDescent="0.2">
      <c r="A9" s="146" t="s">
        <v>519</v>
      </c>
      <c r="B9" s="151"/>
      <c r="C9" s="152"/>
      <c r="D9" s="153">
        <v>34263</v>
      </c>
      <c r="E9" s="154"/>
      <c r="F9" s="155">
        <v>44475</v>
      </c>
      <c r="G9" s="156"/>
      <c r="H9" s="157"/>
    </row>
    <row r="10" spans="1:8" x14ac:dyDescent="0.2">
      <c r="A10" s="158"/>
      <c r="B10" s="159"/>
      <c r="C10" s="160"/>
      <c r="D10" s="161">
        <v>12804</v>
      </c>
      <c r="E10" s="162"/>
      <c r="F10" s="163">
        <v>24780</v>
      </c>
      <c r="G10" s="164"/>
      <c r="H10" s="165"/>
    </row>
    <row r="11" spans="1:8" x14ac:dyDescent="0.2">
      <c r="A11" s="146" t="s">
        <v>520</v>
      </c>
      <c r="B11" s="151"/>
      <c r="C11" s="152"/>
      <c r="D11" s="153">
        <v>53244</v>
      </c>
      <c r="E11" s="154"/>
      <c r="F11" s="155">
        <v>45982</v>
      </c>
      <c r="G11" s="156"/>
      <c r="H11" s="157"/>
    </row>
    <row r="12" spans="1:8" x14ac:dyDescent="0.2">
      <c r="A12" s="158"/>
      <c r="B12" s="159"/>
      <c r="C12" s="166"/>
      <c r="D12" s="161">
        <v>14797</v>
      </c>
      <c r="E12" s="162"/>
      <c r="F12" s="163">
        <v>25583</v>
      </c>
      <c r="G12" s="164"/>
      <c r="H12" s="165"/>
    </row>
    <row r="13" spans="1:8" x14ac:dyDescent="0.2">
      <c r="A13" s="146"/>
      <c r="B13" s="151"/>
      <c r="C13" s="152"/>
      <c r="D13" s="153">
        <v>36629</v>
      </c>
      <c r="E13" s="154"/>
      <c r="F13" s="155">
        <v>45495</v>
      </c>
      <c r="G13" s="167"/>
      <c r="H13" s="157"/>
    </row>
    <row r="14" spans="1:8" x14ac:dyDescent="0.2">
      <c r="A14" s="158"/>
      <c r="B14" s="159"/>
      <c r="C14" s="160"/>
      <c r="D14" s="161">
        <v>16227</v>
      </c>
      <c r="E14" s="162"/>
      <c r="F14" s="163">
        <v>24787</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5.84</v>
      </c>
      <c r="C19" s="168">
        <f>ROUND(VALUE(SUBSTITUTE(実質収支比率等に係る経年分析!G$48,"▲","-")),2)</f>
        <v>5.0999999999999996</v>
      </c>
      <c r="D19" s="168">
        <f>ROUND(VALUE(SUBSTITUTE(実質収支比率等に係る経年分析!H$48,"▲","-")),2)</f>
        <v>11.6</v>
      </c>
      <c r="E19" s="168">
        <f>ROUND(VALUE(SUBSTITUTE(実質収支比率等に係る経年分析!I$48,"▲","-")),2)</f>
        <v>13.41</v>
      </c>
      <c r="F19" s="168">
        <f>ROUND(VALUE(SUBSTITUTE(実質収支比率等に係る経年分析!J$48,"▲","-")),2)</f>
        <v>8.81</v>
      </c>
    </row>
    <row r="20" spans="1:11" x14ac:dyDescent="0.2">
      <c r="A20" s="168" t="s">
        <v>53</v>
      </c>
      <c r="B20" s="168">
        <f>ROUND(VALUE(SUBSTITUTE(実質収支比率等に係る経年分析!F$47,"▲","-")),2)</f>
        <v>21.59</v>
      </c>
      <c r="C20" s="168">
        <f>ROUND(VALUE(SUBSTITUTE(実質収支比率等に係る経年分析!G$47,"▲","-")),2)</f>
        <v>25.73</v>
      </c>
      <c r="D20" s="168">
        <f>ROUND(VALUE(SUBSTITUTE(実質収支比率等に係る経年分析!H$47,"▲","-")),2)</f>
        <v>24.72</v>
      </c>
      <c r="E20" s="168">
        <f>ROUND(VALUE(SUBSTITUTE(実質収支比率等に係る経年分析!I$47,"▲","-")),2)</f>
        <v>25.59</v>
      </c>
      <c r="F20" s="168">
        <f>ROUND(VALUE(SUBSTITUTE(実質収支比率等に係る経年分析!J$47,"▲","-")),2)</f>
        <v>23.14</v>
      </c>
    </row>
    <row r="21" spans="1:11" x14ac:dyDescent="0.2">
      <c r="A21" s="168" t="s">
        <v>54</v>
      </c>
      <c r="B21" s="168">
        <f>IF(ISNUMBER(VALUE(SUBSTITUTE(実質収支比率等に係る経年分析!F$49,"▲","-"))),ROUND(VALUE(SUBSTITUTE(実質収支比率等に係る経年分析!F$49,"▲","-")),2),NA())</f>
        <v>2.1800000000000002</v>
      </c>
      <c r="C21" s="168">
        <f>IF(ISNUMBER(VALUE(SUBSTITUTE(実質収支比率等に係る経年分析!G$49,"▲","-"))),ROUND(VALUE(SUBSTITUTE(実質収支比率等に係る経年分析!G$49,"▲","-")),2),NA())</f>
        <v>3.89</v>
      </c>
      <c r="D21" s="168">
        <f>IF(ISNUMBER(VALUE(SUBSTITUTE(実質収支比率等に係る経年分析!H$49,"▲","-"))),ROUND(VALUE(SUBSTITUTE(実質収支比率等に係る経年分析!H$49,"▲","-")),2),NA())</f>
        <v>7.24</v>
      </c>
      <c r="E21" s="168">
        <f>IF(ISNUMBER(VALUE(SUBSTITUTE(実質収支比率等に係る経年分析!I$49,"▲","-"))),ROUND(VALUE(SUBSTITUTE(実質収支比率等に係る経年分析!I$49,"▲","-")),2),NA())</f>
        <v>1.62</v>
      </c>
      <c r="F21" s="168">
        <f>IF(ISNUMBER(VALUE(SUBSTITUTE(実質収支比率等に係る経年分析!J$49,"▲","-"))),ROUND(VALUE(SUBSTITUTE(実質収支比率等に係る経年分析!J$49,"▲","-")),2),NA())</f>
        <v>-5.94</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福生市後期高齢者医療特別会計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0.18</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0.23</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0.22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0.19</v>
      </c>
    </row>
    <row r="33" spans="1:16" x14ac:dyDescent="0.2">
      <c r="A33" s="169" t="str">
        <f>IF(連結実質赤字比率に係る赤字・黒字の構成分析!C$37="",NA(),連結実質赤字比率に係る赤字・黒字の構成分析!C$37)</f>
        <v>福生市介護保険特別会計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1.72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1.97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1.83</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1.55</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1.68</v>
      </c>
    </row>
    <row r="34" spans="1:16" x14ac:dyDescent="0.2">
      <c r="A34" s="169" t="str">
        <f>IF(連結実質赤字比率に係る赤字・黒字の構成分析!C$36="",NA(),連結実質赤字比率に係る赤字・黒字の構成分析!C$36)</f>
        <v>福生市国民健康保険特別会計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2.15</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2.81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3.07</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2.7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2.04</v>
      </c>
    </row>
    <row r="35" spans="1:16" x14ac:dyDescent="0.2">
      <c r="A35" s="169" t="str">
        <f>IF(連結実質赤字比率に係る赤字・黒字の構成分析!C$35="",NA(),連結実質赤字比率に係る赤字・黒字の構成分析!C$35)</f>
        <v>福生市下水道事業会計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3.35</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4.41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5.41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5.47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6.01</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5.84</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5.09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11.6</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13.41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8.81</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1436</v>
      </c>
      <c r="E42" s="170"/>
      <c r="F42" s="170"/>
      <c r="G42" s="170">
        <f>'実質公債費比率（分子）の構造'!L$52</f>
        <v>1509</v>
      </c>
      <c r="H42" s="170"/>
      <c r="I42" s="170"/>
      <c r="J42" s="170">
        <f>'実質公債費比率（分子）の構造'!M$52</f>
        <v>1505</v>
      </c>
      <c r="K42" s="170"/>
      <c r="L42" s="170"/>
      <c r="M42" s="170">
        <f>'実質公債費比率（分子）の構造'!N$52</f>
        <v>1485</v>
      </c>
      <c r="N42" s="170"/>
      <c r="O42" s="170"/>
      <c r="P42" s="170">
        <f>'実質公債費比率（分子）の構造'!O$52</f>
        <v>1442</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15</v>
      </c>
      <c r="C44" s="170"/>
      <c r="D44" s="170"/>
      <c r="E44" s="170">
        <f>'実質公債費比率（分子）の構造'!L$50</f>
        <v>12</v>
      </c>
      <c r="F44" s="170"/>
      <c r="G44" s="170"/>
      <c r="H44" s="170">
        <f>'実質公債費比率（分子）の構造'!M$50</f>
        <v>12</v>
      </c>
      <c r="I44" s="170"/>
      <c r="J44" s="170"/>
      <c r="K44" s="170">
        <f>'実質公債費比率（分子）の構造'!N$50</f>
        <v>19</v>
      </c>
      <c r="L44" s="170"/>
      <c r="M44" s="170"/>
      <c r="N44" s="170">
        <f>'実質公債費比率（分子）の構造'!O$50</f>
        <v>12</v>
      </c>
      <c r="O44" s="170"/>
      <c r="P44" s="170"/>
    </row>
    <row r="45" spans="1:16" x14ac:dyDescent="0.2">
      <c r="A45" s="170" t="s">
        <v>63</v>
      </c>
      <c r="B45" s="170">
        <f>'実質公債費比率（分子）の構造'!K$49</f>
        <v>248</v>
      </c>
      <c r="C45" s="170"/>
      <c r="D45" s="170"/>
      <c r="E45" s="170">
        <f>'実質公債費比率（分子）の構造'!L$49</f>
        <v>253</v>
      </c>
      <c r="F45" s="170"/>
      <c r="G45" s="170"/>
      <c r="H45" s="170">
        <f>'実質公債費比率（分子）の構造'!M$49</f>
        <v>225</v>
      </c>
      <c r="I45" s="170"/>
      <c r="J45" s="170"/>
      <c r="K45" s="170">
        <f>'実質公債費比率（分子）の構造'!N$49</f>
        <v>225</v>
      </c>
      <c r="L45" s="170"/>
      <c r="M45" s="170"/>
      <c r="N45" s="170">
        <f>'実質公債費比率（分子）の構造'!O$49</f>
        <v>207</v>
      </c>
      <c r="O45" s="170"/>
      <c r="P45" s="170"/>
    </row>
    <row r="46" spans="1:16" x14ac:dyDescent="0.2">
      <c r="A46" s="170" t="s">
        <v>64</v>
      </c>
      <c r="B46" s="170">
        <f>'実質公債費比率（分子）の構造'!K$48</f>
        <v>61</v>
      </c>
      <c r="C46" s="170"/>
      <c r="D46" s="170"/>
      <c r="E46" s="170">
        <f>'実質公債費比率（分子）の構造'!L$48</f>
        <v>196</v>
      </c>
      <c r="F46" s="170"/>
      <c r="G46" s="170"/>
      <c r="H46" s="170">
        <f>'実質公債費比率（分子）の構造'!M$48</f>
        <v>199</v>
      </c>
      <c r="I46" s="170"/>
      <c r="J46" s="170"/>
      <c r="K46" s="170">
        <f>'実質公債費比率（分子）の構造'!N$48</f>
        <v>195</v>
      </c>
      <c r="L46" s="170"/>
      <c r="M46" s="170"/>
      <c r="N46" s="170">
        <f>'実質公債費比率（分子）の構造'!O$48</f>
        <v>205</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758</v>
      </c>
      <c r="C49" s="170"/>
      <c r="D49" s="170"/>
      <c r="E49" s="170">
        <f>'実質公債費比率（分子）の構造'!L$45</f>
        <v>732</v>
      </c>
      <c r="F49" s="170"/>
      <c r="G49" s="170"/>
      <c r="H49" s="170">
        <f>'実質公債費比率（分子）の構造'!M$45</f>
        <v>752</v>
      </c>
      <c r="I49" s="170"/>
      <c r="J49" s="170"/>
      <c r="K49" s="170">
        <f>'実質公債費比率（分子）の構造'!N$45</f>
        <v>724</v>
      </c>
      <c r="L49" s="170"/>
      <c r="M49" s="170"/>
      <c r="N49" s="170">
        <f>'実質公債費比率（分子）の構造'!O$45</f>
        <v>698</v>
      </c>
      <c r="O49" s="170"/>
      <c r="P49" s="170"/>
    </row>
    <row r="50" spans="1:16" x14ac:dyDescent="0.2">
      <c r="A50" s="170" t="s">
        <v>67</v>
      </c>
      <c r="B50" s="170" t="e">
        <f>NA()</f>
        <v>#N/A</v>
      </c>
      <c r="C50" s="170">
        <f>IF(ISNUMBER('実質公債費比率（分子）の構造'!K$53),'実質公債費比率（分子）の構造'!K$53,NA())</f>
        <v>-354</v>
      </c>
      <c r="D50" s="170" t="e">
        <f>NA()</f>
        <v>#N/A</v>
      </c>
      <c r="E50" s="170" t="e">
        <f>NA()</f>
        <v>#N/A</v>
      </c>
      <c r="F50" s="170">
        <f>IF(ISNUMBER('実質公債費比率（分子）の構造'!L$53),'実質公債費比率（分子）の構造'!L$53,NA())</f>
        <v>-316</v>
      </c>
      <c r="G50" s="170" t="e">
        <f>NA()</f>
        <v>#N/A</v>
      </c>
      <c r="H50" s="170" t="e">
        <f>NA()</f>
        <v>#N/A</v>
      </c>
      <c r="I50" s="170">
        <f>IF(ISNUMBER('実質公債費比率（分子）の構造'!M$53),'実質公債費比率（分子）の構造'!M$53,NA())</f>
        <v>-317</v>
      </c>
      <c r="J50" s="170" t="e">
        <f>NA()</f>
        <v>#N/A</v>
      </c>
      <c r="K50" s="170" t="e">
        <f>NA()</f>
        <v>#N/A</v>
      </c>
      <c r="L50" s="170">
        <f>IF(ISNUMBER('実質公債費比率（分子）の構造'!N$53),'実質公債費比率（分子）の構造'!N$53,NA())</f>
        <v>-322</v>
      </c>
      <c r="M50" s="170" t="e">
        <f>NA()</f>
        <v>#N/A</v>
      </c>
      <c r="N50" s="170" t="e">
        <f>NA()</f>
        <v>#N/A</v>
      </c>
      <c r="O50" s="170">
        <f>IF(ISNUMBER('実質公債費比率（分子）の構造'!O$53),'実質公債費比率（分子）の構造'!O$53,NA())</f>
        <v>-320</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13203</v>
      </c>
      <c r="E56" s="169"/>
      <c r="F56" s="169"/>
      <c r="G56" s="169">
        <f>'将来負担比率（分子）の構造'!J$52</f>
        <v>13064</v>
      </c>
      <c r="H56" s="169"/>
      <c r="I56" s="169"/>
      <c r="J56" s="169">
        <f>'将来負担比率（分子）の構造'!K$52</f>
        <v>12836</v>
      </c>
      <c r="K56" s="169"/>
      <c r="L56" s="169"/>
      <c r="M56" s="169">
        <f>'将来負担比率（分子）の構造'!L$52</f>
        <v>12187</v>
      </c>
      <c r="N56" s="169"/>
      <c r="O56" s="169"/>
      <c r="P56" s="169">
        <f>'将来負担比率（分子）の構造'!M$52</f>
        <v>11299</v>
      </c>
    </row>
    <row r="57" spans="1:16" x14ac:dyDescent="0.2">
      <c r="A57" s="169" t="s">
        <v>42</v>
      </c>
      <c r="B57" s="169"/>
      <c r="C57" s="169"/>
      <c r="D57" s="169">
        <f>'将来負担比率（分子）の構造'!I$51</f>
        <v>2254</v>
      </c>
      <c r="E57" s="169"/>
      <c r="F57" s="169"/>
      <c r="G57" s="169">
        <f>'将来負担比率（分子）の構造'!J$51</f>
        <v>2008</v>
      </c>
      <c r="H57" s="169"/>
      <c r="I57" s="169"/>
      <c r="J57" s="169">
        <f>'将来負担比率（分子）の構造'!K$51</f>
        <v>1779</v>
      </c>
      <c r="K57" s="169"/>
      <c r="L57" s="169"/>
      <c r="M57" s="169">
        <f>'将来負担比率（分子）の構造'!L$51</f>
        <v>2321</v>
      </c>
      <c r="N57" s="169"/>
      <c r="O57" s="169"/>
      <c r="P57" s="169">
        <f>'将来負担比率（分子）の構造'!M$51</f>
        <v>2266</v>
      </c>
    </row>
    <row r="58" spans="1:16" x14ac:dyDescent="0.2">
      <c r="A58" s="169" t="s">
        <v>41</v>
      </c>
      <c r="B58" s="169"/>
      <c r="C58" s="169"/>
      <c r="D58" s="169">
        <f>'将来負担比率（分子）の構造'!I$50</f>
        <v>7080</v>
      </c>
      <c r="E58" s="169"/>
      <c r="F58" s="169"/>
      <c r="G58" s="169">
        <f>'将来負担比率（分子）の構造'!J$50</f>
        <v>7697</v>
      </c>
      <c r="H58" s="169"/>
      <c r="I58" s="169"/>
      <c r="J58" s="169">
        <f>'将来負担比率（分子）の構造'!K$50</f>
        <v>8574</v>
      </c>
      <c r="K58" s="169"/>
      <c r="L58" s="169"/>
      <c r="M58" s="169">
        <f>'将来負担比率（分子）の構造'!L$50</f>
        <v>9627</v>
      </c>
      <c r="N58" s="169"/>
      <c r="O58" s="169"/>
      <c r="P58" s="169">
        <f>'将来負担比率（分子）の構造'!M$50</f>
        <v>10457</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3208</v>
      </c>
      <c r="C62" s="169"/>
      <c r="D62" s="169"/>
      <c r="E62" s="169">
        <f>'将来負担比率（分子）の構造'!J$45</f>
        <v>3170</v>
      </c>
      <c r="F62" s="169"/>
      <c r="G62" s="169"/>
      <c r="H62" s="169">
        <f>'将来負担比率（分子）の構造'!K$45</f>
        <v>3154</v>
      </c>
      <c r="I62" s="169"/>
      <c r="J62" s="169"/>
      <c r="K62" s="169">
        <f>'将来負担比率（分子）の構造'!L$45</f>
        <v>3099</v>
      </c>
      <c r="L62" s="169"/>
      <c r="M62" s="169"/>
      <c r="N62" s="169">
        <f>'将来負担比率（分子）の構造'!M$45</f>
        <v>3077</v>
      </c>
      <c r="O62" s="169"/>
      <c r="P62" s="169"/>
    </row>
    <row r="63" spans="1:16" x14ac:dyDescent="0.2">
      <c r="A63" s="169" t="s">
        <v>34</v>
      </c>
      <c r="B63" s="169">
        <f>'将来負担比率（分子）の構造'!I$44</f>
        <v>2086</v>
      </c>
      <c r="C63" s="169"/>
      <c r="D63" s="169"/>
      <c r="E63" s="169">
        <f>'将来負担比率（分子）の構造'!J$44</f>
        <v>1855</v>
      </c>
      <c r="F63" s="169"/>
      <c r="G63" s="169"/>
      <c r="H63" s="169">
        <f>'将来負担比率（分子）の構造'!K$44</f>
        <v>1698</v>
      </c>
      <c r="I63" s="169"/>
      <c r="J63" s="169"/>
      <c r="K63" s="169">
        <f>'将来負担比率（分子）の構造'!L$44</f>
        <v>1821</v>
      </c>
      <c r="L63" s="169"/>
      <c r="M63" s="169"/>
      <c r="N63" s="169">
        <f>'将来負担比率（分子）の構造'!M$44</f>
        <v>1743</v>
      </c>
      <c r="O63" s="169"/>
      <c r="P63" s="169"/>
    </row>
    <row r="64" spans="1:16" x14ac:dyDescent="0.2">
      <c r="A64" s="169" t="s">
        <v>33</v>
      </c>
      <c r="B64" s="169">
        <f>'将来負担比率（分子）の構造'!I$43</f>
        <v>1626</v>
      </c>
      <c r="C64" s="169"/>
      <c r="D64" s="169"/>
      <c r="E64" s="169">
        <f>'将来負担比率（分子）の構造'!J$43</f>
        <v>1377</v>
      </c>
      <c r="F64" s="169"/>
      <c r="G64" s="169"/>
      <c r="H64" s="169">
        <f>'将来負担比率（分子）の構造'!K$43</f>
        <v>1108</v>
      </c>
      <c r="I64" s="169"/>
      <c r="J64" s="169"/>
      <c r="K64" s="169">
        <f>'将来負担比率（分子）の構造'!L$43</f>
        <v>1614</v>
      </c>
      <c r="L64" s="169"/>
      <c r="M64" s="169"/>
      <c r="N64" s="169">
        <f>'将来負担比率（分子）の構造'!M$43</f>
        <v>1549</v>
      </c>
      <c r="O64" s="169"/>
      <c r="P64" s="169"/>
    </row>
    <row r="65" spans="1:16" x14ac:dyDescent="0.2">
      <c r="A65" s="169" t="s">
        <v>32</v>
      </c>
      <c r="B65" s="169">
        <f>'将来負担比率（分子）の構造'!I$42</f>
        <v>931</v>
      </c>
      <c r="C65" s="169"/>
      <c r="D65" s="169"/>
      <c r="E65" s="169">
        <f>'将来負担比率（分子）の構造'!J$42</f>
        <v>981</v>
      </c>
      <c r="F65" s="169"/>
      <c r="G65" s="169"/>
      <c r="H65" s="169">
        <f>'将来負担比率（分子）の構造'!K$42</f>
        <v>999</v>
      </c>
      <c r="I65" s="169"/>
      <c r="J65" s="169"/>
      <c r="K65" s="169">
        <f>'将来負担比率（分子）の構造'!L$42</f>
        <v>961</v>
      </c>
      <c r="L65" s="169"/>
      <c r="M65" s="169"/>
      <c r="N65" s="169">
        <f>'将来負担比率（分子）の構造'!M$42</f>
        <v>942</v>
      </c>
      <c r="O65" s="169"/>
      <c r="P65" s="169"/>
    </row>
    <row r="66" spans="1:16" x14ac:dyDescent="0.2">
      <c r="A66" s="169" t="s">
        <v>31</v>
      </c>
      <c r="B66" s="169">
        <f>'将来負担比率（分子）の構造'!I$41</f>
        <v>6994</v>
      </c>
      <c r="C66" s="169"/>
      <c r="D66" s="169"/>
      <c r="E66" s="169">
        <f>'将来負担比率（分子）の構造'!J$41</f>
        <v>7075</v>
      </c>
      <c r="F66" s="169"/>
      <c r="G66" s="169"/>
      <c r="H66" s="169">
        <f>'将来負担比率（分子）の構造'!K$41</f>
        <v>6598</v>
      </c>
      <c r="I66" s="169"/>
      <c r="J66" s="169"/>
      <c r="K66" s="169">
        <f>'将来負担比率（分子）の構造'!L$41</f>
        <v>6074</v>
      </c>
      <c r="L66" s="169"/>
      <c r="M66" s="169"/>
      <c r="N66" s="169">
        <f>'将来負担比率（分子）の構造'!M$41</f>
        <v>5920</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3106</v>
      </c>
      <c r="C72" s="173">
        <f>基金残高に係る経年分析!G55</f>
        <v>3124</v>
      </c>
      <c r="D72" s="173">
        <f>基金残高に係る経年分析!H55</f>
        <v>2908</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6670</v>
      </c>
      <c r="C74" s="173">
        <f>基金残高に係る経年分析!G57</f>
        <v>7768</v>
      </c>
      <c r="D74" s="173">
        <f>基金残高に係る経年分析!H57</f>
        <v>8902</v>
      </c>
    </row>
  </sheetData>
  <sheetProtection algorithmName="SHA-512" hashValue="ukBxm9/RjewvnWkg0Zvzvv9GSdpOGpgy0NZu8JCYRqY5/kb7Rj7JCjBtjANncwDSTnQtnAD/CJkTjFEp7UMXCg==" saltValue="/BWb6Qc1TU9XeO2wrrWLQ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8225739</v>
      </c>
      <c r="S5" s="690"/>
      <c r="T5" s="690"/>
      <c r="U5" s="690"/>
      <c r="V5" s="690"/>
      <c r="W5" s="690"/>
      <c r="X5" s="690"/>
      <c r="Y5" s="715"/>
      <c r="Z5" s="728">
        <v>25.6</v>
      </c>
      <c r="AA5" s="728"/>
      <c r="AB5" s="728"/>
      <c r="AC5" s="728"/>
      <c r="AD5" s="729">
        <v>7609984</v>
      </c>
      <c r="AE5" s="729"/>
      <c r="AF5" s="729"/>
      <c r="AG5" s="729"/>
      <c r="AH5" s="729"/>
      <c r="AI5" s="729"/>
      <c r="AJ5" s="729"/>
      <c r="AK5" s="729"/>
      <c r="AL5" s="716">
        <v>53.5</v>
      </c>
      <c r="AM5" s="698"/>
      <c r="AN5" s="698"/>
      <c r="AO5" s="717"/>
      <c r="AP5" s="692" t="s">
        <v>216</v>
      </c>
      <c r="AQ5" s="693"/>
      <c r="AR5" s="693"/>
      <c r="AS5" s="693"/>
      <c r="AT5" s="693"/>
      <c r="AU5" s="693"/>
      <c r="AV5" s="693"/>
      <c r="AW5" s="693"/>
      <c r="AX5" s="693"/>
      <c r="AY5" s="693"/>
      <c r="AZ5" s="693"/>
      <c r="BA5" s="693"/>
      <c r="BB5" s="693"/>
      <c r="BC5" s="693"/>
      <c r="BD5" s="693"/>
      <c r="BE5" s="693"/>
      <c r="BF5" s="694"/>
      <c r="BG5" s="634">
        <v>7609984</v>
      </c>
      <c r="BH5" s="635"/>
      <c r="BI5" s="635"/>
      <c r="BJ5" s="635"/>
      <c r="BK5" s="635"/>
      <c r="BL5" s="635"/>
      <c r="BM5" s="635"/>
      <c r="BN5" s="636"/>
      <c r="BO5" s="672">
        <v>92.5</v>
      </c>
      <c r="BP5" s="672"/>
      <c r="BQ5" s="672"/>
      <c r="BR5" s="672"/>
      <c r="BS5" s="673">
        <v>31383</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98597</v>
      </c>
      <c r="S6" s="635"/>
      <c r="T6" s="635"/>
      <c r="U6" s="635"/>
      <c r="V6" s="635"/>
      <c r="W6" s="635"/>
      <c r="X6" s="635"/>
      <c r="Y6" s="636"/>
      <c r="Z6" s="672">
        <v>0.3</v>
      </c>
      <c r="AA6" s="672"/>
      <c r="AB6" s="672"/>
      <c r="AC6" s="672"/>
      <c r="AD6" s="673">
        <v>98597</v>
      </c>
      <c r="AE6" s="673"/>
      <c r="AF6" s="673"/>
      <c r="AG6" s="673"/>
      <c r="AH6" s="673"/>
      <c r="AI6" s="673"/>
      <c r="AJ6" s="673"/>
      <c r="AK6" s="673"/>
      <c r="AL6" s="637">
        <v>0.7</v>
      </c>
      <c r="AM6" s="638"/>
      <c r="AN6" s="638"/>
      <c r="AO6" s="674"/>
      <c r="AP6" s="631" t="s">
        <v>221</v>
      </c>
      <c r="AQ6" s="632"/>
      <c r="AR6" s="632"/>
      <c r="AS6" s="632"/>
      <c r="AT6" s="632"/>
      <c r="AU6" s="632"/>
      <c r="AV6" s="632"/>
      <c r="AW6" s="632"/>
      <c r="AX6" s="632"/>
      <c r="AY6" s="632"/>
      <c r="AZ6" s="632"/>
      <c r="BA6" s="632"/>
      <c r="BB6" s="632"/>
      <c r="BC6" s="632"/>
      <c r="BD6" s="632"/>
      <c r="BE6" s="632"/>
      <c r="BF6" s="633"/>
      <c r="BG6" s="634">
        <v>7609984</v>
      </c>
      <c r="BH6" s="635"/>
      <c r="BI6" s="635"/>
      <c r="BJ6" s="635"/>
      <c r="BK6" s="635"/>
      <c r="BL6" s="635"/>
      <c r="BM6" s="635"/>
      <c r="BN6" s="636"/>
      <c r="BO6" s="672">
        <v>92.5</v>
      </c>
      <c r="BP6" s="672"/>
      <c r="BQ6" s="672"/>
      <c r="BR6" s="672"/>
      <c r="BS6" s="673">
        <v>31383</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270586</v>
      </c>
      <c r="CS6" s="635"/>
      <c r="CT6" s="635"/>
      <c r="CU6" s="635"/>
      <c r="CV6" s="635"/>
      <c r="CW6" s="635"/>
      <c r="CX6" s="635"/>
      <c r="CY6" s="636"/>
      <c r="CZ6" s="716">
        <v>0.9</v>
      </c>
      <c r="DA6" s="698"/>
      <c r="DB6" s="698"/>
      <c r="DC6" s="718"/>
      <c r="DD6" s="640" t="s">
        <v>122</v>
      </c>
      <c r="DE6" s="635"/>
      <c r="DF6" s="635"/>
      <c r="DG6" s="635"/>
      <c r="DH6" s="635"/>
      <c r="DI6" s="635"/>
      <c r="DJ6" s="635"/>
      <c r="DK6" s="635"/>
      <c r="DL6" s="635"/>
      <c r="DM6" s="635"/>
      <c r="DN6" s="635"/>
      <c r="DO6" s="635"/>
      <c r="DP6" s="636"/>
      <c r="DQ6" s="640">
        <v>270302</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14728</v>
      </c>
      <c r="S7" s="635"/>
      <c r="T7" s="635"/>
      <c r="U7" s="635"/>
      <c r="V7" s="635"/>
      <c r="W7" s="635"/>
      <c r="X7" s="635"/>
      <c r="Y7" s="636"/>
      <c r="Z7" s="672">
        <v>0</v>
      </c>
      <c r="AA7" s="672"/>
      <c r="AB7" s="672"/>
      <c r="AC7" s="672"/>
      <c r="AD7" s="673">
        <v>14728</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3797961</v>
      </c>
      <c r="BH7" s="635"/>
      <c r="BI7" s="635"/>
      <c r="BJ7" s="635"/>
      <c r="BK7" s="635"/>
      <c r="BL7" s="635"/>
      <c r="BM7" s="635"/>
      <c r="BN7" s="636"/>
      <c r="BO7" s="672">
        <v>46.2</v>
      </c>
      <c r="BP7" s="672"/>
      <c r="BQ7" s="672"/>
      <c r="BR7" s="672"/>
      <c r="BS7" s="673">
        <v>31383</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3423346</v>
      </c>
      <c r="CS7" s="635"/>
      <c r="CT7" s="635"/>
      <c r="CU7" s="635"/>
      <c r="CV7" s="635"/>
      <c r="CW7" s="635"/>
      <c r="CX7" s="635"/>
      <c r="CY7" s="636"/>
      <c r="CZ7" s="672">
        <v>11</v>
      </c>
      <c r="DA7" s="672"/>
      <c r="DB7" s="672"/>
      <c r="DC7" s="672"/>
      <c r="DD7" s="640">
        <v>6774</v>
      </c>
      <c r="DE7" s="635"/>
      <c r="DF7" s="635"/>
      <c r="DG7" s="635"/>
      <c r="DH7" s="635"/>
      <c r="DI7" s="635"/>
      <c r="DJ7" s="635"/>
      <c r="DK7" s="635"/>
      <c r="DL7" s="635"/>
      <c r="DM7" s="635"/>
      <c r="DN7" s="635"/>
      <c r="DO7" s="635"/>
      <c r="DP7" s="636"/>
      <c r="DQ7" s="640">
        <v>3137951</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78223</v>
      </c>
      <c r="S8" s="635"/>
      <c r="T8" s="635"/>
      <c r="U8" s="635"/>
      <c r="V8" s="635"/>
      <c r="W8" s="635"/>
      <c r="X8" s="635"/>
      <c r="Y8" s="636"/>
      <c r="Z8" s="672">
        <v>0.2</v>
      </c>
      <c r="AA8" s="672"/>
      <c r="AB8" s="672"/>
      <c r="AC8" s="672"/>
      <c r="AD8" s="673">
        <v>78223</v>
      </c>
      <c r="AE8" s="673"/>
      <c r="AF8" s="673"/>
      <c r="AG8" s="673"/>
      <c r="AH8" s="673"/>
      <c r="AI8" s="673"/>
      <c r="AJ8" s="673"/>
      <c r="AK8" s="673"/>
      <c r="AL8" s="637">
        <v>0.6</v>
      </c>
      <c r="AM8" s="638"/>
      <c r="AN8" s="638"/>
      <c r="AO8" s="674"/>
      <c r="AP8" s="631" t="s">
        <v>227</v>
      </c>
      <c r="AQ8" s="632"/>
      <c r="AR8" s="632"/>
      <c r="AS8" s="632"/>
      <c r="AT8" s="632"/>
      <c r="AU8" s="632"/>
      <c r="AV8" s="632"/>
      <c r="AW8" s="632"/>
      <c r="AX8" s="632"/>
      <c r="AY8" s="632"/>
      <c r="AZ8" s="632"/>
      <c r="BA8" s="632"/>
      <c r="BB8" s="632"/>
      <c r="BC8" s="632"/>
      <c r="BD8" s="632"/>
      <c r="BE8" s="632"/>
      <c r="BF8" s="633"/>
      <c r="BG8" s="634">
        <v>105622</v>
      </c>
      <c r="BH8" s="635"/>
      <c r="BI8" s="635"/>
      <c r="BJ8" s="635"/>
      <c r="BK8" s="635"/>
      <c r="BL8" s="635"/>
      <c r="BM8" s="635"/>
      <c r="BN8" s="636"/>
      <c r="BO8" s="672">
        <v>1.3</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14308525</v>
      </c>
      <c r="CS8" s="635"/>
      <c r="CT8" s="635"/>
      <c r="CU8" s="635"/>
      <c r="CV8" s="635"/>
      <c r="CW8" s="635"/>
      <c r="CX8" s="635"/>
      <c r="CY8" s="636"/>
      <c r="CZ8" s="672">
        <v>46.2</v>
      </c>
      <c r="DA8" s="672"/>
      <c r="DB8" s="672"/>
      <c r="DC8" s="672"/>
      <c r="DD8" s="640">
        <v>473553</v>
      </c>
      <c r="DE8" s="635"/>
      <c r="DF8" s="635"/>
      <c r="DG8" s="635"/>
      <c r="DH8" s="635"/>
      <c r="DI8" s="635"/>
      <c r="DJ8" s="635"/>
      <c r="DK8" s="635"/>
      <c r="DL8" s="635"/>
      <c r="DM8" s="635"/>
      <c r="DN8" s="635"/>
      <c r="DO8" s="635"/>
      <c r="DP8" s="636"/>
      <c r="DQ8" s="640">
        <v>6902902</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83684</v>
      </c>
      <c r="S9" s="635"/>
      <c r="T9" s="635"/>
      <c r="U9" s="635"/>
      <c r="V9" s="635"/>
      <c r="W9" s="635"/>
      <c r="X9" s="635"/>
      <c r="Y9" s="636"/>
      <c r="Z9" s="672">
        <v>0.3</v>
      </c>
      <c r="AA9" s="672"/>
      <c r="AB9" s="672"/>
      <c r="AC9" s="672"/>
      <c r="AD9" s="673">
        <v>83684</v>
      </c>
      <c r="AE9" s="673"/>
      <c r="AF9" s="673"/>
      <c r="AG9" s="673"/>
      <c r="AH9" s="673"/>
      <c r="AI9" s="673"/>
      <c r="AJ9" s="673"/>
      <c r="AK9" s="673"/>
      <c r="AL9" s="637">
        <v>0.6</v>
      </c>
      <c r="AM9" s="638"/>
      <c r="AN9" s="638"/>
      <c r="AO9" s="674"/>
      <c r="AP9" s="631" t="s">
        <v>230</v>
      </c>
      <c r="AQ9" s="632"/>
      <c r="AR9" s="632"/>
      <c r="AS9" s="632"/>
      <c r="AT9" s="632"/>
      <c r="AU9" s="632"/>
      <c r="AV9" s="632"/>
      <c r="AW9" s="632"/>
      <c r="AX9" s="632"/>
      <c r="AY9" s="632"/>
      <c r="AZ9" s="632"/>
      <c r="BA9" s="632"/>
      <c r="BB9" s="632"/>
      <c r="BC9" s="632"/>
      <c r="BD9" s="632"/>
      <c r="BE9" s="632"/>
      <c r="BF9" s="633"/>
      <c r="BG9" s="634">
        <v>3369566</v>
      </c>
      <c r="BH9" s="635"/>
      <c r="BI9" s="635"/>
      <c r="BJ9" s="635"/>
      <c r="BK9" s="635"/>
      <c r="BL9" s="635"/>
      <c r="BM9" s="635"/>
      <c r="BN9" s="636"/>
      <c r="BO9" s="672">
        <v>41</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2832022</v>
      </c>
      <c r="CS9" s="635"/>
      <c r="CT9" s="635"/>
      <c r="CU9" s="635"/>
      <c r="CV9" s="635"/>
      <c r="CW9" s="635"/>
      <c r="CX9" s="635"/>
      <c r="CY9" s="636"/>
      <c r="CZ9" s="672">
        <v>9.1</v>
      </c>
      <c r="DA9" s="672"/>
      <c r="DB9" s="672"/>
      <c r="DC9" s="672"/>
      <c r="DD9" s="640">
        <v>68958</v>
      </c>
      <c r="DE9" s="635"/>
      <c r="DF9" s="635"/>
      <c r="DG9" s="635"/>
      <c r="DH9" s="635"/>
      <c r="DI9" s="635"/>
      <c r="DJ9" s="635"/>
      <c r="DK9" s="635"/>
      <c r="DL9" s="635"/>
      <c r="DM9" s="635"/>
      <c r="DN9" s="635"/>
      <c r="DO9" s="635"/>
      <c r="DP9" s="636"/>
      <c r="DQ9" s="640">
        <v>1394066</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132920</v>
      </c>
      <c r="BH10" s="635"/>
      <c r="BI10" s="635"/>
      <c r="BJ10" s="635"/>
      <c r="BK10" s="635"/>
      <c r="BL10" s="635"/>
      <c r="BM10" s="635"/>
      <c r="BN10" s="636"/>
      <c r="BO10" s="672">
        <v>1.6</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204052</v>
      </c>
      <c r="CS10" s="635"/>
      <c r="CT10" s="635"/>
      <c r="CU10" s="635"/>
      <c r="CV10" s="635"/>
      <c r="CW10" s="635"/>
      <c r="CX10" s="635"/>
      <c r="CY10" s="636"/>
      <c r="CZ10" s="672">
        <v>0.7</v>
      </c>
      <c r="DA10" s="672"/>
      <c r="DB10" s="672"/>
      <c r="DC10" s="672"/>
      <c r="DD10" s="640" t="s">
        <v>122</v>
      </c>
      <c r="DE10" s="635"/>
      <c r="DF10" s="635"/>
      <c r="DG10" s="635"/>
      <c r="DH10" s="635"/>
      <c r="DI10" s="635"/>
      <c r="DJ10" s="635"/>
      <c r="DK10" s="635"/>
      <c r="DL10" s="635"/>
      <c r="DM10" s="635"/>
      <c r="DN10" s="635"/>
      <c r="DO10" s="635"/>
      <c r="DP10" s="636"/>
      <c r="DQ10" s="640">
        <v>169725</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1315807</v>
      </c>
      <c r="S11" s="635"/>
      <c r="T11" s="635"/>
      <c r="U11" s="635"/>
      <c r="V11" s="635"/>
      <c r="W11" s="635"/>
      <c r="X11" s="635"/>
      <c r="Y11" s="636"/>
      <c r="Z11" s="637">
        <v>4.0999999999999996</v>
      </c>
      <c r="AA11" s="638"/>
      <c r="AB11" s="638"/>
      <c r="AC11" s="639"/>
      <c r="AD11" s="640">
        <v>1315807</v>
      </c>
      <c r="AE11" s="635"/>
      <c r="AF11" s="635"/>
      <c r="AG11" s="635"/>
      <c r="AH11" s="635"/>
      <c r="AI11" s="635"/>
      <c r="AJ11" s="635"/>
      <c r="AK11" s="636"/>
      <c r="AL11" s="637">
        <v>9.3000000000000007</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189853</v>
      </c>
      <c r="BH11" s="635"/>
      <c r="BI11" s="635"/>
      <c r="BJ11" s="635"/>
      <c r="BK11" s="635"/>
      <c r="BL11" s="635"/>
      <c r="BM11" s="635"/>
      <c r="BN11" s="636"/>
      <c r="BO11" s="672">
        <v>2.2999999999999998</v>
      </c>
      <c r="BP11" s="672"/>
      <c r="BQ11" s="672"/>
      <c r="BR11" s="672"/>
      <c r="BS11" s="673">
        <v>31383</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48349</v>
      </c>
      <c r="CS11" s="635"/>
      <c r="CT11" s="635"/>
      <c r="CU11" s="635"/>
      <c r="CV11" s="635"/>
      <c r="CW11" s="635"/>
      <c r="CX11" s="635"/>
      <c r="CY11" s="636"/>
      <c r="CZ11" s="672">
        <v>0.2</v>
      </c>
      <c r="DA11" s="672"/>
      <c r="DB11" s="672"/>
      <c r="DC11" s="672"/>
      <c r="DD11" s="640" t="s">
        <v>122</v>
      </c>
      <c r="DE11" s="635"/>
      <c r="DF11" s="635"/>
      <c r="DG11" s="635"/>
      <c r="DH11" s="635"/>
      <c r="DI11" s="635"/>
      <c r="DJ11" s="635"/>
      <c r="DK11" s="635"/>
      <c r="DL11" s="635"/>
      <c r="DM11" s="635"/>
      <c r="DN11" s="635"/>
      <c r="DO11" s="635"/>
      <c r="DP11" s="636"/>
      <c r="DQ11" s="640">
        <v>47537</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3249382</v>
      </c>
      <c r="BH12" s="635"/>
      <c r="BI12" s="635"/>
      <c r="BJ12" s="635"/>
      <c r="BK12" s="635"/>
      <c r="BL12" s="635"/>
      <c r="BM12" s="635"/>
      <c r="BN12" s="636"/>
      <c r="BO12" s="672">
        <v>39.5</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421274</v>
      </c>
      <c r="CS12" s="635"/>
      <c r="CT12" s="635"/>
      <c r="CU12" s="635"/>
      <c r="CV12" s="635"/>
      <c r="CW12" s="635"/>
      <c r="CX12" s="635"/>
      <c r="CY12" s="636"/>
      <c r="CZ12" s="672">
        <v>1.4</v>
      </c>
      <c r="DA12" s="672"/>
      <c r="DB12" s="672"/>
      <c r="DC12" s="672"/>
      <c r="DD12" s="640" t="s">
        <v>122</v>
      </c>
      <c r="DE12" s="635"/>
      <c r="DF12" s="635"/>
      <c r="DG12" s="635"/>
      <c r="DH12" s="635"/>
      <c r="DI12" s="635"/>
      <c r="DJ12" s="635"/>
      <c r="DK12" s="635"/>
      <c r="DL12" s="635"/>
      <c r="DM12" s="635"/>
      <c r="DN12" s="635"/>
      <c r="DO12" s="635"/>
      <c r="DP12" s="636"/>
      <c r="DQ12" s="640">
        <v>380856</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3196231</v>
      </c>
      <c r="BH13" s="635"/>
      <c r="BI13" s="635"/>
      <c r="BJ13" s="635"/>
      <c r="BK13" s="635"/>
      <c r="BL13" s="635"/>
      <c r="BM13" s="635"/>
      <c r="BN13" s="636"/>
      <c r="BO13" s="672">
        <v>38.9</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2900700</v>
      </c>
      <c r="CS13" s="635"/>
      <c r="CT13" s="635"/>
      <c r="CU13" s="635"/>
      <c r="CV13" s="635"/>
      <c r="CW13" s="635"/>
      <c r="CX13" s="635"/>
      <c r="CY13" s="636"/>
      <c r="CZ13" s="672">
        <v>9.4</v>
      </c>
      <c r="DA13" s="672"/>
      <c r="DB13" s="672"/>
      <c r="DC13" s="672"/>
      <c r="DD13" s="640">
        <v>993152</v>
      </c>
      <c r="DE13" s="635"/>
      <c r="DF13" s="635"/>
      <c r="DG13" s="635"/>
      <c r="DH13" s="635"/>
      <c r="DI13" s="635"/>
      <c r="DJ13" s="635"/>
      <c r="DK13" s="635"/>
      <c r="DL13" s="635"/>
      <c r="DM13" s="635"/>
      <c r="DN13" s="635"/>
      <c r="DO13" s="635"/>
      <c r="DP13" s="636"/>
      <c r="DQ13" s="640">
        <v>1985602</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736</v>
      </c>
      <c r="S14" s="635"/>
      <c r="T14" s="635"/>
      <c r="U14" s="635"/>
      <c r="V14" s="635"/>
      <c r="W14" s="635"/>
      <c r="X14" s="635"/>
      <c r="Y14" s="636"/>
      <c r="Z14" s="672">
        <v>0</v>
      </c>
      <c r="AA14" s="672"/>
      <c r="AB14" s="672"/>
      <c r="AC14" s="672"/>
      <c r="AD14" s="673">
        <v>736</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119857</v>
      </c>
      <c r="BH14" s="635"/>
      <c r="BI14" s="635"/>
      <c r="BJ14" s="635"/>
      <c r="BK14" s="635"/>
      <c r="BL14" s="635"/>
      <c r="BM14" s="635"/>
      <c r="BN14" s="636"/>
      <c r="BO14" s="672">
        <v>1.5</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875453</v>
      </c>
      <c r="CS14" s="635"/>
      <c r="CT14" s="635"/>
      <c r="CU14" s="635"/>
      <c r="CV14" s="635"/>
      <c r="CW14" s="635"/>
      <c r="CX14" s="635"/>
      <c r="CY14" s="636"/>
      <c r="CZ14" s="672">
        <v>2.8</v>
      </c>
      <c r="DA14" s="672"/>
      <c r="DB14" s="672"/>
      <c r="DC14" s="672"/>
      <c r="DD14" s="640">
        <v>748</v>
      </c>
      <c r="DE14" s="635"/>
      <c r="DF14" s="635"/>
      <c r="DG14" s="635"/>
      <c r="DH14" s="635"/>
      <c r="DI14" s="635"/>
      <c r="DJ14" s="635"/>
      <c r="DK14" s="635"/>
      <c r="DL14" s="635"/>
      <c r="DM14" s="635"/>
      <c r="DN14" s="635"/>
      <c r="DO14" s="635"/>
      <c r="DP14" s="636"/>
      <c r="DQ14" s="640">
        <v>756655</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442784</v>
      </c>
      <c r="BH15" s="635"/>
      <c r="BI15" s="635"/>
      <c r="BJ15" s="635"/>
      <c r="BK15" s="635"/>
      <c r="BL15" s="635"/>
      <c r="BM15" s="635"/>
      <c r="BN15" s="636"/>
      <c r="BO15" s="672">
        <v>5.4</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5021567</v>
      </c>
      <c r="CS15" s="635"/>
      <c r="CT15" s="635"/>
      <c r="CU15" s="635"/>
      <c r="CV15" s="635"/>
      <c r="CW15" s="635"/>
      <c r="CX15" s="635"/>
      <c r="CY15" s="636"/>
      <c r="CZ15" s="672">
        <v>16.2</v>
      </c>
      <c r="DA15" s="672"/>
      <c r="DB15" s="672"/>
      <c r="DC15" s="672"/>
      <c r="DD15" s="640">
        <v>1465733</v>
      </c>
      <c r="DE15" s="635"/>
      <c r="DF15" s="635"/>
      <c r="DG15" s="635"/>
      <c r="DH15" s="635"/>
      <c r="DI15" s="635"/>
      <c r="DJ15" s="635"/>
      <c r="DK15" s="635"/>
      <c r="DL15" s="635"/>
      <c r="DM15" s="635"/>
      <c r="DN15" s="635"/>
      <c r="DO15" s="635"/>
      <c r="DP15" s="636"/>
      <c r="DQ15" s="640">
        <v>2618150</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27536</v>
      </c>
      <c r="S16" s="635"/>
      <c r="T16" s="635"/>
      <c r="U16" s="635"/>
      <c r="V16" s="635"/>
      <c r="W16" s="635"/>
      <c r="X16" s="635"/>
      <c r="Y16" s="636"/>
      <c r="Z16" s="672">
        <v>0.1</v>
      </c>
      <c r="AA16" s="672"/>
      <c r="AB16" s="672"/>
      <c r="AC16" s="672"/>
      <c r="AD16" s="673">
        <v>27536</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199741</v>
      </c>
      <c r="S17" s="635"/>
      <c r="T17" s="635"/>
      <c r="U17" s="635"/>
      <c r="V17" s="635"/>
      <c r="W17" s="635"/>
      <c r="X17" s="635"/>
      <c r="Y17" s="636"/>
      <c r="Z17" s="672">
        <v>0.6</v>
      </c>
      <c r="AA17" s="672"/>
      <c r="AB17" s="672"/>
      <c r="AC17" s="672"/>
      <c r="AD17" s="673">
        <v>199741</v>
      </c>
      <c r="AE17" s="673"/>
      <c r="AF17" s="673"/>
      <c r="AG17" s="673"/>
      <c r="AH17" s="673"/>
      <c r="AI17" s="673"/>
      <c r="AJ17" s="673"/>
      <c r="AK17" s="673"/>
      <c r="AL17" s="637">
        <v>1.4</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698065</v>
      </c>
      <c r="CS17" s="635"/>
      <c r="CT17" s="635"/>
      <c r="CU17" s="635"/>
      <c r="CV17" s="635"/>
      <c r="CW17" s="635"/>
      <c r="CX17" s="635"/>
      <c r="CY17" s="636"/>
      <c r="CZ17" s="672">
        <v>2.2999999999999998</v>
      </c>
      <c r="DA17" s="672"/>
      <c r="DB17" s="672"/>
      <c r="DC17" s="672"/>
      <c r="DD17" s="640" t="s">
        <v>122</v>
      </c>
      <c r="DE17" s="635"/>
      <c r="DF17" s="635"/>
      <c r="DG17" s="635"/>
      <c r="DH17" s="635"/>
      <c r="DI17" s="635"/>
      <c r="DJ17" s="635"/>
      <c r="DK17" s="635"/>
      <c r="DL17" s="635"/>
      <c r="DM17" s="635"/>
      <c r="DN17" s="635"/>
      <c r="DO17" s="635"/>
      <c r="DP17" s="636"/>
      <c r="DQ17" s="640">
        <v>671948</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43651</v>
      </c>
      <c r="S18" s="635"/>
      <c r="T18" s="635"/>
      <c r="U18" s="635"/>
      <c r="V18" s="635"/>
      <c r="W18" s="635"/>
      <c r="X18" s="635"/>
      <c r="Y18" s="636"/>
      <c r="Z18" s="672">
        <v>0.1</v>
      </c>
      <c r="AA18" s="672"/>
      <c r="AB18" s="672"/>
      <c r="AC18" s="672"/>
      <c r="AD18" s="673">
        <v>43651</v>
      </c>
      <c r="AE18" s="673"/>
      <c r="AF18" s="673"/>
      <c r="AG18" s="673"/>
      <c r="AH18" s="673"/>
      <c r="AI18" s="673"/>
      <c r="AJ18" s="673"/>
      <c r="AK18" s="673"/>
      <c r="AL18" s="637">
        <v>0.3</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43377</v>
      </c>
      <c r="S19" s="635"/>
      <c r="T19" s="635"/>
      <c r="U19" s="635"/>
      <c r="V19" s="635"/>
      <c r="W19" s="635"/>
      <c r="X19" s="635"/>
      <c r="Y19" s="636"/>
      <c r="Z19" s="672">
        <v>0.1</v>
      </c>
      <c r="AA19" s="672"/>
      <c r="AB19" s="672"/>
      <c r="AC19" s="672"/>
      <c r="AD19" s="673">
        <v>43377</v>
      </c>
      <c r="AE19" s="673"/>
      <c r="AF19" s="673"/>
      <c r="AG19" s="673"/>
      <c r="AH19" s="673"/>
      <c r="AI19" s="673"/>
      <c r="AJ19" s="673"/>
      <c r="AK19" s="673"/>
      <c r="AL19" s="637">
        <v>0.3</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615755</v>
      </c>
      <c r="BH19" s="635"/>
      <c r="BI19" s="635"/>
      <c r="BJ19" s="635"/>
      <c r="BK19" s="635"/>
      <c r="BL19" s="635"/>
      <c r="BM19" s="635"/>
      <c r="BN19" s="636"/>
      <c r="BO19" s="672">
        <v>7.5</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v>274</v>
      </c>
      <c r="S20" s="635"/>
      <c r="T20" s="635"/>
      <c r="U20" s="635"/>
      <c r="V20" s="635"/>
      <c r="W20" s="635"/>
      <c r="X20" s="635"/>
      <c r="Y20" s="636"/>
      <c r="Z20" s="672">
        <v>0</v>
      </c>
      <c r="AA20" s="672"/>
      <c r="AB20" s="672"/>
      <c r="AC20" s="672"/>
      <c r="AD20" s="673">
        <v>274</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615755</v>
      </c>
      <c r="BH20" s="635"/>
      <c r="BI20" s="635"/>
      <c r="BJ20" s="635"/>
      <c r="BK20" s="635"/>
      <c r="BL20" s="635"/>
      <c r="BM20" s="635"/>
      <c r="BN20" s="636"/>
      <c r="BO20" s="672">
        <v>7.5</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31003939</v>
      </c>
      <c r="CS20" s="635"/>
      <c r="CT20" s="635"/>
      <c r="CU20" s="635"/>
      <c r="CV20" s="635"/>
      <c r="CW20" s="635"/>
      <c r="CX20" s="635"/>
      <c r="CY20" s="636"/>
      <c r="CZ20" s="672">
        <v>100</v>
      </c>
      <c r="DA20" s="672"/>
      <c r="DB20" s="672"/>
      <c r="DC20" s="672"/>
      <c r="DD20" s="640">
        <v>3008918</v>
      </c>
      <c r="DE20" s="635"/>
      <c r="DF20" s="635"/>
      <c r="DG20" s="635"/>
      <c r="DH20" s="635"/>
      <c r="DI20" s="635"/>
      <c r="DJ20" s="635"/>
      <c r="DK20" s="635"/>
      <c r="DL20" s="635"/>
      <c r="DM20" s="635"/>
      <c r="DN20" s="635"/>
      <c r="DO20" s="635"/>
      <c r="DP20" s="636"/>
      <c r="DQ20" s="640">
        <v>18335694</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3307375</v>
      </c>
      <c r="S21" s="635"/>
      <c r="T21" s="635"/>
      <c r="U21" s="635"/>
      <c r="V21" s="635"/>
      <c r="W21" s="635"/>
      <c r="X21" s="635"/>
      <c r="Y21" s="636"/>
      <c r="Z21" s="672">
        <v>10.3</v>
      </c>
      <c r="AA21" s="672"/>
      <c r="AB21" s="672"/>
      <c r="AC21" s="672"/>
      <c r="AD21" s="673">
        <v>2942250</v>
      </c>
      <c r="AE21" s="673"/>
      <c r="AF21" s="673"/>
      <c r="AG21" s="673"/>
      <c r="AH21" s="673"/>
      <c r="AI21" s="673"/>
      <c r="AJ21" s="673"/>
      <c r="AK21" s="673"/>
      <c r="AL21" s="637">
        <v>20.7</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v>2942250</v>
      </c>
      <c r="S22" s="635"/>
      <c r="T22" s="635"/>
      <c r="U22" s="635"/>
      <c r="V22" s="635"/>
      <c r="W22" s="635"/>
      <c r="X22" s="635"/>
      <c r="Y22" s="636"/>
      <c r="Z22" s="672">
        <v>9.1</v>
      </c>
      <c r="AA22" s="672"/>
      <c r="AB22" s="672"/>
      <c r="AC22" s="672"/>
      <c r="AD22" s="673">
        <v>2942250</v>
      </c>
      <c r="AE22" s="673"/>
      <c r="AF22" s="673"/>
      <c r="AG22" s="673"/>
      <c r="AH22" s="673"/>
      <c r="AI22" s="673"/>
      <c r="AJ22" s="673"/>
      <c r="AK22" s="673"/>
      <c r="AL22" s="637">
        <v>20.7</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365066</v>
      </c>
      <c r="S23" s="635"/>
      <c r="T23" s="635"/>
      <c r="U23" s="635"/>
      <c r="V23" s="635"/>
      <c r="W23" s="635"/>
      <c r="X23" s="635"/>
      <c r="Y23" s="636"/>
      <c r="Z23" s="672">
        <v>1.1000000000000001</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615755</v>
      </c>
      <c r="BH23" s="635"/>
      <c r="BI23" s="635"/>
      <c r="BJ23" s="635"/>
      <c r="BK23" s="635"/>
      <c r="BL23" s="635"/>
      <c r="BM23" s="635"/>
      <c r="BN23" s="636"/>
      <c r="BO23" s="672">
        <v>7.5</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v>59</v>
      </c>
      <c r="S24" s="635"/>
      <c r="T24" s="635"/>
      <c r="U24" s="635"/>
      <c r="V24" s="635"/>
      <c r="W24" s="635"/>
      <c r="X24" s="635"/>
      <c r="Y24" s="636"/>
      <c r="Z24" s="672">
        <v>0</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13961839</v>
      </c>
      <c r="CS24" s="690"/>
      <c r="CT24" s="690"/>
      <c r="CU24" s="690"/>
      <c r="CV24" s="690"/>
      <c r="CW24" s="690"/>
      <c r="CX24" s="690"/>
      <c r="CY24" s="715"/>
      <c r="CZ24" s="716">
        <v>45</v>
      </c>
      <c r="DA24" s="698"/>
      <c r="DB24" s="698"/>
      <c r="DC24" s="718"/>
      <c r="DD24" s="714">
        <v>7281021</v>
      </c>
      <c r="DE24" s="690"/>
      <c r="DF24" s="690"/>
      <c r="DG24" s="690"/>
      <c r="DH24" s="690"/>
      <c r="DI24" s="690"/>
      <c r="DJ24" s="690"/>
      <c r="DK24" s="715"/>
      <c r="DL24" s="714">
        <v>6437837</v>
      </c>
      <c r="DM24" s="690"/>
      <c r="DN24" s="690"/>
      <c r="DO24" s="690"/>
      <c r="DP24" s="690"/>
      <c r="DQ24" s="690"/>
      <c r="DR24" s="690"/>
      <c r="DS24" s="690"/>
      <c r="DT24" s="690"/>
      <c r="DU24" s="690"/>
      <c r="DV24" s="715"/>
      <c r="DW24" s="716">
        <v>45.3</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13395817</v>
      </c>
      <c r="S25" s="635"/>
      <c r="T25" s="635"/>
      <c r="U25" s="635"/>
      <c r="V25" s="635"/>
      <c r="W25" s="635"/>
      <c r="X25" s="635"/>
      <c r="Y25" s="636"/>
      <c r="Z25" s="672">
        <v>41.6</v>
      </c>
      <c r="AA25" s="672"/>
      <c r="AB25" s="672"/>
      <c r="AC25" s="672"/>
      <c r="AD25" s="673">
        <v>12414937</v>
      </c>
      <c r="AE25" s="673"/>
      <c r="AF25" s="673"/>
      <c r="AG25" s="673"/>
      <c r="AH25" s="673"/>
      <c r="AI25" s="673"/>
      <c r="AJ25" s="673"/>
      <c r="AK25" s="673"/>
      <c r="AL25" s="637">
        <v>87.3</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3929741</v>
      </c>
      <c r="CS25" s="647"/>
      <c r="CT25" s="647"/>
      <c r="CU25" s="647"/>
      <c r="CV25" s="647"/>
      <c r="CW25" s="647"/>
      <c r="CX25" s="647"/>
      <c r="CY25" s="648"/>
      <c r="CZ25" s="637">
        <v>12.7</v>
      </c>
      <c r="DA25" s="649"/>
      <c r="DB25" s="649"/>
      <c r="DC25" s="650"/>
      <c r="DD25" s="640">
        <v>3522260</v>
      </c>
      <c r="DE25" s="647"/>
      <c r="DF25" s="647"/>
      <c r="DG25" s="647"/>
      <c r="DH25" s="647"/>
      <c r="DI25" s="647"/>
      <c r="DJ25" s="647"/>
      <c r="DK25" s="648"/>
      <c r="DL25" s="640">
        <v>3488007</v>
      </c>
      <c r="DM25" s="647"/>
      <c r="DN25" s="647"/>
      <c r="DO25" s="647"/>
      <c r="DP25" s="647"/>
      <c r="DQ25" s="647"/>
      <c r="DR25" s="647"/>
      <c r="DS25" s="647"/>
      <c r="DT25" s="647"/>
      <c r="DU25" s="647"/>
      <c r="DV25" s="648"/>
      <c r="DW25" s="637">
        <v>24.5</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6416</v>
      </c>
      <c r="S26" s="635"/>
      <c r="T26" s="635"/>
      <c r="U26" s="635"/>
      <c r="V26" s="635"/>
      <c r="W26" s="635"/>
      <c r="X26" s="635"/>
      <c r="Y26" s="636"/>
      <c r="Z26" s="672">
        <v>0</v>
      </c>
      <c r="AA26" s="672"/>
      <c r="AB26" s="672"/>
      <c r="AC26" s="672"/>
      <c r="AD26" s="673">
        <v>6416</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2394735</v>
      </c>
      <c r="CS26" s="635"/>
      <c r="CT26" s="635"/>
      <c r="CU26" s="635"/>
      <c r="CV26" s="635"/>
      <c r="CW26" s="635"/>
      <c r="CX26" s="635"/>
      <c r="CY26" s="636"/>
      <c r="CZ26" s="637">
        <v>7.7</v>
      </c>
      <c r="DA26" s="649"/>
      <c r="DB26" s="649"/>
      <c r="DC26" s="650"/>
      <c r="DD26" s="640">
        <v>2144037</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99073</v>
      </c>
      <c r="S27" s="635"/>
      <c r="T27" s="635"/>
      <c r="U27" s="635"/>
      <c r="V27" s="635"/>
      <c r="W27" s="635"/>
      <c r="X27" s="635"/>
      <c r="Y27" s="636"/>
      <c r="Z27" s="672">
        <v>0.3</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8225739</v>
      </c>
      <c r="BH27" s="635"/>
      <c r="BI27" s="635"/>
      <c r="BJ27" s="635"/>
      <c r="BK27" s="635"/>
      <c r="BL27" s="635"/>
      <c r="BM27" s="635"/>
      <c r="BN27" s="636"/>
      <c r="BO27" s="672">
        <v>100</v>
      </c>
      <c r="BP27" s="672"/>
      <c r="BQ27" s="672"/>
      <c r="BR27" s="672"/>
      <c r="BS27" s="673">
        <v>31383</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9334033</v>
      </c>
      <c r="CS27" s="647"/>
      <c r="CT27" s="647"/>
      <c r="CU27" s="647"/>
      <c r="CV27" s="647"/>
      <c r="CW27" s="647"/>
      <c r="CX27" s="647"/>
      <c r="CY27" s="648"/>
      <c r="CZ27" s="637">
        <v>30.1</v>
      </c>
      <c r="DA27" s="649"/>
      <c r="DB27" s="649"/>
      <c r="DC27" s="650"/>
      <c r="DD27" s="640">
        <v>3086813</v>
      </c>
      <c r="DE27" s="647"/>
      <c r="DF27" s="647"/>
      <c r="DG27" s="647"/>
      <c r="DH27" s="647"/>
      <c r="DI27" s="647"/>
      <c r="DJ27" s="647"/>
      <c r="DK27" s="648"/>
      <c r="DL27" s="640">
        <v>2277882</v>
      </c>
      <c r="DM27" s="647"/>
      <c r="DN27" s="647"/>
      <c r="DO27" s="647"/>
      <c r="DP27" s="647"/>
      <c r="DQ27" s="647"/>
      <c r="DR27" s="647"/>
      <c r="DS27" s="647"/>
      <c r="DT27" s="647"/>
      <c r="DU27" s="647"/>
      <c r="DV27" s="648"/>
      <c r="DW27" s="637">
        <v>16</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185856</v>
      </c>
      <c r="S28" s="635"/>
      <c r="T28" s="635"/>
      <c r="U28" s="635"/>
      <c r="V28" s="635"/>
      <c r="W28" s="635"/>
      <c r="X28" s="635"/>
      <c r="Y28" s="636"/>
      <c r="Z28" s="672">
        <v>0.6</v>
      </c>
      <c r="AA28" s="672"/>
      <c r="AB28" s="672"/>
      <c r="AC28" s="672"/>
      <c r="AD28" s="673">
        <v>37062</v>
      </c>
      <c r="AE28" s="673"/>
      <c r="AF28" s="673"/>
      <c r="AG28" s="673"/>
      <c r="AH28" s="673"/>
      <c r="AI28" s="673"/>
      <c r="AJ28" s="673"/>
      <c r="AK28" s="673"/>
      <c r="AL28" s="637">
        <v>0.3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698065</v>
      </c>
      <c r="CS28" s="635"/>
      <c r="CT28" s="635"/>
      <c r="CU28" s="635"/>
      <c r="CV28" s="635"/>
      <c r="CW28" s="635"/>
      <c r="CX28" s="635"/>
      <c r="CY28" s="636"/>
      <c r="CZ28" s="637">
        <v>2.2999999999999998</v>
      </c>
      <c r="DA28" s="649"/>
      <c r="DB28" s="649"/>
      <c r="DC28" s="650"/>
      <c r="DD28" s="640">
        <v>671948</v>
      </c>
      <c r="DE28" s="635"/>
      <c r="DF28" s="635"/>
      <c r="DG28" s="635"/>
      <c r="DH28" s="635"/>
      <c r="DI28" s="635"/>
      <c r="DJ28" s="635"/>
      <c r="DK28" s="636"/>
      <c r="DL28" s="640">
        <v>671948</v>
      </c>
      <c r="DM28" s="635"/>
      <c r="DN28" s="635"/>
      <c r="DO28" s="635"/>
      <c r="DP28" s="635"/>
      <c r="DQ28" s="635"/>
      <c r="DR28" s="635"/>
      <c r="DS28" s="635"/>
      <c r="DT28" s="635"/>
      <c r="DU28" s="635"/>
      <c r="DV28" s="636"/>
      <c r="DW28" s="637">
        <v>4.7</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190257</v>
      </c>
      <c r="S29" s="635"/>
      <c r="T29" s="635"/>
      <c r="U29" s="635"/>
      <c r="V29" s="635"/>
      <c r="W29" s="635"/>
      <c r="X29" s="635"/>
      <c r="Y29" s="636"/>
      <c r="Z29" s="672">
        <v>0.6</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698065</v>
      </c>
      <c r="CS29" s="647"/>
      <c r="CT29" s="647"/>
      <c r="CU29" s="647"/>
      <c r="CV29" s="647"/>
      <c r="CW29" s="647"/>
      <c r="CX29" s="647"/>
      <c r="CY29" s="648"/>
      <c r="CZ29" s="637">
        <v>2.2999999999999998</v>
      </c>
      <c r="DA29" s="649"/>
      <c r="DB29" s="649"/>
      <c r="DC29" s="650"/>
      <c r="DD29" s="640">
        <v>671948</v>
      </c>
      <c r="DE29" s="647"/>
      <c r="DF29" s="647"/>
      <c r="DG29" s="647"/>
      <c r="DH29" s="647"/>
      <c r="DI29" s="647"/>
      <c r="DJ29" s="647"/>
      <c r="DK29" s="648"/>
      <c r="DL29" s="640">
        <v>671948</v>
      </c>
      <c r="DM29" s="647"/>
      <c r="DN29" s="647"/>
      <c r="DO29" s="647"/>
      <c r="DP29" s="647"/>
      <c r="DQ29" s="647"/>
      <c r="DR29" s="647"/>
      <c r="DS29" s="647"/>
      <c r="DT29" s="647"/>
      <c r="DU29" s="647"/>
      <c r="DV29" s="648"/>
      <c r="DW29" s="637">
        <v>4.7</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7862722</v>
      </c>
      <c r="S30" s="635"/>
      <c r="T30" s="635"/>
      <c r="U30" s="635"/>
      <c r="V30" s="635"/>
      <c r="W30" s="635"/>
      <c r="X30" s="635"/>
      <c r="Y30" s="636"/>
      <c r="Z30" s="672">
        <v>24.4</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680322</v>
      </c>
      <c r="CS30" s="635"/>
      <c r="CT30" s="635"/>
      <c r="CU30" s="635"/>
      <c r="CV30" s="635"/>
      <c r="CW30" s="635"/>
      <c r="CX30" s="635"/>
      <c r="CY30" s="636"/>
      <c r="CZ30" s="637">
        <v>2.2000000000000002</v>
      </c>
      <c r="DA30" s="649"/>
      <c r="DB30" s="649"/>
      <c r="DC30" s="650"/>
      <c r="DD30" s="640">
        <v>657198</v>
      </c>
      <c r="DE30" s="635"/>
      <c r="DF30" s="635"/>
      <c r="DG30" s="635"/>
      <c r="DH30" s="635"/>
      <c r="DI30" s="635"/>
      <c r="DJ30" s="635"/>
      <c r="DK30" s="636"/>
      <c r="DL30" s="640">
        <v>657198</v>
      </c>
      <c r="DM30" s="635"/>
      <c r="DN30" s="635"/>
      <c r="DO30" s="635"/>
      <c r="DP30" s="635"/>
      <c r="DQ30" s="635"/>
      <c r="DR30" s="635"/>
      <c r="DS30" s="635"/>
      <c r="DT30" s="635"/>
      <c r="DU30" s="635"/>
      <c r="DV30" s="636"/>
      <c r="DW30" s="637">
        <v>4.5999999999999996</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1743887</v>
      </c>
      <c r="S31" s="635"/>
      <c r="T31" s="635"/>
      <c r="U31" s="635"/>
      <c r="V31" s="635"/>
      <c r="W31" s="635"/>
      <c r="X31" s="635"/>
      <c r="Y31" s="636"/>
      <c r="Z31" s="672">
        <v>5.4</v>
      </c>
      <c r="AA31" s="672"/>
      <c r="AB31" s="672"/>
      <c r="AC31" s="672"/>
      <c r="AD31" s="673">
        <v>1743887</v>
      </c>
      <c r="AE31" s="673"/>
      <c r="AF31" s="673"/>
      <c r="AG31" s="673"/>
      <c r="AH31" s="673"/>
      <c r="AI31" s="673"/>
      <c r="AJ31" s="673"/>
      <c r="AK31" s="673"/>
      <c r="AL31" s="637">
        <v>12.3</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99.2</v>
      </c>
      <c r="BH31" s="697"/>
      <c r="BI31" s="697"/>
      <c r="BJ31" s="697"/>
      <c r="BK31" s="697"/>
      <c r="BL31" s="697"/>
      <c r="BM31" s="698">
        <v>98.3</v>
      </c>
      <c r="BN31" s="697"/>
      <c r="BO31" s="697"/>
      <c r="BP31" s="697"/>
      <c r="BQ31" s="699"/>
      <c r="BR31" s="696">
        <v>99.1</v>
      </c>
      <c r="BS31" s="697"/>
      <c r="BT31" s="697"/>
      <c r="BU31" s="697"/>
      <c r="BV31" s="697"/>
      <c r="BW31" s="697"/>
      <c r="BX31" s="698">
        <v>98.2</v>
      </c>
      <c r="BY31" s="697"/>
      <c r="BZ31" s="697"/>
      <c r="CA31" s="697"/>
      <c r="CB31" s="699"/>
      <c r="CD31" s="655"/>
      <c r="CE31" s="656"/>
      <c r="CF31" s="631" t="s">
        <v>300</v>
      </c>
      <c r="CG31" s="632"/>
      <c r="CH31" s="632"/>
      <c r="CI31" s="632"/>
      <c r="CJ31" s="632"/>
      <c r="CK31" s="632"/>
      <c r="CL31" s="632"/>
      <c r="CM31" s="632"/>
      <c r="CN31" s="632"/>
      <c r="CO31" s="632"/>
      <c r="CP31" s="632"/>
      <c r="CQ31" s="633"/>
      <c r="CR31" s="634">
        <v>17743</v>
      </c>
      <c r="CS31" s="647"/>
      <c r="CT31" s="647"/>
      <c r="CU31" s="647"/>
      <c r="CV31" s="647"/>
      <c r="CW31" s="647"/>
      <c r="CX31" s="647"/>
      <c r="CY31" s="648"/>
      <c r="CZ31" s="637">
        <v>0.1</v>
      </c>
      <c r="DA31" s="649"/>
      <c r="DB31" s="649"/>
      <c r="DC31" s="650"/>
      <c r="DD31" s="640">
        <v>14750</v>
      </c>
      <c r="DE31" s="647"/>
      <c r="DF31" s="647"/>
      <c r="DG31" s="647"/>
      <c r="DH31" s="647"/>
      <c r="DI31" s="647"/>
      <c r="DJ31" s="647"/>
      <c r="DK31" s="648"/>
      <c r="DL31" s="640">
        <v>14750</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4181532</v>
      </c>
      <c r="S32" s="635"/>
      <c r="T32" s="635"/>
      <c r="U32" s="635"/>
      <c r="V32" s="635"/>
      <c r="W32" s="635"/>
      <c r="X32" s="635"/>
      <c r="Y32" s="636"/>
      <c r="Z32" s="672">
        <v>13</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98.7</v>
      </c>
      <c r="BH32" s="647"/>
      <c r="BI32" s="647"/>
      <c r="BJ32" s="647"/>
      <c r="BK32" s="647"/>
      <c r="BL32" s="647"/>
      <c r="BM32" s="638">
        <v>97.2</v>
      </c>
      <c r="BN32" s="647"/>
      <c r="BO32" s="647"/>
      <c r="BP32" s="647"/>
      <c r="BQ32" s="670"/>
      <c r="BR32" s="700">
        <v>98.5</v>
      </c>
      <c r="BS32" s="647"/>
      <c r="BT32" s="647"/>
      <c r="BU32" s="647"/>
      <c r="BV32" s="647"/>
      <c r="BW32" s="647"/>
      <c r="BX32" s="638">
        <v>97.1</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20668</v>
      </c>
      <c r="S33" s="635"/>
      <c r="T33" s="635"/>
      <c r="U33" s="635"/>
      <c r="V33" s="635"/>
      <c r="W33" s="635"/>
      <c r="X33" s="635"/>
      <c r="Y33" s="636"/>
      <c r="Z33" s="672">
        <v>0.1</v>
      </c>
      <c r="AA33" s="672"/>
      <c r="AB33" s="672"/>
      <c r="AC33" s="672"/>
      <c r="AD33" s="673">
        <v>13036</v>
      </c>
      <c r="AE33" s="673"/>
      <c r="AF33" s="673"/>
      <c r="AG33" s="673"/>
      <c r="AH33" s="673"/>
      <c r="AI33" s="673"/>
      <c r="AJ33" s="673"/>
      <c r="AK33" s="673"/>
      <c r="AL33" s="637">
        <v>0.1</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v>99.6</v>
      </c>
      <c r="BH33" s="619"/>
      <c r="BI33" s="619"/>
      <c r="BJ33" s="619"/>
      <c r="BK33" s="619"/>
      <c r="BL33" s="619"/>
      <c r="BM33" s="665">
        <v>99.3</v>
      </c>
      <c r="BN33" s="619"/>
      <c r="BO33" s="619"/>
      <c r="BP33" s="619"/>
      <c r="BQ33" s="682"/>
      <c r="BR33" s="695">
        <v>99.6</v>
      </c>
      <c r="BS33" s="619"/>
      <c r="BT33" s="619"/>
      <c r="BU33" s="619"/>
      <c r="BV33" s="619"/>
      <c r="BW33" s="619"/>
      <c r="BX33" s="665">
        <v>99.2</v>
      </c>
      <c r="BY33" s="619"/>
      <c r="BZ33" s="619"/>
      <c r="CA33" s="619"/>
      <c r="CB33" s="682"/>
      <c r="CD33" s="631" t="s">
        <v>307</v>
      </c>
      <c r="CE33" s="632"/>
      <c r="CF33" s="632"/>
      <c r="CG33" s="632"/>
      <c r="CH33" s="632"/>
      <c r="CI33" s="632"/>
      <c r="CJ33" s="632"/>
      <c r="CK33" s="632"/>
      <c r="CL33" s="632"/>
      <c r="CM33" s="632"/>
      <c r="CN33" s="632"/>
      <c r="CO33" s="632"/>
      <c r="CP33" s="632"/>
      <c r="CQ33" s="633"/>
      <c r="CR33" s="634">
        <v>14033182</v>
      </c>
      <c r="CS33" s="647"/>
      <c r="CT33" s="647"/>
      <c r="CU33" s="647"/>
      <c r="CV33" s="647"/>
      <c r="CW33" s="647"/>
      <c r="CX33" s="647"/>
      <c r="CY33" s="648"/>
      <c r="CZ33" s="637">
        <v>45.3</v>
      </c>
      <c r="DA33" s="649"/>
      <c r="DB33" s="649"/>
      <c r="DC33" s="650"/>
      <c r="DD33" s="640">
        <v>10644531</v>
      </c>
      <c r="DE33" s="647"/>
      <c r="DF33" s="647"/>
      <c r="DG33" s="647"/>
      <c r="DH33" s="647"/>
      <c r="DI33" s="647"/>
      <c r="DJ33" s="647"/>
      <c r="DK33" s="648"/>
      <c r="DL33" s="640">
        <v>6146239</v>
      </c>
      <c r="DM33" s="647"/>
      <c r="DN33" s="647"/>
      <c r="DO33" s="647"/>
      <c r="DP33" s="647"/>
      <c r="DQ33" s="647"/>
      <c r="DR33" s="647"/>
      <c r="DS33" s="647"/>
      <c r="DT33" s="647"/>
      <c r="DU33" s="647"/>
      <c r="DV33" s="648"/>
      <c r="DW33" s="637">
        <v>43.2</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3018</v>
      </c>
      <c r="S34" s="635"/>
      <c r="T34" s="635"/>
      <c r="U34" s="635"/>
      <c r="V34" s="635"/>
      <c r="W34" s="635"/>
      <c r="X34" s="635"/>
      <c r="Y34" s="636"/>
      <c r="Z34" s="672">
        <v>0</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5178433</v>
      </c>
      <c r="CS34" s="635"/>
      <c r="CT34" s="635"/>
      <c r="CU34" s="635"/>
      <c r="CV34" s="635"/>
      <c r="CW34" s="635"/>
      <c r="CX34" s="635"/>
      <c r="CY34" s="636"/>
      <c r="CZ34" s="637">
        <v>16.7</v>
      </c>
      <c r="DA34" s="649"/>
      <c r="DB34" s="649"/>
      <c r="DC34" s="650"/>
      <c r="DD34" s="640">
        <v>3113605</v>
      </c>
      <c r="DE34" s="635"/>
      <c r="DF34" s="635"/>
      <c r="DG34" s="635"/>
      <c r="DH34" s="635"/>
      <c r="DI34" s="635"/>
      <c r="DJ34" s="635"/>
      <c r="DK34" s="636"/>
      <c r="DL34" s="640">
        <v>2776136</v>
      </c>
      <c r="DM34" s="635"/>
      <c r="DN34" s="635"/>
      <c r="DO34" s="635"/>
      <c r="DP34" s="635"/>
      <c r="DQ34" s="635"/>
      <c r="DR34" s="635"/>
      <c r="DS34" s="635"/>
      <c r="DT34" s="635"/>
      <c r="DU34" s="635"/>
      <c r="DV34" s="636"/>
      <c r="DW34" s="637">
        <v>19.5</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1846010</v>
      </c>
      <c r="S35" s="635"/>
      <c r="T35" s="635"/>
      <c r="U35" s="635"/>
      <c r="V35" s="635"/>
      <c r="W35" s="635"/>
      <c r="X35" s="635"/>
      <c r="Y35" s="636"/>
      <c r="Z35" s="672">
        <v>5.7</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183729</v>
      </c>
      <c r="CS35" s="647"/>
      <c r="CT35" s="647"/>
      <c r="CU35" s="647"/>
      <c r="CV35" s="647"/>
      <c r="CW35" s="647"/>
      <c r="CX35" s="647"/>
      <c r="CY35" s="648"/>
      <c r="CZ35" s="637">
        <v>0.6</v>
      </c>
      <c r="DA35" s="649"/>
      <c r="DB35" s="649"/>
      <c r="DC35" s="650"/>
      <c r="DD35" s="640">
        <v>121365</v>
      </c>
      <c r="DE35" s="647"/>
      <c r="DF35" s="647"/>
      <c r="DG35" s="647"/>
      <c r="DH35" s="647"/>
      <c r="DI35" s="647"/>
      <c r="DJ35" s="647"/>
      <c r="DK35" s="648"/>
      <c r="DL35" s="640">
        <v>120744</v>
      </c>
      <c r="DM35" s="647"/>
      <c r="DN35" s="647"/>
      <c r="DO35" s="647"/>
      <c r="DP35" s="647"/>
      <c r="DQ35" s="647"/>
      <c r="DR35" s="647"/>
      <c r="DS35" s="647"/>
      <c r="DT35" s="647"/>
      <c r="DU35" s="647"/>
      <c r="DV35" s="648"/>
      <c r="DW35" s="637">
        <v>0.8</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1717526</v>
      </c>
      <c r="S36" s="635"/>
      <c r="T36" s="635"/>
      <c r="U36" s="635"/>
      <c r="V36" s="635"/>
      <c r="W36" s="635"/>
      <c r="X36" s="635"/>
      <c r="Y36" s="636"/>
      <c r="Z36" s="672">
        <v>5.3</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3447489</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256857</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3435673</v>
      </c>
      <c r="CS36" s="635"/>
      <c r="CT36" s="635"/>
      <c r="CU36" s="635"/>
      <c r="CV36" s="635"/>
      <c r="CW36" s="635"/>
      <c r="CX36" s="635"/>
      <c r="CY36" s="636"/>
      <c r="CZ36" s="637">
        <v>11.1</v>
      </c>
      <c r="DA36" s="649"/>
      <c r="DB36" s="649"/>
      <c r="DC36" s="650"/>
      <c r="DD36" s="640">
        <v>2550108</v>
      </c>
      <c r="DE36" s="635"/>
      <c r="DF36" s="635"/>
      <c r="DG36" s="635"/>
      <c r="DH36" s="635"/>
      <c r="DI36" s="635"/>
      <c r="DJ36" s="635"/>
      <c r="DK36" s="636"/>
      <c r="DL36" s="640">
        <v>1631491</v>
      </c>
      <c r="DM36" s="635"/>
      <c r="DN36" s="635"/>
      <c r="DO36" s="635"/>
      <c r="DP36" s="635"/>
      <c r="DQ36" s="635"/>
      <c r="DR36" s="635"/>
      <c r="DS36" s="635"/>
      <c r="DT36" s="635"/>
      <c r="DU36" s="635"/>
      <c r="DV36" s="636"/>
      <c r="DW36" s="637">
        <v>11.5</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400560</v>
      </c>
      <c r="S37" s="635"/>
      <c r="T37" s="635"/>
      <c r="U37" s="635"/>
      <c r="V37" s="635"/>
      <c r="W37" s="635"/>
      <c r="X37" s="635"/>
      <c r="Y37" s="636"/>
      <c r="Z37" s="672">
        <v>1.2</v>
      </c>
      <c r="AA37" s="672"/>
      <c r="AB37" s="672"/>
      <c r="AC37" s="672"/>
      <c r="AD37" s="673">
        <v>1742</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483279</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-381143</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516265</v>
      </c>
      <c r="CS37" s="647"/>
      <c r="CT37" s="647"/>
      <c r="CU37" s="647"/>
      <c r="CV37" s="647"/>
      <c r="CW37" s="647"/>
      <c r="CX37" s="647"/>
      <c r="CY37" s="648"/>
      <c r="CZ37" s="637">
        <v>1.7</v>
      </c>
      <c r="DA37" s="649"/>
      <c r="DB37" s="649"/>
      <c r="DC37" s="650"/>
      <c r="DD37" s="640">
        <v>316629</v>
      </c>
      <c r="DE37" s="647"/>
      <c r="DF37" s="647"/>
      <c r="DG37" s="647"/>
      <c r="DH37" s="647"/>
      <c r="DI37" s="647"/>
      <c r="DJ37" s="647"/>
      <c r="DK37" s="648"/>
      <c r="DL37" s="640">
        <v>311894</v>
      </c>
      <c r="DM37" s="647"/>
      <c r="DN37" s="647"/>
      <c r="DO37" s="647"/>
      <c r="DP37" s="647"/>
      <c r="DQ37" s="647"/>
      <c r="DR37" s="647"/>
      <c r="DS37" s="647"/>
      <c r="DT37" s="647"/>
      <c r="DU37" s="647"/>
      <c r="DV37" s="648"/>
      <c r="DW37" s="637">
        <v>2.2000000000000002</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526000</v>
      </c>
      <c r="S38" s="635"/>
      <c r="T38" s="635"/>
      <c r="U38" s="635"/>
      <c r="V38" s="635"/>
      <c r="W38" s="635"/>
      <c r="X38" s="635"/>
      <c r="Y38" s="636"/>
      <c r="Z38" s="672">
        <v>1.6</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261304</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9611</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2702906</v>
      </c>
      <c r="CS38" s="635"/>
      <c r="CT38" s="635"/>
      <c r="CU38" s="635"/>
      <c r="CV38" s="635"/>
      <c r="CW38" s="635"/>
      <c r="CX38" s="635"/>
      <c r="CY38" s="636"/>
      <c r="CZ38" s="637">
        <v>8.6999999999999993</v>
      </c>
      <c r="DA38" s="649"/>
      <c r="DB38" s="649"/>
      <c r="DC38" s="650"/>
      <c r="DD38" s="640">
        <v>2332123</v>
      </c>
      <c r="DE38" s="635"/>
      <c r="DF38" s="635"/>
      <c r="DG38" s="635"/>
      <c r="DH38" s="635"/>
      <c r="DI38" s="635"/>
      <c r="DJ38" s="635"/>
      <c r="DK38" s="636"/>
      <c r="DL38" s="640">
        <v>1617868</v>
      </c>
      <c r="DM38" s="635"/>
      <c r="DN38" s="635"/>
      <c r="DO38" s="635"/>
      <c r="DP38" s="635"/>
      <c r="DQ38" s="635"/>
      <c r="DR38" s="635"/>
      <c r="DS38" s="635"/>
      <c r="DT38" s="635"/>
      <c r="DU38" s="635"/>
      <c r="DV38" s="636"/>
      <c r="DW38" s="637">
        <v>11.4</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184</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13298</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2532441</v>
      </c>
      <c r="CS39" s="647"/>
      <c r="CT39" s="647"/>
      <c r="CU39" s="647"/>
      <c r="CV39" s="647"/>
      <c r="CW39" s="647"/>
      <c r="CX39" s="647"/>
      <c r="CY39" s="648"/>
      <c r="CZ39" s="637">
        <v>8.1999999999999993</v>
      </c>
      <c r="DA39" s="649"/>
      <c r="DB39" s="649"/>
      <c r="DC39" s="650"/>
      <c r="DD39" s="640">
        <v>2527330</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82</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t="s">
        <v>122</v>
      </c>
      <c r="CS40" s="635"/>
      <c r="CT40" s="635"/>
      <c r="CU40" s="635"/>
      <c r="CV40" s="635"/>
      <c r="CW40" s="635"/>
      <c r="CX40" s="635"/>
      <c r="CY40" s="636"/>
      <c r="CZ40" s="637" t="s">
        <v>122</v>
      </c>
      <c r="DA40" s="649"/>
      <c r="DB40" s="649"/>
      <c r="DC40" s="650"/>
      <c r="DD40" s="640" t="s">
        <v>122</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32179342</v>
      </c>
      <c r="S41" s="659"/>
      <c r="T41" s="659"/>
      <c r="U41" s="659"/>
      <c r="V41" s="659"/>
      <c r="W41" s="659"/>
      <c r="X41" s="659"/>
      <c r="Y41" s="662"/>
      <c r="Z41" s="663">
        <v>100</v>
      </c>
      <c r="AA41" s="663"/>
      <c r="AB41" s="663"/>
      <c r="AC41" s="663"/>
      <c r="AD41" s="664">
        <v>14217080</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1126781</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1575941</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299</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3008918</v>
      </c>
      <c r="CS42" s="647"/>
      <c r="CT42" s="647"/>
      <c r="CU42" s="647"/>
      <c r="CV42" s="647"/>
      <c r="CW42" s="647"/>
      <c r="CX42" s="647"/>
      <c r="CY42" s="648"/>
      <c r="CZ42" s="637">
        <v>9.6999999999999993</v>
      </c>
      <c r="DA42" s="649"/>
      <c r="DB42" s="649"/>
      <c r="DC42" s="650"/>
      <c r="DD42" s="640">
        <v>410142</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37760</v>
      </c>
      <c r="CS43" s="647"/>
      <c r="CT43" s="647"/>
      <c r="CU43" s="647"/>
      <c r="CV43" s="647"/>
      <c r="CW43" s="647"/>
      <c r="CX43" s="647"/>
      <c r="CY43" s="648"/>
      <c r="CZ43" s="637">
        <v>0.1</v>
      </c>
      <c r="DA43" s="649"/>
      <c r="DB43" s="649"/>
      <c r="DC43" s="650"/>
      <c r="DD43" s="640">
        <v>37760</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3008918</v>
      </c>
      <c r="CS44" s="635"/>
      <c r="CT44" s="635"/>
      <c r="CU44" s="635"/>
      <c r="CV44" s="635"/>
      <c r="CW44" s="635"/>
      <c r="CX44" s="635"/>
      <c r="CY44" s="636"/>
      <c r="CZ44" s="637">
        <v>9.6999999999999993</v>
      </c>
      <c r="DA44" s="638"/>
      <c r="DB44" s="638"/>
      <c r="DC44" s="639"/>
      <c r="DD44" s="640">
        <v>410142</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2172699</v>
      </c>
      <c r="CS45" s="647"/>
      <c r="CT45" s="647"/>
      <c r="CU45" s="647"/>
      <c r="CV45" s="647"/>
      <c r="CW45" s="647"/>
      <c r="CX45" s="647"/>
      <c r="CY45" s="648"/>
      <c r="CZ45" s="637">
        <v>7</v>
      </c>
      <c r="DA45" s="649"/>
      <c r="DB45" s="649"/>
      <c r="DC45" s="650"/>
      <c r="DD45" s="640">
        <v>104043</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836219</v>
      </c>
      <c r="CS46" s="635"/>
      <c r="CT46" s="635"/>
      <c r="CU46" s="635"/>
      <c r="CV46" s="635"/>
      <c r="CW46" s="635"/>
      <c r="CX46" s="635"/>
      <c r="CY46" s="636"/>
      <c r="CZ46" s="637">
        <v>2.7</v>
      </c>
      <c r="DA46" s="638"/>
      <c r="DB46" s="638"/>
      <c r="DC46" s="639"/>
      <c r="DD46" s="640">
        <v>306099</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31003939</v>
      </c>
      <c r="CS49" s="619"/>
      <c r="CT49" s="619"/>
      <c r="CU49" s="619"/>
      <c r="CV49" s="619"/>
      <c r="CW49" s="619"/>
      <c r="CX49" s="619"/>
      <c r="CY49" s="620"/>
      <c r="CZ49" s="621">
        <v>100</v>
      </c>
      <c r="DA49" s="622"/>
      <c r="DB49" s="622"/>
      <c r="DC49" s="623"/>
      <c r="DD49" s="624">
        <v>18335694</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Sh5lobj/JS5tuSyG9rSTqKNj44PRzNWh0slwMgepBkAmkOhw3ybksUj3YO3uDVTQ9qmeutKMcNwDqcyXDE8FA==" saltValue="MCsgDpwDSFNIpy0OrdCs2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32179</v>
      </c>
      <c r="R7" s="1116"/>
      <c r="S7" s="1116"/>
      <c r="T7" s="1116"/>
      <c r="U7" s="1116"/>
      <c r="V7" s="1116">
        <v>31004</v>
      </c>
      <c r="W7" s="1116"/>
      <c r="X7" s="1116"/>
      <c r="Y7" s="1116"/>
      <c r="Z7" s="1116"/>
      <c r="AA7" s="1116">
        <v>1175</v>
      </c>
      <c r="AB7" s="1116"/>
      <c r="AC7" s="1116"/>
      <c r="AD7" s="1116"/>
      <c r="AE7" s="1117"/>
      <c r="AF7" s="1118">
        <v>1107</v>
      </c>
      <c r="AG7" s="1119"/>
      <c r="AH7" s="1119"/>
      <c r="AI7" s="1119"/>
      <c r="AJ7" s="1120"/>
      <c r="AK7" s="1121">
        <v>1846</v>
      </c>
      <c r="AL7" s="1122"/>
      <c r="AM7" s="1122"/>
      <c r="AN7" s="1122"/>
      <c r="AO7" s="1122"/>
      <c r="AP7" s="1122">
        <v>5920</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551</v>
      </c>
      <c r="BT7" s="1113"/>
      <c r="BU7" s="1113"/>
      <c r="BV7" s="1113"/>
      <c r="BW7" s="1113"/>
      <c r="BX7" s="1113"/>
      <c r="BY7" s="1113"/>
      <c r="BZ7" s="1113"/>
      <c r="CA7" s="1113"/>
      <c r="CB7" s="1113"/>
      <c r="CC7" s="1113"/>
      <c r="CD7" s="1113"/>
      <c r="CE7" s="1113"/>
      <c r="CF7" s="1113"/>
      <c r="CG7" s="1125"/>
      <c r="CH7" s="1109" t="s">
        <v>485</v>
      </c>
      <c r="CI7" s="1110"/>
      <c r="CJ7" s="1110"/>
      <c r="CK7" s="1110"/>
      <c r="CL7" s="1111"/>
      <c r="CM7" s="1109">
        <v>1200</v>
      </c>
      <c r="CN7" s="1110"/>
      <c r="CO7" s="1110"/>
      <c r="CP7" s="1110"/>
      <c r="CQ7" s="1111"/>
      <c r="CR7" s="1109">
        <v>5</v>
      </c>
      <c r="CS7" s="1110"/>
      <c r="CT7" s="1110"/>
      <c r="CU7" s="1110"/>
      <c r="CV7" s="1111"/>
      <c r="CW7" s="1109" t="s">
        <v>485</v>
      </c>
      <c r="CX7" s="1110"/>
      <c r="CY7" s="1110"/>
      <c r="CZ7" s="1110"/>
      <c r="DA7" s="1111"/>
      <c r="DB7" s="1109">
        <v>907</v>
      </c>
      <c r="DC7" s="1110"/>
      <c r="DD7" s="1110"/>
      <c r="DE7" s="1110"/>
      <c r="DF7" s="1111"/>
      <c r="DG7" s="1109" t="s">
        <v>485</v>
      </c>
      <c r="DH7" s="1110"/>
      <c r="DI7" s="1110"/>
      <c r="DJ7" s="1110"/>
      <c r="DK7" s="1111"/>
      <c r="DL7" s="1109" t="s">
        <v>485</v>
      </c>
      <c r="DM7" s="1110"/>
      <c r="DN7" s="1110"/>
      <c r="DO7" s="1110"/>
      <c r="DP7" s="1111"/>
      <c r="DQ7" s="1109" t="s">
        <v>485</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32179</v>
      </c>
      <c r="R23" s="1074"/>
      <c r="S23" s="1074"/>
      <c r="T23" s="1074"/>
      <c r="U23" s="1074"/>
      <c r="V23" s="1074">
        <v>31004</v>
      </c>
      <c r="W23" s="1074"/>
      <c r="X23" s="1074"/>
      <c r="Y23" s="1074"/>
      <c r="Z23" s="1074"/>
      <c r="AA23" s="1074">
        <v>1175</v>
      </c>
      <c r="AB23" s="1074"/>
      <c r="AC23" s="1074"/>
      <c r="AD23" s="1074"/>
      <c r="AE23" s="1081"/>
      <c r="AF23" s="1082">
        <v>1107</v>
      </c>
      <c r="AG23" s="1074"/>
      <c r="AH23" s="1074"/>
      <c r="AI23" s="1074"/>
      <c r="AJ23" s="1083"/>
      <c r="AK23" s="1084"/>
      <c r="AL23" s="1085"/>
      <c r="AM23" s="1085"/>
      <c r="AN23" s="1085"/>
      <c r="AO23" s="1085"/>
      <c r="AP23" s="1074">
        <v>5920</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6697</v>
      </c>
      <c r="R28" s="1064"/>
      <c r="S28" s="1064"/>
      <c r="T28" s="1064"/>
      <c r="U28" s="1064"/>
      <c r="V28" s="1064">
        <v>6440</v>
      </c>
      <c r="W28" s="1064"/>
      <c r="X28" s="1064"/>
      <c r="Y28" s="1064"/>
      <c r="Z28" s="1064"/>
      <c r="AA28" s="1064">
        <v>257</v>
      </c>
      <c r="AB28" s="1064"/>
      <c r="AC28" s="1064"/>
      <c r="AD28" s="1064"/>
      <c r="AE28" s="1065"/>
      <c r="AF28" s="1066">
        <v>257</v>
      </c>
      <c r="AG28" s="1064"/>
      <c r="AH28" s="1064"/>
      <c r="AI28" s="1064"/>
      <c r="AJ28" s="1067"/>
      <c r="AK28" s="1055">
        <v>1125</v>
      </c>
      <c r="AL28" s="1056"/>
      <c r="AM28" s="1056"/>
      <c r="AN28" s="1056"/>
      <c r="AO28" s="1056"/>
      <c r="AP28" s="1056" t="s">
        <v>485</v>
      </c>
      <c r="AQ28" s="1056"/>
      <c r="AR28" s="1056"/>
      <c r="AS28" s="1056"/>
      <c r="AT28" s="1056"/>
      <c r="AU28" s="1056" t="s">
        <v>485</v>
      </c>
      <c r="AV28" s="1056"/>
      <c r="AW28" s="1056"/>
      <c r="AX28" s="1056"/>
      <c r="AY28" s="1056"/>
      <c r="AZ28" s="1057" t="s">
        <v>485</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5177</v>
      </c>
      <c r="R29" s="1052"/>
      <c r="S29" s="1052"/>
      <c r="T29" s="1052"/>
      <c r="U29" s="1052"/>
      <c r="V29" s="1052">
        <v>4965</v>
      </c>
      <c r="W29" s="1052"/>
      <c r="X29" s="1052"/>
      <c r="Y29" s="1052"/>
      <c r="Z29" s="1052"/>
      <c r="AA29" s="1052">
        <v>212</v>
      </c>
      <c r="AB29" s="1052"/>
      <c r="AC29" s="1052"/>
      <c r="AD29" s="1052"/>
      <c r="AE29" s="1053"/>
      <c r="AF29" s="1048">
        <v>212</v>
      </c>
      <c r="AG29" s="1049"/>
      <c r="AH29" s="1049"/>
      <c r="AI29" s="1049"/>
      <c r="AJ29" s="1050"/>
      <c r="AK29" s="993">
        <v>923</v>
      </c>
      <c r="AL29" s="984"/>
      <c r="AM29" s="984"/>
      <c r="AN29" s="984"/>
      <c r="AO29" s="984"/>
      <c r="AP29" s="984" t="s">
        <v>485</v>
      </c>
      <c r="AQ29" s="984"/>
      <c r="AR29" s="984"/>
      <c r="AS29" s="984"/>
      <c r="AT29" s="984"/>
      <c r="AU29" s="984" t="s">
        <v>485</v>
      </c>
      <c r="AV29" s="984"/>
      <c r="AW29" s="984"/>
      <c r="AX29" s="984"/>
      <c r="AY29" s="984"/>
      <c r="AZ29" s="1054" t="s">
        <v>485</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1499</v>
      </c>
      <c r="R30" s="1052"/>
      <c r="S30" s="1052"/>
      <c r="T30" s="1052"/>
      <c r="U30" s="1052"/>
      <c r="V30" s="1052">
        <v>1475</v>
      </c>
      <c r="W30" s="1052"/>
      <c r="X30" s="1052"/>
      <c r="Y30" s="1052"/>
      <c r="Z30" s="1052"/>
      <c r="AA30" s="1052">
        <v>24</v>
      </c>
      <c r="AB30" s="1052"/>
      <c r="AC30" s="1052"/>
      <c r="AD30" s="1052"/>
      <c r="AE30" s="1053"/>
      <c r="AF30" s="1048">
        <v>24</v>
      </c>
      <c r="AG30" s="1049"/>
      <c r="AH30" s="1049"/>
      <c r="AI30" s="1049"/>
      <c r="AJ30" s="1050"/>
      <c r="AK30" s="993">
        <v>751</v>
      </c>
      <c r="AL30" s="984"/>
      <c r="AM30" s="984"/>
      <c r="AN30" s="984"/>
      <c r="AO30" s="984"/>
      <c r="AP30" s="984" t="s">
        <v>485</v>
      </c>
      <c r="AQ30" s="984"/>
      <c r="AR30" s="984"/>
      <c r="AS30" s="984"/>
      <c r="AT30" s="984"/>
      <c r="AU30" s="984" t="s">
        <v>485</v>
      </c>
      <c r="AV30" s="984"/>
      <c r="AW30" s="984"/>
      <c r="AX30" s="984"/>
      <c r="AY30" s="984"/>
      <c r="AZ30" s="1054" t="s">
        <v>485</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391</v>
      </c>
      <c r="C31" s="1044"/>
      <c r="D31" s="1044"/>
      <c r="E31" s="1044"/>
      <c r="F31" s="1044"/>
      <c r="G31" s="1044"/>
      <c r="H31" s="1044"/>
      <c r="I31" s="1044"/>
      <c r="J31" s="1044"/>
      <c r="K31" s="1044"/>
      <c r="L31" s="1044"/>
      <c r="M31" s="1044"/>
      <c r="N31" s="1044"/>
      <c r="O31" s="1044"/>
      <c r="P31" s="1045"/>
      <c r="Q31" s="1051">
        <v>1464</v>
      </c>
      <c r="R31" s="1052"/>
      <c r="S31" s="1052"/>
      <c r="T31" s="1052"/>
      <c r="U31" s="1052"/>
      <c r="V31" s="1052">
        <v>1286</v>
      </c>
      <c r="W31" s="1052"/>
      <c r="X31" s="1052"/>
      <c r="Y31" s="1052"/>
      <c r="Z31" s="1052"/>
      <c r="AA31" s="1052">
        <v>178</v>
      </c>
      <c r="AB31" s="1052"/>
      <c r="AC31" s="1052"/>
      <c r="AD31" s="1052"/>
      <c r="AE31" s="1053"/>
      <c r="AF31" s="1048">
        <v>756</v>
      </c>
      <c r="AG31" s="1049"/>
      <c r="AH31" s="1049"/>
      <c r="AI31" s="1049"/>
      <c r="AJ31" s="1050"/>
      <c r="AK31" s="993">
        <v>261</v>
      </c>
      <c r="AL31" s="984"/>
      <c r="AM31" s="984"/>
      <c r="AN31" s="984"/>
      <c r="AO31" s="984"/>
      <c r="AP31" s="984">
        <v>2599</v>
      </c>
      <c r="AQ31" s="984"/>
      <c r="AR31" s="984"/>
      <c r="AS31" s="984"/>
      <c r="AT31" s="984"/>
      <c r="AU31" s="984">
        <v>1549</v>
      </c>
      <c r="AV31" s="984"/>
      <c r="AW31" s="984"/>
      <c r="AX31" s="984"/>
      <c r="AY31" s="984"/>
      <c r="AZ31" s="1054" t="s">
        <v>485</v>
      </c>
      <c r="BA31" s="1054"/>
      <c r="BB31" s="1054"/>
      <c r="BC31" s="1054"/>
      <c r="BD31" s="1054"/>
      <c r="BE31" s="985" t="s">
        <v>392</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393</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394</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1250</v>
      </c>
      <c r="AG63" s="972"/>
      <c r="AH63" s="972"/>
      <c r="AI63" s="972"/>
      <c r="AJ63" s="1035"/>
      <c r="AK63" s="1036"/>
      <c r="AL63" s="976"/>
      <c r="AM63" s="976"/>
      <c r="AN63" s="976"/>
      <c r="AO63" s="976"/>
      <c r="AP63" s="972">
        <v>2599</v>
      </c>
      <c r="AQ63" s="972"/>
      <c r="AR63" s="972"/>
      <c r="AS63" s="972"/>
      <c r="AT63" s="972"/>
      <c r="AU63" s="972">
        <v>1549</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396</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397</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541</v>
      </c>
      <c r="C68" s="999"/>
      <c r="D68" s="999"/>
      <c r="E68" s="999"/>
      <c r="F68" s="999"/>
      <c r="G68" s="999"/>
      <c r="H68" s="999"/>
      <c r="I68" s="999"/>
      <c r="J68" s="999"/>
      <c r="K68" s="999"/>
      <c r="L68" s="999"/>
      <c r="M68" s="999"/>
      <c r="N68" s="999"/>
      <c r="O68" s="999"/>
      <c r="P68" s="1000"/>
      <c r="Q68" s="1001">
        <v>7321</v>
      </c>
      <c r="R68" s="995"/>
      <c r="S68" s="995"/>
      <c r="T68" s="995"/>
      <c r="U68" s="995"/>
      <c r="V68" s="995">
        <v>8768</v>
      </c>
      <c r="W68" s="995"/>
      <c r="X68" s="995"/>
      <c r="Y68" s="995"/>
      <c r="Z68" s="995"/>
      <c r="AA68" s="995">
        <v>-1447</v>
      </c>
      <c r="AB68" s="995"/>
      <c r="AC68" s="995"/>
      <c r="AD68" s="995"/>
      <c r="AE68" s="995"/>
      <c r="AF68" s="995">
        <v>4144</v>
      </c>
      <c r="AG68" s="995"/>
      <c r="AH68" s="995"/>
      <c r="AI68" s="995"/>
      <c r="AJ68" s="995"/>
      <c r="AK68" s="995" t="s">
        <v>485</v>
      </c>
      <c r="AL68" s="995"/>
      <c r="AM68" s="995"/>
      <c r="AN68" s="995"/>
      <c r="AO68" s="995"/>
      <c r="AP68" s="995">
        <v>7723</v>
      </c>
      <c r="AQ68" s="995"/>
      <c r="AR68" s="995"/>
      <c r="AS68" s="995"/>
      <c r="AT68" s="995"/>
      <c r="AU68" s="995">
        <v>1630</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542</v>
      </c>
      <c r="C69" s="988"/>
      <c r="D69" s="988"/>
      <c r="E69" s="988"/>
      <c r="F69" s="988"/>
      <c r="G69" s="988"/>
      <c r="H69" s="988"/>
      <c r="I69" s="988"/>
      <c r="J69" s="988"/>
      <c r="K69" s="988"/>
      <c r="L69" s="988"/>
      <c r="M69" s="988"/>
      <c r="N69" s="988"/>
      <c r="O69" s="988"/>
      <c r="P69" s="989"/>
      <c r="Q69" s="990">
        <v>9022</v>
      </c>
      <c r="R69" s="984"/>
      <c r="S69" s="984"/>
      <c r="T69" s="984"/>
      <c r="U69" s="984"/>
      <c r="V69" s="984">
        <v>8620</v>
      </c>
      <c r="W69" s="984"/>
      <c r="X69" s="984"/>
      <c r="Y69" s="984"/>
      <c r="Z69" s="984"/>
      <c r="AA69" s="984">
        <v>402</v>
      </c>
      <c r="AB69" s="984"/>
      <c r="AC69" s="984"/>
      <c r="AD69" s="984"/>
      <c r="AE69" s="984"/>
      <c r="AF69" s="984">
        <v>402</v>
      </c>
      <c r="AG69" s="984"/>
      <c r="AH69" s="984"/>
      <c r="AI69" s="984"/>
      <c r="AJ69" s="984"/>
      <c r="AK69" s="984" t="s">
        <v>485</v>
      </c>
      <c r="AL69" s="984"/>
      <c r="AM69" s="984"/>
      <c r="AN69" s="984"/>
      <c r="AO69" s="984"/>
      <c r="AP69" s="984">
        <v>158</v>
      </c>
      <c r="AQ69" s="984"/>
      <c r="AR69" s="984"/>
      <c r="AS69" s="984"/>
      <c r="AT69" s="984"/>
      <c r="AU69" s="984">
        <v>2</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543</v>
      </c>
      <c r="C70" s="988"/>
      <c r="D70" s="988"/>
      <c r="E70" s="988"/>
      <c r="F70" s="988"/>
      <c r="G70" s="988"/>
      <c r="H70" s="988"/>
      <c r="I70" s="988"/>
      <c r="J70" s="988"/>
      <c r="K70" s="988"/>
      <c r="L70" s="988"/>
      <c r="M70" s="988"/>
      <c r="N70" s="988"/>
      <c r="O70" s="988"/>
      <c r="P70" s="989"/>
      <c r="Q70" s="990">
        <v>2065</v>
      </c>
      <c r="R70" s="984"/>
      <c r="S70" s="984"/>
      <c r="T70" s="984"/>
      <c r="U70" s="984"/>
      <c r="V70" s="984">
        <v>1836</v>
      </c>
      <c r="W70" s="984"/>
      <c r="X70" s="984"/>
      <c r="Y70" s="984"/>
      <c r="Z70" s="984"/>
      <c r="AA70" s="984">
        <v>229</v>
      </c>
      <c r="AB70" s="984"/>
      <c r="AC70" s="984"/>
      <c r="AD70" s="984"/>
      <c r="AE70" s="984"/>
      <c r="AF70" s="984">
        <v>229</v>
      </c>
      <c r="AG70" s="984"/>
      <c r="AH70" s="984"/>
      <c r="AI70" s="984"/>
      <c r="AJ70" s="984"/>
      <c r="AK70" s="984" t="s">
        <v>485</v>
      </c>
      <c r="AL70" s="984"/>
      <c r="AM70" s="984"/>
      <c r="AN70" s="984"/>
      <c r="AO70" s="984"/>
      <c r="AP70" s="984">
        <v>540</v>
      </c>
      <c r="AQ70" s="984"/>
      <c r="AR70" s="984"/>
      <c r="AS70" s="984"/>
      <c r="AT70" s="984"/>
      <c r="AU70" s="984">
        <v>111</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544</v>
      </c>
      <c r="C71" s="988"/>
      <c r="D71" s="988"/>
      <c r="E71" s="988"/>
      <c r="F71" s="988"/>
      <c r="G71" s="988"/>
      <c r="H71" s="988"/>
      <c r="I71" s="988"/>
      <c r="J71" s="988"/>
      <c r="K71" s="988"/>
      <c r="L71" s="988"/>
      <c r="M71" s="988"/>
      <c r="N71" s="988"/>
      <c r="O71" s="988"/>
      <c r="P71" s="989"/>
      <c r="Q71" s="990">
        <v>407</v>
      </c>
      <c r="R71" s="984"/>
      <c r="S71" s="984"/>
      <c r="T71" s="984"/>
      <c r="U71" s="984"/>
      <c r="V71" s="984">
        <v>364</v>
      </c>
      <c r="W71" s="984"/>
      <c r="X71" s="984"/>
      <c r="Y71" s="984"/>
      <c r="Z71" s="984"/>
      <c r="AA71" s="984">
        <v>44</v>
      </c>
      <c r="AB71" s="984"/>
      <c r="AC71" s="984"/>
      <c r="AD71" s="984"/>
      <c r="AE71" s="984"/>
      <c r="AF71" s="984">
        <v>44</v>
      </c>
      <c r="AG71" s="984"/>
      <c r="AH71" s="984"/>
      <c r="AI71" s="984"/>
      <c r="AJ71" s="984"/>
      <c r="AK71" s="984" t="s">
        <v>485</v>
      </c>
      <c r="AL71" s="984"/>
      <c r="AM71" s="984"/>
      <c r="AN71" s="984"/>
      <c r="AO71" s="984"/>
      <c r="AP71" s="984">
        <v>0</v>
      </c>
      <c r="AQ71" s="984"/>
      <c r="AR71" s="984"/>
      <c r="AS71" s="984"/>
      <c r="AT71" s="984"/>
      <c r="AU71" s="984">
        <v>0</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545</v>
      </c>
      <c r="C72" s="988"/>
      <c r="D72" s="988"/>
      <c r="E72" s="988"/>
      <c r="F72" s="988"/>
      <c r="G72" s="988"/>
      <c r="H72" s="988"/>
      <c r="I72" s="988"/>
      <c r="J72" s="988"/>
      <c r="K72" s="988"/>
      <c r="L72" s="988"/>
      <c r="M72" s="988"/>
      <c r="N72" s="988"/>
      <c r="O72" s="988"/>
      <c r="P72" s="989"/>
      <c r="Q72" s="990">
        <v>4164</v>
      </c>
      <c r="R72" s="984"/>
      <c r="S72" s="984"/>
      <c r="T72" s="984"/>
      <c r="U72" s="984"/>
      <c r="V72" s="984">
        <v>3933</v>
      </c>
      <c r="W72" s="984"/>
      <c r="X72" s="984"/>
      <c r="Y72" s="984"/>
      <c r="Z72" s="984"/>
      <c r="AA72" s="984">
        <v>231</v>
      </c>
      <c r="AB72" s="984"/>
      <c r="AC72" s="984"/>
      <c r="AD72" s="984"/>
      <c r="AE72" s="984"/>
      <c r="AF72" s="984">
        <v>231</v>
      </c>
      <c r="AG72" s="984"/>
      <c r="AH72" s="984"/>
      <c r="AI72" s="984"/>
      <c r="AJ72" s="984"/>
      <c r="AK72" s="984" t="s">
        <v>485</v>
      </c>
      <c r="AL72" s="984"/>
      <c r="AM72" s="984"/>
      <c r="AN72" s="984"/>
      <c r="AO72" s="984"/>
      <c r="AP72" s="984" t="s">
        <v>485</v>
      </c>
      <c r="AQ72" s="984"/>
      <c r="AR72" s="984"/>
      <c r="AS72" s="984"/>
      <c r="AT72" s="984"/>
      <c r="AU72" s="984" t="s">
        <v>485</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546</v>
      </c>
      <c r="C73" s="988"/>
      <c r="D73" s="988"/>
      <c r="E73" s="988"/>
      <c r="F73" s="988"/>
      <c r="G73" s="988"/>
      <c r="H73" s="988"/>
      <c r="I73" s="988"/>
      <c r="J73" s="988"/>
      <c r="K73" s="988"/>
      <c r="L73" s="988"/>
      <c r="M73" s="988"/>
      <c r="N73" s="988"/>
      <c r="O73" s="988"/>
      <c r="P73" s="989"/>
      <c r="Q73" s="990">
        <v>3</v>
      </c>
      <c r="R73" s="984"/>
      <c r="S73" s="984"/>
      <c r="T73" s="984"/>
      <c r="U73" s="984"/>
      <c r="V73" s="984">
        <v>3</v>
      </c>
      <c r="W73" s="984"/>
      <c r="X73" s="984"/>
      <c r="Y73" s="984"/>
      <c r="Z73" s="984"/>
      <c r="AA73" s="984">
        <v>1</v>
      </c>
      <c r="AB73" s="984"/>
      <c r="AC73" s="984"/>
      <c r="AD73" s="984"/>
      <c r="AE73" s="984"/>
      <c r="AF73" s="984">
        <v>1</v>
      </c>
      <c r="AG73" s="984"/>
      <c r="AH73" s="984"/>
      <c r="AI73" s="984"/>
      <c r="AJ73" s="984"/>
      <c r="AK73" s="984" t="s">
        <v>485</v>
      </c>
      <c r="AL73" s="984"/>
      <c r="AM73" s="984"/>
      <c r="AN73" s="984"/>
      <c r="AO73" s="984"/>
      <c r="AP73" s="984" t="s">
        <v>485</v>
      </c>
      <c r="AQ73" s="984"/>
      <c r="AR73" s="984"/>
      <c r="AS73" s="984"/>
      <c r="AT73" s="984"/>
      <c r="AU73" s="984" t="s">
        <v>485</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547</v>
      </c>
      <c r="C74" s="988"/>
      <c r="D74" s="988"/>
      <c r="E74" s="988"/>
      <c r="F74" s="988"/>
      <c r="G74" s="988"/>
      <c r="H74" s="988"/>
      <c r="I74" s="988"/>
      <c r="J74" s="988"/>
      <c r="K74" s="988"/>
      <c r="L74" s="988"/>
      <c r="M74" s="988"/>
      <c r="N74" s="988"/>
      <c r="O74" s="988"/>
      <c r="P74" s="989"/>
      <c r="Q74" s="990">
        <v>992</v>
      </c>
      <c r="R74" s="984"/>
      <c r="S74" s="984"/>
      <c r="T74" s="984"/>
      <c r="U74" s="984"/>
      <c r="V74" s="984">
        <v>963</v>
      </c>
      <c r="W74" s="984"/>
      <c r="X74" s="984"/>
      <c r="Y74" s="984"/>
      <c r="Z74" s="984"/>
      <c r="AA74" s="984">
        <v>29</v>
      </c>
      <c r="AB74" s="984"/>
      <c r="AC74" s="984"/>
      <c r="AD74" s="984"/>
      <c r="AE74" s="984"/>
      <c r="AF74" s="984">
        <v>29</v>
      </c>
      <c r="AG74" s="984"/>
      <c r="AH74" s="984"/>
      <c r="AI74" s="984"/>
      <c r="AJ74" s="984"/>
      <c r="AK74" s="984">
        <v>50</v>
      </c>
      <c r="AL74" s="984"/>
      <c r="AM74" s="984"/>
      <c r="AN74" s="984"/>
      <c r="AO74" s="984"/>
      <c r="AP74" s="984" t="s">
        <v>485</v>
      </c>
      <c r="AQ74" s="984"/>
      <c r="AR74" s="984"/>
      <c r="AS74" s="984"/>
      <c r="AT74" s="984"/>
      <c r="AU74" s="984" t="s">
        <v>485</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548</v>
      </c>
      <c r="C75" s="988"/>
      <c r="D75" s="988"/>
      <c r="E75" s="988"/>
      <c r="F75" s="988"/>
      <c r="G75" s="988"/>
      <c r="H75" s="988"/>
      <c r="I75" s="988"/>
      <c r="J75" s="988"/>
      <c r="K75" s="988"/>
      <c r="L75" s="988"/>
      <c r="M75" s="988"/>
      <c r="N75" s="988"/>
      <c r="O75" s="988"/>
      <c r="P75" s="989"/>
      <c r="Q75" s="991">
        <v>249</v>
      </c>
      <c r="R75" s="992"/>
      <c r="S75" s="992"/>
      <c r="T75" s="992"/>
      <c r="U75" s="993"/>
      <c r="V75" s="994">
        <v>194</v>
      </c>
      <c r="W75" s="992"/>
      <c r="X75" s="992"/>
      <c r="Y75" s="992"/>
      <c r="Z75" s="993"/>
      <c r="AA75" s="994">
        <v>55</v>
      </c>
      <c r="AB75" s="992"/>
      <c r="AC75" s="992"/>
      <c r="AD75" s="992"/>
      <c r="AE75" s="993"/>
      <c r="AF75" s="994">
        <v>55</v>
      </c>
      <c r="AG75" s="992"/>
      <c r="AH75" s="992"/>
      <c r="AI75" s="992"/>
      <c r="AJ75" s="993"/>
      <c r="AK75" s="994">
        <v>17</v>
      </c>
      <c r="AL75" s="992"/>
      <c r="AM75" s="992"/>
      <c r="AN75" s="992"/>
      <c r="AO75" s="993"/>
      <c r="AP75" s="994" t="s">
        <v>485</v>
      </c>
      <c r="AQ75" s="992"/>
      <c r="AR75" s="992"/>
      <c r="AS75" s="992"/>
      <c r="AT75" s="993"/>
      <c r="AU75" s="994" t="s">
        <v>485</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549</v>
      </c>
      <c r="C76" s="988"/>
      <c r="D76" s="988"/>
      <c r="E76" s="988"/>
      <c r="F76" s="988"/>
      <c r="G76" s="988"/>
      <c r="H76" s="988"/>
      <c r="I76" s="988"/>
      <c r="J76" s="988"/>
      <c r="K76" s="988"/>
      <c r="L76" s="988"/>
      <c r="M76" s="988"/>
      <c r="N76" s="988"/>
      <c r="O76" s="988"/>
      <c r="P76" s="989"/>
      <c r="Q76" s="991">
        <v>9878</v>
      </c>
      <c r="R76" s="992">
        <v>6933</v>
      </c>
      <c r="S76" s="992">
        <v>6933</v>
      </c>
      <c r="T76" s="992">
        <v>6933</v>
      </c>
      <c r="U76" s="993">
        <v>6933</v>
      </c>
      <c r="V76" s="994">
        <v>9787</v>
      </c>
      <c r="W76" s="992">
        <v>6850</v>
      </c>
      <c r="X76" s="992">
        <v>6850</v>
      </c>
      <c r="Y76" s="992">
        <v>6850</v>
      </c>
      <c r="Z76" s="993">
        <v>6850</v>
      </c>
      <c r="AA76" s="994">
        <v>92</v>
      </c>
      <c r="AB76" s="992">
        <v>82</v>
      </c>
      <c r="AC76" s="992">
        <v>82</v>
      </c>
      <c r="AD76" s="992">
        <v>82</v>
      </c>
      <c r="AE76" s="993">
        <v>82</v>
      </c>
      <c r="AF76" s="994">
        <v>92</v>
      </c>
      <c r="AG76" s="992">
        <v>82</v>
      </c>
      <c r="AH76" s="992">
        <v>82</v>
      </c>
      <c r="AI76" s="992">
        <v>82</v>
      </c>
      <c r="AJ76" s="993">
        <v>82</v>
      </c>
      <c r="AK76" s="994">
        <v>5083</v>
      </c>
      <c r="AL76" s="992">
        <v>2485</v>
      </c>
      <c r="AM76" s="992">
        <v>2485</v>
      </c>
      <c r="AN76" s="992">
        <v>2485</v>
      </c>
      <c r="AO76" s="993">
        <v>2485</v>
      </c>
      <c r="AP76" s="994" t="s">
        <v>485</v>
      </c>
      <c r="AQ76" s="992"/>
      <c r="AR76" s="992"/>
      <c r="AS76" s="992"/>
      <c r="AT76" s="993"/>
      <c r="AU76" s="994" t="s">
        <v>485</v>
      </c>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t="s">
        <v>550</v>
      </c>
      <c r="C77" s="988"/>
      <c r="D77" s="988"/>
      <c r="E77" s="988"/>
      <c r="F77" s="988"/>
      <c r="G77" s="988"/>
      <c r="H77" s="988"/>
      <c r="I77" s="988"/>
      <c r="J77" s="988"/>
      <c r="K77" s="988"/>
      <c r="L77" s="988"/>
      <c r="M77" s="988"/>
      <c r="N77" s="988"/>
      <c r="O77" s="988"/>
      <c r="P77" s="989"/>
      <c r="Q77" s="991">
        <v>1600855</v>
      </c>
      <c r="R77" s="992">
        <v>1385861</v>
      </c>
      <c r="S77" s="992">
        <v>1385861</v>
      </c>
      <c r="T77" s="992">
        <v>1385861</v>
      </c>
      <c r="U77" s="993">
        <v>1385861</v>
      </c>
      <c r="V77" s="994">
        <v>1567252</v>
      </c>
      <c r="W77" s="992">
        <v>1346246</v>
      </c>
      <c r="X77" s="992">
        <v>1346246</v>
      </c>
      <c r="Y77" s="992">
        <v>1346246</v>
      </c>
      <c r="Z77" s="993">
        <v>1346246</v>
      </c>
      <c r="AA77" s="994">
        <v>33603</v>
      </c>
      <c r="AB77" s="992">
        <v>39615</v>
      </c>
      <c r="AC77" s="992">
        <v>39615</v>
      </c>
      <c r="AD77" s="992">
        <v>39615</v>
      </c>
      <c r="AE77" s="993">
        <v>39615</v>
      </c>
      <c r="AF77" s="994">
        <v>33603</v>
      </c>
      <c r="AG77" s="992">
        <v>39615</v>
      </c>
      <c r="AH77" s="992">
        <v>39615</v>
      </c>
      <c r="AI77" s="992">
        <v>39615</v>
      </c>
      <c r="AJ77" s="993">
        <v>39615</v>
      </c>
      <c r="AK77" s="994">
        <v>22693</v>
      </c>
      <c r="AL77" s="992"/>
      <c r="AM77" s="992"/>
      <c r="AN77" s="992"/>
      <c r="AO77" s="993"/>
      <c r="AP77" s="994" t="s">
        <v>485</v>
      </c>
      <c r="AQ77" s="992"/>
      <c r="AR77" s="992"/>
      <c r="AS77" s="992"/>
      <c r="AT77" s="993"/>
      <c r="AU77" s="994" t="s">
        <v>485</v>
      </c>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398</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38830</v>
      </c>
      <c r="AG88" s="972"/>
      <c r="AH88" s="972"/>
      <c r="AI88" s="972"/>
      <c r="AJ88" s="972"/>
      <c r="AK88" s="976"/>
      <c r="AL88" s="976"/>
      <c r="AM88" s="976"/>
      <c r="AN88" s="976"/>
      <c r="AO88" s="976"/>
      <c r="AP88" s="972">
        <v>8420</v>
      </c>
      <c r="AQ88" s="972"/>
      <c r="AR88" s="972"/>
      <c r="AS88" s="972"/>
      <c r="AT88" s="972"/>
      <c r="AU88" s="972">
        <v>1743</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399</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v>
      </c>
      <c r="CS102" s="966"/>
      <c r="CT102" s="966"/>
      <c r="CU102" s="966"/>
      <c r="CV102" s="967"/>
      <c r="CW102" s="965" t="s">
        <v>557</v>
      </c>
      <c r="CX102" s="966"/>
      <c r="CY102" s="966"/>
      <c r="CZ102" s="966"/>
      <c r="DA102" s="967"/>
      <c r="DB102" s="965">
        <v>907</v>
      </c>
      <c r="DC102" s="966"/>
      <c r="DD102" s="966"/>
      <c r="DE102" s="966"/>
      <c r="DF102" s="967"/>
      <c r="DG102" s="965" t="s">
        <v>557</v>
      </c>
      <c r="DH102" s="966"/>
      <c r="DI102" s="966"/>
      <c r="DJ102" s="966"/>
      <c r="DK102" s="967"/>
      <c r="DL102" s="965" t="s">
        <v>557</v>
      </c>
      <c r="DM102" s="966"/>
      <c r="DN102" s="966"/>
      <c r="DO102" s="966"/>
      <c r="DP102" s="967"/>
      <c r="DQ102" s="965" t="s">
        <v>557</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400</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401</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404</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405</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406</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407</v>
      </c>
      <c r="AB109" s="909"/>
      <c r="AC109" s="909"/>
      <c r="AD109" s="909"/>
      <c r="AE109" s="910"/>
      <c r="AF109" s="911" t="s">
        <v>408</v>
      </c>
      <c r="AG109" s="909"/>
      <c r="AH109" s="909"/>
      <c r="AI109" s="909"/>
      <c r="AJ109" s="910"/>
      <c r="AK109" s="911" t="s">
        <v>294</v>
      </c>
      <c r="AL109" s="909"/>
      <c r="AM109" s="909"/>
      <c r="AN109" s="909"/>
      <c r="AO109" s="910"/>
      <c r="AP109" s="911" t="s">
        <v>409</v>
      </c>
      <c r="AQ109" s="909"/>
      <c r="AR109" s="909"/>
      <c r="AS109" s="909"/>
      <c r="AT109" s="942"/>
      <c r="AU109" s="908" t="s">
        <v>406</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407</v>
      </c>
      <c r="BR109" s="909"/>
      <c r="BS109" s="909"/>
      <c r="BT109" s="909"/>
      <c r="BU109" s="910"/>
      <c r="BV109" s="911" t="s">
        <v>408</v>
      </c>
      <c r="BW109" s="909"/>
      <c r="BX109" s="909"/>
      <c r="BY109" s="909"/>
      <c r="BZ109" s="910"/>
      <c r="CA109" s="911" t="s">
        <v>294</v>
      </c>
      <c r="CB109" s="909"/>
      <c r="CC109" s="909"/>
      <c r="CD109" s="909"/>
      <c r="CE109" s="910"/>
      <c r="CF109" s="949" t="s">
        <v>409</v>
      </c>
      <c r="CG109" s="949"/>
      <c r="CH109" s="949"/>
      <c r="CI109" s="949"/>
      <c r="CJ109" s="949"/>
      <c r="CK109" s="911" t="s">
        <v>410</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407</v>
      </c>
      <c r="DH109" s="909"/>
      <c r="DI109" s="909"/>
      <c r="DJ109" s="909"/>
      <c r="DK109" s="910"/>
      <c r="DL109" s="911" t="s">
        <v>408</v>
      </c>
      <c r="DM109" s="909"/>
      <c r="DN109" s="909"/>
      <c r="DO109" s="909"/>
      <c r="DP109" s="910"/>
      <c r="DQ109" s="911" t="s">
        <v>294</v>
      </c>
      <c r="DR109" s="909"/>
      <c r="DS109" s="909"/>
      <c r="DT109" s="909"/>
      <c r="DU109" s="910"/>
      <c r="DV109" s="911" t="s">
        <v>409</v>
      </c>
      <c r="DW109" s="909"/>
      <c r="DX109" s="909"/>
      <c r="DY109" s="909"/>
      <c r="DZ109" s="942"/>
    </row>
    <row r="110" spans="1:131" s="224" customFormat="1" ht="26.25" customHeight="1" x14ac:dyDescent="0.2">
      <c r="A110" s="820" t="s">
        <v>411</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752488</v>
      </c>
      <c r="AB110" s="902"/>
      <c r="AC110" s="902"/>
      <c r="AD110" s="902"/>
      <c r="AE110" s="903"/>
      <c r="AF110" s="904">
        <v>723982</v>
      </c>
      <c r="AG110" s="902"/>
      <c r="AH110" s="902"/>
      <c r="AI110" s="902"/>
      <c r="AJ110" s="903"/>
      <c r="AK110" s="904">
        <v>698065</v>
      </c>
      <c r="AL110" s="902"/>
      <c r="AM110" s="902"/>
      <c r="AN110" s="902"/>
      <c r="AO110" s="903"/>
      <c r="AP110" s="905">
        <v>6.1</v>
      </c>
      <c r="AQ110" s="906"/>
      <c r="AR110" s="906"/>
      <c r="AS110" s="906"/>
      <c r="AT110" s="907"/>
      <c r="AU110" s="943" t="s">
        <v>69</v>
      </c>
      <c r="AV110" s="944"/>
      <c r="AW110" s="944"/>
      <c r="AX110" s="944"/>
      <c r="AY110" s="944"/>
      <c r="AZ110" s="873" t="s">
        <v>412</v>
      </c>
      <c r="BA110" s="821"/>
      <c r="BB110" s="821"/>
      <c r="BC110" s="821"/>
      <c r="BD110" s="821"/>
      <c r="BE110" s="821"/>
      <c r="BF110" s="821"/>
      <c r="BG110" s="821"/>
      <c r="BH110" s="821"/>
      <c r="BI110" s="821"/>
      <c r="BJ110" s="821"/>
      <c r="BK110" s="821"/>
      <c r="BL110" s="821"/>
      <c r="BM110" s="821"/>
      <c r="BN110" s="821"/>
      <c r="BO110" s="821"/>
      <c r="BP110" s="822"/>
      <c r="BQ110" s="874">
        <v>6598451</v>
      </c>
      <c r="BR110" s="855"/>
      <c r="BS110" s="855"/>
      <c r="BT110" s="855"/>
      <c r="BU110" s="855"/>
      <c r="BV110" s="855">
        <v>6074318</v>
      </c>
      <c r="BW110" s="855"/>
      <c r="BX110" s="855"/>
      <c r="BY110" s="855"/>
      <c r="BZ110" s="855"/>
      <c r="CA110" s="855">
        <v>5919996</v>
      </c>
      <c r="CB110" s="855"/>
      <c r="CC110" s="855"/>
      <c r="CD110" s="855"/>
      <c r="CE110" s="855"/>
      <c r="CF110" s="879">
        <v>51.8</v>
      </c>
      <c r="CG110" s="880"/>
      <c r="CH110" s="880"/>
      <c r="CI110" s="880"/>
      <c r="CJ110" s="880"/>
      <c r="CK110" s="939" t="s">
        <v>413</v>
      </c>
      <c r="CL110" s="832"/>
      <c r="CM110" s="873" t="s">
        <v>414</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415</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416</v>
      </c>
      <c r="BA111" s="765"/>
      <c r="BB111" s="765"/>
      <c r="BC111" s="765"/>
      <c r="BD111" s="765"/>
      <c r="BE111" s="765"/>
      <c r="BF111" s="765"/>
      <c r="BG111" s="765"/>
      <c r="BH111" s="765"/>
      <c r="BI111" s="765"/>
      <c r="BJ111" s="765"/>
      <c r="BK111" s="765"/>
      <c r="BL111" s="765"/>
      <c r="BM111" s="765"/>
      <c r="BN111" s="765"/>
      <c r="BO111" s="765"/>
      <c r="BP111" s="766"/>
      <c r="BQ111" s="829">
        <v>998895</v>
      </c>
      <c r="BR111" s="830"/>
      <c r="BS111" s="830"/>
      <c r="BT111" s="830"/>
      <c r="BU111" s="830"/>
      <c r="BV111" s="830">
        <v>961152</v>
      </c>
      <c r="BW111" s="830"/>
      <c r="BX111" s="830"/>
      <c r="BY111" s="830"/>
      <c r="BZ111" s="830"/>
      <c r="CA111" s="830">
        <v>941604</v>
      </c>
      <c r="CB111" s="830"/>
      <c r="CC111" s="830"/>
      <c r="CD111" s="830"/>
      <c r="CE111" s="830"/>
      <c r="CF111" s="888">
        <v>8.1999999999999993</v>
      </c>
      <c r="CG111" s="889"/>
      <c r="CH111" s="889"/>
      <c r="CI111" s="889"/>
      <c r="CJ111" s="889"/>
      <c r="CK111" s="940"/>
      <c r="CL111" s="834"/>
      <c r="CM111" s="828" t="s">
        <v>417</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418</v>
      </c>
      <c r="B112" s="926"/>
      <c r="C112" s="765" t="s">
        <v>419</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420</v>
      </c>
      <c r="BA112" s="765"/>
      <c r="BB112" s="765"/>
      <c r="BC112" s="765"/>
      <c r="BD112" s="765"/>
      <c r="BE112" s="765"/>
      <c r="BF112" s="765"/>
      <c r="BG112" s="765"/>
      <c r="BH112" s="765"/>
      <c r="BI112" s="765"/>
      <c r="BJ112" s="765"/>
      <c r="BK112" s="765"/>
      <c r="BL112" s="765"/>
      <c r="BM112" s="765"/>
      <c r="BN112" s="765"/>
      <c r="BO112" s="765"/>
      <c r="BP112" s="766"/>
      <c r="BQ112" s="829">
        <v>1108451</v>
      </c>
      <c r="BR112" s="830"/>
      <c r="BS112" s="830"/>
      <c r="BT112" s="830"/>
      <c r="BU112" s="830"/>
      <c r="BV112" s="830">
        <v>1613791</v>
      </c>
      <c r="BW112" s="830"/>
      <c r="BX112" s="830"/>
      <c r="BY112" s="830"/>
      <c r="BZ112" s="830"/>
      <c r="CA112" s="830">
        <v>1548856</v>
      </c>
      <c r="CB112" s="830"/>
      <c r="CC112" s="830"/>
      <c r="CD112" s="830"/>
      <c r="CE112" s="830"/>
      <c r="CF112" s="888">
        <v>13.6</v>
      </c>
      <c r="CG112" s="889"/>
      <c r="CH112" s="889"/>
      <c r="CI112" s="889"/>
      <c r="CJ112" s="889"/>
      <c r="CK112" s="940"/>
      <c r="CL112" s="834"/>
      <c r="CM112" s="828" t="s">
        <v>421</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422</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198718</v>
      </c>
      <c r="AB113" s="932"/>
      <c r="AC113" s="932"/>
      <c r="AD113" s="932"/>
      <c r="AE113" s="933"/>
      <c r="AF113" s="934">
        <v>195330</v>
      </c>
      <c r="AG113" s="932"/>
      <c r="AH113" s="932"/>
      <c r="AI113" s="932"/>
      <c r="AJ113" s="933"/>
      <c r="AK113" s="934">
        <v>204689</v>
      </c>
      <c r="AL113" s="932"/>
      <c r="AM113" s="932"/>
      <c r="AN113" s="932"/>
      <c r="AO113" s="933"/>
      <c r="AP113" s="935">
        <v>1.8</v>
      </c>
      <c r="AQ113" s="936"/>
      <c r="AR113" s="936"/>
      <c r="AS113" s="936"/>
      <c r="AT113" s="937"/>
      <c r="AU113" s="945"/>
      <c r="AV113" s="946"/>
      <c r="AW113" s="946"/>
      <c r="AX113" s="946"/>
      <c r="AY113" s="946"/>
      <c r="AZ113" s="828" t="s">
        <v>423</v>
      </c>
      <c r="BA113" s="765"/>
      <c r="BB113" s="765"/>
      <c r="BC113" s="765"/>
      <c r="BD113" s="765"/>
      <c r="BE113" s="765"/>
      <c r="BF113" s="765"/>
      <c r="BG113" s="765"/>
      <c r="BH113" s="765"/>
      <c r="BI113" s="765"/>
      <c r="BJ113" s="765"/>
      <c r="BK113" s="765"/>
      <c r="BL113" s="765"/>
      <c r="BM113" s="765"/>
      <c r="BN113" s="765"/>
      <c r="BO113" s="765"/>
      <c r="BP113" s="766"/>
      <c r="BQ113" s="829">
        <v>1697654</v>
      </c>
      <c r="BR113" s="830"/>
      <c r="BS113" s="830"/>
      <c r="BT113" s="830"/>
      <c r="BU113" s="830"/>
      <c r="BV113" s="830">
        <v>1820609</v>
      </c>
      <c r="BW113" s="830"/>
      <c r="BX113" s="830"/>
      <c r="BY113" s="830"/>
      <c r="BZ113" s="830"/>
      <c r="CA113" s="830">
        <v>1742967</v>
      </c>
      <c r="CB113" s="830"/>
      <c r="CC113" s="830"/>
      <c r="CD113" s="830"/>
      <c r="CE113" s="830"/>
      <c r="CF113" s="888">
        <v>15.3</v>
      </c>
      <c r="CG113" s="889"/>
      <c r="CH113" s="889"/>
      <c r="CI113" s="889"/>
      <c r="CJ113" s="889"/>
      <c r="CK113" s="940"/>
      <c r="CL113" s="834"/>
      <c r="CM113" s="828" t="s">
        <v>424</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425</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225248</v>
      </c>
      <c r="AB114" s="793"/>
      <c r="AC114" s="793"/>
      <c r="AD114" s="793"/>
      <c r="AE114" s="794"/>
      <c r="AF114" s="795">
        <v>225395</v>
      </c>
      <c r="AG114" s="793"/>
      <c r="AH114" s="793"/>
      <c r="AI114" s="793"/>
      <c r="AJ114" s="794"/>
      <c r="AK114" s="795">
        <v>206951</v>
      </c>
      <c r="AL114" s="793"/>
      <c r="AM114" s="793"/>
      <c r="AN114" s="793"/>
      <c r="AO114" s="794"/>
      <c r="AP114" s="837">
        <v>1.8</v>
      </c>
      <c r="AQ114" s="838"/>
      <c r="AR114" s="838"/>
      <c r="AS114" s="838"/>
      <c r="AT114" s="839"/>
      <c r="AU114" s="945"/>
      <c r="AV114" s="946"/>
      <c r="AW114" s="946"/>
      <c r="AX114" s="946"/>
      <c r="AY114" s="946"/>
      <c r="AZ114" s="828" t="s">
        <v>426</v>
      </c>
      <c r="BA114" s="765"/>
      <c r="BB114" s="765"/>
      <c r="BC114" s="765"/>
      <c r="BD114" s="765"/>
      <c r="BE114" s="765"/>
      <c r="BF114" s="765"/>
      <c r="BG114" s="765"/>
      <c r="BH114" s="765"/>
      <c r="BI114" s="765"/>
      <c r="BJ114" s="765"/>
      <c r="BK114" s="765"/>
      <c r="BL114" s="765"/>
      <c r="BM114" s="765"/>
      <c r="BN114" s="765"/>
      <c r="BO114" s="765"/>
      <c r="BP114" s="766"/>
      <c r="BQ114" s="829">
        <v>3153853</v>
      </c>
      <c r="BR114" s="830"/>
      <c r="BS114" s="830"/>
      <c r="BT114" s="830"/>
      <c r="BU114" s="830"/>
      <c r="BV114" s="830">
        <v>3098671</v>
      </c>
      <c r="BW114" s="830"/>
      <c r="BX114" s="830"/>
      <c r="BY114" s="830"/>
      <c r="BZ114" s="830"/>
      <c r="CA114" s="830">
        <v>3077433</v>
      </c>
      <c r="CB114" s="830"/>
      <c r="CC114" s="830"/>
      <c r="CD114" s="830"/>
      <c r="CE114" s="830"/>
      <c r="CF114" s="888">
        <v>26.9</v>
      </c>
      <c r="CG114" s="889"/>
      <c r="CH114" s="889"/>
      <c r="CI114" s="889"/>
      <c r="CJ114" s="889"/>
      <c r="CK114" s="940"/>
      <c r="CL114" s="834"/>
      <c r="CM114" s="828" t="s">
        <v>427</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428</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12114</v>
      </c>
      <c r="AB115" s="932"/>
      <c r="AC115" s="932"/>
      <c r="AD115" s="932"/>
      <c r="AE115" s="933"/>
      <c r="AF115" s="934">
        <v>18642</v>
      </c>
      <c r="AG115" s="932"/>
      <c r="AH115" s="932"/>
      <c r="AI115" s="932"/>
      <c r="AJ115" s="933"/>
      <c r="AK115" s="934">
        <v>12325</v>
      </c>
      <c r="AL115" s="932"/>
      <c r="AM115" s="932"/>
      <c r="AN115" s="932"/>
      <c r="AO115" s="933"/>
      <c r="AP115" s="935">
        <v>0.1</v>
      </c>
      <c r="AQ115" s="936"/>
      <c r="AR115" s="936"/>
      <c r="AS115" s="936"/>
      <c r="AT115" s="937"/>
      <c r="AU115" s="945"/>
      <c r="AV115" s="946"/>
      <c r="AW115" s="946"/>
      <c r="AX115" s="946"/>
      <c r="AY115" s="946"/>
      <c r="AZ115" s="828" t="s">
        <v>429</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430</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969953</v>
      </c>
      <c r="DH115" s="793"/>
      <c r="DI115" s="793"/>
      <c r="DJ115" s="793"/>
      <c r="DK115" s="794"/>
      <c r="DL115" s="795">
        <v>944324</v>
      </c>
      <c r="DM115" s="793"/>
      <c r="DN115" s="793"/>
      <c r="DO115" s="793"/>
      <c r="DP115" s="794"/>
      <c r="DQ115" s="795">
        <v>933190</v>
      </c>
      <c r="DR115" s="793"/>
      <c r="DS115" s="793"/>
      <c r="DT115" s="793"/>
      <c r="DU115" s="794"/>
      <c r="DV115" s="837">
        <v>8.1999999999999993</v>
      </c>
      <c r="DW115" s="838"/>
      <c r="DX115" s="838"/>
      <c r="DY115" s="838"/>
      <c r="DZ115" s="839"/>
    </row>
    <row r="116" spans="1:130" s="224" customFormat="1" ht="26.25" customHeight="1" x14ac:dyDescent="0.2">
      <c r="A116" s="929"/>
      <c r="B116" s="930"/>
      <c r="C116" s="852" t="s">
        <v>431</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432</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433</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28942</v>
      </c>
      <c r="DH116" s="793"/>
      <c r="DI116" s="793"/>
      <c r="DJ116" s="793"/>
      <c r="DK116" s="794"/>
      <c r="DL116" s="795">
        <v>16828</v>
      </c>
      <c r="DM116" s="793"/>
      <c r="DN116" s="793"/>
      <c r="DO116" s="793"/>
      <c r="DP116" s="794"/>
      <c r="DQ116" s="795">
        <v>8414</v>
      </c>
      <c r="DR116" s="793"/>
      <c r="DS116" s="793"/>
      <c r="DT116" s="793"/>
      <c r="DU116" s="794"/>
      <c r="DV116" s="837">
        <v>0.1</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434</v>
      </c>
      <c r="Z117" s="910"/>
      <c r="AA117" s="915">
        <v>1188568</v>
      </c>
      <c r="AB117" s="916"/>
      <c r="AC117" s="916"/>
      <c r="AD117" s="916"/>
      <c r="AE117" s="917"/>
      <c r="AF117" s="918">
        <v>1163349</v>
      </c>
      <c r="AG117" s="916"/>
      <c r="AH117" s="916"/>
      <c r="AI117" s="916"/>
      <c r="AJ117" s="917"/>
      <c r="AK117" s="918">
        <v>1122030</v>
      </c>
      <c r="AL117" s="916"/>
      <c r="AM117" s="916"/>
      <c r="AN117" s="916"/>
      <c r="AO117" s="917"/>
      <c r="AP117" s="919"/>
      <c r="AQ117" s="920"/>
      <c r="AR117" s="920"/>
      <c r="AS117" s="920"/>
      <c r="AT117" s="921"/>
      <c r="AU117" s="945"/>
      <c r="AV117" s="946"/>
      <c r="AW117" s="946"/>
      <c r="AX117" s="946"/>
      <c r="AY117" s="946"/>
      <c r="AZ117" s="876" t="s">
        <v>435</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436</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410</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407</v>
      </c>
      <c r="AB118" s="909"/>
      <c r="AC118" s="909"/>
      <c r="AD118" s="909"/>
      <c r="AE118" s="910"/>
      <c r="AF118" s="911" t="s">
        <v>408</v>
      </c>
      <c r="AG118" s="909"/>
      <c r="AH118" s="909"/>
      <c r="AI118" s="909"/>
      <c r="AJ118" s="910"/>
      <c r="AK118" s="911" t="s">
        <v>294</v>
      </c>
      <c r="AL118" s="909"/>
      <c r="AM118" s="909"/>
      <c r="AN118" s="909"/>
      <c r="AO118" s="910"/>
      <c r="AP118" s="912" t="s">
        <v>409</v>
      </c>
      <c r="AQ118" s="913"/>
      <c r="AR118" s="913"/>
      <c r="AS118" s="913"/>
      <c r="AT118" s="914"/>
      <c r="AU118" s="945"/>
      <c r="AV118" s="946"/>
      <c r="AW118" s="946"/>
      <c r="AX118" s="946"/>
      <c r="AY118" s="946"/>
      <c r="AZ118" s="851" t="s">
        <v>437</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438</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413</v>
      </c>
      <c r="B119" s="832"/>
      <c r="C119" s="873" t="s">
        <v>414</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439</v>
      </c>
      <c r="BP119" s="891"/>
      <c r="BQ119" s="892">
        <v>13557304</v>
      </c>
      <c r="BR119" s="858"/>
      <c r="BS119" s="858"/>
      <c r="BT119" s="858"/>
      <c r="BU119" s="858"/>
      <c r="BV119" s="858">
        <v>13568541</v>
      </c>
      <c r="BW119" s="858"/>
      <c r="BX119" s="858"/>
      <c r="BY119" s="858"/>
      <c r="BZ119" s="858"/>
      <c r="CA119" s="858">
        <v>13230856</v>
      </c>
      <c r="CB119" s="858"/>
      <c r="CC119" s="858"/>
      <c r="CD119" s="858"/>
      <c r="CE119" s="858"/>
      <c r="CF119" s="761"/>
      <c r="CG119" s="762"/>
      <c r="CH119" s="762"/>
      <c r="CI119" s="762"/>
      <c r="CJ119" s="847"/>
      <c r="CK119" s="941"/>
      <c r="CL119" s="836"/>
      <c r="CM119" s="851" t="s">
        <v>440</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417</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441</v>
      </c>
      <c r="AV120" s="894"/>
      <c r="AW120" s="894"/>
      <c r="AX120" s="894"/>
      <c r="AY120" s="895"/>
      <c r="AZ120" s="873" t="s">
        <v>442</v>
      </c>
      <c r="BA120" s="821"/>
      <c r="BB120" s="821"/>
      <c r="BC120" s="821"/>
      <c r="BD120" s="821"/>
      <c r="BE120" s="821"/>
      <c r="BF120" s="821"/>
      <c r="BG120" s="821"/>
      <c r="BH120" s="821"/>
      <c r="BI120" s="821"/>
      <c r="BJ120" s="821"/>
      <c r="BK120" s="821"/>
      <c r="BL120" s="821"/>
      <c r="BM120" s="821"/>
      <c r="BN120" s="821"/>
      <c r="BO120" s="821"/>
      <c r="BP120" s="822"/>
      <c r="BQ120" s="874">
        <v>8574409</v>
      </c>
      <c r="BR120" s="855"/>
      <c r="BS120" s="855"/>
      <c r="BT120" s="855"/>
      <c r="BU120" s="855"/>
      <c r="BV120" s="855">
        <v>9626501</v>
      </c>
      <c r="BW120" s="855"/>
      <c r="BX120" s="855"/>
      <c r="BY120" s="855"/>
      <c r="BZ120" s="855"/>
      <c r="CA120" s="855">
        <v>10457033</v>
      </c>
      <c r="CB120" s="855"/>
      <c r="CC120" s="855"/>
      <c r="CD120" s="855"/>
      <c r="CE120" s="855"/>
      <c r="CF120" s="879">
        <v>91.6</v>
      </c>
      <c r="CG120" s="880"/>
      <c r="CH120" s="880"/>
      <c r="CI120" s="880"/>
      <c r="CJ120" s="880"/>
      <c r="CK120" s="881" t="s">
        <v>443</v>
      </c>
      <c r="CL120" s="865"/>
      <c r="CM120" s="865"/>
      <c r="CN120" s="865"/>
      <c r="CO120" s="866"/>
      <c r="CP120" s="885" t="s">
        <v>391</v>
      </c>
      <c r="CQ120" s="886"/>
      <c r="CR120" s="886"/>
      <c r="CS120" s="886"/>
      <c r="CT120" s="886"/>
      <c r="CU120" s="886"/>
      <c r="CV120" s="886"/>
      <c r="CW120" s="886"/>
      <c r="CX120" s="886"/>
      <c r="CY120" s="886"/>
      <c r="CZ120" s="886"/>
      <c r="DA120" s="886"/>
      <c r="DB120" s="886"/>
      <c r="DC120" s="886"/>
      <c r="DD120" s="886"/>
      <c r="DE120" s="886"/>
      <c r="DF120" s="887"/>
      <c r="DG120" s="874">
        <v>1108451</v>
      </c>
      <c r="DH120" s="855"/>
      <c r="DI120" s="855"/>
      <c r="DJ120" s="855"/>
      <c r="DK120" s="855"/>
      <c r="DL120" s="855">
        <v>1613791</v>
      </c>
      <c r="DM120" s="855"/>
      <c r="DN120" s="855"/>
      <c r="DO120" s="855"/>
      <c r="DP120" s="855"/>
      <c r="DQ120" s="855">
        <v>1548856</v>
      </c>
      <c r="DR120" s="855"/>
      <c r="DS120" s="855"/>
      <c r="DT120" s="855"/>
      <c r="DU120" s="855"/>
      <c r="DV120" s="856">
        <v>13.6</v>
      </c>
      <c r="DW120" s="856"/>
      <c r="DX120" s="856"/>
      <c r="DY120" s="856"/>
      <c r="DZ120" s="857"/>
    </row>
    <row r="121" spans="1:130" s="224" customFormat="1" ht="26.25" customHeight="1" x14ac:dyDescent="0.2">
      <c r="A121" s="833"/>
      <c r="B121" s="834"/>
      <c r="C121" s="876" t="s">
        <v>444</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445</v>
      </c>
      <c r="BA121" s="765"/>
      <c r="BB121" s="765"/>
      <c r="BC121" s="765"/>
      <c r="BD121" s="765"/>
      <c r="BE121" s="765"/>
      <c r="BF121" s="765"/>
      <c r="BG121" s="765"/>
      <c r="BH121" s="765"/>
      <c r="BI121" s="765"/>
      <c r="BJ121" s="765"/>
      <c r="BK121" s="765"/>
      <c r="BL121" s="765"/>
      <c r="BM121" s="765"/>
      <c r="BN121" s="765"/>
      <c r="BO121" s="765"/>
      <c r="BP121" s="766"/>
      <c r="BQ121" s="829">
        <v>1779451</v>
      </c>
      <c r="BR121" s="830"/>
      <c r="BS121" s="830"/>
      <c r="BT121" s="830"/>
      <c r="BU121" s="830"/>
      <c r="BV121" s="830">
        <v>2320755</v>
      </c>
      <c r="BW121" s="830"/>
      <c r="BX121" s="830"/>
      <c r="BY121" s="830"/>
      <c r="BZ121" s="830"/>
      <c r="CA121" s="830">
        <v>2266003</v>
      </c>
      <c r="CB121" s="830"/>
      <c r="CC121" s="830"/>
      <c r="CD121" s="830"/>
      <c r="CE121" s="830"/>
      <c r="CF121" s="888">
        <v>19.8</v>
      </c>
      <c r="CG121" s="889"/>
      <c r="CH121" s="889"/>
      <c r="CI121" s="889"/>
      <c r="CJ121" s="889"/>
      <c r="CK121" s="882"/>
      <c r="CL121" s="868"/>
      <c r="CM121" s="868"/>
      <c r="CN121" s="868"/>
      <c r="CO121" s="869"/>
      <c r="CP121" s="848" t="s">
        <v>389</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427</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446</v>
      </c>
      <c r="BA122" s="852"/>
      <c r="BB122" s="852"/>
      <c r="BC122" s="852"/>
      <c r="BD122" s="852"/>
      <c r="BE122" s="852"/>
      <c r="BF122" s="852"/>
      <c r="BG122" s="852"/>
      <c r="BH122" s="852"/>
      <c r="BI122" s="852"/>
      <c r="BJ122" s="852"/>
      <c r="BK122" s="852"/>
      <c r="BL122" s="852"/>
      <c r="BM122" s="852"/>
      <c r="BN122" s="852"/>
      <c r="BO122" s="852"/>
      <c r="BP122" s="853"/>
      <c r="BQ122" s="892">
        <v>12836204</v>
      </c>
      <c r="BR122" s="858"/>
      <c r="BS122" s="858"/>
      <c r="BT122" s="858"/>
      <c r="BU122" s="858"/>
      <c r="BV122" s="858">
        <v>12186852</v>
      </c>
      <c r="BW122" s="858"/>
      <c r="BX122" s="858"/>
      <c r="BY122" s="858"/>
      <c r="BZ122" s="858"/>
      <c r="CA122" s="858">
        <v>11298959</v>
      </c>
      <c r="CB122" s="858"/>
      <c r="CC122" s="858"/>
      <c r="CD122" s="858"/>
      <c r="CE122" s="858"/>
      <c r="CF122" s="859">
        <v>98.9</v>
      </c>
      <c r="CG122" s="860"/>
      <c r="CH122" s="860"/>
      <c r="CI122" s="860"/>
      <c r="CJ122" s="860"/>
      <c r="CK122" s="882"/>
      <c r="CL122" s="868"/>
      <c r="CM122" s="868"/>
      <c r="CN122" s="868"/>
      <c r="CO122" s="869"/>
      <c r="CP122" s="848" t="s">
        <v>390</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433</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12114</v>
      </c>
      <c r="AB123" s="793"/>
      <c r="AC123" s="793"/>
      <c r="AD123" s="793"/>
      <c r="AE123" s="794"/>
      <c r="AF123" s="795">
        <v>12114</v>
      </c>
      <c r="AG123" s="793"/>
      <c r="AH123" s="793"/>
      <c r="AI123" s="793"/>
      <c r="AJ123" s="794"/>
      <c r="AK123" s="795">
        <v>8414</v>
      </c>
      <c r="AL123" s="793"/>
      <c r="AM123" s="793"/>
      <c r="AN123" s="793"/>
      <c r="AO123" s="794"/>
      <c r="AP123" s="837">
        <v>0.1</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447</v>
      </c>
      <c r="BP123" s="891"/>
      <c r="BQ123" s="845">
        <v>23190064</v>
      </c>
      <c r="BR123" s="846"/>
      <c r="BS123" s="846"/>
      <c r="BT123" s="846"/>
      <c r="BU123" s="846"/>
      <c r="BV123" s="846">
        <v>24134108</v>
      </c>
      <c r="BW123" s="846"/>
      <c r="BX123" s="846"/>
      <c r="BY123" s="846"/>
      <c r="BZ123" s="846"/>
      <c r="CA123" s="846">
        <v>24021995</v>
      </c>
      <c r="CB123" s="846"/>
      <c r="CC123" s="846"/>
      <c r="CD123" s="846"/>
      <c r="CE123" s="846"/>
      <c r="CF123" s="761"/>
      <c r="CG123" s="762"/>
      <c r="CH123" s="762"/>
      <c r="CI123" s="762"/>
      <c r="CJ123" s="847"/>
      <c r="CK123" s="882"/>
      <c r="CL123" s="868"/>
      <c r="CM123" s="868"/>
      <c r="CN123" s="868"/>
      <c r="CO123" s="869"/>
      <c r="CP123" s="848" t="s">
        <v>388</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436</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448</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449</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438</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450</v>
      </c>
      <c r="CL125" s="865"/>
      <c r="CM125" s="865"/>
      <c r="CN125" s="865"/>
      <c r="CO125" s="866"/>
      <c r="CP125" s="873" t="s">
        <v>451</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440</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v>6528</v>
      </c>
      <c r="AG126" s="793"/>
      <c r="AH126" s="793"/>
      <c r="AI126" s="793"/>
      <c r="AJ126" s="794"/>
      <c r="AK126" s="795">
        <v>3911</v>
      </c>
      <c r="AL126" s="793"/>
      <c r="AM126" s="793"/>
      <c r="AN126" s="793"/>
      <c r="AO126" s="794"/>
      <c r="AP126" s="837">
        <v>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452</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453</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454</v>
      </c>
      <c r="AY127" s="825"/>
      <c r="AZ127" s="825"/>
      <c r="BA127" s="825"/>
      <c r="BB127" s="825"/>
      <c r="BC127" s="825"/>
      <c r="BD127" s="825"/>
      <c r="BE127" s="826"/>
      <c r="BF127" s="824" t="s">
        <v>455</v>
      </c>
      <c r="BG127" s="825"/>
      <c r="BH127" s="825"/>
      <c r="BI127" s="825"/>
      <c r="BJ127" s="825"/>
      <c r="BK127" s="825"/>
      <c r="BL127" s="826"/>
      <c r="BM127" s="824" t="s">
        <v>456</v>
      </c>
      <c r="BN127" s="825"/>
      <c r="BO127" s="825"/>
      <c r="BP127" s="825"/>
      <c r="BQ127" s="825"/>
      <c r="BR127" s="825"/>
      <c r="BS127" s="826"/>
      <c r="BT127" s="824" t="s">
        <v>457</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458</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459</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460</v>
      </c>
      <c r="X128" s="811"/>
      <c r="Y128" s="811"/>
      <c r="Z128" s="812"/>
      <c r="AA128" s="813">
        <v>347914</v>
      </c>
      <c r="AB128" s="814"/>
      <c r="AC128" s="814"/>
      <c r="AD128" s="814"/>
      <c r="AE128" s="815"/>
      <c r="AF128" s="816">
        <v>318918</v>
      </c>
      <c r="AG128" s="814"/>
      <c r="AH128" s="814"/>
      <c r="AI128" s="814"/>
      <c r="AJ128" s="815"/>
      <c r="AK128" s="816">
        <v>299916</v>
      </c>
      <c r="AL128" s="814"/>
      <c r="AM128" s="814"/>
      <c r="AN128" s="814"/>
      <c r="AO128" s="815"/>
      <c r="AP128" s="817"/>
      <c r="AQ128" s="818"/>
      <c r="AR128" s="818"/>
      <c r="AS128" s="818"/>
      <c r="AT128" s="819"/>
      <c r="AU128" s="226"/>
      <c r="AV128" s="226"/>
      <c r="AW128" s="226"/>
      <c r="AX128" s="820" t="s">
        <v>461</v>
      </c>
      <c r="AY128" s="821"/>
      <c r="AZ128" s="821"/>
      <c r="BA128" s="821"/>
      <c r="BB128" s="821"/>
      <c r="BC128" s="821"/>
      <c r="BD128" s="821"/>
      <c r="BE128" s="822"/>
      <c r="BF128" s="799" t="s">
        <v>122</v>
      </c>
      <c r="BG128" s="800"/>
      <c r="BH128" s="800"/>
      <c r="BI128" s="800"/>
      <c r="BJ128" s="800"/>
      <c r="BK128" s="800"/>
      <c r="BL128" s="823"/>
      <c r="BM128" s="799">
        <v>12.99</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462</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463</v>
      </c>
      <c r="X129" s="790"/>
      <c r="Y129" s="790"/>
      <c r="Z129" s="791"/>
      <c r="AA129" s="792">
        <v>12566383</v>
      </c>
      <c r="AB129" s="793"/>
      <c r="AC129" s="793"/>
      <c r="AD129" s="793"/>
      <c r="AE129" s="794"/>
      <c r="AF129" s="795">
        <v>12207431</v>
      </c>
      <c r="AG129" s="793"/>
      <c r="AH129" s="793"/>
      <c r="AI129" s="793"/>
      <c r="AJ129" s="794"/>
      <c r="AK129" s="795">
        <v>12565340</v>
      </c>
      <c r="AL129" s="793"/>
      <c r="AM129" s="793"/>
      <c r="AN129" s="793"/>
      <c r="AO129" s="794"/>
      <c r="AP129" s="796"/>
      <c r="AQ129" s="797"/>
      <c r="AR129" s="797"/>
      <c r="AS129" s="797"/>
      <c r="AT129" s="798"/>
      <c r="AU129" s="227"/>
      <c r="AV129" s="227"/>
      <c r="AW129" s="227"/>
      <c r="AX129" s="764" t="s">
        <v>464</v>
      </c>
      <c r="AY129" s="765"/>
      <c r="AZ129" s="765"/>
      <c r="BA129" s="765"/>
      <c r="BB129" s="765"/>
      <c r="BC129" s="765"/>
      <c r="BD129" s="765"/>
      <c r="BE129" s="766"/>
      <c r="BF129" s="783" t="s">
        <v>122</v>
      </c>
      <c r="BG129" s="784"/>
      <c r="BH129" s="784"/>
      <c r="BI129" s="784"/>
      <c r="BJ129" s="784"/>
      <c r="BK129" s="784"/>
      <c r="BL129" s="785"/>
      <c r="BM129" s="783">
        <v>17.989999999999998</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465</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466</v>
      </c>
      <c r="X130" s="790"/>
      <c r="Y130" s="790"/>
      <c r="Z130" s="791"/>
      <c r="AA130" s="792">
        <v>1156600</v>
      </c>
      <c r="AB130" s="793"/>
      <c r="AC130" s="793"/>
      <c r="AD130" s="793"/>
      <c r="AE130" s="794"/>
      <c r="AF130" s="795">
        <v>1165221</v>
      </c>
      <c r="AG130" s="793"/>
      <c r="AH130" s="793"/>
      <c r="AI130" s="793"/>
      <c r="AJ130" s="794"/>
      <c r="AK130" s="795">
        <v>1143181</v>
      </c>
      <c r="AL130" s="793"/>
      <c r="AM130" s="793"/>
      <c r="AN130" s="793"/>
      <c r="AO130" s="794"/>
      <c r="AP130" s="796"/>
      <c r="AQ130" s="797"/>
      <c r="AR130" s="797"/>
      <c r="AS130" s="797"/>
      <c r="AT130" s="798"/>
      <c r="AU130" s="227"/>
      <c r="AV130" s="227"/>
      <c r="AW130" s="227"/>
      <c r="AX130" s="764" t="s">
        <v>467</v>
      </c>
      <c r="AY130" s="765"/>
      <c r="AZ130" s="765"/>
      <c r="BA130" s="765"/>
      <c r="BB130" s="765"/>
      <c r="BC130" s="765"/>
      <c r="BD130" s="765"/>
      <c r="BE130" s="766"/>
      <c r="BF130" s="767">
        <v>-2.8</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468</v>
      </c>
      <c r="X131" s="774"/>
      <c r="Y131" s="774"/>
      <c r="Z131" s="775"/>
      <c r="AA131" s="776">
        <v>11409783</v>
      </c>
      <c r="AB131" s="777"/>
      <c r="AC131" s="777"/>
      <c r="AD131" s="777"/>
      <c r="AE131" s="778"/>
      <c r="AF131" s="779">
        <v>11042210</v>
      </c>
      <c r="AG131" s="777"/>
      <c r="AH131" s="777"/>
      <c r="AI131" s="777"/>
      <c r="AJ131" s="778"/>
      <c r="AK131" s="779">
        <v>11422159</v>
      </c>
      <c r="AL131" s="777"/>
      <c r="AM131" s="777"/>
      <c r="AN131" s="777"/>
      <c r="AO131" s="778"/>
      <c r="AP131" s="780"/>
      <c r="AQ131" s="781"/>
      <c r="AR131" s="781"/>
      <c r="AS131" s="781"/>
      <c r="AT131" s="782"/>
      <c r="AU131" s="227"/>
      <c r="AV131" s="227"/>
      <c r="AW131" s="227"/>
      <c r="AX131" s="742" t="s">
        <v>469</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470</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471</v>
      </c>
      <c r="W132" s="755"/>
      <c r="X132" s="755"/>
      <c r="Y132" s="755"/>
      <c r="Z132" s="756"/>
      <c r="AA132" s="757">
        <v>-2.7690798299999999</v>
      </c>
      <c r="AB132" s="758"/>
      <c r="AC132" s="758"/>
      <c r="AD132" s="758"/>
      <c r="AE132" s="759"/>
      <c r="AF132" s="760">
        <v>-2.9051249700000001</v>
      </c>
      <c r="AG132" s="758"/>
      <c r="AH132" s="758"/>
      <c r="AI132" s="758"/>
      <c r="AJ132" s="759"/>
      <c r="AK132" s="760">
        <v>-2.8109134199999999</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472</v>
      </c>
      <c r="W133" s="734"/>
      <c r="X133" s="734"/>
      <c r="Y133" s="734"/>
      <c r="Z133" s="735"/>
      <c r="AA133" s="736">
        <v>-3</v>
      </c>
      <c r="AB133" s="737"/>
      <c r="AC133" s="737"/>
      <c r="AD133" s="737"/>
      <c r="AE133" s="738"/>
      <c r="AF133" s="736">
        <v>-2.8</v>
      </c>
      <c r="AG133" s="737"/>
      <c r="AH133" s="737"/>
      <c r="AI133" s="737"/>
      <c r="AJ133" s="738"/>
      <c r="AK133" s="736">
        <v>-2.8</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LMvmjmNt5g9v7Tu/cod+iwBe3GJRKZScPht7YomLBiu+bT5v9MlvgLjWWlYzUq4ON/JyxcfJS4WRejgO1PwGeA==" saltValue="pCSvPTenGbQa7w0AFQU5j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rkjX+PzTkR7BhMt+09kpKbWk8vSEyppSlpKlOlHX59fbC+uoVBHC8SDllPe6RXlP1acztPjigB5LosmuBPRFiA==" saltValue="uqpRx4LVL9LORmzgVsll1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7BWDdqnZcuEts57t26dL0yGnjy3kRIN++4q+km/N0LVoHDQcj5uGPmI3nvZZ7wkZouzRT8x1tVAqdwi+2oEYZQ==" saltValue="sC2YBBx5E6/j3TBImoLVC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475</v>
      </c>
      <c r="AL6" s="260"/>
      <c r="AM6" s="260"/>
      <c r="AN6" s="260"/>
    </row>
    <row r="7" spans="1:46" ht="13.5" customHeight="1" x14ac:dyDescent="0.2">
      <c r="A7" s="259"/>
      <c r="AK7" s="262"/>
      <c r="AL7" s="263"/>
      <c r="AM7" s="263"/>
      <c r="AN7" s="264"/>
      <c r="AO7" s="1131" t="s">
        <v>476</v>
      </c>
      <c r="AP7" s="265"/>
      <c r="AQ7" s="266" t="s">
        <v>477</v>
      </c>
      <c r="AR7" s="267"/>
    </row>
    <row r="8" spans="1:46" ht="13.2" x14ac:dyDescent="0.2">
      <c r="A8" s="259"/>
      <c r="AK8" s="268"/>
      <c r="AL8" s="269"/>
      <c r="AM8" s="269"/>
      <c r="AN8" s="270"/>
      <c r="AO8" s="1132"/>
      <c r="AP8" s="271" t="s">
        <v>478</v>
      </c>
      <c r="AQ8" s="272" t="s">
        <v>479</v>
      </c>
      <c r="AR8" s="273" t="s">
        <v>480</v>
      </c>
    </row>
    <row r="9" spans="1:46" ht="13.2" x14ac:dyDescent="0.2">
      <c r="A9" s="259"/>
      <c r="AK9" s="1143" t="s">
        <v>481</v>
      </c>
      <c r="AL9" s="1144"/>
      <c r="AM9" s="1144"/>
      <c r="AN9" s="1145"/>
      <c r="AO9" s="274">
        <v>3929741</v>
      </c>
      <c r="AP9" s="274">
        <v>69538</v>
      </c>
      <c r="AQ9" s="275">
        <v>66486</v>
      </c>
      <c r="AR9" s="276">
        <v>4.5999999999999996</v>
      </c>
    </row>
    <row r="10" spans="1:46" ht="13.5" customHeight="1" x14ac:dyDescent="0.2">
      <c r="A10" s="259"/>
      <c r="AK10" s="1143" t="s">
        <v>482</v>
      </c>
      <c r="AL10" s="1144"/>
      <c r="AM10" s="1144"/>
      <c r="AN10" s="1145"/>
      <c r="AO10" s="277">
        <v>67927</v>
      </c>
      <c r="AP10" s="277">
        <v>1202</v>
      </c>
      <c r="AQ10" s="278">
        <v>6147</v>
      </c>
      <c r="AR10" s="279">
        <v>-80.400000000000006</v>
      </c>
    </row>
    <row r="11" spans="1:46" ht="13.5" customHeight="1" x14ac:dyDescent="0.2">
      <c r="A11" s="259"/>
      <c r="AK11" s="1143" t="s">
        <v>483</v>
      </c>
      <c r="AL11" s="1144"/>
      <c r="AM11" s="1144"/>
      <c r="AN11" s="1145"/>
      <c r="AO11" s="277">
        <v>181428</v>
      </c>
      <c r="AP11" s="277">
        <v>3210</v>
      </c>
      <c r="AQ11" s="278">
        <v>1219</v>
      </c>
      <c r="AR11" s="279">
        <v>163.30000000000001</v>
      </c>
    </row>
    <row r="12" spans="1:46" ht="13.5" customHeight="1" x14ac:dyDescent="0.2">
      <c r="A12" s="259"/>
      <c r="AK12" s="1143" t="s">
        <v>484</v>
      </c>
      <c r="AL12" s="1144"/>
      <c r="AM12" s="1144"/>
      <c r="AN12" s="1145"/>
      <c r="AO12" s="277" t="s">
        <v>485</v>
      </c>
      <c r="AP12" s="277" t="s">
        <v>485</v>
      </c>
      <c r="AQ12" s="278">
        <v>9</v>
      </c>
      <c r="AR12" s="279" t="s">
        <v>485</v>
      </c>
    </row>
    <row r="13" spans="1:46" ht="13.5" customHeight="1" x14ac:dyDescent="0.2">
      <c r="A13" s="259"/>
      <c r="AK13" s="1143" t="s">
        <v>486</v>
      </c>
      <c r="AL13" s="1144"/>
      <c r="AM13" s="1144"/>
      <c r="AN13" s="1145"/>
      <c r="AO13" s="277">
        <v>256898</v>
      </c>
      <c r="AP13" s="277">
        <v>4546</v>
      </c>
      <c r="AQ13" s="278">
        <v>2955</v>
      </c>
      <c r="AR13" s="279">
        <v>53.8</v>
      </c>
    </row>
    <row r="14" spans="1:46" ht="13.5" customHeight="1" x14ac:dyDescent="0.2">
      <c r="A14" s="259"/>
      <c r="AK14" s="1143" t="s">
        <v>487</v>
      </c>
      <c r="AL14" s="1144"/>
      <c r="AM14" s="1144"/>
      <c r="AN14" s="1145"/>
      <c r="AO14" s="277">
        <v>37760</v>
      </c>
      <c r="AP14" s="277">
        <v>668</v>
      </c>
      <c r="AQ14" s="278">
        <v>1434</v>
      </c>
      <c r="AR14" s="279">
        <v>-53.4</v>
      </c>
    </row>
    <row r="15" spans="1:46" ht="13.5" customHeight="1" x14ac:dyDescent="0.2">
      <c r="A15" s="259"/>
      <c r="AK15" s="1146" t="s">
        <v>488</v>
      </c>
      <c r="AL15" s="1147"/>
      <c r="AM15" s="1147"/>
      <c r="AN15" s="1148"/>
      <c r="AO15" s="277">
        <v>-220677</v>
      </c>
      <c r="AP15" s="277">
        <v>-3905</v>
      </c>
      <c r="AQ15" s="278">
        <v>-3102</v>
      </c>
      <c r="AR15" s="279">
        <v>25.9</v>
      </c>
    </row>
    <row r="16" spans="1:46" ht="13.2" x14ac:dyDescent="0.2">
      <c r="A16" s="259"/>
      <c r="AK16" s="1146" t="s">
        <v>177</v>
      </c>
      <c r="AL16" s="1147"/>
      <c r="AM16" s="1147"/>
      <c r="AN16" s="1148"/>
      <c r="AO16" s="277">
        <v>4253077</v>
      </c>
      <c r="AP16" s="277">
        <v>75260</v>
      </c>
      <c r="AQ16" s="278">
        <v>75147</v>
      </c>
      <c r="AR16" s="279">
        <v>0.2</v>
      </c>
    </row>
    <row r="17" spans="1:46" ht="13.2" x14ac:dyDescent="0.2">
      <c r="A17" s="259"/>
    </row>
    <row r="18" spans="1:46" ht="13.2" x14ac:dyDescent="0.2">
      <c r="A18" s="259"/>
      <c r="AQ18" s="280"/>
      <c r="AR18" s="280"/>
    </row>
    <row r="19" spans="1:46" ht="13.2" x14ac:dyDescent="0.2">
      <c r="A19" s="259"/>
      <c r="AK19" s="255" t="s">
        <v>489</v>
      </c>
    </row>
    <row r="20" spans="1:46" ht="13.2" x14ac:dyDescent="0.2">
      <c r="A20" s="259"/>
      <c r="AK20" s="281"/>
      <c r="AL20" s="282"/>
      <c r="AM20" s="282"/>
      <c r="AN20" s="283"/>
      <c r="AO20" s="284" t="s">
        <v>490</v>
      </c>
      <c r="AP20" s="285" t="s">
        <v>491</v>
      </c>
      <c r="AQ20" s="286" t="s">
        <v>492</v>
      </c>
      <c r="AR20" s="287"/>
    </row>
    <row r="21" spans="1:46" s="260" customFormat="1" ht="13.2" x14ac:dyDescent="0.2">
      <c r="A21" s="288"/>
      <c r="AK21" s="1149" t="s">
        <v>493</v>
      </c>
      <c r="AL21" s="1150"/>
      <c r="AM21" s="1150"/>
      <c r="AN21" s="1151"/>
      <c r="AO21" s="289">
        <v>6.42</v>
      </c>
      <c r="AP21" s="290">
        <v>6.62</v>
      </c>
      <c r="AQ21" s="291">
        <v>-0.2</v>
      </c>
      <c r="AS21" s="292"/>
      <c r="AT21" s="288"/>
    </row>
    <row r="22" spans="1:46" s="260" customFormat="1" ht="13.2" x14ac:dyDescent="0.2">
      <c r="A22" s="288"/>
      <c r="AK22" s="1149" t="s">
        <v>494</v>
      </c>
      <c r="AL22" s="1150"/>
      <c r="AM22" s="1150"/>
      <c r="AN22" s="1151"/>
      <c r="AO22" s="293">
        <v>99.7</v>
      </c>
      <c r="AP22" s="294">
        <v>98.3</v>
      </c>
      <c r="AQ22" s="295">
        <v>1.4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495</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497</v>
      </c>
      <c r="AL29" s="260"/>
      <c r="AM29" s="260"/>
      <c r="AN29" s="260"/>
      <c r="AS29" s="302"/>
    </row>
    <row r="30" spans="1:46" ht="13.5" customHeight="1" x14ac:dyDescent="0.2">
      <c r="A30" s="259"/>
      <c r="AK30" s="262"/>
      <c r="AL30" s="263"/>
      <c r="AM30" s="263"/>
      <c r="AN30" s="264"/>
      <c r="AO30" s="1131" t="s">
        <v>476</v>
      </c>
      <c r="AP30" s="265"/>
      <c r="AQ30" s="266" t="s">
        <v>477</v>
      </c>
      <c r="AR30" s="267"/>
    </row>
    <row r="31" spans="1:46" ht="13.2" x14ac:dyDescent="0.2">
      <c r="A31" s="259"/>
      <c r="AK31" s="268"/>
      <c r="AL31" s="269"/>
      <c r="AM31" s="269"/>
      <c r="AN31" s="270"/>
      <c r="AO31" s="1132"/>
      <c r="AP31" s="271" t="s">
        <v>478</v>
      </c>
      <c r="AQ31" s="272" t="s">
        <v>479</v>
      </c>
      <c r="AR31" s="273" t="s">
        <v>480</v>
      </c>
    </row>
    <row r="32" spans="1:46" ht="27" customHeight="1" x14ac:dyDescent="0.2">
      <c r="A32" s="259"/>
      <c r="AK32" s="1133" t="s">
        <v>498</v>
      </c>
      <c r="AL32" s="1134"/>
      <c r="AM32" s="1134"/>
      <c r="AN32" s="1135"/>
      <c r="AO32" s="303">
        <v>698065</v>
      </c>
      <c r="AP32" s="303">
        <v>12353</v>
      </c>
      <c r="AQ32" s="304">
        <v>34847</v>
      </c>
      <c r="AR32" s="305">
        <v>-64.599999999999994</v>
      </c>
    </row>
    <row r="33" spans="1:46" ht="13.5" customHeight="1" x14ac:dyDescent="0.2">
      <c r="A33" s="259"/>
      <c r="AK33" s="1133" t="s">
        <v>499</v>
      </c>
      <c r="AL33" s="1134"/>
      <c r="AM33" s="1134"/>
      <c r="AN33" s="1135"/>
      <c r="AO33" s="303" t="s">
        <v>485</v>
      </c>
      <c r="AP33" s="303" t="s">
        <v>485</v>
      </c>
      <c r="AQ33" s="304" t="s">
        <v>485</v>
      </c>
      <c r="AR33" s="305" t="s">
        <v>485</v>
      </c>
    </row>
    <row r="34" spans="1:46" ht="27" customHeight="1" x14ac:dyDescent="0.2">
      <c r="A34" s="259"/>
      <c r="AK34" s="1133" t="s">
        <v>500</v>
      </c>
      <c r="AL34" s="1134"/>
      <c r="AM34" s="1134"/>
      <c r="AN34" s="1135"/>
      <c r="AO34" s="303" t="s">
        <v>485</v>
      </c>
      <c r="AP34" s="303" t="s">
        <v>485</v>
      </c>
      <c r="AQ34" s="304">
        <v>5</v>
      </c>
      <c r="AR34" s="305" t="s">
        <v>485</v>
      </c>
    </row>
    <row r="35" spans="1:46" ht="27" customHeight="1" x14ac:dyDescent="0.2">
      <c r="A35" s="259"/>
      <c r="AK35" s="1133" t="s">
        <v>501</v>
      </c>
      <c r="AL35" s="1134"/>
      <c r="AM35" s="1134"/>
      <c r="AN35" s="1135"/>
      <c r="AO35" s="303">
        <v>204689</v>
      </c>
      <c r="AP35" s="303">
        <v>3622</v>
      </c>
      <c r="AQ35" s="304">
        <v>8260</v>
      </c>
      <c r="AR35" s="305">
        <v>-56.2</v>
      </c>
    </row>
    <row r="36" spans="1:46" ht="27" customHeight="1" x14ac:dyDescent="0.2">
      <c r="A36" s="259"/>
      <c r="AK36" s="1133" t="s">
        <v>502</v>
      </c>
      <c r="AL36" s="1134"/>
      <c r="AM36" s="1134"/>
      <c r="AN36" s="1135"/>
      <c r="AO36" s="303">
        <v>206951</v>
      </c>
      <c r="AP36" s="303">
        <v>3662</v>
      </c>
      <c r="AQ36" s="304">
        <v>1689</v>
      </c>
      <c r="AR36" s="305">
        <v>116.8</v>
      </c>
    </row>
    <row r="37" spans="1:46" ht="13.5" customHeight="1" x14ac:dyDescent="0.2">
      <c r="A37" s="259"/>
      <c r="AK37" s="1133" t="s">
        <v>503</v>
      </c>
      <c r="AL37" s="1134"/>
      <c r="AM37" s="1134"/>
      <c r="AN37" s="1135"/>
      <c r="AO37" s="303">
        <v>12325</v>
      </c>
      <c r="AP37" s="303">
        <v>218</v>
      </c>
      <c r="AQ37" s="304">
        <v>748</v>
      </c>
      <c r="AR37" s="305">
        <v>-70.900000000000006</v>
      </c>
    </row>
    <row r="38" spans="1:46" ht="27" customHeight="1" x14ac:dyDescent="0.2">
      <c r="A38" s="259"/>
      <c r="AK38" s="1136" t="s">
        <v>504</v>
      </c>
      <c r="AL38" s="1137"/>
      <c r="AM38" s="1137"/>
      <c r="AN38" s="1138"/>
      <c r="AO38" s="306" t="s">
        <v>485</v>
      </c>
      <c r="AP38" s="306" t="s">
        <v>485</v>
      </c>
      <c r="AQ38" s="307">
        <v>1</v>
      </c>
      <c r="AR38" s="295" t="s">
        <v>485</v>
      </c>
      <c r="AS38" s="302"/>
    </row>
    <row r="39" spans="1:46" ht="13.2" x14ac:dyDescent="0.2">
      <c r="A39" s="259"/>
      <c r="AK39" s="1136" t="s">
        <v>505</v>
      </c>
      <c r="AL39" s="1137"/>
      <c r="AM39" s="1137"/>
      <c r="AN39" s="1138"/>
      <c r="AO39" s="303">
        <v>-299916</v>
      </c>
      <c r="AP39" s="303">
        <v>-5307</v>
      </c>
      <c r="AQ39" s="304">
        <v>-5762</v>
      </c>
      <c r="AR39" s="305">
        <v>-7.9</v>
      </c>
      <c r="AS39" s="302"/>
    </row>
    <row r="40" spans="1:46" ht="27" customHeight="1" x14ac:dyDescent="0.2">
      <c r="A40" s="259"/>
      <c r="AK40" s="1133" t="s">
        <v>506</v>
      </c>
      <c r="AL40" s="1134"/>
      <c r="AM40" s="1134"/>
      <c r="AN40" s="1135"/>
      <c r="AO40" s="303">
        <v>-1143181</v>
      </c>
      <c r="AP40" s="303">
        <v>-20229</v>
      </c>
      <c r="AQ40" s="304">
        <v>-27609</v>
      </c>
      <c r="AR40" s="305">
        <v>-26.7</v>
      </c>
      <c r="AS40" s="302"/>
    </row>
    <row r="41" spans="1:46" ht="13.2" x14ac:dyDescent="0.2">
      <c r="A41" s="259"/>
      <c r="AK41" s="1139" t="s">
        <v>287</v>
      </c>
      <c r="AL41" s="1140"/>
      <c r="AM41" s="1140"/>
      <c r="AN41" s="1141"/>
      <c r="AO41" s="303">
        <v>-321067</v>
      </c>
      <c r="AP41" s="303">
        <v>-5681</v>
      </c>
      <c r="AQ41" s="304">
        <v>12179</v>
      </c>
      <c r="AR41" s="305">
        <v>-146.6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507</v>
      </c>
    </row>
    <row r="48" spans="1:46" ht="13.2" x14ac:dyDescent="0.2">
      <c r="A48" s="259"/>
      <c r="AK48" s="313" t="s">
        <v>508</v>
      </c>
      <c r="AL48" s="313"/>
      <c r="AM48" s="313"/>
      <c r="AN48" s="313"/>
      <c r="AO48" s="313"/>
      <c r="AP48" s="313"/>
      <c r="AQ48" s="314"/>
      <c r="AR48" s="313"/>
    </row>
    <row r="49" spans="1:44" ht="13.5" customHeight="1" x14ac:dyDescent="0.2">
      <c r="A49" s="259"/>
      <c r="AK49" s="315"/>
      <c r="AL49" s="316"/>
      <c r="AM49" s="1126" t="s">
        <v>476</v>
      </c>
      <c r="AN49" s="1128" t="s">
        <v>509</v>
      </c>
      <c r="AO49" s="1129"/>
      <c r="AP49" s="1129"/>
      <c r="AQ49" s="1129"/>
      <c r="AR49" s="1130"/>
    </row>
    <row r="50" spans="1:44" ht="13.2" x14ac:dyDescent="0.2">
      <c r="A50" s="259"/>
      <c r="AK50" s="317"/>
      <c r="AL50" s="318"/>
      <c r="AM50" s="1127"/>
      <c r="AN50" s="319" t="s">
        <v>510</v>
      </c>
      <c r="AO50" s="320" t="s">
        <v>511</v>
      </c>
      <c r="AP50" s="321" t="s">
        <v>512</v>
      </c>
      <c r="AQ50" s="322" t="s">
        <v>513</v>
      </c>
      <c r="AR50" s="323" t="s">
        <v>514</v>
      </c>
    </row>
    <row r="51" spans="1:44" ht="13.2" x14ac:dyDescent="0.2">
      <c r="A51" s="259"/>
      <c r="AK51" s="315" t="s">
        <v>515</v>
      </c>
      <c r="AL51" s="316"/>
      <c r="AM51" s="324">
        <v>2553749</v>
      </c>
      <c r="AN51" s="325">
        <v>44323</v>
      </c>
      <c r="AO51" s="326">
        <v>12.3</v>
      </c>
      <c r="AP51" s="327">
        <v>45588</v>
      </c>
      <c r="AQ51" s="328">
        <v>8.6999999999999993</v>
      </c>
      <c r="AR51" s="329">
        <v>3.6</v>
      </c>
    </row>
    <row r="52" spans="1:44" ht="13.2" x14ac:dyDescent="0.2">
      <c r="A52" s="259"/>
      <c r="AK52" s="330"/>
      <c r="AL52" s="331" t="s">
        <v>516</v>
      </c>
      <c r="AM52" s="332">
        <v>2022765</v>
      </c>
      <c r="AN52" s="333">
        <v>35107</v>
      </c>
      <c r="AO52" s="334">
        <v>102.2</v>
      </c>
      <c r="AP52" s="335">
        <v>24150</v>
      </c>
      <c r="AQ52" s="336">
        <v>3.4</v>
      </c>
      <c r="AR52" s="337">
        <v>98.8</v>
      </c>
    </row>
    <row r="53" spans="1:44" ht="13.2" x14ac:dyDescent="0.2">
      <c r="A53" s="259"/>
      <c r="AK53" s="315" t="s">
        <v>517</v>
      </c>
      <c r="AL53" s="316"/>
      <c r="AM53" s="324">
        <v>1158194</v>
      </c>
      <c r="AN53" s="325">
        <v>20311</v>
      </c>
      <c r="AO53" s="326">
        <v>-54.2</v>
      </c>
      <c r="AP53" s="327">
        <v>45483</v>
      </c>
      <c r="AQ53" s="328">
        <v>-0.2</v>
      </c>
      <c r="AR53" s="329">
        <v>-54</v>
      </c>
    </row>
    <row r="54" spans="1:44" ht="13.2" x14ac:dyDescent="0.2">
      <c r="A54" s="259"/>
      <c r="AK54" s="330"/>
      <c r="AL54" s="331" t="s">
        <v>516</v>
      </c>
      <c r="AM54" s="332">
        <v>577498</v>
      </c>
      <c r="AN54" s="333">
        <v>10127</v>
      </c>
      <c r="AO54" s="334">
        <v>-71.2</v>
      </c>
      <c r="AP54" s="335">
        <v>24241</v>
      </c>
      <c r="AQ54" s="336">
        <v>0.4</v>
      </c>
      <c r="AR54" s="337">
        <v>-71.599999999999994</v>
      </c>
    </row>
    <row r="55" spans="1:44" ht="13.2" x14ac:dyDescent="0.2">
      <c r="A55" s="259"/>
      <c r="AK55" s="315" t="s">
        <v>518</v>
      </c>
      <c r="AL55" s="316"/>
      <c r="AM55" s="324">
        <v>1744809</v>
      </c>
      <c r="AN55" s="325">
        <v>31006</v>
      </c>
      <c r="AO55" s="326">
        <v>52.7</v>
      </c>
      <c r="AP55" s="327">
        <v>45945</v>
      </c>
      <c r="AQ55" s="328">
        <v>1</v>
      </c>
      <c r="AR55" s="329">
        <v>51.7</v>
      </c>
    </row>
    <row r="56" spans="1:44" ht="13.2" x14ac:dyDescent="0.2">
      <c r="A56" s="259"/>
      <c r="AK56" s="330"/>
      <c r="AL56" s="331" t="s">
        <v>516</v>
      </c>
      <c r="AM56" s="332">
        <v>466966</v>
      </c>
      <c r="AN56" s="333">
        <v>8298</v>
      </c>
      <c r="AO56" s="334">
        <v>-18.100000000000001</v>
      </c>
      <c r="AP56" s="335">
        <v>25180</v>
      </c>
      <c r="AQ56" s="336">
        <v>3.9</v>
      </c>
      <c r="AR56" s="337">
        <v>-22</v>
      </c>
    </row>
    <row r="57" spans="1:44" ht="13.2" x14ac:dyDescent="0.2">
      <c r="A57" s="259"/>
      <c r="AK57" s="315" t="s">
        <v>519</v>
      </c>
      <c r="AL57" s="316"/>
      <c r="AM57" s="324">
        <v>1925609</v>
      </c>
      <c r="AN57" s="325">
        <v>34263</v>
      </c>
      <c r="AO57" s="326">
        <v>10.5</v>
      </c>
      <c r="AP57" s="327">
        <v>44475</v>
      </c>
      <c r="AQ57" s="328">
        <v>-3.2</v>
      </c>
      <c r="AR57" s="329">
        <v>13.7</v>
      </c>
    </row>
    <row r="58" spans="1:44" ht="13.2" x14ac:dyDescent="0.2">
      <c r="A58" s="259"/>
      <c r="AK58" s="330"/>
      <c r="AL58" s="331" t="s">
        <v>516</v>
      </c>
      <c r="AM58" s="332">
        <v>719603</v>
      </c>
      <c r="AN58" s="333">
        <v>12804</v>
      </c>
      <c r="AO58" s="334">
        <v>54.3</v>
      </c>
      <c r="AP58" s="335">
        <v>24780</v>
      </c>
      <c r="AQ58" s="336">
        <v>-1.6</v>
      </c>
      <c r="AR58" s="337">
        <v>55.9</v>
      </c>
    </row>
    <row r="59" spans="1:44" ht="13.2" x14ac:dyDescent="0.2">
      <c r="A59" s="259"/>
      <c r="AK59" s="315" t="s">
        <v>520</v>
      </c>
      <c r="AL59" s="316"/>
      <c r="AM59" s="324">
        <v>3008918</v>
      </c>
      <c r="AN59" s="325">
        <v>53244</v>
      </c>
      <c r="AO59" s="326">
        <v>55.4</v>
      </c>
      <c r="AP59" s="327">
        <v>45982</v>
      </c>
      <c r="AQ59" s="328">
        <v>3.4</v>
      </c>
      <c r="AR59" s="329">
        <v>52</v>
      </c>
    </row>
    <row r="60" spans="1:44" ht="13.2" x14ac:dyDescent="0.2">
      <c r="A60" s="259"/>
      <c r="AK60" s="330"/>
      <c r="AL60" s="331" t="s">
        <v>516</v>
      </c>
      <c r="AM60" s="332">
        <v>836219</v>
      </c>
      <c r="AN60" s="333">
        <v>14797</v>
      </c>
      <c r="AO60" s="334">
        <v>15.6</v>
      </c>
      <c r="AP60" s="335">
        <v>25583</v>
      </c>
      <c r="AQ60" s="336">
        <v>3.2</v>
      </c>
      <c r="AR60" s="337">
        <v>12.4</v>
      </c>
    </row>
    <row r="61" spans="1:44" ht="13.2" x14ac:dyDescent="0.2">
      <c r="A61" s="259"/>
      <c r="AK61" s="315" t="s">
        <v>521</v>
      </c>
      <c r="AL61" s="338"/>
      <c r="AM61" s="324">
        <v>2078256</v>
      </c>
      <c r="AN61" s="325">
        <v>36629</v>
      </c>
      <c r="AO61" s="326">
        <v>15.3</v>
      </c>
      <c r="AP61" s="327">
        <v>45495</v>
      </c>
      <c r="AQ61" s="339">
        <v>1.9</v>
      </c>
      <c r="AR61" s="329">
        <v>13.4</v>
      </c>
    </row>
    <row r="62" spans="1:44" ht="13.2" x14ac:dyDescent="0.2">
      <c r="A62" s="259"/>
      <c r="AK62" s="330"/>
      <c r="AL62" s="331" t="s">
        <v>516</v>
      </c>
      <c r="AM62" s="332">
        <v>924610</v>
      </c>
      <c r="AN62" s="333">
        <v>16227</v>
      </c>
      <c r="AO62" s="334">
        <v>16.600000000000001</v>
      </c>
      <c r="AP62" s="335">
        <v>24787</v>
      </c>
      <c r="AQ62" s="336">
        <v>1.9</v>
      </c>
      <c r="AR62" s="337">
        <v>14.7</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KCb6ggcUJ0Kav+xDfmOTtiWjDc4IENsvJe24f0tOLogRbNumrIGz0ZZYzKBimXoI71WZjnOLOBaeMC4BL3CMNw==" saltValue="iLuAsjK6tW8/TP+Z4Ap/d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473</v>
      </c>
    </row>
    <row r="121" spans="125:125" ht="13.5" hidden="1" customHeight="1" x14ac:dyDescent="0.2">
      <c r="DU121" s="253"/>
    </row>
  </sheetData>
  <sheetProtection algorithmName="SHA-512" hashValue="/kAGtnN1QM3GbjXAn6SG9BbE+Oj2lD+iw286EcgxAbAseIPPa1b+UmW+5DenQ1LwCkh1YU6L5Ymh7Vw0oJPCVw==" saltValue="Zace7mRzwztKD3EnCev8W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473</v>
      </c>
    </row>
  </sheetData>
  <sheetProtection algorithmName="SHA-512" hashValue="PO2MNVaTzHyb4TBWqoxV25j8Sr1Jjclexq0hodRs0BM4k6prKxT7xnLvjejDY3H7SBCoiFnLBawviPoy8FrTiw==" saltValue="ypkegFlUU8pf0vFRxt1TZ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52" t="s">
        <v>3</v>
      </c>
      <c r="D47" s="1152"/>
      <c r="E47" s="1153"/>
      <c r="F47" s="11">
        <v>21.59</v>
      </c>
      <c r="G47" s="12">
        <v>25.73</v>
      </c>
      <c r="H47" s="12">
        <v>24.72</v>
      </c>
      <c r="I47" s="12">
        <v>25.59</v>
      </c>
      <c r="J47" s="13">
        <v>23.14</v>
      </c>
    </row>
    <row r="48" spans="2:10" ht="57.75" customHeight="1" x14ac:dyDescent="0.2">
      <c r="B48" s="14"/>
      <c r="C48" s="1154" t="s">
        <v>4</v>
      </c>
      <c r="D48" s="1154"/>
      <c r="E48" s="1155"/>
      <c r="F48" s="15">
        <v>5.84</v>
      </c>
      <c r="G48" s="16">
        <v>5.0999999999999996</v>
      </c>
      <c r="H48" s="16">
        <v>11.6</v>
      </c>
      <c r="I48" s="16">
        <v>13.41</v>
      </c>
      <c r="J48" s="17">
        <v>8.81</v>
      </c>
    </row>
    <row r="49" spans="2:10" ht="57.75" customHeight="1" thickBot="1" x14ac:dyDescent="0.25">
      <c r="B49" s="18"/>
      <c r="C49" s="1156" t="s">
        <v>5</v>
      </c>
      <c r="D49" s="1156"/>
      <c r="E49" s="1157"/>
      <c r="F49" s="19">
        <v>2.1800000000000002</v>
      </c>
      <c r="G49" s="20">
        <v>3.89</v>
      </c>
      <c r="H49" s="20">
        <v>7.24</v>
      </c>
      <c r="I49" s="20">
        <v>1.62</v>
      </c>
      <c r="J49" s="21" t="s">
        <v>528</v>
      </c>
    </row>
    <row r="50" spans="2:10" ht="13.2" x14ac:dyDescent="0.2"/>
  </sheetData>
  <sheetProtection algorithmName="SHA-512" hashValue="MWbOzv2RUaoxaYLKsj/W3MDjBCo57bEusMIc/f7MX0DdYx67o0XrXVCwsaGJ0/agVXixz+TmW9R+y2CTdNrcfg==" saltValue="8zSpVZztzMhjeeqI/LmEe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2025-03-11T01:11:53Z</cp:lastPrinted>
  <dcterms:created xsi:type="dcterms:W3CDTF">2025-02-19T01:53:24Z</dcterms:created>
  <dcterms:modified xsi:type="dcterms:W3CDTF">2025-09-02T09:26:35Z</dcterms:modified>
  <cp:category/>
</cp:coreProperties>
</file>